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<sst xmlns="http://schemas.openxmlformats.org/spreadsheetml/2006/main" count="341" uniqueCount="135">
  <si>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</si>
  <si>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</si>
  <si>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</si>
  <si>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</si>
  <si>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</si>
  <si>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</si>
  <si>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</si>
  <si>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</si>
  <si>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</si>
  <si>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</si>
  <si>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</si>
  <si>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121300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</si>
  <si>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</si>
  <si>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</si>
  <si>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</si>
  <si>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</si>
  <si>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</si>
  <si>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</si>
  <si>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</si>
  <si>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GEACCONE</t>
  </si>
  <si>
    <t xml:space="preserve">TRACY</t>
  </si>
  <si>
    <t xml:space="preserve">DIRECTOR</t>
  </si>
  <si>
    <t xml:space="preserve">P00505341</t>
  </si>
  <si>
    <t xml:space="preserve">COMPANY NUMBER</t>
  </si>
  <si>
    <t xml:space="preserve">OFFICE NUMBER/FIELD LOCATION </t>
  </si>
  <si>
    <t xml:space="preserve">PHONE NUMBER FOR QUESTIONS</t>
  </si>
  <si>
    <t xml:space="preserve">0366</t>
  </si>
  <si>
    <t xml:space="preserve">EB4069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</si>
  <si>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</si>
  <si>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</si>
  <si>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</si>
  <si>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</si>
  <si>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</si>
  <si>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</si>
  <si>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</si>
  <si>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</si>
  <si>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</si>
  <si>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</si>
  <si>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BRENNAN'S (GROUP X-MAS LUNCH)</t>
  </si>
  <si>
    <t xml:space="preserve">SELF, J.LIN,R.HAYSLETT,K.CAMPOS,</t>
  </si>
  <si>
    <t xml:space="preserve">A.KRONE,J.WEITEKAMP,T.RAINBOW,</t>
  </si>
  <si>
    <t xml:space="preserve">P.GORADIA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</si>
  <si>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</si>
  <si>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</si>
  <si>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</si>
  <si>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</si>
  <si>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</si>
  <si>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</si>
  <si>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</si>
  <si>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</si>
  <si>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52003000</t>
  </si>
  <si>
    <t xml:space="preserve">111727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</si>
  <si>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</si>
  <si>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</si>
  <si>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</si>
  <si>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</si>
  <si>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</si>
  <si>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</si>
  <si>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</si>
  <si>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</si>
  <si>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</si>
  <si>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</si>
  <si>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</si>
  <si>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</si>
  <si>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</si>
  <si>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</si>
  <si>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</si>
  <si>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</si>
  <si>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</si>
  <si>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</si>
  <si>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</si>
  <si>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</si>
  <si>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</si>
  <si>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</si>
  <si>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</si>
  <si>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</si>
  <si>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</si>
  <si>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</si>
  <si>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</si>
  <si>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</si>
  <si>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</si>
  <si>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</si>
  <si>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</si>
  <si>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</si>
  <si>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</si>
  <si>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</si>
  <si>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</si>
  <si>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</si>
  <si>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</si>
  <si>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</si>
  <si>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</si>
  <si>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</si>
  <si>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</si>
  <si>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</si>
  <si>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</si>
  <si>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</si>
  <si>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</si>
  <si>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</si>
  <si>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</si>
  <si>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</si>
  <si>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</si>
  <si>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</si>
  <si>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</si>
  <si>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</si>
  <si>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</si>
  <si>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</si>
  <si>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</si>
  <si>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</si>
  <si>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</si>
  <si>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</si>
  <si>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</si>
  <si>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</si>
  <si>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</si>
  <si>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</si>
  <si>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</si>
  <si>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</si>
  <si>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</si>
  <si>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</si>
  <si>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</si>
  <si>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</si>
  <si>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</si>
  <si>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</si>
  <si>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</si>
  <si>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</si>
  <si>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</si>
  <si>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</si>
  <si>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</si>
  <si>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</si>
  <si>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GL Co    Tr Ptr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</si>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</sst>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&quot;( &quot;###&quot; ) &quot;###\-####"/>
    <numFmt numFmtId="175" formatCode="[$-409]m/d/yyyy"/>
    <numFmt numFmtId="176" formatCode=".0000"/>
    <numFmt numFmtId="177" formatCode="\$#,##0.00_);&quot;($&quot;#,##0.00\)"/>
    <numFmt numFmtId="178" formatCode="000"/>
    <numFmt numFmtId="179" formatCode="#,##0.00"/>
    <numFmt numFmtId="180" formatCode="#;&quot;(  &quot;@&quot;   )&quot;"/>
    <numFmt numFmtId="181" formatCode="0&quot;  of&quot;"/>
    <numFmt numFmtId="182" formatCode="###\-##\-####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9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9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27</xdr:row>
      <xdr:rowOff>152640</xdr:rowOff>
    </xdr:from>
    <xdr:to>
      <xdr:col>8</xdr:col>
      <xdr:colOff>926640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3680" y="6732360"/>
          <a:ext cx="2727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10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7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34" name="Line 14"/>
        <xdr:cNvSpPr/>
      </xdr:nvSpPr>
      <xdr:spPr>
        <a:xfrm flipV="1">
          <a:off x="1019088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52003000</v>
      </c>
      <c r="C3" s="17" t="str">
        <f aca="false">'Short Form'!B29</f>
        <v>0366</v>
      </c>
      <c r="D3" s="16" t="str">
        <f aca="false">'Short Form'!C29</f>
        <v>111727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n">
        <f aca="false">'Short Form'!A44</f>
        <v>0</v>
      </c>
      <c r="C5" s="17" t="n">
        <f aca="false">'Short Form'!B44</f>
        <v>0</v>
      </c>
      <c r="D5" s="16" t="n">
        <f aca="false">'Short Form'!C44</f>
        <v>0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n">
        <f aca="false">'Travel Form'!B49</f>
        <v>0</v>
      </c>
      <c r="C7" s="17" t="n">
        <f aca="false">'Travel Form'!C49</f>
        <v>0</v>
      </c>
      <c r="D7" s="16" t="n">
        <f aca="false">'Travel Form'!D49:G49</f>
        <v>0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s">
        <v>11</v>
      </c>
      <c r="P2" s="41" t="n">
        <f aca="true">TODAY()</f>
        <v>45927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1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2" t="s">
        <v>22</v>
      </c>
      <c r="L6" s="52"/>
      <c r="M6" s="57"/>
      <c r="N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</row>
    <row r="7" customFormat="false" ht="14.25" hidden="false" customHeight="true" outlineLevel="0" collapsed="false">
      <c r="A7" s="46" t="s">
        <v>23</v>
      </c>
      <c r="B7" s="60"/>
      <c r="C7" s="60"/>
      <c r="D7" s="61"/>
      <c r="E7" s="62" t="s">
        <v>24</v>
      </c>
      <c r="F7" s="63"/>
      <c r="G7" s="60"/>
      <c r="H7" s="64"/>
      <c r="I7" s="48"/>
      <c r="J7" s="51"/>
      <c r="K7" s="62" t="s">
        <v>25</v>
      </c>
      <c r="L7" s="60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5"/>
      <c r="E8" s="66" t="s">
        <v>27</v>
      </c>
      <c r="F8" s="67"/>
      <c r="G8" s="68"/>
      <c r="H8" s="67"/>
      <c r="I8" s="67"/>
      <c r="J8" s="69"/>
      <c r="K8" s="70" t="n">
        <v>37372</v>
      </c>
      <c r="L8" s="70"/>
      <c r="M8" s="70"/>
      <c r="N8" s="65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3.75" hidden="false" customHeight="true" outlineLevel="0" collapsed="false">
      <c r="A9" s="7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2" t="s">
        <v>28</v>
      </c>
      <c r="B10" s="73"/>
      <c r="C10" s="74"/>
      <c r="D10" s="73"/>
      <c r="E10" s="0"/>
      <c r="F10" s="27"/>
      <c r="G10" s="74"/>
      <c r="H10" s="74"/>
      <c r="I10" s="74"/>
      <c r="J10" s="74"/>
      <c r="K10" s="75"/>
      <c r="L10" s="0"/>
      <c r="M10" s="74"/>
      <c r="N10" s="74"/>
    </row>
    <row r="11" customFormat="false" ht="12" hidden="false" customHeight="true" outlineLevel="0" collapsed="false">
      <c r="A11" s="75" t="s">
        <v>29</v>
      </c>
      <c r="B11" s="76"/>
      <c r="C11" s="74"/>
      <c r="D11" s="42"/>
      <c r="E11" s="42"/>
      <c r="F11" s="42"/>
      <c r="G11" s="42"/>
      <c r="H11" s="42"/>
      <c r="I11" s="42"/>
      <c r="J11" s="77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78"/>
      <c r="K12" s="78"/>
      <c r="L12" s="45"/>
      <c r="M12" s="42"/>
      <c r="N12" s="42"/>
    </row>
    <row r="13" customFormat="false" ht="17.25" hidden="false" customHeight="true" outlineLevel="0" collapsed="false">
      <c r="A13" s="79" t="s">
        <v>30</v>
      </c>
      <c r="B13" s="79" t="s">
        <v>31</v>
      </c>
      <c r="C13" s="80"/>
      <c r="D13" s="80" t="s">
        <v>32</v>
      </c>
      <c r="E13" s="80"/>
      <c r="F13" s="80"/>
      <c r="G13" s="81"/>
      <c r="H13" s="82" t="s">
        <v>33</v>
      </c>
      <c r="I13" s="82"/>
      <c r="J13" s="82"/>
      <c r="K13" s="81"/>
      <c r="L13" s="79" t="s">
        <v>34</v>
      </c>
      <c r="M13" s="79" t="s">
        <v>35</v>
      </c>
      <c r="N13" s="79" t="s">
        <v>36</v>
      </c>
    </row>
    <row r="14" customFormat="false" ht="24" hidden="false" customHeight="true" outlineLevel="0" collapsed="false">
      <c r="A14" s="83" t="n">
        <v>36873</v>
      </c>
      <c r="B14" s="84" t="s">
        <v>37</v>
      </c>
      <c r="C14" s="85" t="s">
        <v>38</v>
      </c>
      <c r="D14" s="86"/>
      <c r="E14" s="86"/>
      <c r="F14" s="86"/>
      <c r="G14" s="87"/>
      <c r="H14" s="88" t="s">
        <v>39</v>
      </c>
      <c r="I14" s="89"/>
      <c r="J14" s="89"/>
      <c r="K14" s="89"/>
      <c r="L14" s="90" t="n">
        <v>378.27</v>
      </c>
      <c r="M14" s="91"/>
      <c r="N14" s="92" t="n">
        <f aca="false">IF(M14=" ",L14*1,L14*M14)</f>
        <v>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customFormat="false" ht="24" hidden="false" customHeight="true" outlineLevel="0" collapsed="false">
      <c r="A15" s="83"/>
      <c r="B15" s="84"/>
      <c r="C15" s="85"/>
      <c r="D15" s="86"/>
      <c r="E15" s="86"/>
      <c r="F15" s="86"/>
      <c r="G15" s="87"/>
      <c r="H15" s="88" t="s">
        <v>40</v>
      </c>
      <c r="I15" s="89"/>
      <c r="J15" s="89"/>
      <c r="K15" s="89"/>
      <c r="L15" s="90"/>
      <c r="M15" s="91"/>
      <c r="N15" s="92" t="n">
        <f aca="false">IF(M15=" ",L15*1,L15*M15)</f>
        <v>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customFormat="false" ht="24" hidden="false" customHeight="true" outlineLevel="0" collapsed="false">
      <c r="A16" s="83"/>
      <c r="B16" s="84"/>
      <c r="C16" s="85"/>
      <c r="D16" s="86"/>
      <c r="E16" s="86"/>
      <c r="F16" s="86"/>
      <c r="G16" s="87"/>
      <c r="H16" s="88" t="s">
        <v>41</v>
      </c>
      <c r="I16" s="89"/>
      <c r="J16" s="89"/>
      <c r="K16" s="89"/>
      <c r="L16" s="90"/>
      <c r="M16" s="91"/>
      <c r="N16" s="92" t="n">
        <f aca="false">IF(M16=" ",L16*1,L16*M16)</f>
        <v>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24" hidden="false" customHeight="true" outlineLevel="0" collapsed="false">
      <c r="A17" s="83"/>
      <c r="B17" s="84"/>
      <c r="C17" s="85"/>
      <c r="D17" s="86"/>
      <c r="E17" s="86"/>
      <c r="F17" s="86"/>
      <c r="G17" s="87"/>
      <c r="H17" s="88"/>
      <c r="I17" s="89"/>
      <c r="J17" s="89"/>
      <c r="K17" s="89"/>
      <c r="L17" s="90"/>
      <c r="M17" s="91"/>
      <c r="N17" s="92" t="n">
        <f aca="false">IF(M17=" ",L17*1,L17*M17)</f>
        <v>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24" hidden="false" customHeight="true" outlineLevel="0" collapsed="false">
      <c r="A18" s="83"/>
      <c r="B18" s="84"/>
      <c r="C18" s="85"/>
      <c r="D18" s="86"/>
      <c r="E18" s="86"/>
      <c r="F18" s="86"/>
      <c r="G18" s="87"/>
      <c r="H18" s="88"/>
      <c r="I18" s="89"/>
      <c r="J18" s="89"/>
      <c r="K18" s="89"/>
      <c r="L18" s="90"/>
      <c r="M18" s="91"/>
      <c r="N18" s="92" t="n">
        <f aca="false">IF(M18=" ",L18*1,L18*M18)</f>
        <v>0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24" hidden="false" customHeight="true" outlineLevel="0" collapsed="false">
      <c r="A19" s="83"/>
      <c r="B19" s="84"/>
      <c r="C19" s="85"/>
      <c r="D19" s="86"/>
      <c r="E19" s="86"/>
      <c r="F19" s="86"/>
      <c r="G19" s="87"/>
      <c r="H19" s="88"/>
      <c r="I19" s="89"/>
      <c r="J19" s="89"/>
      <c r="K19" s="89"/>
      <c r="L19" s="90"/>
      <c r="M19" s="91"/>
      <c r="N19" s="92" t="n">
        <f aca="false">IF(M19=" ",L19*1,L19*M19)</f>
        <v>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24" hidden="false" customHeight="true" outlineLevel="0" collapsed="false">
      <c r="A20" s="83"/>
      <c r="B20" s="84"/>
      <c r="C20" s="85"/>
      <c r="D20" s="86"/>
      <c r="E20" s="86"/>
      <c r="F20" s="86"/>
      <c r="G20" s="87"/>
      <c r="H20" s="88"/>
      <c r="I20" s="89"/>
      <c r="J20" s="89"/>
      <c r="K20" s="89"/>
      <c r="L20" s="90"/>
      <c r="M20" s="91"/>
      <c r="N20" s="92" t="n">
        <f aca="false">IF(M20=" ",L20*1,L20*M20)</f>
        <v>0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24" hidden="false" customHeight="true" outlineLevel="0" collapsed="false">
      <c r="A21" s="83"/>
      <c r="B21" s="84"/>
      <c r="C21" s="85"/>
      <c r="D21" s="86"/>
      <c r="E21" s="86"/>
      <c r="F21" s="86"/>
      <c r="G21" s="87"/>
      <c r="H21" s="88"/>
      <c r="I21" s="89"/>
      <c r="J21" s="89"/>
      <c r="K21" s="89"/>
      <c r="L21" s="90"/>
      <c r="M21" s="91"/>
      <c r="N21" s="92" t="n">
        <f aca="false">IF(M21=" ",L21*1,L21*M21)</f>
        <v>0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24" hidden="false" customHeight="true" outlineLevel="0" collapsed="false">
      <c r="A22" s="83"/>
      <c r="B22" s="84"/>
      <c r="C22" s="85"/>
      <c r="D22" s="86"/>
      <c r="E22" s="86"/>
      <c r="F22" s="86"/>
      <c r="G22" s="87"/>
      <c r="H22" s="95"/>
      <c r="I22" s="89"/>
      <c r="J22" s="89"/>
      <c r="K22" s="89"/>
      <c r="L22" s="90"/>
      <c r="M22" s="91"/>
      <c r="N22" s="92" t="n">
        <f aca="false">IF(M22=" ",L22*1,L22*M22)</f>
        <v>0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24" hidden="false" customHeight="true" outlineLevel="0" collapsed="false">
      <c r="A23" s="83"/>
      <c r="B23" s="84"/>
      <c r="C23" s="85"/>
      <c r="D23" s="86"/>
      <c r="E23" s="86"/>
      <c r="F23" s="86"/>
      <c r="G23" s="87"/>
      <c r="H23" s="95"/>
      <c r="I23" s="89"/>
      <c r="J23" s="96"/>
      <c r="K23" s="89"/>
      <c r="L23" s="90"/>
      <c r="M23" s="91"/>
      <c r="N23" s="92" t="n">
        <f aca="false">IF(M23=" ",L23*1,L23*M23)</f>
        <v>0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24" hidden="false" customHeight="true" outlineLevel="0" collapsed="false">
      <c r="A24" s="83"/>
      <c r="B24" s="84"/>
      <c r="C24" s="85"/>
      <c r="D24" s="86"/>
      <c r="E24" s="86"/>
      <c r="F24" s="86"/>
      <c r="G24" s="87"/>
      <c r="H24" s="95"/>
      <c r="I24" s="89"/>
      <c r="J24" s="89"/>
      <c r="K24" s="89"/>
      <c r="L24" s="90"/>
      <c r="M24" s="91"/>
      <c r="N24" s="92" t="n">
        <f aca="false">IF(M24=" ",L24*1,L24*M24)</f>
        <v>0</v>
      </c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24" hidden="false" customHeight="true" outlineLevel="0" collapsed="false">
      <c r="A25" s="83"/>
      <c r="B25" s="84"/>
      <c r="C25" s="85"/>
      <c r="D25" s="86"/>
      <c r="E25" s="86"/>
      <c r="F25" s="86"/>
      <c r="G25" s="87"/>
      <c r="H25" s="95"/>
      <c r="I25" s="89"/>
      <c r="J25" s="89"/>
      <c r="K25" s="89"/>
      <c r="L25" s="90"/>
      <c r="M25" s="91"/>
      <c r="N25" s="92" t="n">
        <f aca="false">IF(M25=" ",L25*1,L25*M25)</f>
        <v>0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24" hidden="false" customHeight="true" outlineLevel="0" collapsed="false">
      <c r="A26" s="83"/>
      <c r="B26" s="84"/>
      <c r="C26" s="85"/>
      <c r="D26" s="86"/>
      <c r="E26" s="86"/>
      <c r="F26" s="86"/>
      <c r="G26" s="87"/>
      <c r="H26" s="95"/>
      <c r="I26" s="89"/>
      <c r="J26" s="89"/>
      <c r="K26" s="89"/>
      <c r="L26" s="90"/>
      <c r="M26" s="91"/>
      <c r="N26" s="92" t="n">
        <f aca="false">IF(M26=" ",L26*1,L26*M26)</f>
        <v>0</v>
      </c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24" hidden="false" customHeight="true" outlineLevel="0" collapsed="false">
      <c r="A27" s="97" t="s">
        <v>42</v>
      </c>
      <c r="B27" s="76"/>
      <c r="C27" s="76"/>
      <c r="D27" s="76"/>
      <c r="E27" s="76"/>
      <c r="F27" s="76"/>
      <c r="G27" s="76"/>
      <c r="H27" s="76"/>
      <c r="I27" s="76"/>
      <c r="J27" s="76"/>
      <c r="K27" s="98"/>
      <c r="L27" s="99" t="s">
        <v>43</v>
      </c>
      <c r="M27" s="100"/>
      <c r="N27" s="101" t="n">
        <f aca="false">SUM(N14:N26)</f>
        <v>0</v>
      </c>
    </row>
    <row r="28" customFormat="false" ht="24" hidden="false" customHeight="true" outlineLevel="0" collapsed="false">
      <c r="A28" s="8" t="s">
        <v>44</v>
      </c>
      <c r="B28" s="8" t="s">
        <v>45</v>
      </c>
      <c r="C28" s="9"/>
      <c r="D28" s="10" t="s">
        <v>46</v>
      </c>
      <c r="E28" s="10"/>
      <c r="F28" s="11"/>
      <c r="G28" s="13" t="s">
        <v>5</v>
      </c>
      <c r="H28" s="13"/>
      <c r="I28" s="13" t="s">
        <v>47</v>
      </c>
      <c r="J28" s="13" t="s">
        <v>48</v>
      </c>
      <c r="K28" s="102"/>
      <c r="L28" s="99" t="s">
        <v>49</v>
      </c>
      <c r="M28" s="100"/>
      <c r="N28" s="103" t="n">
        <f aca="false">'Meals and Ent Sup'!N55+'Meals and Ent Sup (2)'!N55</f>
        <v>0</v>
      </c>
    </row>
    <row r="29" customFormat="false" ht="24" hidden="false" customHeight="true" outlineLevel="0" collapsed="false">
      <c r="A29" s="104" t="s">
        <v>50</v>
      </c>
      <c r="B29" s="104" t="s">
        <v>26</v>
      </c>
      <c r="C29" s="105" t="s">
        <v>51</v>
      </c>
      <c r="D29" s="105"/>
      <c r="E29" s="105"/>
      <c r="F29" s="105"/>
      <c r="G29" s="106"/>
      <c r="H29" s="106"/>
      <c r="I29" s="107"/>
      <c r="J29" s="108"/>
      <c r="K29" s="109"/>
      <c r="L29" s="100" t="s">
        <v>52</v>
      </c>
      <c r="M29" s="100"/>
      <c r="N29" s="110" t="n">
        <f aca="false">SUM(N27:N28)</f>
        <v>0</v>
      </c>
    </row>
    <row r="30" customFormat="false" ht="24" hidden="false" customHeight="true" outlineLevel="0" collapsed="false">
      <c r="A30" s="104"/>
      <c r="B30" s="104"/>
      <c r="C30" s="106"/>
      <c r="D30" s="106"/>
      <c r="E30" s="106"/>
      <c r="F30" s="106"/>
      <c r="G30" s="106"/>
      <c r="H30" s="106"/>
      <c r="I30" s="107"/>
      <c r="J30" s="107"/>
      <c r="K30" s="109"/>
      <c r="L30" s="109"/>
      <c r="M30" s="109"/>
      <c r="N30" s="111"/>
    </row>
    <row r="31" customFormat="false" ht="21.75" hidden="false" customHeight="true" outlineLevel="0" collapsed="false">
      <c r="A31" s="112" t="s">
        <v>53</v>
      </c>
      <c r="B31" s="113"/>
      <c r="C31" s="113"/>
      <c r="D31" s="76"/>
      <c r="E31" s="76"/>
      <c r="F31" s="76"/>
      <c r="G31" s="113"/>
      <c r="H31" s="113"/>
      <c r="I31" s="113"/>
      <c r="J31" s="113"/>
      <c r="K31" s="113"/>
      <c r="L31" s="45"/>
      <c r="M31" s="76"/>
      <c r="N31" s="76"/>
    </row>
    <row r="32" customFormat="false" ht="4.5" hidden="false" customHeight="true" outlineLevel="0" collapsed="false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45"/>
      <c r="M32" s="76"/>
      <c r="N32" s="76"/>
    </row>
    <row r="33" customFormat="false" ht="17.25" hidden="false" customHeight="true" outlineLevel="0" collapsed="false">
      <c r="A33" s="79" t="s">
        <v>30</v>
      </c>
      <c r="B33" s="80"/>
      <c r="C33" s="80"/>
      <c r="D33" s="80"/>
      <c r="E33" s="80"/>
      <c r="F33" s="80" t="s">
        <v>54</v>
      </c>
      <c r="G33" s="80"/>
      <c r="H33" s="80"/>
      <c r="I33" s="80"/>
      <c r="J33" s="80"/>
      <c r="K33" s="81"/>
      <c r="L33" s="79" t="s">
        <v>34</v>
      </c>
      <c r="M33" s="79" t="s">
        <v>35</v>
      </c>
      <c r="N33" s="79" t="s">
        <v>36</v>
      </c>
    </row>
    <row r="34" customFormat="false" ht="24" hidden="false" customHeight="true" outlineLevel="0" collapsed="false">
      <c r="A34" s="83"/>
      <c r="B34" s="114"/>
      <c r="C34" s="86"/>
      <c r="D34" s="86"/>
      <c r="E34" s="86"/>
      <c r="F34" s="86"/>
      <c r="G34" s="86"/>
      <c r="H34" s="86"/>
      <c r="I34" s="86"/>
      <c r="J34" s="86"/>
      <c r="K34" s="86"/>
      <c r="L34" s="90"/>
      <c r="M34" s="91"/>
      <c r="N34" s="92" t="n">
        <f aca="false">IF(M34=" ",L34*1,L34*M34)</f>
        <v>0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24" hidden="false" customHeight="true" outlineLevel="0" collapsed="false">
      <c r="A35" s="83"/>
      <c r="B35" s="114"/>
      <c r="C35" s="86"/>
      <c r="D35" s="115"/>
      <c r="E35" s="116"/>
      <c r="F35" s="115"/>
      <c r="G35" s="115"/>
      <c r="H35" s="86"/>
      <c r="I35" s="86"/>
      <c r="J35" s="86"/>
      <c r="K35" s="86"/>
      <c r="L35" s="90"/>
      <c r="M35" s="91"/>
      <c r="N35" s="92" t="n">
        <f aca="false">IF(M35=" ",L35*1,L35*M35)</f>
        <v>0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24" hidden="false" customHeight="true" outlineLevel="0" collapsed="false">
      <c r="A36" s="83"/>
      <c r="B36" s="114"/>
      <c r="C36" s="86"/>
      <c r="D36" s="115"/>
      <c r="E36" s="115"/>
      <c r="F36" s="115"/>
      <c r="G36" s="115"/>
      <c r="H36" s="86"/>
      <c r="I36" s="86"/>
      <c r="J36" s="86"/>
      <c r="K36" s="86"/>
      <c r="L36" s="90"/>
      <c r="M36" s="91"/>
      <c r="N36" s="92" t="n">
        <f aca="false">IF(M36=" ",L36*1,L36*M36)</f>
        <v>0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24" hidden="false" customHeight="true" outlineLevel="0" collapsed="false">
      <c r="A37" s="83"/>
      <c r="B37" s="114"/>
      <c r="C37" s="86"/>
      <c r="D37" s="115"/>
      <c r="E37" s="115"/>
      <c r="F37" s="115"/>
      <c r="G37" s="115"/>
      <c r="H37" s="86"/>
      <c r="I37" s="86"/>
      <c r="J37" s="86"/>
      <c r="K37" s="86"/>
      <c r="L37" s="90"/>
      <c r="M37" s="91"/>
      <c r="N37" s="92" t="n">
        <f aca="false">IF(M37=" ",L37*1,L37*M37)</f>
        <v>0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24" hidden="false" customHeight="true" outlineLevel="0" collapsed="false">
      <c r="A38" s="83"/>
      <c r="B38" s="114"/>
      <c r="C38" s="86"/>
      <c r="D38" s="115"/>
      <c r="E38" s="115"/>
      <c r="F38" s="115"/>
      <c r="G38" s="115"/>
      <c r="H38" s="86"/>
      <c r="I38" s="86"/>
      <c r="J38" s="86"/>
      <c r="K38" s="86"/>
      <c r="L38" s="90"/>
      <c r="M38" s="91"/>
      <c r="N38" s="92" t="n">
        <f aca="false">IF(M38=" ",L38*1,L38*M38)</f>
        <v>0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24" hidden="false" customHeight="true" outlineLevel="0" collapsed="false">
      <c r="A39" s="117"/>
      <c r="B39" s="114"/>
      <c r="C39" s="86"/>
      <c r="D39" s="115"/>
      <c r="E39" s="115"/>
      <c r="F39" s="115"/>
      <c r="G39" s="115"/>
      <c r="H39" s="86"/>
      <c r="I39" s="86"/>
      <c r="J39" s="86"/>
      <c r="K39" s="86"/>
      <c r="L39" s="90"/>
      <c r="M39" s="91"/>
      <c r="N39" s="92" t="n">
        <f aca="false">IF(M39=" ",L39*1,L39*M39)</f>
        <v>0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24" hidden="false" customHeight="true" outlineLevel="0" collapsed="false">
      <c r="A40" s="83"/>
      <c r="B40" s="114"/>
      <c r="C40" s="86"/>
      <c r="D40" s="115"/>
      <c r="E40" s="115"/>
      <c r="F40" s="115"/>
      <c r="G40" s="115"/>
      <c r="H40" s="86"/>
      <c r="I40" s="86"/>
      <c r="J40" s="86"/>
      <c r="K40" s="86"/>
      <c r="L40" s="90"/>
      <c r="M40" s="91"/>
      <c r="N40" s="92" t="n">
        <f aca="false">IF(M40=" ",L40*1,L40*M40)</f>
        <v>0</v>
      </c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24" hidden="false" customHeight="true" outlineLevel="0" collapsed="false">
      <c r="A41" s="83"/>
      <c r="B41" s="114"/>
      <c r="C41" s="86"/>
      <c r="D41" s="86"/>
      <c r="E41" s="86"/>
      <c r="F41" s="86"/>
      <c r="G41" s="86"/>
      <c r="H41" s="86"/>
      <c r="I41" s="86"/>
      <c r="J41" s="86"/>
      <c r="K41" s="86"/>
      <c r="L41" s="90"/>
      <c r="M41" s="91"/>
      <c r="N41" s="92" t="n">
        <f aca="false">IF(M41=" ",L41*1,L41*M41)</f>
        <v>0</v>
      </c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24" hidden="false" customHeight="true" outlineLevel="0" collapsed="false">
      <c r="A42" s="97" t="s">
        <v>42</v>
      </c>
      <c r="B42" s="76"/>
      <c r="C42" s="76"/>
      <c r="D42" s="76"/>
      <c r="E42" s="76"/>
      <c r="F42" s="76"/>
      <c r="G42" s="76"/>
      <c r="H42" s="76"/>
      <c r="I42" s="76"/>
      <c r="J42" s="76"/>
      <c r="K42" s="102"/>
      <c r="L42" s="99" t="s">
        <v>55</v>
      </c>
      <c r="M42" s="82"/>
      <c r="N42" s="101" t="n">
        <f aca="false">SUM(N34:N41)</f>
        <v>0</v>
      </c>
    </row>
    <row r="43" customFormat="false" ht="24" hidden="false" customHeight="true" outlineLevel="0" collapsed="false">
      <c r="A43" s="8" t="s">
        <v>44</v>
      </c>
      <c r="B43" s="8" t="s">
        <v>45</v>
      </c>
      <c r="C43" s="9"/>
      <c r="D43" s="10" t="s">
        <v>46</v>
      </c>
      <c r="E43" s="10"/>
      <c r="F43" s="11"/>
      <c r="G43" s="13" t="s">
        <v>5</v>
      </c>
      <c r="H43" s="13"/>
      <c r="I43" s="13" t="s">
        <v>47</v>
      </c>
      <c r="J43" s="13" t="s">
        <v>48</v>
      </c>
      <c r="K43" s="102"/>
      <c r="L43" s="99" t="s">
        <v>56</v>
      </c>
      <c r="M43" s="100"/>
      <c r="N43" s="118" t="n">
        <f aca="false">'Misc. Exp. Sup'!O55+'Misc. Exp. Sup (2)'!O55</f>
        <v>0</v>
      </c>
    </row>
    <row r="44" customFormat="false" ht="24" hidden="false" customHeight="true" outlineLevel="0" collapsed="false">
      <c r="A44" s="104"/>
      <c r="B44" s="104"/>
      <c r="C44" s="106"/>
      <c r="D44" s="106"/>
      <c r="E44" s="106"/>
      <c r="F44" s="106"/>
      <c r="G44" s="106"/>
      <c r="H44" s="106"/>
      <c r="I44" s="107"/>
      <c r="J44" s="108"/>
      <c r="K44" s="119"/>
      <c r="L44" s="100" t="s">
        <v>57</v>
      </c>
      <c r="M44" s="100"/>
      <c r="N44" s="110" t="n">
        <f aca="false">SUM(N42:N43)</f>
        <v>0</v>
      </c>
    </row>
    <row r="45" customFormat="false" ht="24.75" hidden="false" customHeight="true" outlineLevel="0" collapsed="false">
      <c r="A45" s="104"/>
      <c r="B45" s="104"/>
      <c r="C45" s="106"/>
      <c r="D45" s="106"/>
      <c r="E45" s="106"/>
      <c r="F45" s="106"/>
      <c r="G45" s="106"/>
      <c r="H45" s="106"/>
      <c r="I45" s="107"/>
      <c r="J45" s="107"/>
      <c r="K45" s="76"/>
      <c r="L45" s="76"/>
      <c r="M45" s="76"/>
      <c r="N45" s="76"/>
    </row>
    <row r="46" customFormat="false" ht="10.5" hidden="false" customHeight="true" outlineLevel="0" collapsed="false">
      <c r="A46" s="76"/>
      <c r="B46" s="76"/>
      <c r="C46" s="76"/>
      <c r="D46" s="76"/>
      <c r="E46" s="120"/>
      <c r="F46" s="76"/>
      <c r="G46" s="76"/>
      <c r="H46" s="76"/>
      <c r="I46" s="121"/>
      <c r="J46" s="76"/>
      <c r="K46" s="76"/>
      <c r="L46" s="76"/>
      <c r="M46" s="76"/>
      <c r="N46" s="76"/>
    </row>
    <row r="47" customFormat="false" ht="6.75" hidden="false" customHeight="true" outlineLevel="0" collapsed="false">
      <c r="A47" s="98"/>
      <c r="B47" s="98"/>
      <c r="C47" s="98"/>
      <c r="D47" s="98"/>
      <c r="E47" s="98"/>
      <c r="F47" s="98"/>
      <c r="G47" s="98"/>
      <c r="H47" s="98"/>
      <c r="I47" s="109"/>
      <c r="J47" s="98"/>
      <c r="K47" s="98"/>
      <c r="L47" s="98"/>
      <c r="M47" s="98"/>
      <c r="N47" s="98"/>
    </row>
    <row r="48" customFormat="false" ht="24" hidden="false" customHeight="true" outlineLevel="0" collapsed="false">
      <c r="A48" s="122" t="s">
        <v>58</v>
      </c>
      <c r="B48" s="123"/>
      <c r="C48" s="123"/>
      <c r="D48" s="123"/>
      <c r="E48" s="123"/>
      <c r="F48" s="123"/>
      <c r="G48" s="123"/>
      <c r="H48" s="123"/>
      <c r="I48" s="47"/>
      <c r="J48" s="124" t="s">
        <v>59</v>
      </c>
      <c r="K48" s="125"/>
      <c r="L48" s="125"/>
      <c r="M48" s="125"/>
      <c r="N48" s="126" t="n">
        <f aca="false">'Travel Form'!O55+'Travel Sup (2)'!O55</f>
        <v>0</v>
      </c>
    </row>
    <row r="49" customFormat="false" ht="24" hidden="false" customHeight="true" outlineLevel="0" collapsed="false">
      <c r="A49" s="127" t="s">
        <v>60</v>
      </c>
      <c r="B49" s="127"/>
      <c r="C49" s="127"/>
      <c r="D49" s="127"/>
      <c r="E49" s="127"/>
      <c r="F49" s="127"/>
      <c r="G49" s="128"/>
      <c r="H49" s="76"/>
      <c r="I49" s="98"/>
      <c r="J49" s="129" t="s">
        <v>61</v>
      </c>
      <c r="K49" s="130"/>
      <c r="L49" s="130"/>
      <c r="M49" s="130"/>
      <c r="N49" s="101" t="n">
        <f aca="false">N48+N44+N29</f>
        <v>0</v>
      </c>
    </row>
    <row r="50" customFormat="false" ht="24" hidden="false" customHeight="true" outlineLevel="0" collapsed="false">
      <c r="A50" s="79" t="s">
        <v>62</v>
      </c>
      <c r="B50" s="131"/>
      <c r="C50" s="79" t="s">
        <v>63</v>
      </c>
      <c r="D50" s="132"/>
      <c r="E50" s="79" t="s">
        <v>1</v>
      </c>
      <c r="F50" s="133"/>
      <c r="G50" s="134"/>
      <c r="H50" s="76"/>
      <c r="I50" s="76"/>
      <c r="J50" s="135" t="s">
        <v>64</v>
      </c>
      <c r="K50" s="136"/>
      <c r="L50" s="136"/>
      <c r="M50" s="136"/>
      <c r="N50" s="137" t="n">
        <f aca="false">F53</f>
        <v>0</v>
      </c>
    </row>
    <row r="51" customFormat="false" ht="24" hidden="false" customHeight="true" outlineLevel="0" collapsed="false">
      <c r="A51" s="79" t="s">
        <v>62</v>
      </c>
      <c r="B51" s="131"/>
      <c r="C51" s="79" t="s">
        <v>63</v>
      </c>
      <c r="D51" s="52"/>
      <c r="E51" s="79" t="s">
        <v>1</v>
      </c>
      <c r="F51" s="133"/>
      <c r="G51" s="134"/>
      <c r="H51" s="76"/>
      <c r="I51" s="76"/>
      <c r="J51" s="138" t="s">
        <v>65</v>
      </c>
      <c r="K51" s="139"/>
      <c r="L51" s="140" t="str">
        <f aca="false">IF($N$49-$N$50&lt;0,"X","  ")</f>
        <v>  </v>
      </c>
      <c r="M51" s="139" t="s">
        <v>66</v>
      </c>
      <c r="N51" s="141"/>
    </row>
    <row r="52" customFormat="false" ht="24" hidden="false" customHeight="true" outlineLevel="0" collapsed="false">
      <c r="A52" s="79" t="s">
        <v>62</v>
      </c>
      <c r="B52" s="131"/>
      <c r="C52" s="79" t="s">
        <v>63</v>
      </c>
      <c r="D52" s="52"/>
      <c r="E52" s="79" t="s">
        <v>1</v>
      </c>
      <c r="F52" s="133"/>
      <c r="G52" s="134"/>
      <c r="H52" s="76"/>
      <c r="I52" s="76"/>
      <c r="J52" s="135"/>
      <c r="K52" s="136"/>
      <c r="L52" s="142" t="str">
        <f aca="false">IF($N$49-$N$50&gt;0,"X","  ")</f>
        <v>  </v>
      </c>
      <c r="M52" s="143" t="s">
        <v>67</v>
      </c>
      <c r="N52" s="144" t="n">
        <f aca="false">ABS(N49-N50)</f>
        <v>0</v>
      </c>
    </row>
    <row r="53" customFormat="false" ht="24" hidden="false" customHeight="true" outlineLevel="0" collapsed="false">
      <c r="A53" s="145"/>
      <c r="B53" s="145"/>
      <c r="C53" s="145"/>
      <c r="D53" s="146" t="s">
        <v>68</v>
      </c>
      <c r="E53" s="146"/>
      <c r="F53" s="147" t="n">
        <f aca="false">SUM(F50:F52)</f>
        <v>0</v>
      </c>
      <c r="G53" s="147"/>
      <c r="H53" s="76"/>
      <c r="I53" s="76"/>
      <c r="J53" s="148" t="s">
        <v>69</v>
      </c>
      <c r="K53" s="136"/>
      <c r="L53" s="136"/>
      <c r="M53" s="136"/>
      <c r="N53" s="149"/>
    </row>
    <row r="54" customFormat="false" ht="6.75" hidden="false" customHeight="true" outlineLevel="0" collapsed="false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customFormat="false" ht="17.25" hidden="false" customHeight="true" outlineLevel="0" collapsed="false">
      <c r="A55" s="150" t="s">
        <v>70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3.5" hidden="false" customHeight="true" outlineLevel="0" collapsed="false">
      <c r="A56" s="151" t="s">
        <v>71</v>
      </c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3"/>
      <c r="N56" s="154"/>
    </row>
    <row r="57" customFormat="false" ht="12" hidden="false" customHeight="true" outlineLevel="0" collapsed="false">
      <c r="A57" s="46" t="s">
        <v>72</v>
      </c>
      <c r="B57" s="60"/>
      <c r="C57" s="60"/>
      <c r="D57" s="60"/>
      <c r="E57" s="123"/>
      <c r="F57" s="155" t="s">
        <v>62</v>
      </c>
      <c r="G57" s="156" t="s">
        <v>73</v>
      </c>
      <c r="H57" s="60"/>
      <c r="I57" s="60"/>
      <c r="J57" s="157"/>
      <c r="K57" s="158" t="s">
        <v>62</v>
      </c>
      <c r="L57" s="156" t="s">
        <v>73</v>
      </c>
      <c r="M57" s="58"/>
      <c r="N57" s="159" t="s">
        <v>62</v>
      </c>
    </row>
    <row r="58" customFormat="false" ht="26.25" hidden="false" customHeight="true" outlineLevel="0" collapsed="false">
      <c r="A58" s="160"/>
      <c r="B58" s="161"/>
      <c r="C58" s="161"/>
      <c r="D58" s="161"/>
      <c r="E58" s="161"/>
      <c r="F58" s="162"/>
      <c r="G58" s="161"/>
      <c r="H58" s="161"/>
      <c r="I58" s="161"/>
      <c r="J58" s="161"/>
      <c r="K58" s="161"/>
      <c r="L58" s="160"/>
      <c r="M58" s="161"/>
      <c r="N58" s="162"/>
    </row>
    <row r="59" customFormat="false" ht="18" hidden="false" customHeight="true" outlineLevel="0" collapsed="false">
      <c r="A59" s="163" t="s">
        <v>74</v>
      </c>
      <c r="B59" s="164"/>
      <c r="C59" s="164"/>
      <c r="D59" s="164"/>
      <c r="E59" s="165"/>
      <c r="F59" s="166"/>
      <c r="G59" s="167" t="s">
        <v>75</v>
      </c>
      <c r="H59" s="164"/>
      <c r="I59" s="164"/>
      <c r="J59" s="168"/>
      <c r="K59" s="169"/>
      <c r="L59" s="167" t="s">
        <v>75</v>
      </c>
      <c r="M59" s="58"/>
      <c r="N59" s="159"/>
    </row>
    <row r="60" customFormat="false" ht="15.75" hidden="false" customHeight="true" outlineLevel="0" collapsed="false">
      <c r="A60" s="170"/>
      <c r="B60" s="170"/>
      <c r="C60" s="170"/>
      <c r="D60" s="170"/>
      <c r="E60" s="170"/>
      <c r="F60" s="171"/>
      <c r="G60" s="172"/>
      <c r="H60" s="172"/>
      <c r="I60" s="172"/>
      <c r="J60" s="172"/>
      <c r="K60" s="172"/>
      <c r="L60" s="173"/>
      <c r="M60" s="172"/>
      <c r="N60" s="174"/>
    </row>
    <row r="61" customFormat="false" ht="13.5" hidden="true" customHeight="true" outlineLevel="0" collapsed="false">
      <c r="A61" s="76" t="s">
        <v>76</v>
      </c>
      <c r="B61" s="32" t="s">
        <v>77</v>
      </c>
      <c r="C61" s="76" t="s">
        <v>78</v>
      </c>
      <c r="D61" s="76" t="s">
        <v>79</v>
      </c>
      <c r="E61" s="32" t="s">
        <v>80</v>
      </c>
      <c r="F61" s="76" t="s">
        <v>81</v>
      </c>
      <c r="G61" s="76" t="s">
        <v>82</v>
      </c>
      <c r="H61" s="76" t="s">
        <v>83</v>
      </c>
      <c r="I61" s="76" t="s">
        <v>84</v>
      </c>
      <c r="J61" s="76" t="s">
        <v>85</v>
      </c>
      <c r="K61" s="76" t="s">
        <v>86</v>
      </c>
      <c r="L61" s="76" t="s">
        <v>87</v>
      </c>
      <c r="M61" s="76" t="s">
        <v>88</v>
      </c>
      <c r="N61" s="76" t="s">
        <v>89</v>
      </c>
    </row>
    <row r="62" customFormat="false" ht="21" hidden="true" customHeight="true" outlineLevel="0" collapsed="false">
      <c r="A62" s="58" t="str">
        <f aca="false">IF(ISBLANK($A$6),TRIM(" "),$A$6)</f>
        <v>GEACCONE</v>
      </c>
      <c r="B62" s="175" t="str">
        <f aca="false">IF(ISBLANK($E$6),TRIM(" "),$E$6)</f>
        <v>TRACY</v>
      </c>
      <c r="C62" s="176" t="str">
        <f aca="false">TEXT(IF(ISBLANK($N$2),"      ",$N$2),"000000")</f>
        <v>121300</v>
      </c>
      <c r="D62" s="58" t="str">
        <f aca="false">TEXT($K$6,"#########")</f>
        <v>P00505341</v>
      </c>
      <c r="E62" s="177" t="str">
        <f aca="false">TEXT($N$52,"######0.00")</f>
        <v>0.00</v>
      </c>
      <c r="F62" s="58" t="s">
        <v>90</v>
      </c>
      <c r="G62" s="58" t="s">
        <v>91</v>
      </c>
      <c r="H62" s="58" t="str">
        <f aca="false">TEXT(IF(COUNTA('Travel Form'!$A$12:$N$40)=0,0,1),"0")</f>
        <v>0</v>
      </c>
      <c r="I62" s="58" t="str">
        <f aca="false">TEXT(IF(COUNTA('Meals and Ent Sup'!$A$10:$M$40,'Meals and Ent Sup'!$A$49:$K$54)=0,0,1),"0")</f>
        <v>0</v>
      </c>
      <c r="J62" s="58" t="str">
        <f aca="false">TEXT(IF(COUNTA('Misc. Exp. Sup'!$A$10:$N$40,'Misc. Exp. Sup'!$A$49:$K$54)=0,0,1),"0")</f>
        <v>0</v>
      </c>
      <c r="K62" s="58" t="str">
        <f aca="false">TEXT(IF(COUNTA('Travel Sup (2)'!$A$12:$N$40,'Travel Sup (2)'!$A$49:$K$54)=0,0,1),"0")</f>
        <v>0</v>
      </c>
      <c r="L62" s="58" t="str">
        <f aca="false">TEXT(IF(COUNTA('Meals and Ent Sup (2)'!$A$10:$M$40,'Meals and Ent Sup (2)'!$A$49:$K$54)=0,0,1),"0")</f>
        <v>0</v>
      </c>
      <c r="M62" s="58" t="str">
        <f aca="false">TEXT(IF(COUNTA('Misc. Exp. Sup (2)'!$A$10:$N$40,'Misc. Exp. Sup (2)'!$A$49:$K$54)=0,0,1),"0")</f>
        <v>0</v>
      </c>
      <c r="N62" s="58" t="str">
        <f aca="false">TEXT($A$8,"####")</f>
        <v>366</v>
      </c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  <c r="IW62" s="59"/>
    </row>
    <row r="63" customFormat="false" ht="18" hidden="true" customHeight="true" outlineLevel="0" collapsed="false">
      <c r="A63" s="58"/>
      <c r="B63" s="58"/>
      <c r="C63" s="58"/>
      <c r="D63" s="32"/>
      <c r="E63" s="58"/>
      <c r="F63" s="58"/>
      <c r="G63" s="58"/>
      <c r="H63" s="58"/>
      <c r="I63" s="58"/>
      <c r="J63" s="58"/>
      <c r="K63" s="58"/>
      <c r="L63" s="178"/>
      <c r="M63" s="178"/>
      <c r="N63" s="179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9"/>
      <c r="BN63" s="179"/>
      <c r="BO63" s="179"/>
      <c r="BP63" s="179"/>
      <c r="BQ63" s="179"/>
      <c r="BR63" s="179"/>
      <c r="BS63" s="179"/>
      <c r="BT63" s="179"/>
      <c r="BU63" s="179"/>
      <c r="BV63" s="179"/>
      <c r="BW63" s="179"/>
      <c r="BX63" s="179"/>
      <c r="BY63" s="179"/>
      <c r="BZ63" s="179"/>
      <c r="CA63" s="179"/>
      <c r="CB63" s="179"/>
      <c r="CC63" s="179"/>
      <c r="CD63" s="179"/>
      <c r="CE63" s="179"/>
      <c r="CF63" s="179"/>
      <c r="CG63" s="179"/>
      <c r="CH63" s="179"/>
      <c r="CI63" s="179"/>
      <c r="CJ63" s="179"/>
      <c r="CK63" s="179"/>
      <c r="CL63" s="179"/>
      <c r="CM63" s="179"/>
      <c r="CN63" s="179"/>
      <c r="CO63" s="179"/>
      <c r="CP63" s="179"/>
      <c r="CQ63" s="179"/>
      <c r="CR63" s="179"/>
      <c r="CS63" s="179"/>
      <c r="CT63" s="179"/>
      <c r="CU63" s="179"/>
      <c r="CV63" s="179"/>
      <c r="CW63" s="179"/>
      <c r="CX63" s="179"/>
      <c r="CY63" s="179"/>
      <c r="CZ63" s="179"/>
      <c r="DA63" s="179"/>
      <c r="DB63" s="179"/>
      <c r="DC63" s="179"/>
      <c r="DD63" s="179"/>
      <c r="DE63" s="179"/>
      <c r="DF63" s="179"/>
      <c r="DG63" s="179"/>
      <c r="DH63" s="179"/>
      <c r="DI63" s="179"/>
      <c r="DJ63" s="179"/>
      <c r="DK63" s="179"/>
      <c r="DL63" s="179"/>
      <c r="DM63" s="179"/>
      <c r="DN63" s="179"/>
      <c r="DO63" s="179"/>
      <c r="DP63" s="179"/>
      <c r="DQ63" s="179"/>
      <c r="DR63" s="179"/>
      <c r="DS63" s="179"/>
      <c r="DT63" s="179"/>
      <c r="DU63" s="179"/>
      <c r="DV63" s="179"/>
      <c r="DW63" s="179"/>
      <c r="DX63" s="179"/>
      <c r="DY63" s="179"/>
      <c r="DZ63" s="179"/>
      <c r="EA63" s="179"/>
      <c r="EB63" s="179"/>
      <c r="EC63" s="179"/>
      <c r="ED63" s="179"/>
      <c r="EE63" s="179"/>
      <c r="EF63" s="179"/>
      <c r="EG63" s="179"/>
      <c r="EH63" s="179"/>
      <c r="EI63" s="179"/>
      <c r="EJ63" s="179"/>
      <c r="EK63" s="179"/>
      <c r="EL63" s="179"/>
      <c r="EM63" s="179"/>
      <c r="EN63" s="179"/>
      <c r="EO63" s="179"/>
      <c r="EP63" s="179"/>
      <c r="EQ63" s="179"/>
      <c r="ER63" s="179"/>
      <c r="ES63" s="179"/>
      <c r="ET63" s="179"/>
      <c r="EU63" s="179"/>
      <c r="EV63" s="179"/>
      <c r="EW63" s="179"/>
      <c r="EX63" s="179"/>
      <c r="EY63" s="179"/>
      <c r="EZ63" s="179"/>
      <c r="FA63" s="179"/>
      <c r="FB63" s="179"/>
      <c r="FC63" s="179"/>
      <c r="FD63" s="179"/>
      <c r="FE63" s="179"/>
      <c r="FF63" s="179"/>
      <c r="FG63" s="179"/>
      <c r="FH63" s="179"/>
      <c r="FI63" s="179"/>
      <c r="FJ63" s="179"/>
      <c r="FK63" s="179"/>
      <c r="FL63" s="179"/>
      <c r="FM63" s="179"/>
      <c r="FN63" s="179"/>
      <c r="FO63" s="179"/>
      <c r="FP63" s="179"/>
      <c r="FQ63" s="179"/>
      <c r="FR63" s="179"/>
      <c r="FS63" s="179"/>
      <c r="FT63" s="179"/>
      <c r="FU63" s="179"/>
      <c r="FV63" s="179"/>
      <c r="FW63" s="179"/>
      <c r="FX63" s="179"/>
      <c r="FY63" s="179"/>
      <c r="FZ63" s="179"/>
      <c r="GA63" s="179"/>
      <c r="GB63" s="179"/>
      <c r="GC63" s="179"/>
      <c r="GD63" s="179"/>
      <c r="GE63" s="179"/>
      <c r="GF63" s="179"/>
      <c r="GG63" s="179"/>
      <c r="GH63" s="179"/>
      <c r="GI63" s="179"/>
      <c r="GJ63" s="179"/>
      <c r="GK63" s="179"/>
      <c r="GL63" s="179"/>
      <c r="GM63" s="179"/>
      <c r="GN63" s="179"/>
      <c r="GO63" s="179"/>
      <c r="GP63" s="179"/>
      <c r="GQ63" s="179"/>
      <c r="GR63" s="179"/>
      <c r="GS63" s="179"/>
      <c r="GT63" s="179"/>
      <c r="GU63" s="179"/>
      <c r="GV63" s="179"/>
      <c r="GW63" s="179"/>
      <c r="GX63" s="179"/>
      <c r="GY63" s="179"/>
      <c r="GZ63" s="179"/>
      <c r="HA63" s="179"/>
      <c r="HB63" s="179"/>
      <c r="HC63" s="179"/>
      <c r="HD63" s="179"/>
      <c r="HE63" s="179"/>
      <c r="HF63" s="179"/>
      <c r="HG63" s="179"/>
      <c r="HH63" s="179"/>
      <c r="HI63" s="179"/>
      <c r="HJ63" s="179"/>
      <c r="HK63" s="179"/>
      <c r="HL63" s="179"/>
      <c r="HM63" s="179"/>
      <c r="HN63" s="179"/>
      <c r="HO63" s="179"/>
      <c r="HP63" s="179"/>
      <c r="HQ63" s="179"/>
      <c r="HR63" s="179"/>
      <c r="HS63" s="179"/>
      <c r="HT63" s="179"/>
      <c r="HU63" s="179"/>
      <c r="HV63" s="179"/>
      <c r="HW63" s="179"/>
      <c r="HX63" s="179"/>
      <c r="HY63" s="179"/>
      <c r="HZ63" s="179"/>
      <c r="IA63" s="179"/>
      <c r="IB63" s="179"/>
      <c r="IC63" s="179"/>
      <c r="ID63" s="179"/>
      <c r="IE63" s="179"/>
      <c r="IF63" s="179"/>
      <c r="IG63" s="179"/>
      <c r="IH63" s="179"/>
      <c r="II63" s="179"/>
      <c r="IJ63" s="179"/>
      <c r="IK63" s="179"/>
      <c r="IL63" s="179"/>
      <c r="IM63" s="179"/>
      <c r="IN63" s="179"/>
      <c r="IO63" s="179"/>
      <c r="IP63" s="179"/>
      <c r="IQ63" s="179"/>
      <c r="IR63" s="179"/>
      <c r="IS63" s="179"/>
      <c r="IT63" s="179"/>
      <c r="IU63" s="179"/>
      <c r="IV63" s="179"/>
      <c r="IW63" s="179"/>
    </row>
    <row r="64" customFormat="false" ht="18" hidden="true" customHeight="true" outlineLevel="0" collapsed="false">
      <c r="A64" s="76"/>
      <c r="B64" s="32"/>
      <c r="C64" s="76"/>
      <c r="D64" s="76"/>
      <c r="E64" s="32"/>
      <c r="F64" s="76"/>
      <c r="G64" s="76"/>
      <c r="H64" s="76"/>
      <c r="I64" s="76"/>
      <c r="J64" s="76"/>
      <c r="K64" s="76"/>
      <c r="L64" s="76"/>
      <c r="M64" s="76"/>
      <c r="N64" s="94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18" hidden="true" customHeight="true" outlineLevel="0" collapsed="false">
      <c r="A65" s="58"/>
      <c r="B65" s="175"/>
      <c r="C65" s="58"/>
      <c r="D65" s="58"/>
      <c r="E65" s="177"/>
      <c r="F65" s="32"/>
      <c r="G65" s="58"/>
      <c r="H65" s="58"/>
      <c r="I65" s="58"/>
      <c r="J65" s="58"/>
      <c r="K65" s="58"/>
      <c r="L65" s="58"/>
      <c r="M65" s="58"/>
      <c r="N65" s="94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18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8" hidden="true" customHeight="true" outlineLevel="0" collapsed="false">
      <c r="A67" s="180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18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18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18" hidden="true" customHeight="true" outlineLevel="0" collapsed="false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</row>
    <row r="71" customFormat="false" ht="18" hidden="true" customHeight="true" outlineLevel="0" collapsed="false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</row>
    <row r="72" customFormat="false" ht="18" hidden="true" customHeight="true" outlineLevel="0" collapsed="false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</row>
    <row r="73" customFormat="false" ht="18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18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  <c r="AZ76" s="182"/>
      <c r="BA76" s="182"/>
      <c r="BB76" s="182"/>
      <c r="BC76" s="182"/>
      <c r="BD76" s="182"/>
      <c r="BE76" s="182"/>
      <c r="BF76" s="182"/>
      <c r="BG76" s="182"/>
      <c r="BH76" s="182"/>
      <c r="BI76" s="182"/>
      <c r="BJ76" s="182"/>
      <c r="BK76" s="182"/>
      <c r="BL76" s="182"/>
      <c r="BM76" s="181"/>
      <c r="BN76" s="181"/>
      <c r="BO76" s="181"/>
      <c r="BP76" s="181"/>
      <c r="BQ76" s="181"/>
      <c r="BR76" s="181"/>
      <c r="BS76" s="181"/>
      <c r="BT76" s="181"/>
      <c r="BU76" s="181"/>
      <c r="BV76" s="181"/>
      <c r="BW76" s="181"/>
      <c r="BX76" s="181"/>
      <c r="BY76" s="181"/>
      <c r="BZ76" s="181"/>
      <c r="CA76" s="181"/>
      <c r="CB76" s="181"/>
      <c r="CC76" s="181"/>
      <c r="CD76" s="181"/>
      <c r="CE76" s="181"/>
      <c r="CF76" s="181"/>
      <c r="CG76" s="181"/>
      <c r="CH76" s="181"/>
      <c r="CI76" s="181"/>
      <c r="CJ76" s="181"/>
      <c r="CK76" s="181"/>
      <c r="CL76" s="181"/>
      <c r="CM76" s="181"/>
      <c r="CN76" s="181"/>
      <c r="CO76" s="181"/>
      <c r="CP76" s="181"/>
      <c r="CQ76" s="181"/>
      <c r="CR76" s="181"/>
      <c r="CS76" s="181"/>
      <c r="CT76" s="181"/>
      <c r="CU76" s="181"/>
      <c r="CV76" s="181"/>
      <c r="CW76" s="181"/>
      <c r="CX76" s="181"/>
      <c r="CY76" s="181"/>
      <c r="CZ76" s="181"/>
      <c r="DA76" s="181"/>
      <c r="DB76" s="181"/>
      <c r="DC76" s="181"/>
      <c r="DD76" s="181"/>
      <c r="DE76" s="181"/>
      <c r="DF76" s="181"/>
      <c r="DG76" s="181"/>
      <c r="DH76" s="181"/>
      <c r="DI76" s="181"/>
      <c r="DJ76" s="181"/>
      <c r="DK76" s="181"/>
      <c r="DL76" s="181"/>
      <c r="DM76" s="181"/>
      <c r="DN76" s="181"/>
      <c r="DO76" s="181"/>
      <c r="DP76" s="181"/>
      <c r="DQ76" s="181"/>
      <c r="DR76" s="181"/>
      <c r="DS76" s="181"/>
      <c r="DT76" s="181"/>
      <c r="DU76" s="181"/>
      <c r="DV76" s="181"/>
      <c r="DW76" s="181"/>
      <c r="DX76" s="181"/>
      <c r="DY76" s="181"/>
      <c r="DZ76" s="181"/>
      <c r="EA76" s="181"/>
      <c r="EB76" s="181"/>
      <c r="EC76" s="181"/>
      <c r="ED76" s="181"/>
      <c r="EE76" s="181"/>
      <c r="EF76" s="181"/>
      <c r="EG76" s="181"/>
      <c r="EH76" s="181"/>
      <c r="EI76" s="181"/>
      <c r="EJ76" s="181"/>
      <c r="EK76" s="181"/>
      <c r="EL76" s="181"/>
      <c r="EM76" s="181"/>
      <c r="EN76" s="181"/>
      <c r="EO76" s="181"/>
      <c r="EP76" s="181"/>
      <c r="EQ76" s="181"/>
      <c r="ER76" s="181"/>
      <c r="ES76" s="181"/>
      <c r="ET76" s="181"/>
      <c r="EU76" s="181"/>
      <c r="EV76" s="181"/>
      <c r="EW76" s="181"/>
      <c r="EX76" s="181"/>
      <c r="EY76" s="181"/>
      <c r="EZ76" s="181"/>
      <c r="FA76" s="181"/>
      <c r="FB76" s="181"/>
      <c r="FC76" s="181"/>
      <c r="FD76" s="181"/>
      <c r="FE76" s="181"/>
      <c r="FF76" s="181"/>
      <c r="FG76" s="181"/>
      <c r="FH76" s="181"/>
      <c r="FI76" s="181"/>
      <c r="FJ76" s="181"/>
      <c r="FK76" s="181"/>
      <c r="FL76" s="181"/>
      <c r="FM76" s="181"/>
      <c r="FN76" s="181"/>
      <c r="FO76" s="181"/>
      <c r="FP76" s="181"/>
      <c r="FQ76" s="181"/>
      <c r="FR76" s="181"/>
      <c r="FS76" s="181"/>
      <c r="FT76" s="181"/>
      <c r="FU76" s="181"/>
      <c r="FV76" s="181"/>
      <c r="FW76" s="181"/>
      <c r="FX76" s="181"/>
      <c r="FY76" s="181"/>
      <c r="FZ76" s="181"/>
      <c r="GA76" s="181"/>
      <c r="GB76" s="181"/>
      <c r="GC76" s="181"/>
      <c r="GD76" s="181"/>
      <c r="GE76" s="181"/>
      <c r="GF76" s="181"/>
      <c r="GG76" s="181"/>
      <c r="GH76" s="181"/>
      <c r="GI76" s="181"/>
      <c r="GJ76" s="181"/>
      <c r="GK76" s="181"/>
      <c r="GL76" s="181"/>
      <c r="GM76" s="181"/>
      <c r="GN76" s="181"/>
      <c r="GO76" s="181"/>
      <c r="GP76" s="181"/>
      <c r="GQ76" s="181"/>
      <c r="GR76" s="181"/>
      <c r="GS76" s="181"/>
      <c r="GT76" s="181"/>
      <c r="GU76" s="181"/>
      <c r="GV76" s="181"/>
      <c r="GW76" s="181"/>
      <c r="GX76" s="181"/>
      <c r="GY76" s="181"/>
      <c r="GZ76" s="181"/>
      <c r="HA76" s="181"/>
      <c r="HB76" s="181"/>
      <c r="HC76" s="181"/>
      <c r="HD76" s="181"/>
      <c r="HE76" s="181"/>
      <c r="HF76" s="181"/>
      <c r="HG76" s="181"/>
      <c r="HH76" s="181"/>
      <c r="HI76" s="181"/>
      <c r="HJ76" s="181"/>
      <c r="HK76" s="181"/>
      <c r="HL76" s="181"/>
      <c r="HM76" s="181"/>
      <c r="HN76" s="181"/>
      <c r="HO76" s="181"/>
      <c r="HP76" s="181"/>
      <c r="HQ76" s="181"/>
      <c r="HR76" s="181"/>
      <c r="HS76" s="181"/>
      <c r="HT76" s="181"/>
      <c r="HU76" s="181"/>
      <c r="HV76" s="181"/>
      <c r="HW76" s="181"/>
      <c r="HX76" s="181"/>
      <c r="HY76" s="181"/>
      <c r="HZ76" s="181"/>
      <c r="IA76" s="181"/>
      <c r="IB76" s="181"/>
      <c r="IC76" s="181"/>
      <c r="ID76" s="181"/>
      <c r="IE76" s="181"/>
      <c r="IF76" s="181"/>
      <c r="IG76" s="181"/>
      <c r="IH76" s="181"/>
      <c r="II76" s="181"/>
      <c r="IJ76" s="181"/>
      <c r="IK76" s="181"/>
      <c r="IL76" s="181"/>
      <c r="IM76" s="181"/>
      <c r="IN76" s="181"/>
      <c r="IO76" s="181"/>
      <c r="IP76" s="181"/>
      <c r="IQ76" s="181"/>
      <c r="IR76" s="181"/>
      <c r="IS76" s="181"/>
      <c r="IT76" s="181"/>
      <c r="IU76" s="181"/>
      <c r="IV76" s="181"/>
      <c r="IW76" s="181"/>
    </row>
    <row r="77" customFormat="false" ht="18" hidden="true" customHeight="true" outlineLevel="0" collapsed="false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  <c r="BF77" s="178"/>
      <c r="BG77" s="178"/>
      <c r="BH77" s="178"/>
      <c r="BI77" s="178"/>
      <c r="BJ77" s="178"/>
      <c r="BK77" s="178"/>
      <c r="BL77" s="178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79"/>
      <c r="BZ77" s="179"/>
      <c r="CA77" s="179"/>
      <c r="CB77" s="179"/>
      <c r="CC77" s="179"/>
      <c r="CD77" s="179"/>
      <c r="CE77" s="179"/>
      <c r="CF77" s="179"/>
      <c r="CG77" s="179"/>
      <c r="CH77" s="179"/>
      <c r="CI77" s="179"/>
      <c r="CJ77" s="179"/>
      <c r="CK77" s="179"/>
      <c r="CL77" s="179"/>
      <c r="CM77" s="179"/>
      <c r="CN77" s="179"/>
      <c r="CO77" s="179"/>
      <c r="CP77" s="179"/>
      <c r="CQ77" s="179"/>
      <c r="CR77" s="179"/>
      <c r="CS77" s="179"/>
      <c r="CT77" s="179"/>
      <c r="CU77" s="179"/>
      <c r="CV77" s="179"/>
      <c r="CW77" s="179"/>
      <c r="CX77" s="179"/>
      <c r="CY77" s="179"/>
      <c r="CZ77" s="179"/>
      <c r="DA77" s="179"/>
      <c r="DB77" s="179"/>
      <c r="DC77" s="179"/>
      <c r="DD77" s="179"/>
      <c r="DE77" s="179"/>
      <c r="DF77" s="179"/>
      <c r="DG77" s="179"/>
      <c r="DH77" s="179"/>
      <c r="DI77" s="179"/>
      <c r="DJ77" s="179"/>
      <c r="DK77" s="179"/>
      <c r="DL77" s="179"/>
      <c r="DM77" s="179"/>
      <c r="DN77" s="179"/>
      <c r="DO77" s="179"/>
      <c r="DP77" s="179"/>
      <c r="DQ77" s="179"/>
      <c r="DR77" s="179"/>
      <c r="DS77" s="179"/>
      <c r="DT77" s="179"/>
      <c r="DU77" s="179"/>
      <c r="DV77" s="179"/>
      <c r="DW77" s="179"/>
      <c r="DX77" s="179"/>
      <c r="DY77" s="179"/>
      <c r="DZ77" s="179"/>
      <c r="EA77" s="179"/>
      <c r="EB77" s="179"/>
      <c r="EC77" s="179"/>
      <c r="ED77" s="179"/>
      <c r="EE77" s="179"/>
      <c r="EF77" s="179"/>
      <c r="EG77" s="179"/>
      <c r="EH77" s="179"/>
      <c r="EI77" s="179"/>
      <c r="EJ77" s="179"/>
      <c r="EK77" s="179"/>
      <c r="EL77" s="179"/>
      <c r="EM77" s="179"/>
      <c r="EN77" s="179"/>
      <c r="EO77" s="179"/>
      <c r="EP77" s="179"/>
      <c r="EQ77" s="179"/>
      <c r="ER77" s="179"/>
      <c r="ES77" s="179"/>
      <c r="ET77" s="179"/>
      <c r="EU77" s="179"/>
      <c r="EV77" s="179"/>
      <c r="EW77" s="179"/>
      <c r="EX77" s="179"/>
      <c r="EY77" s="179"/>
      <c r="EZ77" s="179"/>
      <c r="FA77" s="179"/>
      <c r="FB77" s="179"/>
      <c r="FC77" s="179"/>
      <c r="FD77" s="179"/>
      <c r="FE77" s="179"/>
      <c r="FF77" s="179"/>
      <c r="FG77" s="179"/>
      <c r="FH77" s="179"/>
      <c r="FI77" s="179"/>
      <c r="FJ77" s="179"/>
      <c r="FK77" s="179"/>
      <c r="FL77" s="179"/>
      <c r="FM77" s="179"/>
      <c r="FN77" s="179"/>
      <c r="FO77" s="179"/>
      <c r="FP77" s="179"/>
      <c r="FQ77" s="179"/>
      <c r="FR77" s="179"/>
      <c r="FS77" s="179"/>
      <c r="FT77" s="179"/>
      <c r="FU77" s="179"/>
      <c r="FV77" s="179"/>
      <c r="FW77" s="179"/>
      <c r="FX77" s="179"/>
      <c r="FY77" s="179"/>
      <c r="FZ77" s="179"/>
      <c r="GA77" s="179"/>
      <c r="GB77" s="179"/>
      <c r="GC77" s="179"/>
      <c r="GD77" s="179"/>
      <c r="GE77" s="179"/>
      <c r="GF77" s="179"/>
      <c r="GG77" s="179"/>
      <c r="GH77" s="179"/>
      <c r="GI77" s="179"/>
      <c r="GJ77" s="179"/>
      <c r="GK77" s="179"/>
      <c r="GL77" s="179"/>
      <c r="GM77" s="179"/>
      <c r="GN77" s="179"/>
      <c r="GO77" s="179"/>
      <c r="GP77" s="179"/>
      <c r="GQ77" s="179"/>
      <c r="GR77" s="179"/>
      <c r="GS77" s="179"/>
      <c r="GT77" s="179"/>
      <c r="GU77" s="179"/>
      <c r="GV77" s="179"/>
      <c r="GW77" s="179"/>
      <c r="GX77" s="179"/>
      <c r="GY77" s="179"/>
      <c r="GZ77" s="179"/>
      <c r="HA77" s="179"/>
      <c r="HB77" s="179"/>
      <c r="HC77" s="179"/>
      <c r="HD77" s="179"/>
      <c r="HE77" s="179"/>
      <c r="HF77" s="179"/>
      <c r="HG77" s="179"/>
      <c r="HH77" s="179"/>
      <c r="HI77" s="179"/>
      <c r="HJ77" s="179"/>
      <c r="HK77" s="179"/>
      <c r="HL77" s="179"/>
      <c r="HM77" s="179"/>
      <c r="HN77" s="179"/>
      <c r="HO77" s="179"/>
      <c r="HP77" s="179"/>
      <c r="HQ77" s="179"/>
      <c r="HR77" s="179"/>
      <c r="HS77" s="179"/>
      <c r="HT77" s="179"/>
      <c r="HU77" s="179"/>
      <c r="HV77" s="179"/>
      <c r="HW77" s="179"/>
      <c r="HX77" s="179"/>
      <c r="HY77" s="179"/>
      <c r="HZ77" s="179"/>
      <c r="IA77" s="179"/>
      <c r="IB77" s="179"/>
      <c r="IC77" s="179"/>
      <c r="ID77" s="179"/>
      <c r="IE77" s="179"/>
      <c r="IF77" s="179"/>
      <c r="IG77" s="179"/>
      <c r="IH77" s="179"/>
      <c r="II77" s="179"/>
      <c r="IJ77" s="179"/>
      <c r="IK77" s="179"/>
      <c r="IL77" s="179"/>
      <c r="IM77" s="179"/>
      <c r="IN77" s="179"/>
      <c r="IO77" s="179"/>
      <c r="IP77" s="179"/>
      <c r="IQ77" s="179"/>
      <c r="IR77" s="179"/>
      <c r="IS77" s="179"/>
      <c r="IT77" s="179"/>
      <c r="IU77" s="179"/>
      <c r="IV77" s="179"/>
      <c r="IW77" s="179"/>
    </row>
    <row r="78" customFormat="false" ht="18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18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18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18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18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18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18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18" hidden="true" customHeight="true" outlineLevel="0" collapsed="false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</row>
    <row r="86" customFormat="false" ht="18" hidden="true" customHeight="true" outlineLevel="0" collapsed="false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</row>
    <row r="87" customFormat="false" ht="18" hidden="true" customHeight="true" outlineLevel="0" collapsed="false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</row>
    <row r="88" customFormat="false" ht="18" hidden="true" customHeight="true" outlineLevel="0" collapsed="false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3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4"/>
      <c r="BF90" s="184"/>
      <c r="BG90" s="184"/>
      <c r="BH90" s="184"/>
      <c r="BI90" s="184"/>
      <c r="BJ90" s="184"/>
      <c r="BK90" s="184"/>
      <c r="BL90" s="184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83"/>
      <c r="CM90" s="183"/>
      <c r="CN90" s="183"/>
      <c r="CO90" s="183"/>
      <c r="CP90" s="183"/>
      <c r="CQ90" s="183"/>
      <c r="CR90" s="183"/>
      <c r="CS90" s="183"/>
      <c r="CT90" s="183"/>
      <c r="CU90" s="183"/>
      <c r="CV90" s="183"/>
      <c r="CW90" s="183"/>
      <c r="CX90" s="183"/>
      <c r="CY90" s="183"/>
      <c r="CZ90" s="183"/>
      <c r="DA90" s="183"/>
      <c r="DB90" s="183"/>
      <c r="DC90" s="183"/>
      <c r="DD90" s="183"/>
      <c r="DE90" s="183"/>
      <c r="DF90" s="183"/>
      <c r="DG90" s="183"/>
      <c r="DH90" s="183"/>
      <c r="DI90" s="183"/>
      <c r="DJ90" s="183"/>
      <c r="DK90" s="183"/>
      <c r="DL90" s="183"/>
      <c r="DM90" s="183"/>
      <c r="DN90" s="183"/>
      <c r="DO90" s="183"/>
      <c r="DP90" s="183"/>
      <c r="DQ90" s="183"/>
      <c r="DR90" s="183"/>
      <c r="DS90" s="183"/>
      <c r="DT90" s="183"/>
      <c r="DU90" s="183"/>
      <c r="DV90" s="183"/>
      <c r="DW90" s="183"/>
      <c r="DX90" s="183"/>
      <c r="DY90" s="183"/>
      <c r="DZ90" s="183"/>
      <c r="EA90" s="183"/>
      <c r="EB90" s="183"/>
      <c r="EC90" s="183"/>
      <c r="ED90" s="183"/>
      <c r="EE90" s="183"/>
      <c r="EF90" s="183"/>
      <c r="EG90" s="183"/>
      <c r="EH90" s="183"/>
      <c r="EI90" s="183"/>
      <c r="EJ90" s="183"/>
      <c r="EK90" s="183"/>
      <c r="EL90" s="183"/>
      <c r="EM90" s="183"/>
      <c r="EN90" s="183"/>
      <c r="EO90" s="183"/>
      <c r="EP90" s="183"/>
      <c r="EQ90" s="183"/>
      <c r="ER90" s="183"/>
      <c r="ES90" s="183"/>
      <c r="ET90" s="183"/>
      <c r="EU90" s="183"/>
      <c r="EV90" s="183"/>
      <c r="EW90" s="183"/>
      <c r="EX90" s="183"/>
      <c r="EY90" s="183"/>
      <c r="EZ90" s="183"/>
      <c r="FA90" s="183"/>
      <c r="FB90" s="183"/>
      <c r="FC90" s="183"/>
      <c r="FD90" s="183"/>
      <c r="FE90" s="183"/>
      <c r="FF90" s="183"/>
      <c r="FG90" s="183"/>
      <c r="FH90" s="183"/>
      <c r="FI90" s="183"/>
      <c r="FJ90" s="183"/>
      <c r="FK90" s="183"/>
      <c r="FL90" s="183"/>
      <c r="FM90" s="183"/>
      <c r="FN90" s="183"/>
      <c r="FO90" s="183"/>
      <c r="FP90" s="183"/>
      <c r="FQ90" s="183"/>
      <c r="FR90" s="183"/>
      <c r="FS90" s="183"/>
      <c r="FT90" s="183"/>
      <c r="FU90" s="183"/>
      <c r="FV90" s="183"/>
      <c r="FW90" s="183"/>
      <c r="FX90" s="183"/>
      <c r="FY90" s="183"/>
      <c r="FZ90" s="183"/>
      <c r="GA90" s="183"/>
      <c r="GB90" s="183"/>
      <c r="GC90" s="183"/>
      <c r="GD90" s="183"/>
      <c r="GE90" s="183"/>
      <c r="GF90" s="183"/>
      <c r="GG90" s="183"/>
      <c r="GH90" s="183"/>
      <c r="GI90" s="183"/>
      <c r="GJ90" s="183"/>
      <c r="GK90" s="183"/>
      <c r="GL90" s="183"/>
      <c r="GM90" s="183"/>
      <c r="GN90" s="183"/>
      <c r="GO90" s="183"/>
      <c r="GP90" s="183"/>
      <c r="GQ90" s="183"/>
      <c r="GR90" s="183"/>
      <c r="GS90" s="183"/>
      <c r="GT90" s="183"/>
      <c r="GU90" s="183"/>
      <c r="GV90" s="183"/>
      <c r="GW90" s="183"/>
      <c r="GX90" s="183"/>
      <c r="GY90" s="183"/>
      <c r="GZ90" s="183"/>
      <c r="HA90" s="183"/>
      <c r="HB90" s="183"/>
      <c r="HC90" s="183"/>
      <c r="HD90" s="183"/>
      <c r="HE90" s="183"/>
      <c r="HF90" s="183"/>
      <c r="HG90" s="183"/>
      <c r="HH90" s="183"/>
      <c r="HI90" s="183"/>
      <c r="HJ90" s="183"/>
      <c r="HK90" s="183"/>
      <c r="HL90" s="183"/>
      <c r="HM90" s="183"/>
      <c r="HN90" s="183"/>
      <c r="HO90" s="183"/>
      <c r="HP90" s="183"/>
      <c r="HQ90" s="183"/>
      <c r="HR90" s="183"/>
      <c r="HS90" s="183"/>
      <c r="HT90" s="183"/>
      <c r="HU90" s="183"/>
      <c r="HV90" s="183"/>
      <c r="HW90" s="183"/>
      <c r="HX90" s="183"/>
      <c r="HY90" s="183"/>
      <c r="HZ90" s="183"/>
      <c r="IA90" s="183"/>
      <c r="IB90" s="183"/>
      <c r="IC90" s="183"/>
      <c r="ID90" s="183"/>
      <c r="IE90" s="183"/>
      <c r="IF90" s="183"/>
      <c r="IG90" s="183"/>
      <c r="IH90" s="183"/>
      <c r="II90" s="183"/>
      <c r="IJ90" s="183"/>
      <c r="IK90" s="183"/>
      <c r="IL90" s="183"/>
      <c r="IM90" s="183"/>
      <c r="IN90" s="183"/>
      <c r="IO90" s="183"/>
      <c r="IP90" s="183"/>
      <c r="IQ90" s="183"/>
      <c r="IR90" s="183"/>
      <c r="IS90" s="183"/>
      <c r="IT90" s="183"/>
      <c r="IU90" s="183"/>
      <c r="IV90" s="183"/>
      <c r="IW90" s="183"/>
    </row>
    <row r="91" customFormat="false" ht="18" hidden="true" customHeight="true" outlineLevel="0" collapsed="false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8"/>
      <c r="BB91" s="178"/>
      <c r="BC91" s="178"/>
      <c r="BD91" s="178"/>
      <c r="BE91" s="178"/>
      <c r="BF91" s="178"/>
      <c r="BG91" s="178"/>
      <c r="BH91" s="178"/>
      <c r="BI91" s="178"/>
      <c r="BJ91" s="178"/>
      <c r="BK91" s="178"/>
      <c r="BL91" s="178"/>
      <c r="BM91" s="179"/>
      <c r="BN91" s="179"/>
      <c r="BO91" s="179"/>
      <c r="BP91" s="179"/>
      <c r="BQ91" s="179"/>
      <c r="BR91" s="179"/>
      <c r="BS91" s="179"/>
      <c r="BT91" s="179"/>
      <c r="BU91" s="179"/>
      <c r="BV91" s="179"/>
      <c r="BW91" s="179"/>
      <c r="BX91" s="179"/>
      <c r="BY91" s="179"/>
      <c r="BZ91" s="179"/>
      <c r="CA91" s="179"/>
      <c r="CB91" s="179"/>
      <c r="CC91" s="179"/>
      <c r="CD91" s="179"/>
      <c r="CE91" s="179"/>
      <c r="CF91" s="179"/>
      <c r="CG91" s="179"/>
      <c r="CH91" s="179"/>
      <c r="CI91" s="179"/>
      <c r="CJ91" s="179"/>
      <c r="CK91" s="179"/>
      <c r="CL91" s="179"/>
      <c r="CM91" s="179"/>
      <c r="CN91" s="179"/>
      <c r="CO91" s="179"/>
      <c r="CP91" s="179"/>
      <c r="CQ91" s="179"/>
      <c r="CR91" s="179"/>
      <c r="CS91" s="179"/>
      <c r="CT91" s="179"/>
      <c r="CU91" s="179"/>
      <c r="CV91" s="179"/>
      <c r="CW91" s="179"/>
      <c r="CX91" s="179"/>
      <c r="CY91" s="179"/>
      <c r="CZ91" s="179"/>
      <c r="DA91" s="179"/>
      <c r="DB91" s="179"/>
      <c r="DC91" s="179"/>
      <c r="DD91" s="179"/>
      <c r="DE91" s="179"/>
      <c r="DF91" s="179"/>
      <c r="DG91" s="179"/>
      <c r="DH91" s="179"/>
      <c r="DI91" s="179"/>
      <c r="DJ91" s="179"/>
      <c r="DK91" s="179"/>
      <c r="DL91" s="179"/>
      <c r="DM91" s="179"/>
      <c r="DN91" s="179"/>
      <c r="DO91" s="179"/>
      <c r="DP91" s="179"/>
      <c r="DQ91" s="179"/>
      <c r="DR91" s="179"/>
      <c r="DS91" s="179"/>
      <c r="DT91" s="179"/>
      <c r="DU91" s="179"/>
      <c r="DV91" s="179"/>
      <c r="DW91" s="179"/>
      <c r="DX91" s="179"/>
      <c r="DY91" s="179"/>
      <c r="DZ91" s="179"/>
      <c r="EA91" s="179"/>
      <c r="EB91" s="179"/>
      <c r="EC91" s="179"/>
      <c r="ED91" s="179"/>
      <c r="EE91" s="179"/>
      <c r="EF91" s="179"/>
      <c r="EG91" s="179"/>
      <c r="EH91" s="179"/>
      <c r="EI91" s="179"/>
      <c r="EJ91" s="179"/>
      <c r="EK91" s="179"/>
      <c r="EL91" s="179"/>
      <c r="EM91" s="179"/>
      <c r="EN91" s="179"/>
      <c r="EO91" s="179"/>
      <c r="EP91" s="179"/>
      <c r="EQ91" s="179"/>
      <c r="ER91" s="179"/>
      <c r="ES91" s="179"/>
      <c r="ET91" s="179"/>
      <c r="EU91" s="179"/>
      <c r="EV91" s="179"/>
      <c r="EW91" s="179"/>
      <c r="EX91" s="179"/>
      <c r="EY91" s="179"/>
      <c r="EZ91" s="179"/>
      <c r="FA91" s="179"/>
      <c r="FB91" s="179"/>
      <c r="FC91" s="179"/>
      <c r="FD91" s="179"/>
      <c r="FE91" s="179"/>
      <c r="FF91" s="179"/>
      <c r="FG91" s="179"/>
      <c r="FH91" s="179"/>
      <c r="FI91" s="179"/>
      <c r="FJ91" s="179"/>
      <c r="FK91" s="179"/>
      <c r="FL91" s="179"/>
      <c r="FM91" s="179"/>
      <c r="FN91" s="179"/>
      <c r="FO91" s="179"/>
      <c r="FP91" s="179"/>
      <c r="FQ91" s="179"/>
      <c r="FR91" s="179"/>
      <c r="FS91" s="179"/>
      <c r="FT91" s="179"/>
      <c r="FU91" s="179"/>
      <c r="FV91" s="179"/>
      <c r="FW91" s="179"/>
      <c r="FX91" s="179"/>
      <c r="FY91" s="179"/>
      <c r="FZ91" s="179"/>
      <c r="GA91" s="179"/>
      <c r="GB91" s="179"/>
      <c r="GC91" s="179"/>
      <c r="GD91" s="179"/>
      <c r="GE91" s="179"/>
      <c r="GF91" s="179"/>
      <c r="GG91" s="179"/>
      <c r="GH91" s="179"/>
      <c r="GI91" s="179"/>
      <c r="GJ91" s="179"/>
      <c r="GK91" s="179"/>
      <c r="GL91" s="179"/>
      <c r="GM91" s="179"/>
      <c r="GN91" s="179"/>
      <c r="GO91" s="179"/>
      <c r="GP91" s="179"/>
      <c r="GQ91" s="179"/>
      <c r="GR91" s="179"/>
      <c r="GS91" s="179"/>
      <c r="GT91" s="179"/>
      <c r="GU91" s="179"/>
      <c r="GV91" s="179"/>
      <c r="GW91" s="179"/>
      <c r="GX91" s="179"/>
      <c r="GY91" s="179"/>
      <c r="GZ91" s="179"/>
      <c r="HA91" s="179"/>
      <c r="HB91" s="179"/>
      <c r="HC91" s="179"/>
      <c r="HD91" s="179"/>
      <c r="HE91" s="179"/>
      <c r="HF91" s="179"/>
      <c r="HG91" s="179"/>
      <c r="HH91" s="179"/>
      <c r="HI91" s="179"/>
      <c r="HJ91" s="179"/>
      <c r="HK91" s="179"/>
      <c r="HL91" s="179"/>
      <c r="HM91" s="179"/>
      <c r="HN91" s="179"/>
      <c r="HO91" s="179"/>
      <c r="HP91" s="179"/>
      <c r="HQ91" s="179"/>
      <c r="HR91" s="179"/>
      <c r="HS91" s="179"/>
      <c r="HT91" s="179"/>
      <c r="HU91" s="179"/>
      <c r="HV91" s="179"/>
      <c r="HW91" s="179"/>
      <c r="HX91" s="179"/>
      <c r="HY91" s="179"/>
      <c r="HZ91" s="179"/>
      <c r="IA91" s="179"/>
      <c r="IB91" s="179"/>
      <c r="IC91" s="179"/>
      <c r="ID91" s="179"/>
      <c r="IE91" s="179"/>
      <c r="IF91" s="179"/>
      <c r="IG91" s="179"/>
      <c r="IH91" s="179"/>
      <c r="II91" s="179"/>
      <c r="IJ91" s="179"/>
      <c r="IK91" s="179"/>
      <c r="IL91" s="179"/>
      <c r="IM91" s="179"/>
      <c r="IN91" s="179"/>
      <c r="IO91" s="179"/>
      <c r="IP91" s="179"/>
      <c r="IQ91" s="179"/>
      <c r="IR91" s="179"/>
      <c r="IS91" s="179"/>
      <c r="IT91" s="179"/>
      <c r="IU91" s="179"/>
      <c r="IV91" s="179"/>
      <c r="IW91" s="179"/>
    </row>
    <row r="92" customFormat="false" ht="18" hidden="true" customHeight="true" outlineLevel="0" collapsed="false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</row>
    <row r="93" customFormat="false" ht="18" hidden="true" customHeight="true" outlineLevel="0" collapsed="false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  <c r="IW93" s="94"/>
    </row>
    <row r="94" customFormat="false" ht="18" hidden="true" customHeight="true" outlineLevel="0" collapsed="false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  <c r="IW94" s="94"/>
    </row>
    <row r="95" customFormat="false" ht="18" hidden="true" customHeight="true" outlineLevel="0" collapsed="false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  <c r="IW95" s="94"/>
    </row>
    <row r="96" customFormat="false" ht="18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18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18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18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18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18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18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18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2"/>
      <c r="AZ114" s="182"/>
      <c r="BA114" s="182"/>
      <c r="BB114" s="182"/>
      <c r="BC114" s="182"/>
      <c r="BD114" s="182"/>
      <c r="BE114" s="182"/>
      <c r="BF114" s="182"/>
      <c r="BG114" s="182"/>
      <c r="BH114" s="182"/>
      <c r="BI114" s="182"/>
      <c r="BJ114" s="182"/>
      <c r="BK114" s="182"/>
      <c r="BL114" s="182"/>
      <c r="BM114" s="181"/>
      <c r="BN114" s="181"/>
      <c r="BO114" s="181"/>
      <c r="BP114" s="181"/>
      <c r="BQ114" s="181"/>
      <c r="BR114" s="181"/>
      <c r="BS114" s="181"/>
      <c r="BT114" s="181"/>
      <c r="BU114" s="181"/>
      <c r="BV114" s="181"/>
      <c r="BW114" s="181"/>
      <c r="BX114" s="181"/>
      <c r="BY114" s="181"/>
      <c r="BZ114" s="181"/>
      <c r="CA114" s="181"/>
      <c r="CB114" s="181"/>
      <c r="CC114" s="181"/>
      <c r="CD114" s="181"/>
      <c r="CE114" s="181"/>
      <c r="CF114" s="181"/>
      <c r="CG114" s="181"/>
      <c r="CH114" s="181"/>
      <c r="CI114" s="181"/>
      <c r="CJ114" s="181"/>
      <c r="CK114" s="181"/>
      <c r="CL114" s="181"/>
      <c r="CM114" s="181"/>
      <c r="CN114" s="181"/>
      <c r="CO114" s="181"/>
      <c r="CP114" s="181"/>
      <c r="CQ114" s="181"/>
      <c r="CR114" s="181"/>
      <c r="CS114" s="181"/>
      <c r="CT114" s="181"/>
      <c r="CU114" s="181"/>
      <c r="CV114" s="181"/>
      <c r="CW114" s="181"/>
      <c r="CX114" s="181"/>
      <c r="CY114" s="181"/>
      <c r="CZ114" s="181"/>
      <c r="DA114" s="181"/>
      <c r="DB114" s="181"/>
      <c r="DC114" s="181"/>
      <c r="DD114" s="181"/>
      <c r="DE114" s="181"/>
      <c r="DF114" s="181"/>
      <c r="DG114" s="181"/>
      <c r="DH114" s="181"/>
      <c r="DI114" s="181"/>
      <c r="DJ114" s="181"/>
      <c r="DK114" s="181"/>
      <c r="DL114" s="181"/>
      <c r="DM114" s="181"/>
      <c r="DN114" s="181"/>
      <c r="DO114" s="181"/>
      <c r="DP114" s="181"/>
      <c r="DQ114" s="181"/>
      <c r="DR114" s="181"/>
      <c r="DS114" s="181"/>
      <c r="DT114" s="181"/>
      <c r="DU114" s="181"/>
      <c r="DV114" s="181"/>
      <c r="DW114" s="181"/>
      <c r="DX114" s="181"/>
      <c r="DY114" s="181"/>
      <c r="DZ114" s="181"/>
      <c r="EA114" s="181"/>
      <c r="EB114" s="181"/>
      <c r="EC114" s="181"/>
      <c r="ED114" s="181"/>
      <c r="EE114" s="181"/>
      <c r="EF114" s="181"/>
      <c r="EG114" s="181"/>
      <c r="EH114" s="181"/>
      <c r="EI114" s="181"/>
      <c r="EJ114" s="181"/>
      <c r="EK114" s="181"/>
      <c r="EL114" s="181"/>
      <c r="EM114" s="181"/>
      <c r="EN114" s="181"/>
      <c r="EO114" s="181"/>
      <c r="EP114" s="181"/>
      <c r="EQ114" s="181"/>
      <c r="ER114" s="181"/>
      <c r="ES114" s="181"/>
      <c r="ET114" s="181"/>
      <c r="EU114" s="181"/>
      <c r="EV114" s="181"/>
      <c r="EW114" s="181"/>
      <c r="EX114" s="181"/>
      <c r="EY114" s="181"/>
      <c r="EZ114" s="181"/>
      <c r="FA114" s="181"/>
      <c r="FB114" s="181"/>
      <c r="FC114" s="181"/>
      <c r="FD114" s="181"/>
      <c r="FE114" s="181"/>
      <c r="FF114" s="181"/>
      <c r="FG114" s="181"/>
      <c r="FH114" s="181"/>
      <c r="FI114" s="181"/>
      <c r="FJ114" s="181"/>
      <c r="FK114" s="181"/>
      <c r="FL114" s="181"/>
      <c r="FM114" s="181"/>
      <c r="FN114" s="181"/>
      <c r="FO114" s="181"/>
      <c r="FP114" s="181"/>
      <c r="FQ114" s="181"/>
      <c r="FR114" s="181"/>
      <c r="FS114" s="181"/>
      <c r="FT114" s="181"/>
      <c r="FU114" s="181"/>
      <c r="FV114" s="181"/>
      <c r="FW114" s="181"/>
      <c r="FX114" s="181"/>
      <c r="FY114" s="181"/>
      <c r="FZ114" s="181"/>
      <c r="GA114" s="181"/>
      <c r="GB114" s="181"/>
      <c r="GC114" s="181"/>
      <c r="GD114" s="181"/>
      <c r="GE114" s="181"/>
      <c r="GF114" s="181"/>
      <c r="GG114" s="181"/>
      <c r="GH114" s="181"/>
      <c r="GI114" s="181"/>
      <c r="GJ114" s="181"/>
      <c r="GK114" s="181"/>
      <c r="GL114" s="181"/>
      <c r="GM114" s="181"/>
      <c r="GN114" s="181"/>
      <c r="GO114" s="181"/>
      <c r="GP114" s="181"/>
      <c r="GQ114" s="181"/>
      <c r="GR114" s="181"/>
      <c r="GS114" s="181"/>
      <c r="GT114" s="181"/>
      <c r="GU114" s="181"/>
      <c r="GV114" s="181"/>
      <c r="GW114" s="181"/>
      <c r="GX114" s="181"/>
      <c r="GY114" s="181"/>
      <c r="GZ114" s="181"/>
      <c r="HA114" s="181"/>
      <c r="HB114" s="181"/>
      <c r="HC114" s="181"/>
      <c r="HD114" s="181"/>
      <c r="HE114" s="181"/>
      <c r="HF114" s="181"/>
      <c r="HG114" s="181"/>
      <c r="HH114" s="181"/>
      <c r="HI114" s="181"/>
      <c r="HJ114" s="181"/>
      <c r="HK114" s="181"/>
      <c r="HL114" s="181"/>
      <c r="HM114" s="181"/>
      <c r="HN114" s="181"/>
      <c r="HO114" s="181"/>
      <c r="HP114" s="181"/>
      <c r="HQ114" s="181"/>
      <c r="HR114" s="181"/>
      <c r="HS114" s="181"/>
      <c r="HT114" s="181"/>
      <c r="HU114" s="181"/>
      <c r="HV114" s="181"/>
      <c r="HW114" s="181"/>
      <c r="HX114" s="181"/>
      <c r="HY114" s="181"/>
      <c r="HZ114" s="181"/>
      <c r="IA114" s="181"/>
      <c r="IB114" s="181"/>
      <c r="IC114" s="181"/>
      <c r="ID114" s="181"/>
      <c r="IE114" s="181"/>
      <c r="IF114" s="181"/>
      <c r="IG114" s="181"/>
      <c r="IH114" s="181"/>
      <c r="II114" s="181"/>
      <c r="IJ114" s="181"/>
      <c r="IK114" s="181"/>
      <c r="IL114" s="181"/>
      <c r="IM114" s="181"/>
      <c r="IN114" s="181"/>
      <c r="IO114" s="181"/>
      <c r="IP114" s="181"/>
      <c r="IQ114" s="181"/>
      <c r="IR114" s="181"/>
      <c r="IS114" s="181"/>
      <c r="IT114" s="181"/>
      <c r="IU114" s="181"/>
      <c r="IV114" s="181"/>
      <c r="IW114" s="181"/>
    </row>
    <row r="115" customFormat="false" ht="17.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17.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17.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17.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17.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17.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17.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17.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17.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17.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17.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17.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17.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17.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17.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17.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17.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17.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17.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17.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17.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17.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17.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17.1" hidden="true" customHeight="true" outlineLevel="0" collapsed="false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</row>
    <row r="139" customFormat="false" ht="17.1" hidden="true" customHeight="true" outlineLevel="0" collapsed="false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</row>
    <row r="140" customFormat="false" ht="17.1" hidden="true" customHeight="true" outlineLevel="0" collapsed="false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</row>
    <row r="141" customFormat="false" ht="17.1" hidden="true" customHeight="true" outlineLevel="0" collapsed="false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</row>
    <row r="142" customFormat="false" ht="17.1" hidden="true" customHeight="true" outlineLevel="0" collapsed="false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</row>
    <row r="143" customFormat="false" ht="17.1" hidden="true" customHeight="true" outlineLevel="0" collapsed="false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</row>
    <row r="144" customFormat="false" ht="17.1" hidden="true" customHeight="true" outlineLevel="0" collapsed="false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</row>
    <row r="145" customFormat="false" ht="17.1" hidden="true" customHeight="true" outlineLevel="0" collapsed="false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</row>
    <row r="146" customFormat="false" ht="17.1" hidden="true" customHeight="true" outlineLevel="0" collapsed="false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</row>
    <row r="147" customFormat="false" ht="17.1" hidden="true" customHeight="true" outlineLevel="0" collapsed="false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</row>
    <row r="148" customFormat="false" ht="17.1" hidden="true" customHeight="true" outlineLevel="0" collapsed="false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</row>
    <row r="149" customFormat="false" ht="17.1" hidden="true" customHeight="true" outlineLevel="0" collapsed="false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</row>
    <row r="150" customFormat="false" ht="17.1" hidden="true" customHeight="true" outlineLevel="0" collapsed="false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</row>
    <row r="151" customFormat="false" ht="17.1" hidden="true" customHeight="true" outlineLevel="0" collapsed="false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</row>
    <row r="152" customFormat="false" ht="17.1" hidden="true" customHeight="true" outlineLevel="0" collapsed="false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</row>
    <row r="153" customFormat="false" ht="17.1" hidden="true" customHeight="true" outlineLevel="0" collapsed="false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</row>
    <row r="154" customFormat="false" ht="17.1" hidden="true" customHeight="true" outlineLevel="0" collapsed="false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</row>
    <row r="155" customFormat="false" ht="17.1" hidden="true" customHeight="true" outlineLevel="0" collapsed="false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</row>
    <row r="156" customFormat="false" ht="18.75" hidden="true" customHeight="true" outlineLevel="0" collapsed="false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4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G29:H29"/>
    <mergeCell ref="L29:M29"/>
    <mergeCell ref="C30:F30"/>
    <mergeCell ref="G30:H30"/>
    <mergeCell ref="D43:E43"/>
    <mergeCell ref="G43:H43"/>
    <mergeCell ref="C44:F44"/>
    <mergeCell ref="G44:H44"/>
    <mergeCell ref="L44:M44"/>
    <mergeCell ref="C45:F45"/>
    <mergeCell ref="G45:H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5" width="6.41"/>
    <col collapsed="false" customWidth="true" hidden="false" outlineLevel="0" max="2" min="2" style="186" width="11.56"/>
    <col collapsed="false" customWidth="true" hidden="false" outlineLevel="0" max="3" min="3" style="186" width="7.7"/>
    <col collapsed="false" customWidth="true" hidden="false" outlineLevel="0" max="4" min="4" style="186" width="6.13"/>
    <col collapsed="false" customWidth="true" hidden="false" outlineLevel="0" max="5" min="5" style="186" width="9.7"/>
    <col collapsed="false" customWidth="true" hidden="false" outlineLevel="0" max="6" min="6" style="186" width="11.28"/>
    <col collapsed="false" customWidth="true" hidden="false" outlineLevel="0" max="7" min="7" style="186" width="10.99"/>
    <col collapsed="false" customWidth="true" hidden="false" outlineLevel="0" max="8" min="8" style="186" width="13.14"/>
    <col collapsed="false" customWidth="true" hidden="false" outlineLevel="0" max="9" min="9" style="186" width="14.14"/>
    <col collapsed="false" customWidth="false" hidden="false" outlineLevel="0" max="10" min="10" style="186" width="12.56"/>
    <col collapsed="false" customWidth="true" hidden="false" outlineLevel="0" max="11" min="11" style="186" width="12.14"/>
    <col collapsed="false" customWidth="true" hidden="false" outlineLevel="0" max="12" min="12" style="186" width="9.28"/>
    <col collapsed="false" customWidth="true" hidden="false" outlineLevel="0" max="13" min="13" style="186" width="11.28"/>
    <col collapsed="false" customWidth="true" hidden="false" outlineLevel="0" max="14" min="14" style="186" width="10.99"/>
    <col collapsed="false" customWidth="true" hidden="false" outlineLevel="0" max="15" min="15" style="186" width="20.7"/>
    <col collapsed="false" customWidth="true" hidden="true" outlineLevel="0" max="16" min="16" style="185" width="18.85"/>
    <col collapsed="false" customWidth="false" hidden="true" outlineLevel="0" max="257" min="17" style="185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7" t="s">
        <v>92</v>
      </c>
      <c r="B1" s="188"/>
      <c r="C1" s="188"/>
      <c r="D1" s="188"/>
      <c r="E1" s="188"/>
      <c r="F1" s="189"/>
      <c r="G1" s="190"/>
      <c r="H1" s="32"/>
      <c r="I1" s="32"/>
      <c r="J1" s="32"/>
      <c r="K1" s="191"/>
      <c r="L1" s="191"/>
      <c r="M1" s="191"/>
      <c r="N1" s="191"/>
      <c r="O1" s="191"/>
      <c r="P1" s="192"/>
      <c r="Q1" s="192"/>
      <c r="R1" s="192"/>
      <c r="S1" s="192"/>
      <c r="T1" s="192"/>
      <c r="U1" s="192"/>
    </row>
    <row r="2" customFormat="false" ht="20.25" hidden="false" customHeight="true" outlineLevel="0" collapsed="false">
      <c r="A2" s="193" t="s">
        <v>93</v>
      </c>
      <c r="B2" s="188"/>
      <c r="C2" s="188"/>
      <c r="D2" s="188"/>
      <c r="E2" s="188"/>
      <c r="F2" s="194"/>
      <c r="G2" s="37"/>
      <c r="H2" s="32"/>
      <c r="I2" s="32"/>
      <c r="J2" s="32"/>
      <c r="K2" s="0"/>
      <c r="L2" s="0"/>
      <c r="M2" s="195" t="s">
        <v>94</v>
      </c>
      <c r="N2" s="196" t="str">
        <f aca="false">IF(VALUE('Short Form'!H62)&lt;&gt;0,2,"")</f>
        <v/>
      </c>
      <c r="O2" s="197" t="n">
        <f aca="false">IF(N2=0,"",'Short Form'!N3)</f>
        <v>1</v>
      </c>
      <c r="P2" s="192"/>
      <c r="Q2" s="192"/>
      <c r="R2" s="192"/>
      <c r="S2" s="192"/>
      <c r="T2" s="192"/>
      <c r="U2" s="192"/>
    </row>
    <row r="3" customFormat="false" ht="9.75" hidden="false" customHeight="true" outlineLevel="0" collapsed="false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2"/>
      <c r="P3" s="192"/>
      <c r="Q3" s="192"/>
      <c r="R3" s="192"/>
      <c r="S3" s="192"/>
      <c r="T3" s="192"/>
      <c r="U3" s="192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8" t="s">
        <v>17</v>
      </c>
      <c r="I4" s="199"/>
      <c r="J4" s="200"/>
      <c r="K4" s="46" t="s">
        <v>18</v>
      </c>
      <c r="L4" s="199"/>
      <c r="M4" s="199"/>
      <c r="N4" s="199"/>
      <c r="O4" s="201"/>
      <c r="P4" s="192"/>
      <c r="Q4" s="192"/>
      <c r="R4" s="192"/>
      <c r="S4" s="192"/>
      <c r="T4" s="192"/>
      <c r="U4" s="192"/>
    </row>
    <row r="5" customFormat="false" ht="21" hidden="false" customHeight="true" outlineLevel="0" collapsed="false">
      <c r="A5" s="202" t="str">
        <f aca="false">'Short Form'!A6</f>
        <v>GEACCONE</v>
      </c>
      <c r="B5" s="202"/>
      <c r="C5" s="202"/>
      <c r="D5" s="202"/>
      <c r="E5" s="203" t="str">
        <f aca="false">'Short Form'!E6</f>
        <v>TRACY</v>
      </c>
      <c r="F5" s="54"/>
      <c r="G5" s="54"/>
      <c r="H5" s="204" t="str">
        <f aca="false">'Short Form'!H6</f>
        <v>DIRECTOR</v>
      </c>
      <c r="I5" s="204"/>
      <c r="J5" s="204"/>
      <c r="K5" s="205" t="str">
        <f aca="false">'Short Form'!K6</f>
        <v>P00505341</v>
      </c>
      <c r="L5" s="205"/>
      <c r="M5" s="205"/>
      <c r="N5" s="206"/>
      <c r="O5" s="207"/>
      <c r="P5" s="208"/>
      <c r="Q5" s="208"/>
      <c r="R5" s="208"/>
      <c r="S5" s="208"/>
      <c r="T5" s="208"/>
      <c r="U5" s="208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  <c r="IW5" s="209"/>
    </row>
    <row r="6" customFormat="false" ht="8.25" hidden="false" customHeight="true" outlineLevel="0" collapsed="false">
      <c r="A6" s="210"/>
      <c r="B6" s="210"/>
      <c r="C6" s="211"/>
      <c r="D6" s="212"/>
      <c r="E6" s="211"/>
      <c r="F6" s="211"/>
      <c r="G6" s="213"/>
      <c r="H6" s="211"/>
      <c r="I6" s="211"/>
      <c r="J6" s="214"/>
      <c r="K6" s="215"/>
      <c r="L6" s="211"/>
      <c r="M6" s="211"/>
      <c r="N6" s="211"/>
      <c r="O6" s="212"/>
      <c r="P6" s="208"/>
      <c r="Q6" s="208"/>
      <c r="R6" s="208"/>
      <c r="S6" s="208"/>
      <c r="T6" s="208"/>
      <c r="U6" s="208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  <c r="IW6" s="209"/>
    </row>
    <row r="7" customFormat="false" ht="15.75" hidden="false" customHeight="true" outlineLevel="0" collapsed="false">
      <c r="A7" s="216" t="s">
        <v>95</v>
      </c>
      <c r="B7" s="217"/>
      <c r="C7" s="218"/>
      <c r="D7" s="217"/>
      <c r="E7" s="217"/>
      <c r="F7" s="217"/>
      <c r="G7" s="217"/>
      <c r="H7" s="217"/>
      <c r="I7" s="217"/>
      <c r="J7" s="217"/>
      <c r="K7" s="217"/>
      <c r="L7" s="217"/>
      <c r="M7" s="219"/>
      <c r="N7" s="219"/>
      <c r="O7" s="220"/>
      <c r="P7" s="192"/>
      <c r="Q7" s="192"/>
      <c r="R7" s="192"/>
      <c r="S7" s="192"/>
      <c r="T7" s="192"/>
      <c r="U7" s="192"/>
    </row>
    <row r="8" customFormat="false" ht="14.25" hidden="false" customHeight="true" outlineLevel="0" collapsed="false">
      <c r="A8" s="221" t="s">
        <v>96</v>
      </c>
      <c r="B8" s="217"/>
      <c r="C8" s="222"/>
      <c r="D8" s="217"/>
      <c r="E8" s="222"/>
      <c r="F8" s="222"/>
      <c r="G8" s="223"/>
      <c r="H8" s="222"/>
      <c r="I8" s="217"/>
      <c r="J8" s="217"/>
      <c r="K8" s="217"/>
      <c r="L8" s="217"/>
      <c r="M8" s="222"/>
      <c r="N8" s="222"/>
      <c r="O8" s="220"/>
      <c r="P8" s="192"/>
      <c r="Q8" s="192"/>
      <c r="R8" s="192"/>
      <c r="S8" s="192"/>
      <c r="T8" s="192"/>
      <c r="U8" s="192"/>
    </row>
    <row r="9" customFormat="false" ht="12.75" hidden="false" customHeight="true" outlineLevel="0" collapsed="false">
      <c r="A9" s="220" t="s">
        <v>97</v>
      </c>
      <c r="B9" s="222"/>
      <c r="C9" s="222"/>
      <c r="D9" s="222"/>
      <c r="E9" s="219"/>
      <c r="F9" s="222"/>
      <c r="G9" s="222"/>
      <c r="H9" s="222"/>
      <c r="I9" s="222"/>
      <c r="J9" s="222"/>
      <c r="K9" s="222"/>
      <c r="L9" s="222"/>
      <c r="M9" s="222"/>
      <c r="N9" s="222"/>
      <c r="O9" s="219"/>
      <c r="P9" s="192"/>
      <c r="Q9" s="192"/>
      <c r="R9" s="192"/>
      <c r="S9" s="192"/>
      <c r="T9" s="192"/>
      <c r="U9" s="192"/>
    </row>
    <row r="10" customFormat="false" ht="6.75" hidden="false" customHeight="true" outlineLevel="0" collapsed="false">
      <c r="A10" s="191"/>
      <c r="B10" s="224"/>
      <c r="C10" s="224"/>
      <c r="D10" s="224"/>
      <c r="E10" s="192"/>
      <c r="F10" s="224"/>
      <c r="G10" s="224"/>
      <c r="H10" s="224"/>
      <c r="I10" s="224"/>
      <c r="J10" s="224"/>
      <c r="K10" s="224"/>
      <c r="L10" s="224"/>
      <c r="M10" s="224"/>
      <c r="N10" s="224"/>
      <c r="O10" s="192"/>
      <c r="P10" s="192"/>
      <c r="Q10" s="192"/>
      <c r="R10" s="192"/>
      <c r="S10" s="192"/>
      <c r="T10" s="192"/>
      <c r="U10" s="192"/>
    </row>
    <row r="11" customFormat="false" ht="15.75" hidden="false" customHeight="true" outlineLevel="0" collapsed="false">
      <c r="A11" s="79" t="s">
        <v>98</v>
      </c>
      <c r="B11" s="79" t="s">
        <v>30</v>
      </c>
      <c r="C11" s="80"/>
      <c r="D11" s="80"/>
      <c r="E11" s="80" t="s">
        <v>99</v>
      </c>
      <c r="F11" s="80"/>
      <c r="G11" s="80"/>
      <c r="H11" s="80"/>
      <c r="I11" s="80"/>
      <c r="J11" s="80"/>
      <c r="K11" s="81"/>
      <c r="L11" s="79" t="s">
        <v>100</v>
      </c>
      <c r="M11" s="79" t="s">
        <v>101</v>
      </c>
      <c r="N11" s="79" t="s">
        <v>35</v>
      </c>
      <c r="O11" s="79" t="s">
        <v>102</v>
      </c>
      <c r="P11" s="192"/>
      <c r="Q11" s="192"/>
      <c r="R11" s="192"/>
      <c r="S11" s="192"/>
      <c r="T11" s="192"/>
      <c r="U11" s="192"/>
    </row>
    <row r="12" customFormat="false" ht="24" hidden="false" customHeight="true" outlineLevel="0" collapsed="false">
      <c r="A12" s="225"/>
      <c r="B12" s="226"/>
      <c r="C12" s="227"/>
      <c r="D12" s="228"/>
      <c r="E12" s="228"/>
      <c r="F12" s="228"/>
      <c r="G12" s="228"/>
      <c r="H12" s="228"/>
      <c r="I12" s="229"/>
      <c r="J12" s="228"/>
      <c r="K12" s="228"/>
      <c r="L12" s="230"/>
      <c r="M12" s="231"/>
      <c r="N12" s="232"/>
      <c r="O12" s="92" t="n">
        <f aca="false">IF(N12=" ",M12*1,M12*N12)</f>
        <v>0</v>
      </c>
      <c r="P12" s="224"/>
      <c r="Q12" s="224"/>
      <c r="R12" s="224"/>
      <c r="S12" s="224"/>
      <c r="T12" s="224"/>
      <c r="U12" s="224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5"/>
      <c r="B13" s="226"/>
      <c r="C13" s="234"/>
      <c r="D13" s="228"/>
      <c r="E13" s="228"/>
      <c r="F13" s="228"/>
      <c r="G13" s="228"/>
      <c r="H13" s="228"/>
      <c r="I13" s="228"/>
      <c r="J13" s="228"/>
      <c r="K13" s="228"/>
      <c r="L13" s="230"/>
      <c r="M13" s="231"/>
      <c r="N13" s="232"/>
      <c r="O13" s="92" t="n">
        <f aca="false">IF(N13=" ",M13*1,M13*N13)</f>
        <v>0</v>
      </c>
      <c r="P13" s="224"/>
      <c r="Q13" s="224"/>
      <c r="R13" s="224"/>
      <c r="S13" s="224"/>
      <c r="T13" s="224"/>
      <c r="U13" s="224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5"/>
      <c r="B14" s="226"/>
      <c r="C14" s="234"/>
      <c r="D14" s="228"/>
      <c r="E14" s="228"/>
      <c r="F14" s="228"/>
      <c r="G14" s="228"/>
      <c r="H14" s="228"/>
      <c r="I14" s="228"/>
      <c r="J14" s="228"/>
      <c r="K14" s="228"/>
      <c r="L14" s="230"/>
      <c r="M14" s="231"/>
      <c r="N14" s="232"/>
      <c r="O14" s="92" t="n">
        <f aca="false">IF(N14=" ",M14*1,M14*N14)</f>
        <v>0</v>
      </c>
      <c r="P14" s="224"/>
      <c r="Q14" s="224"/>
      <c r="R14" s="224"/>
      <c r="S14" s="224"/>
      <c r="T14" s="224"/>
      <c r="U14" s="224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5"/>
      <c r="B15" s="226"/>
      <c r="C15" s="234"/>
      <c r="D15" s="228"/>
      <c r="E15" s="228"/>
      <c r="F15" s="228"/>
      <c r="G15" s="228"/>
      <c r="H15" s="228"/>
      <c r="I15" s="228"/>
      <c r="J15" s="228"/>
      <c r="K15" s="228"/>
      <c r="L15" s="230"/>
      <c r="M15" s="231"/>
      <c r="N15" s="232"/>
      <c r="O15" s="92" t="n">
        <f aca="false">IF(N15=" ",M15*1,M15*N15)</f>
        <v>0</v>
      </c>
      <c r="P15" s="224"/>
      <c r="Q15" s="224"/>
      <c r="R15" s="224"/>
      <c r="S15" s="224"/>
      <c r="T15" s="224"/>
      <c r="U15" s="224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5"/>
      <c r="B16" s="226"/>
      <c r="C16" s="234"/>
      <c r="D16" s="228"/>
      <c r="E16" s="228"/>
      <c r="F16" s="228"/>
      <c r="G16" s="228"/>
      <c r="H16" s="228"/>
      <c r="I16" s="228"/>
      <c r="J16" s="228"/>
      <c r="K16" s="228"/>
      <c r="L16" s="230"/>
      <c r="M16" s="231"/>
      <c r="N16" s="232"/>
      <c r="O16" s="92" t="n">
        <f aca="false">IF(N16=" ",M16*1,M16*N16)</f>
        <v>0</v>
      </c>
      <c r="P16" s="224"/>
      <c r="Q16" s="224"/>
      <c r="R16" s="224"/>
      <c r="S16" s="224"/>
      <c r="T16" s="224"/>
      <c r="U16" s="224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5"/>
      <c r="B17" s="226"/>
      <c r="C17" s="234"/>
      <c r="D17" s="228"/>
      <c r="E17" s="228"/>
      <c r="F17" s="228"/>
      <c r="G17" s="228"/>
      <c r="H17" s="228"/>
      <c r="I17" s="228"/>
      <c r="J17" s="228"/>
      <c r="K17" s="228"/>
      <c r="L17" s="230"/>
      <c r="M17" s="231"/>
      <c r="N17" s="232"/>
      <c r="O17" s="92" t="n">
        <f aca="false">IF(N17=" ",M17*1,M17*N17)</f>
        <v>0</v>
      </c>
      <c r="P17" s="224"/>
      <c r="Q17" s="224"/>
      <c r="R17" s="224"/>
      <c r="S17" s="224"/>
      <c r="T17" s="224"/>
      <c r="U17" s="224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5"/>
      <c r="B18" s="226"/>
      <c r="C18" s="234"/>
      <c r="D18" s="228"/>
      <c r="E18" s="235"/>
      <c r="F18" s="228"/>
      <c r="G18" s="228"/>
      <c r="H18" s="228"/>
      <c r="I18" s="228"/>
      <c r="J18" s="228"/>
      <c r="K18" s="228"/>
      <c r="L18" s="230"/>
      <c r="M18" s="231"/>
      <c r="N18" s="232"/>
      <c r="O18" s="92" t="n">
        <f aca="false">IF(N18=" ",M18*1,M18*N18)</f>
        <v>0</v>
      </c>
      <c r="P18" s="224"/>
      <c r="Q18" s="224"/>
      <c r="R18" s="224"/>
      <c r="S18" s="224"/>
      <c r="T18" s="224"/>
      <c r="U18" s="224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5"/>
      <c r="B19" s="226"/>
      <c r="C19" s="234"/>
      <c r="D19" s="228"/>
      <c r="E19" s="228"/>
      <c r="F19" s="228"/>
      <c r="G19" s="228"/>
      <c r="H19" s="228"/>
      <c r="I19" s="228"/>
      <c r="J19" s="228"/>
      <c r="K19" s="228"/>
      <c r="L19" s="230"/>
      <c r="M19" s="231"/>
      <c r="N19" s="232"/>
      <c r="O19" s="92" t="n">
        <f aca="false">IF(N19=" ",M19*1,M19*N19)</f>
        <v>0</v>
      </c>
      <c r="P19" s="224"/>
      <c r="Q19" s="224"/>
      <c r="R19" s="224"/>
      <c r="S19" s="224"/>
      <c r="T19" s="224"/>
      <c r="U19" s="224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5"/>
      <c r="B20" s="226"/>
      <c r="C20" s="234"/>
      <c r="D20" s="228"/>
      <c r="E20" s="228"/>
      <c r="F20" s="228"/>
      <c r="G20" s="228"/>
      <c r="H20" s="228"/>
      <c r="I20" s="228"/>
      <c r="J20" s="228"/>
      <c r="K20" s="228"/>
      <c r="L20" s="230"/>
      <c r="M20" s="231"/>
      <c r="N20" s="232"/>
      <c r="O20" s="92" t="n">
        <f aca="false">IF(N20=" ",M20*1,M20*N20)</f>
        <v>0</v>
      </c>
      <c r="P20" s="224"/>
      <c r="Q20" s="224"/>
      <c r="R20" s="224"/>
      <c r="S20" s="224"/>
      <c r="T20" s="224"/>
      <c r="U20" s="224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5"/>
      <c r="B21" s="226"/>
      <c r="C21" s="234"/>
      <c r="D21" s="228"/>
      <c r="E21" s="228"/>
      <c r="F21" s="228"/>
      <c r="G21" s="228"/>
      <c r="H21" s="228"/>
      <c r="I21" s="228"/>
      <c r="J21" s="228"/>
      <c r="K21" s="228"/>
      <c r="L21" s="230"/>
      <c r="M21" s="231"/>
      <c r="N21" s="232"/>
      <c r="O21" s="92" t="n">
        <f aca="false">IF(N21=" ",M21*1,M21*N21)</f>
        <v>0</v>
      </c>
      <c r="P21" s="224"/>
      <c r="Q21" s="224"/>
      <c r="R21" s="224"/>
      <c r="S21" s="224"/>
      <c r="T21" s="224"/>
      <c r="U21" s="224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5"/>
      <c r="B22" s="226"/>
      <c r="C22" s="234"/>
      <c r="D22" s="228"/>
      <c r="E22" s="228"/>
      <c r="F22" s="228"/>
      <c r="G22" s="228"/>
      <c r="H22" s="228"/>
      <c r="I22" s="228"/>
      <c r="J22" s="228"/>
      <c r="K22" s="228"/>
      <c r="L22" s="230"/>
      <c r="M22" s="231"/>
      <c r="N22" s="232"/>
      <c r="O22" s="92" t="n">
        <f aca="false">IF(N22=" ",M22*1,M22*N22)</f>
        <v>0</v>
      </c>
      <c r="P22" s="224"/>
      <c r="Q22" s="224"/>
      <c r="R22" s="224"/>
      <c r="S22" s="224"/>
      <c r="T22" s="224"/>
      <c r="U22" s="224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5"/>
      <c r="B23" s="226"/>
      <c r="C23" s="234"/>
      <c r="D23" s="228"/>
      <c r="E23" s="228"/>
      <c r="F23" s="228"/>
      <c r="G23" s="228"/>
      <c r="H23" s="228"/>
      <c r="I23" s="228"/>
      <c r="J23" s="228"/>
      <c r="K23" s="228"/>
      <c r="L23" s="230"/>
      <c r="M23" s="231"/>
      <c r="N23" s="232"/>
      <c r="O23" s="92" t="n">
        <f aca="false">IF(N23=" ",M23*1,M23*N23)</f>
        <v>0</v>
      </c>
      <c r="P23" s="224"/>
      <c r="Q23" s="224"/>
      <c r="R23" s="224"/>
      <c r="S23" s="224"/>
      <c r="T23" s="224"/>
      <c r="U23" s="224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5"/>
      <c r="B24" s="226"/>
      <c r="C24" s="234"/>
      <c r="D24" s="228"/>
      <c r="E24" s="228"/>
      <c r="F24" s="228"/>
      <c r="G24" s="228"/>
      <c r="H24" s="228"/>
      <c r="I24" s="228"/>
      <c r="J24" s="228"/>
      <c r="K24" s="228"/>
      <c r="L24" s="230"/>
      <c r="M24" s="231"/>
      <c r="N24" s="232"/>
      <c r="O24" s="92" t="n">
        <f aca="false">IF(N24=" ",M24*1,M24*N24)</f>
        <v>0</v>
      </c>
      <c r="P24" s="224"/>
      <c r="Q24" s="224"/>
      <c r="R24" s="224"/>
      <c r="S24" s="224"/>
      <c r="T24" s="224"/>
      <c r="U24" s="224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5"/>
      <c r="B25" s="226"/>
      <c r="C25" s="234"/>
      <c r="D25" s="228"/>
      <c r="E25" s="228"/>
      <c r="F25" s="228"/>
      <c r="G25" s="228"/>
      <c r="H25" s="228"/>
      <c r="I25" s="228"/>
      <c r="J25" s="228"/>
      <c r="K25" s="228"/>
      <c r="L25" s="230"/>
      <c r="M25" s="231"/>
      <c r="N25" s="232"/>
      <c r="O25" s="92" t="n">
        <f aca="false">IF(N25=" ",M25*1,M25*N25)</f>
        <v>0</v>
      </c>
      <c r="P25" s="224"/>
      <c r="Q25" s="224"/>
      <c r="R25" s="224"/>
      <c r="S25" s="224"/>
      <c r="T25" s="224"/>
      <c r="U25" s="224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5"/>
      <c r="B26" s="226"/>
      <c r="C26" s="234"/>
      <c r="D26" s="228"/>
      <c r="E26" s="228"/>
      <c r="F26" s="228"/>
      <c r="G26" s="228"/>
      <c r="H26" s="228"/>
      <c r="I26" s="228"/>
      <c r="J26" s="228"/>
      <c r="K26" s="228"/>
      <c r="L26" s="230"/>
      <c r="M26" s="231"/>
      <c r="N26" s="232"/>
      <c r="O26" s="92" t="n">
        <f aca="false">IF(N26=" ",M26*1,M26*N26)</f>
        <v>0</v>
      </c>
      <c r="P26" s="224"/>
      <c r="Q26" s="224"/>
      <c r="R26" s="224"/>
      <c r="S26" s="224"/>
      <c r="T26" s="224"/>
      <c r="U26" s="224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5"/>
      <c r="B27" s="226"/>
      <c r="C27" s="234"/>
      <c r="D27" s="228"/>
      <c r="E27" s="228"/>
      <c r="F27" s="228"/>
      <c r="G27" s="228"/>
      <c r="H27" s="228"/>
      <c r="I27" s="228"/>
      <c r="J27" s="228"/>
      <c r="K27" s="228"/>
      <c r="L27" s="230"/>
      <c r="M27" s="231"/>
      <c r="N27" s="232"/>
      <c r="O27" s="92" t="n">
        <f aca="false">IF(N27=" ",M27*1,M27*N27)</f>
        <v>0</v>
      </c>
      <c r="P27" s="224"/>
      <c r="Q27" s="224"/>
      <c r="R27" s="224"/>
      <c r="S27" s="224"/>
      <c r="T27" s="224"/>
      <c r="U27" s="224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5"/>
      <c r="B28" s="226"/>
      <c r="C28" s="234"/>
      <c r="D28" s="228"/>
      <c r="E28" s="228"/>
      <c r="F28" s="228"/>
      <c r="G28" s="228"/>
      <c r="H28" s="228"/>
      <c r="I28" s="228"/>
      <c r="J28" s="228"/>
      <c r="K28" s="228"/>
      <c r="L28" s="230"/>
      <c r="M28" s="231"/>
      <c r="N28" s="232"/>
      <c r="O28" s="92" t="n">
        <f aca="false">IF(N28=" ",M28*1,M28*N28)</f>
        <v>0</v>
      </c>
      <c r="P28" s="224"/>
      <c r="Q28" s="224"/>
      <c r="R28" s="224"/>
      <c r="S28" s="224"/>
      <c r="T28" s="224"/>
      <c r="U28" s="224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5"/>
      <c r="B29" s="226"/>
      <c r="C29" s="227"/>
      <c r="D29" s="228"/>
      <c r="E29" s="228"/>
      <c r="F29" s="228"/>
      <c r="G29" s="228"/>
      <c r="H29" s="228"/>
      <c r="I29" s="228"/>
      <c r="J29" s="228"/>
      <c r="K29" s="228"/>
      <c r="L29" s="230"/>
      <c r="M29" s="231"/>
      <c r="N29" s="232"/>
      <c r="O29" s="92" t="n">
        <f aca="false">IF(N29=" ",M29*1,M29*N29)</f>
        <v>0</v>
      </c>
      <c r="P29" s="224"/>
      <c r="Q29" s="224"/>
      <c r="R29" s="224"/>
      <c r="S29" s="224"/>
      <c r="T29" s="224"/>
      <c r="U29" s="224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5"/>
      <c r="B30" s="226"/>
      <c r="C30" s="234"/>
      <c r="D30" s="228"/>
      <c r="E30" s="228"/>
      <c r="F30" s="228"/>
      <c r="G30" s="228"/>
      <c r="H30" s="228"/>
      <c r="I30" s="228"/>
      <c r="J30" s="228"/>
      <c r="K30" s="228"/>
      <c r="L30" s="230"/>
      <c r="M30" s="231"/>
      <c r="N30" s="232"/>
      <c r="O30" s="92" t="n">
        <f aca="false">IF(N30=" ",M30*1,M30*N30)</f>
        <v>0</v>
      </c>
      <c r="P30" s="224"/>
      <c r="Q30" s="224"/>
      <c r="R30" s="224"/>
      <c r="S30" s="224"/>
      <c r="T30" s="224"/>
      <c r="U30" s="224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5"/>
      <c r="B31" s="226"/>
      <c r="C31" s="234"/>
      <c r="D31" s="228"/>
      <c r="E31" s="228"/>
      <c r="F31" s="228"/>
      <c r="G31" s="228"/>
      <c r="H31" s="228"/>
      <c r="I31" s="228"/>
      <c r="J31" s="228"/>
      <c r="K31" s="228"/>
      <c r="L31" s="230"/>
      <c r="M31" s="231"/>
      <c r="N31" s="232"/>
      <c r="O31" s="92" t="n">
        <f aca="false">IF(N31=" ",M31*1,M31*N31)</f>
        <v>0</v>
      </c>
      <c r="P31" s="224"/>
      <c r="Q31" s="224"/>
      <c r="R31" s="224"/>
      <c r="S31" s="224"/>
      <c r="T31" s="224"/>
      <c r="U31" s="224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5"/>
      <c r="B32" s="226"/>
      <c r="C32" s="234"/>
      <c r="D32" s="228"/>
      <c r="E32" s="228"/>
      <c r="F32" s="228"/>
      <c r="G32" s="228"/>
      <c r="H32" s="228"/>
      <c r="I32" s="228"/>
      <c r="J32" s="228"/>
      <c r="K32" s="228"/>
      <c r="L32" s="230"/>
      <c r="M32" s="231"/>
      <c r="N32" s="232"/>
      <c r="O32" s="92" t="n">
        <f aca="false">IF(N32=" ",M32*1,M32*N32)</f>
        <v>0</v>
      </c>
      <c r="P32" s="224"/>
      <c r="Q32" s="224"/>
      <c r="R32" s="224"/>
      <c r="S32" s="224"/>
      <c r="T32" s="224"/>
      <c r="U32" s="224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5"/>
      <c r="B33" s="226"/>
      <c r="C33" s="234"/>
      <c r="D33" s="228"/>
      <c r="E33" s="228"/>
      <c r="F33" s="228"/>
      <c r="G33" s="228"/>
      <c r="H33" s="228"/>
      <c r="I33" s="228"/>
      <c r="J33" s="228"/>
      <c r="K33" s="228"/>
      <c r="L33" s="230"/>
      <c r="M33" s="231"/>
      <c r="N33" s="232"/>
      <c r="O33" s="92" t="n">
        <f aca="false">IF(N33=" ",M33*1,M33*N33)</f>
        <v>0</v>
      </c>
      <c r="P33" s="224"/>
      <c r="Q33" s="224"/>
      <c r="R33" s="224"/>
      <c r="S33" s="224"/>
      <c r="T33" s="224"/>
      <c r="U33" s="224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5"/>
      <c r="B34" s="226"/>
      <c r="C34" s="234"/>
      <c r="D34" s="228"/>
      <c r="E34" s="228"/>
      <c r="F34" s="228"/>
      <c r="G34" s="228"/>
      <c r="H34" s="228"/>
      <c r="I34" s="228"/>
      <c r="J34" s="228"/>
      <c r="K34" s="228"/>
      <c r="L34" s="230"/>
      <c r="M34" s="231"/>
      <c r="N34" s="232"/>
      <c r="O34" s="92" t="n">
        <f aca="false">IF(N34=" ",M34*1,M34*N34)</f>
        <v>0</v>
      </c>
      <c r="P34" s="224"/>
      <c r="Q34" s="224"/>
      <c r="R34" s="224"/>
      <c r="S34" s="224"/>
      <c r="T34" s="224"/>
      <c r="U34" s="224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5"/>
      <c r="B35" s="226"/>
      <c r="C35" s="234"/>
      <c r="D35" s="228"/>
      <c r="E35" s="228"/>
      <c r="F35" s="228"/>
      <c r="G35" s="228"/>
      <c r="H35" s="228"/>
      <c r="I35" s="228"/>
      <c r="J35" s="228"/>
      <c r="K35" s="228"/>
      <c r="L35" s="230"/>
      <c r="M35" s="231"/>
      <c r="N35" s="232"/>
      <c r="O35" s="92" t="n">
        <f aca="false">IF(N35=" ",M35*1,M35*N35)</f>
        <v>0</v>
      </c>
      <c r="P35" s="224"/>
      <c r="Q35" s="224"/>
      <c r="R35" s="224"/>
      <c r="S35" s="224"/>
      <c r="T35" s="224"/>
      <c r="U35" s="224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5"/>
      <c r="B36" s="226"/>
      <c r="C36" s="234"/>
      <c r="D36" s="228"/>
      <c r="E36" s="228"/>
      <c r="F36" s="228"/>
      <c r="G36" s="228"/>
      <c r="H36" s="228"/>
      <c r="I36" s="228"/>
      <c r="J36" s="228"/>
      <c r="K36" s="228"/>
      <c r="L36" s="230"/>
      <c r="M36" s="231"/>
      <c r="N36" s="232"/>
      <c r="O36" s="92" t="n">
        <f aca="false">IF(N36=" ",M36*1,M36*N36)</f>
        <v>0</v>
      </c>
      <c r="P36" s="224"/>
      <c r="Q36" s="224"/>
      <c r="R36" s="224"/>
      <c r="S36" s="224"/>
      <c r="T36" s="224"/>
      <c r="U36" s="224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5"/>
      <c r="B37" s="226"/>
      <c r="C37" s="234"/>
      <c r="D37" s="228"/>
      <c r="E37" s="228"/>
      <c r="F37" s="228"/>
      <c r="G37" s="228"/>
      <c r="H37" s="228"/>
      <c r="I37" s="228"/>
      <c r="J37" s="228"/>
      <c r="K37" s="228"/>
      <c r="L37" s="230"/>
      <c r="M37" s="231"/>
      <c r="N37" s="232"/>
      <c r="O37" s="92" t="n">
        <f aca="false">IF(N37=" ",M37*1,M37*N37)</f>
        <v>0</v>
      </c>
      <c r="P37" s="224"/>
      <c r="Q37" s="224"/>
      <c r="R37" s="224"/>
      <c r="S37" s="224"/>
      <c r="T37" s="224"/>
      <c r="U37" s="224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5"/>
      <c r="B38" s="226"/>
      <c r="C38" s="234"/>
      <c r="D38" s="228"/>
      <c r="E38" s="228"/>
      <c r="F38" s="228"/>
      <c r="G38" s="228"/>
      <c r="H38" s="228"/>
      <c r="I38" s="228"/>
      <c r="J38" s="228"/>
      <c r="K38" s="228"/>
      <c r="L38" s="230"/>
      <c r="M38" s="231"/>
      <c r="N38" s="232"/>
      <c r="O38" s="92" t="n">
        <f aca="false">IF(N38=" ",M38*1,M38*N38)</f>
        <v>0</v>
      </c>
      <c r="P38" s="224"/>
      <c r="Q38" s="224"/>
      <c r="R38" s="224"/>
      <c r="S38" s="224"/>
      <c r="T38" s="224"/>
      <c r="U38" s="224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5"/>
      <c r="B39" s="226"/>
      <c r="C39" s="234"/>
      <c r="D39" s="228"/>
      <c r="E39" s="228"/>
      <c r="F39" s="228"/>
      <c r="G39" s="228"/>
      <c r="H39" s="228"/>
      <c r="I39" s="228"/>
      <c r="J39" s="228"/>
      <c r="K39" s="228"/>
      <c r="L39" s="230"/>
      <c r="M39" s="231"/>
      <c r="N39" s="232"/>
      <c r="O39" s="92" t="n">
        <f aca="false">IF(N39=" ",M39*1,M39*N39)</f>
        <v>0</v>
      </c>
      <c r="P39" s="224"/>
      <c r="Q39" s="224"/>
      <c r="R39" s="224"/>
      <c r="S39" s="224"/>
      <c r="T39" s="224"/>
      <c r="U39" s="224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5"/>
      <c r="B40" s="226"/>
      <c r="C40" s="234"/>
      <c r="D40" s="228"/>
      <c r="E40" s="228"/>
      <c r="F40" s="228"/>
      <c r="G40" s="228"/>
      <c r="H40" s="228"/>
      <c r="I40" s="228"/>
      <c r="J40" s="228"/>
      <c r="K40" s="228"/>
      <c r="L40" s="230"/>
      <c r="M40" s="231"/>
      <c r="N40" s="232"/>
      <c r="O40" s="92" t="n">
        <f aca="false">IF(N40=" ",M40*1,M40*N40)</f>
        <v>0</v>
      </c>
      <c r="P40" s="224"/>
      <c r="Q40" s="224"/>
      <c r="R40" s="224"/>
      <c r="S40" s="224"/>
      <c r="T40" s="224"/>
      <c r="U40" s="224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103</v>
      </c>
      <c r="G41" s="239"/>
      <c r="H41" s="240"/>
      <c r="I41" s="0"/>
      <c r="J41" s="241" t="s">
        <v>104</v>
      </c>
      <c r="K41" s="242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8"/>
      <c r="M41" s="79" t="s">
        <v>105</v>
      </c>
      <c r="N41" s="79"/>
      <c r="O41" s="243" t="n">
        <f aca="false">SUM(O12:O40)</f>
        <v>0</v>
      </c>
      <c r="P41" s="224"/>
      <c r="Q41" s="224"/>
      <c r="R41" s="224"/>
      <c r="S41" s="224"/>
      <c r="T41" s="224"/>
      <c r="U41" s="224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106</v>
      </c>
      <c r="G42" s="239"/>
      <c r="H42" s="0"/>
      <c r="I42" s="0"/>
      <c r="J42" s="191"/>
      <c r="K42" s="221" t="s">
        <v>107</v>
      </c>
      <c r="L42" s="238"/>
      <c r="M42" s="247"/>
      <c r="N42" s="248"/>
      <c r="O42" s="249"/>
      <c r="P42" s="224"/>
      <c r="Q42" s="224"/>
      <c r="R42" s="224"/>
      <c r="S42" s="224"/>
      <c r="T42" s="224"/>
      <c r="U42" s="224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108</v>
      </c>
      <c r="G43" s="239"/>
      <c r="H43" s="0"/>
      <c r="I43" s="0"/>
      <c r="J43" s="0"/>
      <c r="K43" s="251" t="s">
        <v>109</v>
      </c>
      <c r="L43" s="238"/>
      <c r="M43" s="247"/>
      <c r="N43" s="248"/>
      <c r="O43" s="249"/>
      <c r="P43" s="224"/>
      <c r="Q43" s="224"/>
      <c r="R43" s="224"/>
      <c r="S43" s="224"/>
      <c r="T43" s="224"/>
      <c r="U43" s="224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110</v>
      </c>
      <c r="G44" s="239"/>
      <c r="H44" s="0"/>
      <c r="I44" s="0"/>
      <c r="J44" s="0"/>
      <c r="K44" s="253"/>
      <c r="L44" s="238"/>
      <c r="M44" s="247"/>
      <c r="N44" s="248"/>
      <c r="O44" s="249"/>
      <c r="P44" s="224"/>
      <c r="Q44" s="224"/>
      <c r="R44" s="224"/>
      <c r="S44" s="224"/>
      <c r="T44" s="224"/>
      <c r="U44" s="224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111</v>
      </c>
      <c r="G45" s="239"/>
      <c r="H45" s="0"/>
      <c r="I45" s="0"/>
      <c r="J45" s="255"/>
      <c r="K45" s="0"/>
      <c r="L45" s="0"/>
      <c r="M45" s="247"/>
      <c r="N45" s="248"/>
      <c r="O45" s="249"/>
      <c r="P45" s="224"/>
      <c r="Q45" s="224"/>
      <c r="R45" s="224"/>
      <c r="S45" s="224"/>
      <c r="T45" s="224"/>
      <c r="U45" s="224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6" t="s">
        <v>112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IF($O$41=$O$55," ","Totals are not equal")</f>
        <v> </v>
      </c>
      <c r="M46" s="258"/>
      <c r="N46" s="258"/>
      <c r="O46" s="258"/>
      <c r="P46" s="224"/>
      <c r="Q46" s="224"/>
      <c r="R46" s="224"/>
      <c r="S46" s="224"/>
      <c r="T46" s="224"/>
      <c r="U46" s="224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1" t="s">
        <v>113</v>
      </c>
      <c r="B47" s="257"/>
      <c r="C47" s="251"/>
      <c r="D47" s="255"/>
      <c r="E47" s="258"/>
      <c r="F47" s="258"/>
      <c r="G47" s="258"/>
      <c r="H47" s="258"/>
      <c r="I47" s="0"/>
      <c r="J47" s="258"/>
      <c r="K47" s="0"/>
      <c r="L47" s="258"/>
      <c r="M47" s="258"/>
      <c r="N47" s="258"/>
      <c r="O47" s="258"/>
      <c r="P47" s="224"/>
      <c r="Q47" s="224"/>
      <c r="R47" s="224"/>
      <c r="S47" s="224"/>
      <c r="T47" s="224"/>
      <c r="U47" s="224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98</v>
      </c>
      <c r="B48" s="8" t="s">
        <v>44</v>
      </c>
      <c r="C48" s="8" t="s">
        <v>114</v>
      </c>
      <c r="D48" s="9"/>
      <c r="E48" s="10" t="s">
        <v>46</v>
      </c>
      <c r="F48" s="10"/>
      <c r="G48" s="11"/>
      <c r="H48" s="13" t="s">
        <v>5</v>
      </c>
      <c r="I48" s="13"/>
      <c r="J48" s="13" t="s">
        <v>115</v>
      </c>
      <c r="K48" s="13" t="s">
        <v>116</v>
      </c>
      <c r="L48" s="262" t="s">
        <v>117</v>
      </c>
      <c r="M48" s="260"/>
      <c r="N48" s="248"/>
      <c r="O48" s="79" t="s">
        <v>118</v>
      </c>
      <c r="P48" s="224"/>
      <c r="Q48" s="224"/>
      <c r="R48" s="224"/>
      <c r="S48" s="224"/>
      <c r="T48" s="224"/>
      <c r="U48" s="224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265"/>
      <c r="M49" s="191"/>
      <c r="N49" s="248"/>
      <c r="O49" s="266" t="n">
        <f aca="false">IF($L$49=" ",SUMIF($A$12:$A$40,A49,$O$12:$O$40),$K$41*$L$49)</f>
        <v>0</v>
      </c>
      <c r="P49" s="192"/>
      <c r="Q49" s="192"/>
      <c r="R49" s="192"/>
      <c r="S49" s="192"/>
      <c r="T49" s="192"/>
      <c r="U49" s="192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267"/>
      <c r="M50" s="269"/>
      <c r="N50" s="248"/>
      <c r="O50" s="270"/>
      <c r="P50" s="192"/>
      <c r="Q50" s="192"/>
      <c r="R50" s="192"/>
      <c r="S50" s="192"/>
      <c r="T50" s="192"/>
      <c r="U50" s="192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265"/>
      <c r="M51" s="191"/>
      <c r="N51" s="191"/>
      <c r="O51" s="266" t="n">
        <f aca="false">IF($L$51=" ",SUMIF($A$12:$A$40,A51,$O$12:$O$40),$K$41*$L$51)</f>
        <v>0</v>
      </c>
      <c r="P51" s="192"/>
      <c r="Q51" s="192"/>
      <c r="R51" s="192"/>
      <c r="S51" s="192"/>
      <c r="T51" s="192"/>
      <c r="U51" s="192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267"/>
      <c r="M52" s="191"/>
      <c r="N52" s="191"/>
      <c r="O52" s="270"/>
      <c r="P52" s="224"/>
      <c r="Q52" s="224"/>
      <c r="R52" s="224"/>
      <c r="S52" s="224"/>
      <c r="T52" s="224"/>
      <c r="U52" s="224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265"/>
      <c r="M53" s="191"/>
      <c r="N53" s="191"/>
      <c r="O53" s="266" t="n">
        <f aca="false">IF($L$53=" ",SUMIF($A$12:$A$40,A53,$O$12:$O$40),$K$41*$L$53)</f>
        <v>0</v>
      </c>
      <c r="P53" s="224"/>
      <c r="Q53" s="224"/>
      <c r="R53" s="224"/>
      <c r="S53" s="224"/>
      <c r="T53" s="224"/>
      <c r="U53" s="224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267"/>
      <c r="M54" s="191"/>
      <c r="N54" s="191"/>
      <c r="O54" s="270"/>
      <c r="P54" s="224"/>
      <c r="Q54" s="224"/>
      <c r="R54" s="224"/>
      <c r="S54" s="224"/>
      <c r="T54" s="224"/>
      <c r="U54" s="224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1"/>
      <c r="B55" s="272"/>
      <c r="C55" s="272"/>
      <c r="D55" s="272"/>
      <c r="E55" s="272"/>
      <c r="F55" s="272"/>
      <c r="G55" s="272"/>
      <c r="H55" s="272"/>
      <c r="I55" s="272"/>
      <c r="J55" s="272"/>
      <c r="K55" s="273"/>
      <c r="L55" s="274"/>
      <c r="M55" s="79" t="s">
        <v>105</v>
      </c>
      <c r="N55" s="79"/>
      <c r="O55" s="243" t="n">
        <f aca="false">SUM(O49:O54)</f>
        <v>0</v>
      </c>
      <c r="P55" s="192"/>
      <c r="Q55" s="192"/>
      <c r="R55" s="192"/>
      <c r="S55" s="192"/>
      <c r="T55" s="192"/>
      <c r="U55" s="192"/>
    </row>
    <row r="56" customFormat="false" ht="13.5" hidden="false" customHeight="true" outlineLevel="0" collapsed="false">
      <c r="A56" s="272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272"/>
      <c r="P56" s="275"/>
      <c r="Q56" s="275"/>
      <c r="R56" s="275"/>
      <c r="S56" s="275"/>
      <c r="T56" s="275"/>
      <c r="U56" s="275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  <c r="CT56" s="276"/>
      <c r="CU56" s="276"/>
      <c r="CV56" s="276"/>
      <c r="CW56" s="276"/>
      <c r="CX56" s="276"/>
      <c r="CY56" s="276"/>
      <c r="CZ56" s="276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6"/>
      <c r="EU56" s="276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6"/>
      <c r="FO56" s="276"/>
      <c r="FP56" s="276"/>
      <c r="FQ56" s="276"/>
      <c r="FR56" s="276"/>
      <c r="FS56" s="276"/>
      <c r="FT56" s="276"/>
      <c r="FU56" s="276"/>
      <c r="FV56" s="276"/>
      <c r="FW56" s="276"/>
      <c r="FX56" s="276"/>
      <c r="FY56" s="276"/>
      <c r="FZ56" s="276"/>
      <c r="GA56" s="276"/>
      <c r="GB56" s="276"/>
      <c r="GC56" s="276"/>
      <c r="GD56" s="276"/>
      <c r="GE56" s="276"/>
      <c r="GF56" s="276"/>
      <c r="GG56" s="276"/>
      <c r="GH56" s="276"/>
      <c r="GI56" s="276"/>
      <c r="GJ56" s="276"/>
      <c r="GK56" s="276"/>
      <c r="GL56" s="276"/>
      <c r="GM56" s="276"/>
      <c r="GN56" s="276"/>
      <c r="GO56" s="276"/>
      <c r="GP56" s="276"/>
      <c r="GQ56" s="276"/>
      <c r="GR56" s="276"/>
      <c r="GS56" s="276"/>
      <c r="GT56" s="276"/>
      <c r="GU56" s="276"/>
      <c r="GV56" s="276"/>
      <c r="GW56" s="276"/>
      <c r="GX56" s="276"/>
      <c r="GY56" s="276"/>
      <c r="GZ56" s="276"/>
      <c r="HA56" s="276"/>
      <c r="HB56" s="276"/>
      <c r="HC56" s="276"/>
      <c r="HD56" s="276"/>
      <c r="HE56" s="276"/>
      <c r="HF56" s="276"/>
      <c r="HG56" s="276"/>
      <c r="HH56" s="276"/>
      <c r="HI56" s="276"/>
      <c r="HJ56" s="276"/>
      <c r="HK56" s="276"/>
      <c r="HL56" s="276"/>
      <c r="HM56" s="276"/>
      <c r="HN56" s="276"/>
      <c r="HO56" s="276"/>
      <c r="HP56" s="276"/>
      <c r="HQ56" s="276"/>
      <c r="HR56" s="276"/>
      <c r="HS56" s="276"/>
      <c r="HT56" s="276"/>
      <c r="HU56" s="276"/>
      <c r="HV56" s="276"/>
      <c r="HW56" s="276"/>
      <c r="HX56" s="276"/>
      <c r="HY56" s="276"/>
      <c r="HZ56" s="276"/>
      <c r="IA56" s="276"/>
      <c r="IB56" s="276"/>
      <c r="IC56" s="276"/>
      <c r="ID56" s="276"/>
      <c r="IE56" s="276"/>
      <c r="IF56" s="276"/>
      <c r="IG56" s="276"/>
      <c r="IH56" s="276"/>
      <c r="II56" s="276"/>
      <c r="IJ56" s="276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  <c r="IW56" s="276"/>
    </row>
    <row r="57" customFormat="false" ht="18" hidden="true" customHeight="true" outlineLevel="0" collapsed="false">
      <c r="A57" s="277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7"/>
      <c r="P57" s="278"/>
      <c r="Q57" s="278"/>
      <c r="R57" s="278"/>
      <c r="S57" s="278"/>
      <c r="T57" s="278"/>
      <c r="U57" s="278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  <c r="CS57" s="277"/>
      <c r="CT57" s="277"/>
      <c r="CU57" s="277"/>
      <c r="CV57" s="277"/>
      <c r="CW57" s="277"/>
      <c r="CX57" s="277"/>
      <c r="CY57" s="277"/>
      <c r="CZ57" s="277"/>
      <c r="DA57" s="277"/>
      <c r="DB57" s="277"/>
      <c r="DC57" s="277"/>
      <c r="DD57" s="277"/>
      <c r="DE57" s="277"/>
      <c r="DF57" s="277"/>
      <c r="DG57" s="277"/>
      <c r="DH57" s="277"/>
      <c r="DI57" s="277"/>
      <c r="DJ57" s="277"/>
      <c r="DK57" s="277"/>
      <c r="DL57" s="277"/>
      <c r="DM57" s="277"/>
      <c r="DN57" s="277"/>
      <c r="DO57" s="277"/>
      <c r="DP57" s="277"/>
      <c r="DQ57" s="277"/>
      <c r="DR57" s="277"/>
      <c r="DS57" s="277"/>
      <c r="DT57" s="277"/>
      <c r="DU57" s="277"/>
      <c r="DV57" s="277"/>
      <c r="DW57" s="277"/>
      <c r="DX57" s="277"/>
      <c r="DY57" s="277"/>
      <c r="DZ57" s="277"/>
      <c r="EA57" s="277"/>
      <c r="EB57" s="277"/>
      <c r="EC57" s="277"/>
      <c r="ED57" s="277"/>
      <c r="EE57" s="277"/>
      <c r="EF57" s="277"/>
      <c r="EG57" s="277"/>
      <c r="EH57" s="277"/>
      <c r="EI57" s="277"/>
      <c r="EJ57" s="277"/>
      <c r="EK57" s="277"/>
      <c r="EL57" s="277"/>
      <c r="EM57" s="277"/>
      <c r="EN57" s="277"/>
      <c r="EO57" s="277"/>
      <c r="EP57" s="277"/>
      <c r="EQ57" s="277"/>
      <c r="ER57" s="277"/>
      <c r="ES57" s="277"/>
      <c r="ET57" s="277"/>
      <c r="EU57" s="277"/>
      <c r="EV57" s="277"/>
      <c r="EW57" s="277"/>
      <c r="EX57" s="277"/>
      <c r="EY57" s="277"/>
      <c r="EZ57" s="277"/>
      <c r="FA57" s="277"/>
      <c r="FB57" s="277"/>
      <c r="FC57" s="277"/>
      <c r="FD57" s="277"/>
      <c r="FE57" s="277"/>
      <c r="FF57" s="277"/>
      <c r="FG57" s="277"/>
      <c r="FH57" s="277"/>
      <c r="FI57" s="277"/>
      <c r="FJ57" s="277"/>
      <c r="FK57" s="277"/>
      <c r="FL57" s="277"/>
      <c r="FM57" s="277"/>
      <c r="FN57" s="277"/>
      <c r="FO57" s="277"/>
      <c r="FP57" s="277"/>
      <c r="FQ57" s="277"/>
      <c r="FR57" s="277"/>
      <c r="FS57" s="277"/>
      <c r="FT57" s="277"/>
      <c r="FU57" s="277"/>
      <c r="FV57" s="277"/>
      <c r="FW57" s="277"/>
      <c r="FX57" s="277"/>
      <c r="FY57" s="277"/>
      <c r="FZ57" s="277"/>
      <c r="GA57" s="277"/>
      <c r="GB57" s="277"/>
      <c r="GC57" s="277"/>
      <c r="GD57" s="277"/>
      <c r="GE57" s="277"/>
      <c r="GF57" s="277"/>
      <c r="GG57" s="277"/>
      <c r="GH57" s="277"/>
      <c r="GI57" s="277"/>
      <c r="GJ57" s="277"/>
      <c r="GK57" s="277"/>
      <c r="GL57" s="277"/>
      <c r="GM57" s="277"/>
      <c r="GN57" s="277"/>
      <c r="GO57" s="277"/>
      <c r="GP57" s="277"/>
      <c r="GQ57" s="277"/>
      <c r="GR57" s="277"/>
      <c r="GS57" s="277"/>
      <c r="GT57" s="277"/>
      <c r="GU57" s="277"/>
      <c r="GV57" s="277"/>
      <c r="GW57" s="277"/>
      <c r="GX57" s="277"/>
      <c r="GY57" s="277"/>
      <c r="GZ57" s="277"/>
      <c r="HA57" s="277"/>
      <c r="HB57" s="277"/>
      <c r="HC57" s="277"/>
      <c r="HD57" s="277"/>
      <c r="HE57" s="277"/>
      <c r="HF57" s="277"/>
      <c r="HG57" s="277"/>
      <c r="HH57" s="277"/>
      <c r="HI57" s="277"/>
      <c r="HJ57" s="277"/>
      <c r="HK57" s="277"/>
      <c r="HL57" s="277"/>
      <c r="HM57" s="277"/>
      <c r="HN57" s="277"/>
      <c r="HO57" s="277"/>
      <c r="HP57" s="277"/>
      <c r="HQ57" s="277"/>
      <c r="HR57" s="277"/>
      <c r="HS57" s="277"/>
      <c r="HT57" s="277"/>
      <c r="HU57" s="277"/>
      <c r="HV57" s="277"/>
      <c r="HW57" s="277"/>
      <c r="HX57" s="277"/>
      <c r="HY57" s="277"/>
      <c r="HZ57" s="277"/>
      <c r="IA57" s="277"/>
      <c r="IB57" s="277"/>
      <c r="IC57" s="277"/>
      <c r="ID57" s="277"/>
      <c r="IE57" s="277"/>
      <c r="IF57" s="277"/>
      <c r="IG57" s="277"/>
      <c r="IH57" s="277"/>
      <c r="II57" s="277"/>
      <c r="IJ57" s="277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  <c r="IW57" s="277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4"/>
      <c r="Q58" s="224"/>
      <c r="R58" s="224"/>
      <c r="S58" s="224"/>
      <c r="T58" s="224"/>
      <c r="U58" s="224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5"/>
      <c r="M59" s="233"/>
      <c r="N59" s="233"/>
      <c r="O59" s="233"/>
      <c r="P59" s="224"/>
      <c r="Q59" s="224"/>
      <c r="R59" s="224"/>
      <c r="S59" s="224"/>
      <c r="T59" s="224"/>
      <c r="U59" s="224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5"/>
      <c r="M60" s="233"/>
      <c r="N60" s="233"/>
      <c r="O60" s="233"/>
      <c r="P60" s="224"/>
      <c r="Q60" s="224"/>
      <c r="R60" s="224"/>
      <c r="S60" s="224"/>
      <c r="T60" s="224"/>
      <c r="U60" s="224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5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5"/>
      <c r="M62" s="185"/>
      <c r="N62" s="185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5"/>
      <c r="M63" s="185"/>
      <c r="N63" s="185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5"/>
      <c r="M64" s="185"/>
      <c r="N64" s="185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5"/>
      <c r="M65" s="185"/>
      <c r="N65" s="185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5"/>
      <c r="M66" s="185"/>
      <c r="N66" s="185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279"/>
      <c r="M69" s="185"/>
      <c r="N69" s="185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233"/>
      <c r="M70" s="185"/>
      <c r="N70" s="185"/>
      <c r="O70" s="185"/>
    </row>
    <row r="71" customFormat="false" ht="9" hidden="true" customHeight="true" outlineLevel="0" collapsed="false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233"/>
      <c r="M71" s="185"/>
      <c r="N71" s="185"/>
      <c r="O71" s="185"/>
    </row>
    <row r="72" customFormat="false" ht="15.75" hidden="true" customHeight="true" outlineLevel="0" collapsed="false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233"/>
      <c r="M72" s="279"/>
      <c r="N72" s="279"/>
      <c r="O72" s="185"/>
    </row>
    <row r="73" customFormat="false" ht="14.25" hidden="true" customHeight="true" outlineLevel="0" collapsed="false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233"/>
      <c r="M73" s="233"/>
      <c r="N73" s="233"/>
      <c r="O73" s="185"/>
    </row>
    <row r="74" customFormat="false" ht="12" hidden="true" customHeight="true" outlineLevel="0" collapsed="false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233"/>
      <c r="M74" s="233"/>
      <c r="N74" s="233"/>
      <c r="O74" s="185"/>
    </row>
    <row r="75" customFormat="false" ht="12" hidden="true" customHeight="true" outlineLevel="0" collapsed="false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233"/>
      <c r="M75" s="233"/>
      <c r="N75" s="233"/>
      <c r="O75" s="185"/>
    </row>
    <row r="76" customFormat="false" ht="12" hidden="true" customHeight="true" outlineLevel="0" collapsed="false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233"/>
      <c r="M76" s="233"/>
      <c r="N76" s="233"/>
      <c r="O76" s="185"/>
    </row>
    <row r="77" customFormat="false" ht="12" hidden="true" customHeight="true" outlineLevel="0" collapsed="false"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33"/>
      <c r="M77" s="233"/>
      <c r="N77" s="233"/>
      <c r="O77" s="185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5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5"/>
    </row>
    <row r="80" customFormat="false" ht="17.1" hidden="true" customHeight="true" outlineLevel="0" collapsed="false">
      <c r="A80" s="279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  <c r="AJ80" s="279"/>
      <c r="AK80" s="279"/>
      <c r="AL80" s="279"/>
      <c r="AM80" s="279"/>
      <c r="AN80" s="279"/>
      <c r="AO80" s="279"/>
      <c r="AP80" s="279"/>
      <c r="AQ80" s="279"/>
      <c r="AR80" s="279"/>
      <c r="AS80" s="279"/>
      <c r="AT80" s="279"/>
      <c r="AU80" s="279"/>
      <c r="AV80" s="279"/>
      <c r="AW80" s="279"/>
      <c r="AX80" s="279"/>
      <c r="AY80" s="279"/>
      <c r="AZ80" s="279"/>
      <c r="BA80" s="279"/>
      <c r="BB80" s="279"/>
      <c r="BC80" s="279"/>
      <c r="BD80" s="279"/>
      <c r="BE80" s="279"/>
      <c r="BF80" s="279"/>
      <c r="BG80" s="279"/>
      <c r="BH80" s="279"/>
      <c r="BI80" s="279"/>
      <c r="BJ80" s="279"/>
      <c r="BK80" s="279"/>
      <c r="BL80" s="279"/>
      <c r="BM80" s="279"/>
      <c r="BN80" s="279"/>
      <c r="BO80" s="279"/>
      <c r="BP80" s="279"/>
      <c r="BQ80" s="279"/>
      <c r="BR80" s="279"/>
      <c r="BS80" s="279"/>
      <c r="BT80" s="279"/>
      <c r="BU80" s="279"/>
      <c r="BV80" s="279"/>
      <c r="BW80" s="279"/>
      <c r="BX80" s="279"/>
      <c r="BY80" s="279"/>
      <c r="BZ80" s="279"/>
      <c r="CA80" s="279"/>
      <c r="CB80" s="279"/>
      <c r="CC80" s="279"/>
      <c r="CD80" s="279"/>
      <c r="CE80" s="279"/>
      <c r="CF80" s="279"/>
      <c r="CG80" s="279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79"/>
      <c r="CV80" s="279"/>
      <c r="CW80" s="279"/>
      <c r="CX80" s="279"/>
      <c r="CY80" s="279"/>
      <c r="CZ80" s="279"/>
      <c r="DA80" s="279"/>
      <c r="DB80" s="279"/>
      <c r="DC80" s="279"/>
      <c r="DD80" s="279"/>
      <c r="DE80" s="279"/>
      <c r="DF80" s="279"/>
      <c r="DG80" s="279"/>
      <c r="DH80" s="279"/>
      <c r="DI80" s="279"/>
      <c r="DJ80" s="279"/>
      <c r="DK80" s="279"/>
      <c r="DL80" s="279"/>
      <c r="DM80" s="279"/>
      <c r="DN80" s="279"/>
      <c r="DO80" s="279"/>
      <c r="DP80" s="279"/>
      <c r="DQ80" s="279"/>
      <c r="DR80" s="279"/>
      <c r="DS80" s="279"/>
      <c r="DT80" s="279"/>
      <c r="DU80" s="279"/>
      <c r="DV80" s="279"/>
      <c r="DW80" s="279"/>
      <c r="DX80" s="279"/>
      <c r="DY80" s="279"/>
      <c r="DZ80" s="279"/>
      <c r="EA80" s="279"/>
      <c r="EB80" s="279"/>
      <c r="EC80" s="279"/>
      <c r="ED80" s="279"/>
      <c r="EE80" s="279"/>
      <c r="EF80" s="279"/>
      <c r="EG80" s="279"/>
      <c r="EH80" s="279"/>
      <c r="EI80" s="279"/>
      <c r="EJ80" s="279"/>
      <c r="EK80" s="279"/>
      <c r="EL80" s="279"/>
      <c r="EM80" s="279"/>
      <c r="EN80" s="279"/>
      <c r="EO80" s="279"/>
      <c r="EP80" s="279"/>
      <c r="EQ80" s="279"/>
      <c r="ER80" s="279"/>
      <c r="ES80" s="279"/>
      <c r="ET80" s="279"/>
      <c r="EU80" s="279"/>
      <c r="EV80" s="279"/>
      <c r="EW80" s="279"/>
      <c r="EX80" s="279"/>
      <c r="EY80" s="279"/>
      <c r="EZ80" s="279"/>
      <c r="FA80" s="279"/>
      <c r="FB80" s="279"/>
      <c r="FC80" s="279"/>
      <c r="FD80" s="279"/>
      <c r="FE80" s="279"/>
      <c r="FF80" s="279"/>
      <c r="FG80" s="279"/>
      <c r="FH80" s="279"/>
      <c r="FI80" s="279"/>
      <c r="FJ80" s="279"/>
      <c r="FK80" s="279"/>
      <c r="FL80" s="279"/>
      <c r="FM80" s="279"/>
      <c r="FN80" s="279"/>
      <c r="FO80" s="279"/>
      <c r="FP80" s="279"/>
      <c r="FQ80" s="279"/>
      <c r="FR80" s="279"/>
      <c r="FS80" s="279"/>
      <c r="FT80" s="279"/>
      <c r="FU80" s="279"/>
      <c r="FV80" s="279"/>
      <c r="FW80" s="279"/>
      <c r="FX80" s="279"/>
      <c r="FY80" s="279"/>
      <c r="FZ80" s="279"/>
      <c r="GA80" s="279"/>
      <c r="GB80" s="279"/>
      <c r="GC80" s="279"/>
      <c r="GD80" s="279"/>
      <c r="GE80" s="279"/>
      <c r="GF80" s="279"/>
      <c r="GG80" s="279"/>
      <c r="GH80" s="279"/>
      <c r="GI80" s="279"/>
      <c r="GJ80" s="279"/>
      <c r="GK80" s="279"/>
      <c r="GL80" s="279"/>
      <c r="GM80" s="279"/>
      <c r="GN80" s="279"/>
      <c r="GO80" s="279"/>
      <c r="GP80" s="279"/>
      <c r="GQ80" s="279"/>
      <c r="GR80" s="279"/>
      <c r="GS80" s="279"/>
      <c r="GT80" s="279"/>
      <c r="GU80" s="279"/>
      <c r="GV80" s="279"/>
      <c r="GW80" s="279"/>
      <c r="GX80" s="279"/>
      <c r="GY80" s="279"/>
      <c r="GZ80" s="279"/>
      <c r="HA80" s="279"/>
      <c r="HB80" s="279"/>
      <c r="HC80" s="279"/>
      <c r="HD80" s="279"/>
      <c r="HE80" s="279"/>
      <c r="HF80" s="279"/>
      <c r="HG80" s="279"/>
      <c r="HH80" s="279"/>
      <c r="HI80" s="279"/>
      <c r="HJ80" s="279"/>
      <c r="HK80" s="279"/>
      <c r="HL80" s="279"/>
      <c r="HM80" s="279"/>
      <c r="HN80" s="279"/>
      <c r="HO80" s="279"/>
      <c r="HP80" s="279"/>
      <c r="HQ80" s="279"/>
      <c r="HR80" s="279"/>
      <c r="HS80" s="279"/>
      <c r="HT80" s="279"/>
      <c r="HU80" s="279"/>
      <c r="HV80" s="279"/>
      <c r="HW80" s="279"/>
      <c r="HX80" s="279"/>
      <c r="HY80" s="279"/>
      <c r="HZ80" s="279"/>
      <c r="IA80" s="279"/>
      <c r="IB80" s="279"/>
      <c r="IC80" s="279"/>
      <c r="ID80" s="279"/>
      <c r="IE80" s="279"/>
      <c r="IF80" s="279"/>
      <c r="IG80" s="279"/>
      <c r="IH80" s="279"/>
      <c r="II80" s="279"/>
      <c r="IJ80" s="279"/>
      <c r="IK80" s="279"/>
      <c r="IL80" s="279"/>
      <c r="IM80" s="279"/>
      <c r="IN80" s="279"/>
      <c r="IO80" s="279"/>
      <c r="IP80" s="279"/>
      <c r="IQ80" s="279"/>
      <c r="IR80" s="279"/>
      <c r="IS80" s="279"/>
      <c r="IT80" s="279"/>
      <c r="IU80" s="279"/>
      <c r="IV80" s="279"/>
      <c r="IW80" s="279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5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5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5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5"/>
      <c r="M115" s="185"/>
      <c r="N115" s="185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5"/>
      <c r="M116" s="185"/>
      <c r="N116" s="185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5"/>
      <c r="M117" s="185"/>
      <c r="N117" s="185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5"/>
      <c r="M118" s="185"/>
      <c r="N118" s="185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5"/>
      <c r="M119" s="185"/>
      <c r="N119" s="185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</row>
    <row r="124" customFormat="false" ht="15.75" hidden="true" customHeight="false" outlineLevel="0" collapsed="false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customFormat="false" ht="15.75" hidden="true" customHeight="false" outlineLevel="0" collapsed="false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</row>
    <row r="126" customFormat="false" ht="15.75" hidden="true" customHeight="false" outlineLevel="0" collapsed="false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</row>
    <row r="127" customFormat="false" ht="15.75" hidden="true" customHeight="false" outlineLevel="0" collapsed="false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</row>
    <row r="128" customFormat="false" ht="15.75" hidden="true" customHeight="false" outlineLevel="0" collapsed="false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</row>
    <row r="129" customFormat="false" ht="15.75" hidden="true" customHeight="false" outlineLevel="0" collapsed="false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customFormat="false" ht="15.75" hidden="true" customHeight="false" outlineLevel="0" collapsed="false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customFormat="false" ht="15.75" hidden="true" customHeight="false" outlineLevel="0" collapsed="false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customFormat="false" ht="15.75" hidden="true" customHeight="false" outlineLevel="0" collapsed="false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customFormat="false" ht="15.75" hidden="true" customHeight="false" outlineLevel="0" collapsed="false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customFormat="false" ht="15.75" hidden="true" customHeight="false" outlineLevel="0" collapsed="false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customFormat="false" ht="15.75" hidden="true" customHeight="false" outlineLevel="0" collapsed="false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customFormat="false" ht="15.75" hidden="true" customHeight="false" outlineLevel="0" collapsed="false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</row>
    <row r="137" customFormat="false" ht="15.75" hidden="true" customHeight="false" outlineLevel="0" collapsed="false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</row>
    <row r="138" customFormat="false" ht="15.75" hidden="true" customHeight="false" outlineLevel="0" collapsed="false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</row>
    <row r="139" customFormat="false" ht="15.75" hidden="true" customHeight="false" outlineLevel="0" collapsed="false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  <row r="140" customFormat="false" ht="15.75" hidden="true" customHeight="false" outlineLevel="0" collapsed="false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</row>
    <row r="141" customFormat="false" ht="15.75" hidden="true" customHeight="false" outlineLevel="0" collapsed="false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customFormat="false" ht="15.75" hidden="true" customHeight="false" outlineLevel="0" collapsed="false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</row>
    <row r="143" customFormat="false" ht="15.75" hidden="true" customHeight="false" outlineLevel="0" collapsed="false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</row>
    <row r="144" customFormat="false" ht="15.75" hidden="true" customHeight="false" outlineLevel="0" collapsed="false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</row>
    <row r="145" customFormat="false" ht="15.75" hidden="true" customHeight="false" outlineLevel="0" collapsed="false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</row>
    <row r="146" customFormat="false" ht="15.75" hidden="true" customHeight="false" outlineLevel="0" collapsed="false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</row>
    <row r="147" customFormat="false" ht="15.75" hidden="true" customHeight="false" outlineLevel="0" collapsed="false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</row>
    <row r="148" customFormat="false" ht="15.75" hidden="true" customHeight="false" outlineLevel="0" collapsed="false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</row>
    <row r="149" customFormat="false" ht="15.75" hidden="true" customHeight="false" outlineLevel="0" collapsed="false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</row>
    <row r="150" customFormat="false" ht="15.75" hidden="true" customHeight="false" outlineLevel="0" collapsed="false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</row>
    <row r="151" customFormat="false" ht="15.75" hidden="true" customHeight="false" outlineLevel="0" collapsed="false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</row>
    <row r="152" customFormat="false" ht="15.75" hidden="true" customHeight="false" outlineLevel="0" collapsed="false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</row>
    <row r="153" customFormat="false" ht="15.75" hidden="true" customHeight="false" outlineLevel="0" collapsed="false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</row>
    <row r="154" customFormat="false" ht="15.75" hidden="true" customHeight="false" outlineLevel="0" collapsed="false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</row>
    <row r="155" customFormat="false" ht="15.75" hidden="true" customHeight="false" outlineLevel="0" collapsed="false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</row>
    <row r="156" customFormat="false" ht="15.75" hidden="true" customHeight="false" outlineLevel="0" collapsed="false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M156" s="185"/>
      <c r="N156" s="185"/>
      <c r="O156" s="185"/>
    </row>
    <row r="157" customFormat="false" ht="15.75" hidden="true" customHeight="false" outlineLevel="0" collapsed="false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M157" s="185"/>
      <c r="N157" s="185"/>
      <c r="O157" s="185"/>
    </row>
    <row r="158" customFormat="false" ht="15.75" hidden="true" customHeight="false" outlineLevel="0" collapsed="false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M158" s="185"/>
      <c r="N158" s="185"/>
      <c r="O158" s="185"/>
    </row>
    <row r="159" customFormat="false" ht="15.75" hidden="true" customHeight="false" outlineLevel="0" collapsed="false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O159" s="185"/>
    </row>
    <row r="160" customFormat="false" ht="15.75" hidden="true" customHeight="false" outlineLevel="0" collapsed="false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O160" s="185"/>
    </row>
    <row r="161" customFormat="false" ht="15.75" hidden="true" customHeight="false" outlineLevel="0" collapsed="false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O161" s="185"/>
    </row>
    <row r="162" customFormat="false" ht="15.75" hidden="true" customHeight="false" outlineLevel="0" collapsed="false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O162" s="185"/>
    </row>
    <row r="163" customFormat="false" ht="15.75" hidden="true" customHeight="false" outlineLevel="0" collapsed="false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O163" s="185"/>
    </row>
    <row r="164" customFormat="false" ht="15.75" hidden="true" customHeight="false" outlineLevel="0" collapsed="false">
      <c r="O164" s="185"/>
    </row>
    <row r="165" customFormat="false" ht="15.75" hidden="true" customHeight="false" outlineLevel="0" collapsed="false">
      <c r="O165" s="185"/>
    </row>
    <row r="166" customFormat="false" ht="15.75" hidden="true" customHeight="false" outlineLevel="0" collapsed="false">
      <c r="O166" s="185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L5" activeCellId="0" sqref="L5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0" t="s">
        <v>92</v>
      </c>
      <c r="B1" s="188"/>
      <c r="C1" s="281"/>
      <c r="D1" s="282"/>
      <c r="E1" s="283"/>
      <c r="F1" s="283"/>
      <c r="G1" s="284"/>
      <c r="H1" s="285"/>
      <c r="I1" s="286"/>
      <c r="J1" s="287"/>
      <c r="K1" s="42"/>
      <c r="L1" s="32"/>
      <c r="M1" s="288"/>
      <c r="N1" s="288"/>
      <c r="O1" s="289"/>
      <c r="P1" s="289"/>
      <c r="Q1" s="289"/>
      <c r="R1" s="289"/>
      <c r="S1" s="289"/>
      <c r="T1" s="27"/>
    </row>
    <row r="2" customFormat="false" ht="19.5" hidden="false" customHeight="true" outlineLevel="0" collapsed="false">
      <c r="A2" s="290" t="s">
        <v>119</v>
      </c>
      <c r="B2" s="281"/>
      <c r="C2" s="281"/>
      <c r="D2" s="291"/>
      <c r="E2" s="291"/>
      <c r="F2" s="291"/>
      <c r="G2" s="285"/>
      <c r="H2" s="37"/>
      <c r="I2" s="291"/>
      <c r="J2" s="291"/>
      <c r="K2" s="42"/>
      <c r="L2" s="195" t="s">
        <v>94</v>
      </c>
      <c r="M2" s="196" t="str">
        <f aca="false">IF((VALUE('Short Form'!I62)&lt;&gt;0),1+VALUE('Short Form'!H62)+VALUE('Short Form'!I62),"")</f>
        <v/>
      </c>
      <c r="N2" s="197" t="n">
        <f aca="false">IF((M2=0),"",'Short Form'!N3)</f>
        <v>1</v>
      </c>
      <c r="O2" s="289"/>
      <c r="P2" s="289"/>
      <c r="Q2" s="289"/>
      <c r="R2" s="289"/>
      <c r="S2" s="289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2" t="str">
        <f aca="false">'Short Form'!A6</f>
        <v>GEACCONE</v>
      </c>
      <c r="B5" s="202"/>
      <c r="C5" s="202"/>
      <c r="D5" s="202"/>
      <c r="E5" s="292" t="str">
        <f aca="false">'Short Form'!E6</f>
        <v>TRACY</v>
      </c>
      <c r="F5" s="54"/>
      <c r="G5" s="54"/>
      <c r="H5" s="204" t="str">
        <f aca="false">'Short Form'!H6</f>
        <v>DIRECTOR</v>
      </c>
      <c r="I5" s="204"/>
      <c r="J5" s="204"/>
      <c r="K5" s="293"/>
      <c r="L5" s="294" t="str">
        <f aca="false">'Short Form'!K6</f>
        <v>P00505341</v>
      </c>
      <c r="M5" s="294"/>
      <c r="N5" s="295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2" t="s">
        <v>120</v>
      </c>
      <c r="B6" s="296"/>
      <c r="C6" s="297"/>
      <c r="D6" s="298"/>
      <c r="E6" s="297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99" t="s">
        <v>121</v>
      </c>
      <c r="B7" s="296"/>
      <c r="C7" s="300"/>
      <c r="D7" s="298"/>
      <c r="E7" s="300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0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98</v>
      </c>
      <c r="B9" s="79" t="s">
        <v>30</v>
      </c>
      <c r="C9" s="35" t="s">
        <v>31</v>
      </c>
      <c r="D9" s="80"/>
      <c r="E9" s="81" t="s">
        <v>32</v>
      </c>
      <c r="F9" s="301"/>
      <c r="G9" s="80"/>
      <c r="H9" s="35"/>
      <c r="I9" s="82" t="s">
        <v>33</v>
      </c>
      <c r="J9" s="82"/>
      <c r="K9" s="82"/>
      <c r="L9" s="79" t="s">
        <v>122</v>
      </c>
      <c r="M9" s="79" t="s">
        <v>35</v>
      </c>
      <c r="N9" s="79" t="s">
        <v>102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2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1"/>
      <c r="M10" s="302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32"/>
      <c r="B11" s="83"/>
      <c r="C11" s="84"/>
      <c r="D11" s="85"/>
      <c r="E11" s="86"/>
      <c r="F11" s="86"/>
      <c r="G11" s="86"/>
      <c r="H11" s="87"/>
      <c r="I11" s="304"/>
      <c r="J11" s="86"/>
      <c r="K11" s="86"/>
      <c r="L11" s="231"/>
      <c r="M11" s="302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32"/>
      <c r="B12" s="83"/>
      <c r="C12" s="84"/>
      <c r="D12" s="85"/>
      <c r="E12" s="86"/>
      <c r="F12" s="86"/>
      <c r="G12" s="86"/>
      <c r="H12" s="87"/>
      <c r="I12" s="304"/>
      <c r="J12" s="86"/>
      <c r="K12" s="86"/>
      <c r="L12" s="231"/>
      <c r="M12" s="302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32"/>
      <c r="B13" s="83"/>
      <c r="C13" s="84"/>
      <c r="D13" s="85"/>
      <c r="E13" s="86"/>
      <c r="F13" s="86"/>
      <c r="G13" s="86"/>
      <c r="H13" s="87"/>
      <c r="I13" s="304"/>
      <c r="J13" s="86"/>
      <c r="K13" s="86"/>
      <c r="L13" s="231"/>
      <c r="M13" s="302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32"/>
      <c r="B14" s="83"/>
      <c r="C14" s="84"/>
      <c r="D14" s="85"/>
      <c r="E14" s="86"/>
      <c r="F14" s="86"/>
      <c r="G14" s="86"/>
      <c r="H14" s="87"/>
      <c r="I14" s="304"/>
      <c r="J14" s="86"/>
      <c r="K14" s="86"/>
      <c r="L14" s="231"/>
      <c r="M14" s="302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32"/>
      <c r="B15" s="83"/>
      <c r="C15" s="84"/>
      <c r="D15" s="85"/>
      <c r="E15" s="86"/>
      <c r="F15" s="86"/>
      <c r="G15" s="86"/>
      <c r="H15" s="87"/>
      <c r="I15" s="304"/>
      <c r="J15" s="86"/>
      <c r="K15" s="86"/>
      <c r="L15" s="231"/>
      <c r="M15" s="302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32"/>
      <c r="B16" s="83"/>
      <c r="C16" s="84"/>
      <c r="D16" s="85"/>
      <c r="E16" s="86"/>
      <c r="F16" s="86"/>
      <c r="G16" s="86"/>
      <c r="H16" s="87"/>
      <c r="I16" s="304"/>
      <c r="J16" s="86"/>
      <c r="K16" s="86"/>
      <c r="L16" s="231"/>
      <c r="M16" s="302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32"/>
      <c r="B17" s="83"/>
      <c r="C17" s="84"/>
      <c r="D17" s="85"/>
      <c r="E17" s="86"/>
      <c r="F17" s="86"/>
      <c r="G17" s="86"/>
      <c r="H17" s="87"/>
      <c r="I17" s="304"/>
      <c r="J17" s="86"/>
      <c r="K17" s="86"/>
      <c r="L17" s="231"/>
      <c r="M17" s="302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32"/>
      <c r="B18" s="83"/>
      <c r="C18" s="84"/>
      <c r="D18" s="85"/>
      <c r="E18" s="86"/>
      <c r="F18" s="86"/>
      <c r="G18" s="86"/>
      <c r="H18" s="87"/>
      <c r="I18" s="304"/>
      <c r="J18" s="86"/>
      <c r="K18" s="86"/>
      <c r="L18" s="231"/>
      <c r="M18" s="302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32"/>
      <c r="B19" s="83"/>
      <c r="C19" s="84"/>
      <c r="D19" s="85"/>
      <c r="E19" s="86"/>
      <c r="F19" s="86"/>
      <c r="G19" s="86"/>
      <c r="H19" s="87"/>
      <c r="I19" s="304"/>
      <c r="J19" s="86"/>
      <c r="K19" s="86"/>
      <c r="L19" s="231"/>
      <c r="M19" s="302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32"/>
      <c r="B20" s="83"/>
      <c r="C20" s="84"/>
      <c r="D20" s="85"/>
      <c r="E20" s="86"/>
      <c r="F20" s="86"/>
      <c r="G20" s="86"/>
      <c r="H20" s="87"/>
      <c r="I20" s="304"/>
      <c r="J20" s="86"/>
      <c r="K20" s="86"/>
      <c r="L20" s="231"/>
      <c r="M20" s="302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32"/>
      <c r="B21" s="83"/>
      <c r="C21" s="84"/>
      <c r="D21" s="85"/>
      <c r="E21" s="86"/>
      <c r="F21" s="86"/>
      <c r="G21" s="86"/>
      <c r="H21" s="87"/>
      <c r="I21" s="304"/>
      <c r="J21" s="86"/>
      <c r="K21" s="86"/>
      <c r="L21" s="231"/>
      <c r="M21" s="302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32"/>
      <c r="B22" s="83"/>
      <c r="C22" s="84"/>
      <c r="D22" s="85"/>
      <c r="E22" s="86"/>
      <c r="F22" s="86"/>
      <c r="G22" s="86"/>
      <c r="H22" s="87"/>
      <c r="I22" s="304"/>
      <c r="J22" s="86"/>
      <c r="K22" s="86"/>
      <c r="L22" s="231"/>
      <c r="M22" s="302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32"/>
      <c r="B23" s="83"/>
      <c r="C23" s="84"/>
      <c r="D23" s="85"/>
      <c r="E23" s="86"/>
      <c r="F23" s="86"/>
      <c r="G23" s="86"/>
      <c r="H23" s="87"/>
      <c r="I23" s="304"/>
      <c r="J23" s="86"/>
      <c r="K23" s="86"/>
      <c r="L23" s="231"/>
      <c r="M23" s="302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32"/>
      <c r="B24" s="83"/>
      <c r="C24" s="84"/>
      <c r="D24" s="85"/>
      <c r="E24" s="86"/>
      <c r="F24" s="86"/>
      <c r="G24" s="86"/>
      <c r="H24" s="87"/>
      <c r="I24" s="304"/>
      <c r="J24" s="86"/>
      <c r="K24" s="86"/>
      <c r="L24" s="231"/>
      <c r="M24" s="302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32"/>
      <c r="B25" s="83"/>
      <c r="C25" s="84"/>
      <c r="D25" s="85"/>
      <c r="E25" s="86"/>
      <c r="F25" s="86"/>
      <c r="G25" s="86"/>
      <c r="H25" s="87"/>
      <c r="I25" s="304"/>
      <c r="J25" s="86"/>
      <c r="K25" s="86"/>
      <c r="L25" s="231"/>
      <c r="M25" s="302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32"/>
      <c r="B26" s="83"/>
      <c r="C26" s="84"/>
      <c r="D26" s="85"/>
      <c r="E26" s="86"/>
      <c r="F26" s="86"/>
      <c r="G26" s="86"/>
      <c r="H26" s="87"/>
      <c r="I26" s="304"/>
      <c r="J26" s="86"/>
      <c r="K26" s="86"/>
      <c r="L26" s="231"/>
      <c r="M26" s="302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32"/>
      <c r="B27" s="83"/>
      <c r="C27" s="84"/>
      <c r="D27" s="85"/>
      <c r="E27" s="86"/>
      <c r="F27" s="86"/>
      <c r="G27" s="86"/>
      <c r="H27" s="87"/>
      <c r="I27" s="304"/>
      <c r="J27" s="86"/>
      <c r="K27" s="86"/>
      <c r="L27" s="231"/>
      <c r="M27" s="302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32"/>
      <c r="B28" s="83"/>
      <c r="C28" s="84"/>
      <c r="D28" s="85"/>
      <c r="E28" s="86"/>
      <c r="F28" s="86"/>
      <c r="G28" s="86"/>
      <c r="H28" s="87"/>
      <c r="I28" s="304"/>
      <c r="J28" s="86"/>
      <c r="K28" s="86"/>
      <c r="L28" s="231"/>
      <c r="M28" s="302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32"/>
      <c r="B29" s="83"/>
      <c r="C29" s="84"/>
      <c r="D29" s="85"/>
      <c r="E29" s="86"/>
      <c r="F29" s="86"/>
      <c r="G29" s="86"/>
      <c r="H29" s="87"/>
      <c r="I29" s="304"/>
      <c r="J29" s="86"/>
      <c r="K29" s="86"/>
      <c r="L29" s="231"/>
      <c r="M29" s="302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32"/>
      <c r="B30" s="83"/>
      <c r="C30" s="84"/>
      <c r="D30" s="85"/>
      <c r="E30" s="86"/>
      <c r="F30" s="86"/>
      <c r="G30" s="86"/>
      <c r="H30" s="87"/>
      <c r="I30" s="304"/>
      <c r="J30" s="86"/>
      <c r="K30" s="86"/>
      <c r="L30" s="231"/>
      <c r="M30" s="302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32"/>
      <c r="B31" s="83"/>
      <c r="C31" s="84"/>
      <c r="D31" s="85"/>
      <c r="E31" s="86"/>
      <c r="F31" s="86"/>
      <c r="G31" s="86"/>
      <c r="H31" s="87"/>
      <c r="I31" s="304"/>
      <c r="J31" s="86"/>
      <c r="K31" s="86"/>
      <c r="L31" s="231"/>
      <c r="M31" s="302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32"/>
      <c r="B32" s="83"/>
      <c r="C32" s="84"/>
      <c r="D32" s="85"/>
      <c r="E32" s="86"/>
      <c r="F32" s="86"/>
      <c r="G32" s="86"/>
      <c r="H32" s="87"/>
      <c r="I32" s="304"/>
      <c r="J32" s="86"/>
      <c r="K32" s="86"/>
      <c r="L32" s="231"/>
      <c r="M32" s="302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32"/>
      <c r="B33" s="83"/>
      <c r="C33" s="84"/>
      <c r="D33" s="85"/>
      <c r="E33" s="86"/>
      <c r="F33" s="86"/>
      <c r="G33" s="86"/>
      <c r="H33" s="87"/>
      <c r="I33" s="304"/>
      <c r="J33" s="86"/>
      <c r="K33" s="86"/>
      <c r="L33" s="231"/>
      <c r="M33" s="302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32"/>
      <c r="B34" s="83"/>
      <c r="C34" s="84"/>
      <c r="D34" s="85"/>
      <c r="E34" s="86"/>
      <c r="F34" s="86"/>
      <c r="G34" s="86"/>
      <c r="H34" s="87"/>
      <c r="I34" s="304"/>
      <c r="J34" s="86"/>
      <c r="K34" s="86"/>
      <c r="L34" s="231"/>
      <c r="M34" s="302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32"/>
      <c r="B35" s="83"/>
      <c r="C35" s="84"/>
      <c r="D35" s="85"/>
      <c r="E35" s="86"/>
      <c r="F35" s="86"/>
      <c r="G35" s="86"/>
      <c r="H35" s="87"/>
      <c r="I35" s="304"/>
      <c r="J35" s="86"/>
      <c r="K35" s="86"/>
      <c r="L35" s="231"/>
      <c r="M35" s="302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32"/>
      <c r="B36" s="83"/>
      <c r="C36" s="84"/>
      <c r="D36" s="85"/>
      <c r="E36" s="86"/>
      <c r="F36" s="86"/>
      <c r="G36" s="86"/>
      <c r="H36" s="87"/>
      <c r="I36" s="304"/>
      <c r="J36" s="86"/>
      <c r="K36" s="86"/>
      <c r="L36" s="231"/>
      <c r="M36" s="302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32"/>
      <c r="B37" s="83"/>
      <c r="C37" s="84"/>
      <c r="D37" s="85"/>
      <c r="E37" s="86"/>
      <c r="F37" s="86"/>
      <c r="G37" s="86"/>
      <c r="H37" s="87"/>
      <c r="I37" s="304"/>
      <c r="J37" s="86"/>
      <c r="K37" s="86"/>
      <c r="L37" s="231"/>
      <c r="M37" s="302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32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1"/>
      <c r="M38" s="302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32"/>
      <c r="B39" s="83"/>
      <c r="C39" s="84"/>
      <c r="D39" s="85"/>
      <c r="E39" s="86"/>
      <c r="F39" s="86"/>
      <c r="G39" s="86"/>
      <c r="H39" s="87"/>
      <c r="I39" s="85"/>
      <c r="J39" s="86"/>
      <c r="K39" s="305"/>
      <c r="L39" s="231"/>
      <c r="M39" s="302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32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1"/>
      <c r="M40" s="302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103</v>
      </c>
      <c r="G41" s="239"/>
      <c r="H41" s="240"/>
      <c r="I41" s="0"/>
      <c r="J41" s="241" t="s">
        <v>104</v>
      </c>
      <c r="K41" s="242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105</v>
      </c>
      <c r="M41" s="79"/>
      <c r="N41" s="306" t="n">
        <f aca="false">SUM(N10:N40)</f>
        <v>0</v>
      </c>
      <c r="O41" s="76"/>
      <c r="P41" s="76"/>
      <c r="Q41" s="76"/>
      <c r="R41" s="76"/>
      <c r="S41" s="76"/>
      <c r="T41" s="76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106</v>
      </c>
      <c r="G42" s="239"/>
      <c r="H42" s="0"/>
      <c r="I42" s="0"/>
      <c r="J42" s="191"/>
      <c r="K42" s="221" t="s">
        <v>107</v>
      </c>
      <c r="L42" s="238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108</v>
      </c>
      <c r="G43" s="239"/>
      <c r="H43" s="0"/>
      <c r="I43" s="0"/>
      <c r="J43" s="0"/>
      <c r="K43" s="251" t="s">
        <v>109</v>
      </c>
      <c r="L43" s="238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110</v>
      </c>
      <c r="G44" s="239"/>
      <c r="H44" s="0"/>
      <c r="I44" s="0"/>
      <c r="J44" s="0"/>
      <c r="K44" s="0"/>
      <c r="L44" s="238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111</v>
      </c>
      <c r="G45" s="239"/>
      <c r="H45" s="0"/>
      <c r="I45" s="0"/>
      <c r="J45" s="255"/>
      <c r="K45" s="0"/>
      <c r="L45" s="0"/>
      <c r="M45" s="76"/>
      <c r="N45" s="76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6" t="s">
        <v>112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IF($N$41=$N$55," ","Totals are not equal")</f>
        <v> </v>
      </c>
      <c r="M46" s="98"/>
      <c r="N46" s="98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123</v>
      </c>
      <c r="B47" s="257"/>
      <c r="C47" s="251"/>
      <c r="D47" s="255"/>
      <c r="E47" s="258"/>
      <c r="F47" s="258"/>
      <c r="G47" s="258"/>
      <c r="H47" s="258"/>
      <c r="I47" s="258"/>
      <c r="J47" s="258"/>
      <c r="K47" s="258"/>
      <c r="L47" s="258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98</v>
      </c>
      <c r="B48" s="8" t="s">
        <v>44</v>
      </c>
      <c r="C48" s="8" t="s">
        <v>124</v>
      </c>
      <c r="D48" s="9"/>
      <c r="E48" s="10" t="s">
        <v>125</v>
      </c>
      <c r="F48" s="10"/>
      <c r="G48" s="11"/>
      <c r="H48" s="13" t="s">
        <v>5</v>
      </c>
      <c r="I48" s="13"/>
      <c r="J48" s="13" t="s">
        <v>115</v>
      </c>
      <c r="K48" s="13" t="s">
        <v>116</v>
      </c>
      <c r="L48" s="262" t="s">
        <v>117</v>
      </c>
      <c r="M48" s="58"/>
      <c r="N48" s="311" t="s">
        <v>118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265"/>
      <c r="M49" s="71"/>
      <c r="N49" s="266" t="n">
        <f aca="false">IF($L$49=" ",SUMIF($A$10:$A$40,A49,$N$10:$N$40),$K$41*$L$49)</f>
        <v>0</v>
      </c>
      <c r="O49" s="178"/>
      <c r="P49" s="178"/>
      <c r="Q49" s="178"/>
      <c r="R49" s="178"/>
      <c r="S49" s="178"/>
      <c r="T49" s="178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79"/>
      <c r="BQ49" s="179"/>
      <c r="BR49" s="179"/>
      <c r="BS49" s="179"/>
      <c r="BT49" s="179"/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79"/>
      <c r="CO49" s="179"/>
      <c r="CP49" s="179"/>
      <c r="CQ49" s="179"/>
      <c r="CR49" s="179"/>
      <c r="CS49" s="179"/>
      <c r="CT49" s="179"/>
      <c r="CU49" s="179"/>
      <c r="CV49" s="179"/>
      <c r="CW49" s="179"/>
      <c r="CX49" s="179"/>
      <c r="CY49" s="179"/>
      <c r="CZ49" s="179"/>
      <c r="DA49" s="179"/>
      <c r="DB49" s="179"/>
      <c r="DC49" s="179"/>
      <c r="DD49" s="179"/>
      <c r="DE49" s="179"/>
      <c r="DF49" s="179"/>
      <c r="DG49" s="179"/>
      <c r="DH49" s="179"/>
      <c r="DI49" s="179"/>
      <c r="DJ49" s="179"/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179"/>
      <c r="DW49" s="179"/>
      <c r="DX49" s="179"/>
      <c r="DY49" s="179"/>
      <c r="DZ49" s="179"/>
      <c r="EA49" s="179"/>
      <c r="EB49" s="179"/>
      <c r="EC49" s="179"/>
      <c r="ED49" s="179"/>
      <c r="EE49" s="179"/>
      <c r="EF49" s="179"/>
      <c r="EG49" s="179"/>
      <c r="EH49" s="179"/>
      <c r="EI49" s="179"/>
      <c r="EJ49" s="179"/>
      <c r="EK49" s="179"/>
      <c r="EL49" s="179"/>
      <c r="EM49" s="179"/>
      <c r="EN49" s="179"/>
      <c r="EO49" s="179"/>
      <c r="EP49" s="179"/>
      <c r="EQ49" s="179"/>
      <c r="ER49" s="179"/>
      <c r="ES49" s="179"/>
      <c r="ET49" s="179"/>
      <c r="EU49" s="179"/>
      <c r="EV49" s="179"/>
      <c r="EW49" s="179"/>
      <c r="EX49" s="179"/>
      <c r="EY49" s="179"/>
      <c r="EZ49" s="179"/>
      <c r="FA49" s="179"/>
      <c r="FB49" s="179"/>
      <c r="FC49" s="179"/>
      <c r="FD49" s="179"/>
      <c r="FE49" s="179"/>
      <c r="FF49" s="179"/>
      <c r="FG49" s="179"/>
      <c r="FH49" s="179"/>
      <c r="FI49" s="179"/>
      <c r="FJ49" s="179"/>
      <c r="FK49" s="179"/>
      <c r="FL49" s="179"/>
      <c r="FM49" s="179"/>
      <c r="FN49" s="179"/>
      <c r="FO49" s="179"/>
      <c r="FP49" s="179"/>
      <c r="FQ49" s="179"/>
      <c r="FR49" s="179"/>
      <c r="FS49" s="179"/>
      <c r="FT49" s="179"/>
      <c r="FU49" s="179"/>
      <c r="FV49" s="179"/>
      <c r="FW49" s="179"/>
      <c r="FX49" s="179"/>
      <c r="FY49" s="179"/>
      <c r="FZ49" s="179"/>
      <c r="GA49" s="179"/>
      <c r="GB49" s="179"/>
      <c r="GC49" s="179"/>
      <c r="GD49" s="179"/>
      <c r="GE49" s="179"/>
      <c r="GF49" s="179"/>
      <c r="GG49" s="179"/>
      <c r="GH49" s="179"/>
      <c r="GI49" s="179"/>
      <c r="GJ49" s="179"/>
      <c r="GK49" s="179"/>
      <c r="GL49" s="179"/>
      <c r="GM49" s="179"/>
      <c r="GN49" s="179"/>
      <c r="GO49" s="179"/>
      <c r="GP49" s="179"/>
      <c r="GQ49" s="179"/>
      <c r="GR49" s="179"/>
      <c r="GS49" s="179"/>
      <c r="GT49" s="179"/>
      <c r="GU49" s="179"/>
      <c r="GV49" s="179"/>
      <c r="GW49" s="179"/>
      <c r="GX49" s="179"/>
      <c r="GY49" s="179"/>
      <c r="GZ49" s="179"/>
      <c r="HA49" s="179"/>
      <c r="HB49" s="179"/>
      <c r="HC49" s="179"/>
      <c r="HD49" s="179"/>
      <c r="HE49" s="179"/>
      <c r="HF49" s="179"/>
      <c r="HG49" s="179"/>
      <c r="HH49" s="179"/>
      <c r="HI49" s="179"/>
      <c r="HJ49" s="179"/>
      <c r="HK49" s="179"/>
      <c r="HL49" s="179"/>
      <c r="HM49" s="179"/>
      <c r="HN49" s="179"/>
      <c r="HO49" s="179"/>
      <c r="HP49" s="179"/>
      <c r="HQ49" s="179"/>
      <c r="HR49" s="179"/>
      <c r="HS49" s="179"/>
      <c r="HT49" s="179"/>
      <c r="HU49" s="179"/>
      <c r="HV49" s="179"/>
      <c r="HW49" s="179"/>
      <c r="HX49" s="179"/>
      <c r="HY49" s="179"/>
      <c r="HZ49" s="179"/>
      <c r="IA49" s="179"/>
      <c r="IB49" s="179"/>
      <c r="IC49" s="179"/>
      <c r="ID49" s="179"/>
      <c r="IE49" s="179"/>
      <c r="IF49" s="179"/>
      <c r="IG49" s="179"/>
      <c r="IH49" s="179"/>
      <c r="II49" s="179"/>
      <c r="IJ49" s="179"/>
      <c r="IK49" s="179"/>
      <c r="IL49" s="179"/>
      <c r="IM49" s="179"/>
      <c r="IN49" s="179"/>
      <c r="IO49" s="179"/>
      <c r="IP49" s="179"/>
      <c r="IQ49" s="179"/>
      <c r="IR49" s="179"/>
      <c r="IS49" s="179"/>
      <c r="IT49" s="179"/>
      <c r="IU49" s="179"/>
      <c r="IV49" s="179"/>
      <c r="IW49" s="179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267"/>
      <c r="M50" s="76"/>
      <c r="N50" s="270"/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265"/>
      <c r="M51" s="76"/>
      <c r="N51" s="266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267"/>
      <c r="M52" s="76"/>
      <c r="N52" s="270"/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265"/>
      <c r="M53" s="76"/>
      <c r="N53" s="266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267"/>
      <c r="M54" s="76"/>
      <c r="N54" s="270"/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2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4"/>
      <c r="M55" s="313" t="s">
        <v>105</v>
      </c>
      <c r="N55" s="314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5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2"/>
      <c r="P57" s="182"/>
      <c r="Q57" s="182"/>
      <c r="R57" s="182"/>
      <c r="S57" s="182"/>
      <c r="T57" s="182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1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1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1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1"/>
      <c r="HI57" s="181"/>
      <c r="HJ57" s="181"/>
      <c r="HK57" s="181"/>
      <c r="HL57" s="181"/>
      <c r="HM57" s="181"/>
      <c r="HN57" s="181"/>
      <c r="HO57" s="181"/>
      <c r="HP57" s="181"/>
      <c r="HQ57" s="181"/>
      <c r="HR57" s="181"/>
      <c r="HS57" s="181"/>
      <c r="HT57" s="181"/>
      <c r="HU57" s="181"/>
      <c r="HV57" s="181"/>
      <c r="HW57" s="181"/>
      <c r="HX57" s="181"/>
      <c r="HY57" s="181"/>
      <c r="HZ57" s="181"/>
      <c r="IA57" s="181"/>
      <c r="IB57" s="181"/>
      <c r="IC57" s="181"/>
      <c r="ID57" s="181"/>
      <c r="IE57" s="181"/>
      <c r="IF57" s="181"/>
      <c r="IG57" s="181"/>
      <c r="IH57" s="181"/>
      <c r="II57" s="181"/>
      <c r="IJ57" s="181"/>
      <c r="IK57" s="181"/>
      <c r="IL57" s="181"/>
      <c r="IM57" s="181"/>
      <c r="IN57" s="181"/>
      <c r="IO57" s="181"/>
      <c r="IP57" s="181"/>
      <c r="IQ57" s="181"/>
      <c r="IR57" s="181"/>
      <c r="IS57" s="181"/>
      <c r="IT57" s="181"/>
      <c r="IU57" s="181"/>
      <c r="IV57" s="181"/>
      <c r="IW57" s="181"/>
    </row>
    <row r="58" customFormat="false" ht="21" hidden="true" customHeight="true" outlineLevel="0" collapsed="false">
      <c r="A58" s="181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8"/>
      <c r="P58" s="178"/>
      <c r="Q58" s="178"/>
      <c r="R58" s="178"/>
      <c r="S58" s="178"/>
      <c r="T58" s="178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179"/>
      <c r="DI58" s="179"/>
      <c r="DJ58" s="179"/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179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79"/>
      <c r="EV58" s="179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79"/>
      <c r="FI58" s="179"/>
      <c r="FJ58" s="179"/>
      <c r="FK58" s="179"/>
      <c r="FL58" s="179"/>
      <c r="FM58" s="179"/>
      <c r="FN58" s="179"/>
      <c r="FO58" s="179"/>
      <c r="FP58" s="179"/>
      <c r="FQ58" s="179"/>
      <c r="FR58" s="179"/>
      <c r="FS58" s="179"/>
      <c r="FT58" s="179"/>
      <c r="FU58" s="179"/>
      <c r="FV58" s="179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79"/>
      <c r="GI58" s="179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79"/>
      <c r="GV58" s="179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79"/>
      <c r="HI58" s="179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79"/>
      <c r="HV58" s="179"/>
      <c r="HW58" s="179"/>
      <c r="HX58" s="179"/>
      <c r="HY58" s="179"/>
      <c r="HZ58" s="179"/>
      <c r="IA58" s="179"/>
      <c r="IB58" s="179"/>
      <c r="IC58" s="179"/>
      <c r="ID58" s="179"/>
      <c r="IE58" s="179"/>
      <c r="IF58" s="179"/>
      <c r="IG58" s="179"/>
      <c r="IH58" s="179"/>
      <c r="II58" s="179"/>
      <c r="IJ58" s="179"/>
      <c r="IK58" s="179"/>
      <c r="IL58" s="179"/>
      <c r="IM58" s="179"/>
      <c r="IN58" s="179"/>
      <c r="IO58" s="179"/>
      <c r="IP58" s="179"/>
      <c r="IQ58" s="179"/>
      <c r="IR58" s="179"/>
      <c r="IS58" s="179"/>
      <c r="IT58" s="179"/>
      <c r="IU58" s="179"/>
      <c r="IV58" s="179"/>
      <c r="IW58" s="179"/>
    </row>
    <row r="59" customFormat="false" ht="21" hidden="true" customHeight="true" outlineLevel="0" collapsed="false">
      <c r="A59" s="179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  <c r="CR71" s="183"/>
      <c r="CS71" s="183"/>
      <c r="CT71" s="183"/>
      <c r="CU71" s="183"/>
      <c r="CV71" s="183"/>
      <c r="CW71" s="183"/>
      <c r="CX71" s="183"/>
      <c r="CY71" s="183"/>
      <c r="CZ71" s="183"/>
      <c r="DA71" s="183"/>
      <c r="DB71" s="183"/>
      <c r="DC71" s="183"/>
      <c r="DD71" s="183"/>
      <c r="DE71" s="183"/>
      <c r="DF71" s="183"/>
      <c r="DG71" s="183"/>
      <c r="DH71" s="183"/>
      <c r="DI71" s="183"/>
      <c r="DJ71" s="183"/>
      <c r="DK71" s="183"/>
      <c r="DL71" s="183"/>
      <c r="DM71" s="183"/>
      <c r="DN71" s="183"/>
      <c r="DO71" s="183"/>
      <c r="DP71" s="183"/>
      <c r="DQ71" s="183"/>
      <c r="DR71" s="183"/>
      <c r="DS71" s="183"/>
      <c r="DT71" s="183"/>
      <c r="DU71" s="183"/>
      <c r="DV71" s="183"/>
      <c r="DW71" s="183"/>
      <c r="DX71" s="183"/>
      <c r="DY71" s="183"/>
      <c r="DZ71" s="183"/>
      <c r="EA71" s="183"/>
      <c r="EB71" s="183"/>
      <c r="EC71" s="183"/>
      <c r="ED71" s="183"/>
      <c r="EE71" s="183"/>
      <c r="EF71" s="183"/>
      <c r="EG71" s="183"/>
      <c r="EH71" s="183"/>
      <c r="EI71" s="183"/>
      <c r="EJ71" s="183"/>
      <c r="EK71" s="183"/>
      <c r="EL71" s="183"/>
      <c r="EM71" s="183"/>
      <c r="EN71" s="183"/>
      <c r="EO71" s="183"/>
      <c r="EP71" s="183"/>
      <c r="EQ71" s="183"/>
      <c r="ER71" s="183"/>
      <c r="ES71" s="183"/>
      <c r="ET71" s="183"/>
      <c r="EU71" s="183"/>
      <c r="EV71" s="183"/>
      <c r="EW71" s="183"/>
      <c r="EX71" s="183"/>
      <c r="EY71" s="183"/>
      <c r="EZ71" s="183"/>
      <c r="FA71" s="183"/>
      <c r="FB71" s="183"/>
      <c r="FC71" s="183"/>
      <c r="FD71" s="183"/>
      <c r="FE71" s="183"/>
      <c r="FF71" s="183"/>
      <c r="FG71" s="183"/>
      <c r="FH71" s="183"/>
      <c r="FI71" s="183"/>
      <c r="FJ71" s="183"/>
      <c r="FK71" s="183"/>
      <c r="FL71" s="183"/>
      <c r="FM71" s="183"/>
      <c r="FN71" s="183"/>
      <c r="FO71" s="183"/>
      <c r="FP71" s="183"/>
      <c r="FQ71" s="183"/>
      <c r="FR71" s="183"/>
      <c r="FS71" s="183"/>
      <c r="FT71" s="183"/>
      <c r="FU71" s="183"/>
      <c r="FV71" s="183"/>
      <c r="FW71" s="183"/>
      <c r="FX71" s="183"/>
      <c r="FY71" s="183"/>
      <c r="FZ71" s="183"/>
      <c r="GA71" s="183"/>
      <c r="GB71" s="183"/>
      <c r="GC71" s="183"/>
      <c r="GD71" s="183"/>
      <c r="GE71" s="183"/>
      <c r="GF71" s="183"/>
      <c r="GG71" s="183"/>
      <c r="GH71" s="183"/>
      <c r="GI71" s="183"/>
      <c r="GJ71" s="183"/>
      <c r="GK71" s="183"/>
      <c r="GL71" s="183"/>
      <c r="GM71" s="183"/>
      <c r="GN71" s="183"/>
      <c r="GO71" s="183"/>
      <c r="GP71" s="183"/>
      <c r="GQ71" s="183"/>
      <c r="GR71" s="183"/>
      <c r="GS71" s="183"/>
      <c r="GT71" s="183"/>
      <c r="GU71" s="183"/>
      <c r="GV71" s="183"/>
      <c r="GW71" s="183"/>
      <c r="GX71" s="183"/>
      <c r="GY71" s="183"/>
      <c r="GZ71" s="183"/>
      <c r="HA71" s="183"/>
      <c r="HB71" s="183"/>
      <c r="HC71" s="183"/>
      <c r="HD71" s="183"/>
      <c r="HE71" s="183"/>
      <c r="HF71" s="183"/>
      <c r="HG71" s="183"/>
      <c r="HH71" s="183"/>
      <c r="HI71" s="183"/>
      <c r="HJ71" s="183"/>
      <c r="HK71" s="183"/>
      <c r="HL71" s="183"/>
      <c r="HM71" s="183"/>
      <c r="HN71" s="183"/>
      <c r="HO71" s="183"/>
      <c r="HP71" s="183"/>
      <c r="HQ71" s="183"/>
      <c r="HR71" s="183"/>
      <c r="HS71" s="183"/>
      <c r="HT71" s="183"/>
      <c r="HU71" s="183"/>
      <c r="HV71" s="183"/>
      <c r="HW71" s="183"/>
      <c r="HX71" s="183"/>
      <c r="HY71" s="183"/>
      <c r="HZ71" s="183"/>
      <c r="IA71" s="183"/>
      <c r="IB71" s="183"/>
      <c r="IC71" s="183"/>
      <c r="ID71" s="183"/>
      <c r="IE71" s="183"/>
      <c r="IF71" s="183"/>
      <c r="IG71" s="183"/>
      <c r="IH71" s="183"/>
      <c r="II71" s="183"/>
      <c r="IJ71" s="183"/>
      <c r="IK71" s="183"/>
      <c r="IL71" s="183"/>
      <c r="IM71" s="183"/>
      <c r="IN71" s="183"/>
      <c r="IO71" s="183"/>
      <c r="IP71" s="183"/>
      <c r="IQ71" s="183"/>
      <c r="IR71" s="183"/>
      <c r="IS71" s="183"/>
      <c r="IT71" s="183"/>
      <c r="IU71" s="183"/>
      <c r="IV71" s="183"/>
      <c r="IW71" s="183"/>
    </row>
    <row r="72" customFormat="false" ht="21" hidden="true" customHeight="true" outlineLevel="0" collapsed="false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  <c r="BD72" s="179"/>
      <c r="BE72" s="179"/>
      <c r="BF72" s="179"/>
      <c r="BG72" s="179"/>
      <c r="BH72" s="179"/>
      <c r="BI72" s="179"/>
      <c r="BJ72" s="179"/>
      <c r="BK72" s="179"/>
      <c r="BL72" s="179"/>
      <c r="BM72" s="179"/>
      <c r="BN72" s="179"/>
      <c r="BO72" s="179"/>
      <c r="BP72" s="179"/>
      <c r="BQ72" s="179"/>
      <c r="BR72" s="179"/>
      <c r="BS72" s="179"/>
      <c r="BT72" s="179"/>
      <c r="BU72" s="179"/>
      <c r="BV72" s="179"/>
      <c r="BW72" s="179"/>
      <c r="BX72" s="179"/>
      <c r="BY72" s="179"/>
      <c r="BZ72" s="179"/>
      <c r="CA72" s="179"/>
      <c r="CB72" s="179"/>
      <c r="CC72" s="179"/>
      <c r="CD72" s="179"/>
      <c r="CE72" s="179"/>
      <c r="CF72" s="179"/>
      <c r="CG72" s="179"/>
      <c r="CH72" s="179"/>
      <c r="CI72" s="179"/>
      <c r="CJ72" s="179"/>
      <c r="CK72" s="179"/>
      <c r="CL72" s="179"/>
      <c r="CM72" s="179"/>
      <c r="CN72" s="179"/>
      <c r="CO72" s="179"/>
      <c r="CP72" s="179"/>
      <c r="CQ72" s="179"/>
      <c r="CR72" s="179"/>
      <c r="CS72" s="179"/>
      <c r="CT72" s="179"/>
      <c r="CU72" s="179"/>
      <c r="CV72" s="179"/>
      <c r="CW72" s="179"/>
      <c r="CX72" s="179"/>
      <c r="CY72" s="179"/>
      <c r="CZ72" s="179"/>
      <c r="DA72" s="179"/>
      <c r="DB72" s="179"/>
      <c r="DC72" s="179"/>
      <c r="DD72" s="179"/>
      <c r="DE72" s="179"/>
      <c r="DF72" s="179"/>
      <c r="DG72" s="179"/>
      <c r="DH72" s="179"/>
      <c r="DI72" s="179"/>
      <c r="DJ72" s="179"/>
      <c r="DK72" s="179"/>
      <c r="DL72" s="179"/>
      <c r="DM72" s="179"/>
      <c r="DN72" s="179"/>
      <c r="DO72" s="179"/>
      <c r="DP72" s="179"/>
      <c r="DQ72" s="179"/>
      <c r="DR72" s="179"/>
      <c r="DS72" s="179"/>
      <c r="DT72" s="179"/>
      <c r="DU72" s="179"/>
      <c r="DV72" s="179"/>
      <c r="DW72" s="179"/>
      <c r="DX72" s="179"/>
      <c r="DY72" s="179"/>
      <c r="DZ72" s="179"/>
      <c r="EA72" s="179"/>
      <c r="EB72" s="179"/>
      <c r="EC72" s="179"/>
      <c r="ED72" s="179"/>
      <c r="EE72" s="179"/>
      <c r="EF72" s="179"/>
      <c r="EG72" s="179"/>
      <c r="EH72" s="179"/>
      <c r="EI72" s="179"/>
      <c r="EJ72" s="179"/>
      <c r="EK72" s="179"/>
      <c r="EL72" s="179"/>
      <c r="EM72" s="179"/>
      <c r="EN72" s="179"/>
      <c r="EO72" s="179"/>
      <c r="EP72" s="179"/>
      <c r="EQ72" s="179"/>
      <c r="ER72" s="179"/>
      <c r="ES72" s="179"/>
      <c r="ET72" s="179"/>
      <c r="EU72" s="179"/>
      <c r="EV72" s="179"/>
      <c r="EW72" s="179"/>
      <c r="EX72" s="179"/>
      <c r="EY72" s="179"/>
      <c r="EZ72" s="179"/>
      <c r="FA72" s="179"/>
      <c r="FB72" s="179"/>
      <c r="FC72" s="179"/>
      <c r="FD72" s="179"/>
      <c r="FE72" s="179"/>
      <c r="FF72" s="179"/>
      <c r="FG72" s="179"/>
      <c r="FH72" s="179"/>
      <c r="FI72" s="179"/>
      <c r="FJ72" s="179"/>
      <c r="FK72" s="179"/>
      <c r="FL72" s="179"/>
      <c r="FM72" s="179"/>
      <c r="FN72" s="179"/>
      <c r="FO72" s="179"/>
      <c r="FP72" s="179"/>
      <c r="FQ72" s="179"/>
      <c r="FR72" s="179"/>
      <c r="FS72" s="179"/>
      <c r="FT72" s="179"/>
      <c r="FU72" s="179"/>
      <c r="FV72" s="179"/>
      <c r="FW72" s="179"/>
      <c r="FX72" s="179"/>
      <c r="FY72" s="179"/>
      <c r="FZ72" s="179"/>
      <c r="GA72" s="179"/>
      <c r="GB72" s="179"/>
      <c r="GC72" s="179"/>
      <c r="GD72" s="179"/>
      <c r="GE72" s="179"/>
      <c r="GF72" s="179"/>
      <c r="GG72" s="179"/>
      <c r="GH72" s="179"/>
      <c r="GI72" s="179"/>
      <c r="GJ72" s="179"/>
      <c r="GK72" s="179"/>
      <c r="GL72" s="179"/>
      <c r="GM72" s="179"/>
      <c r="GN72" s="179"/>
      <c r="GO72" s="179"/>
      <c r="GP72" s="179"/>
      <c r="GQ72" s="179"/>
      <c r="GR72" s="179"/>
      <c r="GS72" s="179"/>
      <c r="GT72" s="179"/>
      <c r="GU72" s="179"/>
      <c r="GV72" s="179"/>
      <c r="GW72" s="179"/>
      <c r="GX72" s="179"/>
      <c r="GY72" s="179"/>
      <c r="GZ72" s="179"/>
      <c r="HA72" s="179"/>
      <c r="HB72" s="179"/>
      <c r="HC72" s="179"/>
      <c r="HD72" s="179"/>
      <c r="HE72" s="179"/>
      <c r="HF72" s="179"/>
      <c r="HG72" s="179"/>
      <c r="HH72" s="179"/>
      <c r="HI72" s="179"/>
      <c r="HJ72" s="179"/>
      <c r="HK72" s="179"/>
      <c r="HL72" s="179"/>
      <c r="HM72" s="179"/>
      <c r="HN72" s="179"/>
      <c r="HO72" s="179"/>
      <c r="HP72" s="179"/>
      <c r="HQ72" s="179"/>
      <c r="HR72" s="179"/>
      <c r="HS72" s="179"/>
      <c r="HT72" s="179"/>
      <c r="HU72" s="179"/>
      <c r="HV72" s="179"/>
      <c r="HW72" s="179"/>
      <c r="HX72" s="179"/>
      <c r="HY72" s="179"/>
      <c r="HZ72" s="179"/>
      <c r="IA72" s="179"/>
      <c r="IB72" s="179"/>
      <c r="IC72" s="179"/>
      <c r="ID72" s="179"/>
      <c r="IE72" s="179"/>
      <c r="IF72" s="179"/>
      <c r="IG72" s="179"/>
      <c r="IH72" s="179"/>
      <c r="II72" s="179"/>
      <c r="IJ72" s="179"/>
      <c r="IK72" s="179"/>
      <c r="IL72" s="179"/>
      <c r="IM72" s="179"/>
      <c r="IN72" s="179"/>
      <c r="IO72" s="179"/>
      <c r="IP72" s="179"/>
      <c r="IQ72" s="179"/>
      <c r="IR72" s="179"/>
      <c r="IS72" s="179"/>
      <c r="IT72" s="179"/>
      <c r="IU72" s="179"/>
      <c r="IV72" s="179"/>
      <c r="IW72" s="179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1"/>
      <c r="AW95" s="181"/>
      <c r="AX95" s="181"/>
      <c r="AY95" s="181"/>
      <c r="AZ95" s="181"/>
      <c r="BA95" s="181"/>
      <c r="BB95" s="181"/>
      <c r="BC95" s="181"/>
      <c r="BD95" s="181"/>
      <c r="BE95" s="181"/>
      <c r="BF95" s="181"/>
      <c r="BG95" s="181"/>
      <c r="BH95" s="181"/>
      <c r="BI95" s="181"/>
      <c r="BJ95" s="181"/>
      <c r="BK95" s="181"/>
      <c r="BL95" s="181"/>
      <c r="BM95" s="181"/>
      <c r="BN95" s="181"/>
      <c r="BO95" s="181"/>
      <c r="BP95" s="181"/>
      <c r="BQ95" s="181"/>
      <c r="BR95" s="181"/>
      <c r="BS95" s="181"/>
      <c r="BT95" s="181"/>
      <c r="BU95" s="181"/>
      <c r="BV95" s="181"/>
      <c r="BW95" s="181"/>
      <c r="BX95" s="181"/>
      <c r="BY95" s="181"/>
      <c r="BZ95" s="181"/>
      <c r="CA95" s="181"/>
      <c r="CB95" s="181"/>
      <c r="CC95" s="181"/>
      <c r="CD95" s="181"/>
      <c r="CE95" s="181"/>
      <c r="CF95" s="181"/>
      <c r="CG95" s="181"/>
      <c r="CH95" s="181"/>
      <c r="CI95" s="181"/>
      <c r="CJ95" s="181"/>
      <c r="CK95" s="181"/>
      <c r="CL95" s="181"/>
      <c r="CM95" s="181"/>
      <c r="CN95" s="181"/>
      <c r="CO95" s="181"/>
      <c r="CP95" s="181"/>
      <c r="CQ95" s="181"/>
      <c r="CR95" s="181"/>
      <c r="CS95" s="181"/>
      <c r="CT95" s="181"/>
      <c r="CU95" s="181"/>
      <c r="CV95" s="181"/>
      <c r="CW95" s="181"/>
      <c r="CX95" s="181"/>
      <c r="CY95" s="181"/>
      <c r="CZ95" s="181"/>
      <c r="DA95" s="181"/>
      <c r="DB95" s="181"/>
      <c r="DC95" s="181"/>
      <c r="DD95" s="181"/>
      <c r="DE95" s="181"/>
      <c r="DF95" s="181"/>
      <c r="DG95" s="181"/>
      <c r="DH95" s="181"/>
      <c r="DI95" s="181"/>
      <c r="DJ95" s="181"/>
      <c r="DK95" s="181"/>
      <c r="DL95" s="181"/>
      <c r="DM95" s="181"/>
      <c r="DN95" s="181"/>
      <c r="DO95" s="181"/>
      <c r="DP95" s="181"/>
      <c r="DQ95" s="181"/>
      <c r="DR95" s="181"/>
      <c r="DS95" s="181"/>
      <c r="DT95" s="181"/>
      <c r="DU95" s="181"/>
      <c r="DV95" s="181"/>
      <c r="DW95" s="181"/>
      <c r="DX95" s="181"/>
      <c r="DY95" s="181"/>
      <c r="DZ95" s="181"/>
      <c r="EA95" s="181"/>
      <c r="EB95" s="181"/>
      <c r="EC95" s="181"/>
      <c r="ED95" s="181"/>
      <c r="EE95" s="181"/>
      <c r="EF95" s="181"/>
      <c r="EG95" s="181"/>
      <c r="EH95" s="181"/>
      <c r="EI95" s="181"/>
      <c r="EJ95" s="181"/>
      <c r="EK95" s="181"/>
      <c r="EL95" s="181"/>
      <c r="EM95" s="181"/>
      <c r="EN95" s="181"/>
      <c r="EO95" s="181"/>
      <c r="EP95" s="181"/>
      <c r="EQ95" s="181"/>
      <c r="ER95" s="181"/>
      <c r="ES95" s="181"/>
      <c r="ET95" s="181"/>
      <c r="EU95" s="181"/>
      <c r="EV95" s="181"/>
      <c r="EW95" s="181"/>
      <c r="EX95" s="181"/>
      <c r="EY95" s="181"/>
      <c r="EZ95" s="181"/>
      <c r="FA95" s="181"/>
      <c r="FB95" s="181"/>
      <c r="FC95" s="181"/>
      <c r="FD95" s="181"/>
      <c r="FE95" s="181"/>
      <c r="FF95" s="181"/>
      <c r="FG95" s="181"/>
      <c r="FH95" s="181"/>
      <c r="FI95" s="181"/>
      <c r="FJ95" s="181"/>
      <c r="FK95" s="181"/>
      <c r="FL95" s="181"/>
      <c r="FM95" s="181"/>
      <c r="FN95" s="181"/>
      <c r="FO95" s="181"/>
      <c r="FP95" s="181"/>
      <c r="FQ95" s="181"/>
      <c r="FR95" s="181"/>
      <c r="FS95" s="181"/>
      <c r="FT95" s="181"/>
      <c r="FU95" s="181"/>
      <c r="FV95" s="181"/>
      <c r="FW95" s="181"/>
      <c r="FX95" s="181"/>
      <c r="FY95" s="181"/>
      <c r="FZ95" s="181"/>
      <c r="GA95" s="181"/>
      <c r="GB95" s="181"/>
      <c r="GC95" s="181"/>
      <c r="GD95" s="181"/>
      <c r="GE95" s="181"/>
      <c r="GF95" s="181"/>
      <c r="GG95" s="181"/>
      <c r="GH95" s="181"/>
      <c r="GI95" s="181"/>
      <c r="GJ95" s="181"/>
      <c r="GK95" s="181"/>
      <c r="GL95" s="181"/>
      <c r="GM95" s="181"/>
      <c r="GN95" s="181"/>
      <c r="GO95" s="181"/>
      <c r="GP95" s="181"/>
      <c r="GQ95" s="181"/>
      <c r="GR95" s="181"/>
      <c r="GS95" s="181"/>
      <c r="GT95" s="181"/>
      <c r="GU95" s="181"/>
      <c r="GV95" s="181"/>
      <c r="GW95" s="181"/>
      <c r="GX95" s="181"/>
      <c r="GY95" s="181"/>
      <c r="GZ95" s="181"/>
      <c r="HA95" s="181"/>
      <c r="HB95" s="181"/>
      <c r="HC95" s="181"/>
      <c r="HD95" s="181"/>
      <c r="HE95" s="181"/>
      <c r="HF95" s="181"/>
      <c r="HG95" s="181"/>
      <c r="HH95" s="181"/>
      <c r="HI95" s="181"/>
      <c r="HJ95" s="181"/>
      <c r="HK95" s="181"/>
      <c r="HL95" s="181"/>
      <c r="HM95" s="181"/>
      <c r="HN95" s="181"/>
      <c r="HO95" s="181"/>
      <c r="HP95" s="181"/>
      <c r="HQ95" s="181"/>
      <c r="HR95" s="181"/>
      <c r="HS95" s="181"/>
      <c r="HT95" s="181"/>
      <c r="HU95" s="181"/>
      <c r="HV95" s="181"/>
      <c r="HW95" s="181"/>
      <c r="HX95" s="181"/>
      <c r="HY95" s="181"/>
      <c r="HZ95" s="181"/>
      <c r="IA95" s="181"/>
      <c r="IB95" s="181"/>
      <c r="IC95" s="181"/>
      <c r="ID95" s="181"/>
      <c r="IE95" s="181"/>
      <c r="IF95" s="181"/>
      <c r="IG95" s="181"/>
      <c r="IH95" s="181"/>
      <c r="II95" s="181"/>
      <c r="IJ95" s="181"/>
      <c r="IK95" s="181"/>
      <c r="IL95" s="181"/>
      <c r="IM95" s="181"/>
      <c r="IN95" s="181"/>
      <c r="IO95" s="181"/>
      <c r="IP95" s="181"/>
      <c r="IQ95" s="181"/>
      <c r="IR95" s="181"/>
      <c r="IS95" s="181"/>
      <c r="IT95" s="181"/>
      <c r="IU95" s="181"/>
      <c r="IV95" s="181"/>
      <c r="IW95" s="181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5" width="5.71"/>
    <col collapsed="false" customWidth="true" hidden="false" outlineLevel="0" max="2" min="2" style="186" width="10.99"/>
    <col collapsed="false" customWidth="true" hidden="false" outlineLevel="0" max="3" min="3" style="186" width="8.41"/>
    <col collapsed="false" customWidth="true" hidden="false" outlineLevel="0" max="4" min="4" style="186" width="4.99"/>
    <col collapsed="false" customWidth="true" hidden="false" outlineLevel="0" max="5" min="5" style="186" width="9.28"/>
    <col collapsed="false" customWidth="true" hidden="false" outlineLevel="0" max="6" min="6" style="186" width="11.13"/>
    <col collapsed="false" customWidth="true" hidden="false" outlineLevel="0" max="7" min="7" style="186" width="10.41"/>
    <col collapsed="false" customWidth="true" hidden="false" outlineLevel="0" max="8" min="8" style="186" width="12.42"/>
    <col collapsed="false" customWidth="true" hidden="false" outlineLevel="0" max="9" min="9" style="186" width="13.56"/>
    <col collapsed="false" customWidth="false" hidden="false" outlineLevel="0" max="10" min="10" style="186" width="12.56"/>
    <col collapsed="false" customWidth="true" hidden="false" outlineLevel="0" max="11" min="11" style="186" width="12.7"/>
    <col collapsed="false" customWidth="true" hidden="false" outlineLevel="0" max="12" min="12" style="186" width="9.99"/>
    <col collapsed="false" customWidth="true" hidden="false" outlineLevel="0" max="13" min="13" style="186" width="10.85"/>
    <col collapsed="false" customWidth="true" hidden="false" outlineLevel="0" max="14" min="14" style="186" width="9.41"/>
    <col collapsed="false" customWidth="true" hidden="false" outlineLevel="0" max="15" min="15" style="186" width="20.56"/>
    <col collapsed="false" customWidth="true" hidden="true" outlineLevel="0" max="16" min="16" style="185" width="18.85"/>
    <col collapsed="false" customWidth="false" hidden="true" outlineLevel="0" max="257" min="17" style="185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7" t="s">
        <v>92</v>
      </c>
      <c r="B1" s="316"/>
      <c r="C1" s="316"/>
      <c r="D1" s="316"/>
      <c r="E1" s="316"/>
      <c r="F1" s="317"/>
      <c r="G1" s="190"/>
      <c r="H1" s="32"/>
      <c r="I1" s="296"/>
      <c r="J1" s="32"/>
      <c r="K1" s="318"/>
      <c r="L1" s="318"/>
      <c r="M1" s="319"/>
      <c r="N1" s="318"/>
      <c r="O1" s="318"/>
      <c r="P1" s="192"/>
      <c r="Q1" s="192"/>
      <c r="R1" s="192"/>
      <c r="S1" s="192"/>
      <c r="T1" s="192"/>
    </row>
    <row r="2" customFormat="false" ht="20.25" hidden="false" customHeight="true" outlineLevel="0" collapsed="false">
      <c r="A2" s="193" t="s">
        <v>126</v>
      </c>
      <c r="B2" s="316"/>
      <c r="C2" s="316"/>
      <c r="D2" s="316"/>
      <c r="E2" s="316"/>
      <c r="F2" s="320"/>
      <c r="G2" s="321"/>
      <c r="H2" s="37"/>
      <c r="I2" s="32"/>
      <c r="J2" s="32"/>
      <c r="K2" s="318"/>
      <c r="L2" s="322"/>
      <c r="M2" s="195" t="s">
        <v>94</v>
      </c>
      <c r="N2" s="196" t="str">
        <f aca="false">IF((VALUE('Short Form'!J62)&lt;&gt;0),1+VALUE('Short Form'!I62)+VALUE('Short Form'!J62)+VALUE('Short Form'!H62),"")</f>
        <v/>
      </c>
      <c r="O2" s="197" t="n">
        <f aca="false">IF((N2=0),"",'Short Form'!$N3)</f>
        <v>1</v>
      </c>
      <c r="P2" s="192"/>
      <c r="Q2" s="192"/>
      <c r="R2" s="192"/>
      <c r="S2" s="192"/>
      <c r="T2" s="192"/>
    </row>
    <row r="3" customFormat="false" ht="9" hidden="false" customHeight="true" outlineLevel="0" collapsed="false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2"/>
      <c r="P3" s="192"/>
      <c r="Q3" s="192"/>
      <c r="R3" s="192"/>
      <c r="S3" s="192"/>
      <c r="T3" s="192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8" t="s">
        <v>17</v>
      </c>
      <c r="I4" s="199"/>
      <c r="J4" s="200"/>
      <c r="K4" s="46" t="s">
        <v>18</v>
      </c>
      <c r="L4" s="199"/>
      <c r="M4" s="199"/>
      <c r="N4" s="199"/>
      <c r="O4" s="201"/>
      <c r="P4" s="192"/>
      <c r="Q4" s="192"/>
      <c r="R4" s="192"/>
      <c r="S4" s="192"/>
      <c r="T4" s="192"/>
    </row>
    <row r="5" customFormat="false" ht="15.75" hidden="false" customHeight="true" outlineLevel="0" collapsed="false">
      <c r="A5" s="202" t="str">
        <f aca="false">'Short Form'!A6</f>
        <v>GEACCONE</v>
      </c>
      <c r="B5" s="202"/>
      <c r="C5" s="202"/>
      <c r="D5" s="202"/>
      <c r="E5" s="203" t="str">
        <f aca="false">'Short Form'!E6</f>
        <v>TRACY</v>
      </c>
      <c r="F5" s="67"/>
      <c r="G5" s="54"/>
      <c r="H5" s="204" t="str">
        <f aca="false">'Short Form'!H6</f>
        <v>DIRECTOR</v>
      </c>
      <c r="I5" s="204"/>
      <c r="J5" s="204"/>
      <c r="K5" s="205" t="str">
        <f aca="false">'Short Form'!K6</f>
        <v>P00505341</v>
      </c>
      <c r="L5" s="205"/>
      <c r="M5" s="205"/>
      <c r="N5" s="206"/>
      <c r="O5" s="207"/>
      <c r="P5" s="323"/>
      <c r="Q5" s="208"/>
      <c r="R5" s="208"/>
      <c r="S5" s="208"/>
      <c r="T5" s="208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  <c r="IW5" s="209"/>
    </row>
    <row r="6" customFormat="false" ht="4.5" hidden="false" customHeight="true" outlineLevel="0" collapsed="false">
      <c r="A6" s="210"/>
      <c r="B6" s="210"/>
      <c r="C6" s="211"/>
      <c r="D6" s="212"/>
      <c r="E6" s="211"/>
      <c r="F6" s="211"/>
      <c r="G6" s="213"/>
      <c r="H6" s="211"/>
      <c r="I6" s="211"/>
      <c r="J6" s="214"/>
      <c r="K6" s="215"/>
      <c r="L6" s="211"/>
      <c r="M6" s="211"/>
      <c r="N6" s="211"/>
      <c r="O6" s="212"/>
      <c r="P6" s="208"/>
      <c r="Q6" s="208"/>
      <c r="R6" s="208"/>
      <c r="S6" s="208"/>
      <c r="T6" s="208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  <c r="IW6" s="209"/>
    </row>
    <row r="7" customFormat="false" ht="15" hidden="false" customHeight="true" outlineLevel="0" collapsed="false">
      <c r="A7" s="112" t="s">
        <v>127</v>
      </c>
      <c r="B7" s="324"/>
      <c r="C7" s="324"/>
      <c r="D7" s="298"/>
      <c r="E7" s="325"/>
      <c r="F7" s="325"/>
      <c r="G7" s="326"/>
      <c r="H7" s="327"/>
      <c r="I7" s="327"/>
      <c r="J7" s="327"/>
      <c r="K7" s="328"/>
      <c r="L7" s="328"/>
      <c r="M7" s="189"/>
      <c r="N7" s="189"/>
      <c r="O7" s="192"/>
      <c r="P7" s="192"/>
      <c r="Q7" s="192"/>
      <c r="R7" s="192"/>
      <c r="S7" s="192"/>
      <c r="T7" s="192"/>
    </row>
    <row r="8" customFormat="false" ht="15" hidden="false" customHeight="true" outlineLevel="0" collapsed="false">
      <c r="A8" s="220" t="s">
        <v>97</v>
      </c>
      <c r="B8" s="217"/>
      <c r="C8" s="222"/>
      <c r="D8" s="217"/>
      <c r="E8" s="222"/>
      <c r="F8" s="222"/>
      <c r="G8" s="223"/>
      <c r="H8" s="224"/>
      <c r="I8" s="328"/>
      <c r="J8" s="328"/>
      <c r="K8" s="328"/>
      <c r="L8" s="328"/>
      <c r="M8" s="224"/>
      <c r="N8" s="224"/>
      <c r="O8" s="192"/>
      <c r="P8" s="192"/>
      <c r="Q8" s="192"/>
      <c r="R8" s="192"/>
      <c r="S8" s="192"/>
      <c r="T8" s="192"/>
    </row>
    <row r="9" customFormat="false" ht="15.75" hidden="false" customHeight="true" outlineLevel="0" collapsed="false">
      <c r="A9" s="79" t="s">
        <v>98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101</v>
      </c>
      <c r="N9" s="79" t="s">
        <v>35</v>
      </c>
      <c r="O9" s="79" t="s">
        <v>102</v>
      </c>
      <c r="P9" s="192"/>
      <c r="Q9" s="192"/>
      <c r="R9" s="192"/>
      <c r="S9" s="192"/>
      <c r="T9" s="192"/>
    </row>
    <row r="10" customFormat="false" ht="24" hidden="false" customHeight="true" outlineLevel="0" collapsed="false">
      <c r="A10" s="225"/>
      <c r="B10" s="226"/>
      <c r="C10" s="234"/>
      <c r="D10" s="228"/>
      <c r="E10" s="228"/>
      <c r="F10" s="228"/>
      <c r="G10" s="228"/>
      <c r="H10" s="228"/>
      <c r="I10" s="229"/>
      <c r="J10" s="228"/>
      <c r="K10" s="228"/>
      <c r="L10" s="228"/>
      <c r="M10" s="329"/>
      <c r="N10" s="330"/>
      <c r="O10" s="92" t="n">
        <f aca="false">IF(N10=" ",M10*1,M10*N10)</f>
        <v>0</v>
      </c>
      <c r="P10" s="224"/>
      <c r="Q10" s="224"/>
      <c r="R10" s="224"/>
      <c r="S10" s="224"/>
      <c r="T10" s="224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5"/>
      <c r="B11" s="226"/>
      <c r="C11" s="234"/>
      <c r="D11" s="228"/>
      <c r="E11" s="228"/>
      <c r="F11" s="228"/>
      <c r="G11" s="228"/>
      <c r="H11" s="228"/>
      <c r="I11" s="228"/>
      <c r="J11" s="228"/>
      <c r="K11" s="228"/>
      <c r="L11" s="228"/>
      <c r="M11" s="329"/>
      <c r="N11" s="330"/>
      <c r="O11" s="92" t="n">
        <f aca="false">IF(N11=" ",M11*1,M11*N11)</f>
        <v>0</v>
      </c>
      <c r="P11" s="224"/>
      <c r="Q11" s="224"/>
      <c r="R11" s="224"/>
      <c r="S11" s="224"/>
      <c r="T11" s="224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5"/>
      <c r="B12" s="226"/>
      <c r="C12" s="234"/>
      <c r="D12" s="228"/>
      <c r="E12" s="228"/>
      <c r="F12" s="228"/>
      <c r="G12" s="228"/>
      <c r="H12" s="228"/>
      <c r="I12" s="228"/>
      <c r="J12" s="228"/>
      <c r="K12" s="228"/>
      <c r="L12" s="228"/>
      <c r="M12" s="329"/>
      <c r="N12" s="330"/>
      <c r="O12" s="92" t="n">
        <f aca="false">IF(N12=" ",M12*1,M12*N12)</f>
        <v>0</v>
      </c>
      <c r="P12" s="224"/>
      <c r="Q12" s="224"/>
      <c r="R12" s="224"/>
      <c r="S12" s="224"/>
      <c r="T12" s="224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5"/>
      <c r="B13" s="226"/>
      <c r="C13" s="234"/>
      <c r="D13" s="228"/>
      <c r="E13" s="228"/>
      <c r="F13" s="228"/>
      <c r="G13" s="228"/>
      <c r="H13" s="228"/>
      <c r="I13" s="228"/>
      <c r="J13" s="228"/>
      <c r="K13" s="228"/>
      <c r="L13" s="228"/>
      <c r="M13" s="329"/>
      <c r="N13" s="330"/>
      <c r="O13" s="92" t="n">
        <f aca="false">IF(N13=" ",M13*1,M13*N13)</f>
        <v>0</v>
      </c>
      <c r="P13" s="224"/>
      <c r="Q13" s="224"/>
      <c r="R13" s="224"/>
      <c r="S13" s="224"/>
      <c r="T13" s="224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5"/>
      <c r="B14" s="226"/>
      <c r="C14" s="234"/>
      <c r="D14" s="228"/>
      <c r="E14" s="228"/>
      <c r="F14" s="228"/>
      <c r="G14" s="228"/>
      <c r="H14" s="228"/>
      <c r="I14" s="228"/>
      <c r="J14" s="228"/>
      <c r="K14" s="228"/>
      <c r="L14" s="228"/>
      <c r="M14" s="329"/>
      <c r="N14" s="330"/>
      <c r="O14" s="92" t="n">
        <f aca="false">IF(N14=" ",M14*1,M14*N14)</f>
        <v>0</v>
      </c>
      <c r="P14" s="224"/>
      <c r="Q14" s="224"/>
      <c r="R14" s="224"/>
      <c r="S14" s="224"/>
      <c r="T14" s="224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5"/>
      <c r="B15" s="226"/>
      <c r="C15" s="234"/>
      <c r="D15" s="228"/>
      <c r="E15" s="228"/>
      <c r="F15" s="228"/>
      <c r="G15" s="228"/>
      <c r="H15" s="228"/>
      <c r="I15" s="228"/>
      <c r="J15" s="228"/>
      <c r="K15" s="228"/>
      <c r="L15" s="228"/>
      <c r="M15" s="329"/>
      <c r="N15" s="330"/>
      <c r="O15" s="92" t="n">
        <f aca="false">IF(N15=" ",M15*1,M15*N15)</f>
        <v>0</v>
      </c>
      <c r="P15" s="224"/>
      <c r="Q15" s="224"/>
      <c r="R15" s="224"/>
      <c r="S15" s="224"/>
      <c r="T15" s="224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5"/>
      <c r="B16" s="226"/>
      <c r="C16" s="234"/>
      <c r="D16" s="228"/>
      <c r="E16" s="228"/>
      <c r="F16" s="228"/>
      <c r="G16" s="228"/>
      <c r="H16" s="228"/>
      <c r="I16" s="228"/>
      <c r="J16" s="228"/>
      <c r="K16" s="228"/>
      <c r="L16" s="228"/>
      <c r="M16" s="329"/>
      <c r="N16" s="330"/>
      <c r="O16" s="92" t="n">
        <f aca="false">IF(N16=" ",M16*1,M16*N16)</f>
        <v>0</v>
      </c>
      <c r="P16" s="224"/>
      <c r="Q16" s="224"/>
      <c r="R16" s="224"/>
      <c r="S16" s="224"/>
      <c r="T16" s="224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5"/>
      <c r="B17" s="226"/>
      <c r="C17" s="234"/>
      <c r="D17" s="228"/>
      <c r="E17" s="228"/>
      <c r="F17" s="228"/>
      <c r="G17" s="228"/>
      <c r="H17" s="228"/>
      <c r="I17" s="228"/>
      <c r="J17" s="228"/>
      <c r="K17" s="228"/>
      <c r="L17" s="228"/>
      <c r="M17" s="329"/>
      <c r="N17" s="330"/>
      <c r="O17" s="92" t="n">
        <f aca="false">IF(N17=" ",M17*1,M17*N17)</f>
        <v>0</v>
      </c>
      <c r="P17" s="224"/>
      <c r="Q17" s="224"/>
      <c r="R17" s="224"/>
      <c r="S17" s="224"/>
      <c r="T17" s="224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5"/>
      <c r="B18" s="226"/>
      <c r="C18" s="234"/>
      <c r="D18" s="228"/>
      <c r="E18" s="228"/>
      <c r="F18" s="228"/>
      <c r="G18" s="228"/>
      <c r="H18" s="228"/>
      <c r="I18" s="228"/>
      <c r="J18" s="228"/>
      <c r="K18" s="228"/>
      <c r="L18" s="228"/>
      <c r="M18" s="329"/>
      <c r="N18" s="330"/>
      <c r="O18" s="92" t="n">
        <f aca="false">IF(N18=" ",M18*1,M18*N18)</f>
        <v>0</v>
      </c>
      <c r="P18" s="224"/>
      <c r="Q18" s="224"/>
      <c r="R18" s="224"/>
      <c r="S18" s="224"/>
      <c r="T18" s="224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5"/>
      <c r="B19" s="226"/>
      <c r="C19" s="234"/>
      <c r="D19" s="228"/>
      <c r="E19" s="228"/>
      <c r="F19" s="228"/>
      <c r="G19" s="228"/>
      <c r="H19" s="228"/>
      <c r="I19" s="228"/>
      <c r="J19" s="228"/>
      <c r="K19" s="228"/>
      <c r="L19" s="228"/>
      <c r="M19" s="329"/>
      <c r="N19" s="330"/>
      <c r="O19" s="92" t="n">
        <f aca="false">IF(N19=" ",M19*1,M19*N19)</f>
        <v>0</v>
      </c>
      <c r="P19" s="224"/>
      <c r="Q19" s="224"/>
      <c r="R19" s="224"/>
      <c r="S19" s="224"/>
      <c r="T19" s="224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5"/>
      <c r="B20" s="226"/>
      <c r="C20" s="234"/>
      <c r="D20" s="228"/>
      <c r="E20" s="228"/>
      <c r="F20" s="228"/>
      <c r="G20" s="228"/>
      <c r="H20" s="228"/>
      <c r="I20" s="228"/>
      <c r="J20" s="228"/>
      <c r="K20" s="228"/>
      <c r="L20" s="228"/>
      <c r="M20" s="329"/>
      <c r="N20" s="330"/>
      <c r="O20" s="92" t="n">
        <f aca="false">IF(N20=" ",M20*1,M20*N20)</f>
        <v>0</v>
      </c>
      <c r="P20" s="224"/>
      <c r="Q20" s="224"/>
      <c r="R20" s="224"/>
      <c r="S20" s="224"/>
      <c r="T20" s="224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5"/>
      <c r="B21" s="226"/>
      <c r="C21" s="234"/>
      <c r="D21" s="228"/>
      <c r="E21" s="228"/>
      <c r="F21" s="228"/>
      <c r="G21" s="228"/>
      <c r="H21" s="228"/>
      <c r="I21" s="228"/>
      <c r="J21" s="228"/>
      <c r="K21" s="228"/>
      <c r="L21" s="228"/>
      <c r="M21" s="329"/>
      <c r="N21" s="330"/>
      <c r="O21" s="92" t="n">
        <f aca="false">IF(N21=" ",M21*1,M21*N21)</f>
        <v>0</v>
      </c>
      <c r="P21" s="224"/>
      <c r="Q21" s="224"/>
      <c r="R21" s="224"/>
      <c r="S21" s="224"/>
      <c r="T21" s="224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5"/>
      <c r="B22" s="226"/>
      <c r="C22" s="234"/>
      <c r="D22" s="228"/>
      <c r="E22" s="228"/>
      <c r="F22" s="228"/>
      <c r="G22" s="228"/>
      <c r="H22" s="228"/>
      <c r="I22" s="228"/>
      <c r="J22" s="228"/>
      <c r="K22" s="228"/>
      <c r="L22" s="228"/>
      <c r="M22" s="329"/>
      <c r="N22" s="330"/>
      <c r="O22" s="92" t="n">
        <f aca="false">IF(N22=" ",M22*1,M22*N22)</f>
        <v>0</v>
      </c>
      <c r="P22" s="224"/>
      <c r="Q22" s="224"/>
      <c r="R22" s="224"/>
      <c r="S22" s="224"/>
      <c r="T22" s="224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5"/>
      <c r="B23" s="226"/>
      <c r="C23" s="234"/>
      <c r="D23" s="228"/>
      <c r="E23" s="228"/>
      <c r="F23" s="228"/>
      <c r="G23" s="228"/>
      <c r="H23" s="228"/>
      <c r="I23" s="228"/>
      <c r="J23" s="228"/>
      <c r="K23" s="228"/>
      <c r="L23" s="228"/>
      <c r="M23" s="329"/>
      <c r="N23" s="330"/>
      <c r="O23" s="92" t="n">
        <f aca="false">IF(N23=" ",M23*1,M23*N23)</f>
        <v>0</v>
      </c>
      <c r="P23" s="224"/>
      <c r="Q23" s="224"/>
      <c r="R23" s="224"/>
      <c r="S23" s="224"/>
      <c r="T23" s="224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5"/>
      <c r="B24" s="226"/>
      <c r="C24" s="234"/>
      <c r="D24" s="228"/>
      <c r="E24" s="228"/>
      <c r="F24" s="228"/>
      <c r="G24" s="228"/>
      <c r="H24" s="228"/>
      <c r="I24" s="228"/>
      <c r="J24" s="228"/>
      <c r="K24" s="228"/>
      <c r="L24" s="228"/>
      <c r="M24" s="329"/>
      <c r="N24" s="330"/>
      <c r="O24" s="92" t="n">
        <f aca="false">IF(N24=" ",M24*1,M24*N24)</f>
        <v>0</v>
      </c>
      <c r="P24" s="224"/>
      <c r="Q24" s="224"/>
      <c r="R24" s="224"/>
      <c r="S24" s="224"/>
      <c r="T24" s="224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5"/>
      <c r="B25" s="226"/>
      <c r="C25" s="234"/>
      <c r="D25" s="228"/>
      <c r="E25" s="228"/>
      <c r="F25" s="228"/>
      <c r="G25" s="228"/>
      <c r="H25" s="228"/>
      <c r="I25" s="228"/>
      <c r="J25" s="228"/>
      <c r="K25" s="228"/>
      <c r="L25" s="228"/>
      <c r="M25" s="329"/>
      <c r="N25" s="330"/>
      <c r="O25" s="92" t="n">
        <f aca="false">IF(N25=" ",M25*1,M25*N25)</f>
        <v>0</v>
      </c>
      <c r="P25" s="224"/>
      <c r="Q25" s="224"/>
      <c r="R25" s="224"/>
      <c r="S25" s="224"/>
      <c r="T25" s="224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5"/>
      <c r="B26" s="226"/>
      <c r="C26" s="234"/>
      <c r="D26" s="228"/>
      <c r="E26" s="228"/>
      <c r="F26" s="228"/>
      <c r="G26" s="228"/>
      <c r="H26" s="228"/>
      <c r="I26" s="228"/>
      <c r="J26" s="228"/>
      <c r="K26" s="228"/>
      <c r="L26" s="228"/>
      <c r="M26" s="329"/>
      <c r="N26" s="330"/>
      <c r="O26" s="92" t="n">
        <f aca="false">IF(N26=" ",M26*1,M26*N26)</f>
        <v>0</v>
      </c>
      <c r="P26" s="224"/>
      <c r="Q26" s="224"/>
      <c r="R26" s="224"/>
      <c r="S26" s="224"/>
      <c r="T26" s="224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5"/>
      <c r="B27" s="226"/>
      <c r="C27" s="234"/>
      <c r="D27" s="228"/>
      <c r="E27" s="228"/>
      <c r="F27" s="228"/>
      <c r="G27" s="228"/>
      <c r="H27" s="228"/>
      <c r="I27" s="228"/>
      <c r="J27" s="228"/>
      <c r="K27" s="228"/>
      <c r="L27" s="228"/>
      <c r="M27" s="329"/>
      <c r="N27" s="330"/>
      <c r="O27" s="92" t="n">
        <f aca="false">IF(N27=" ",M27*1,M27*N27)</f>
        <v>0</v>
      </c>
      <c r="P27" s="224"/>
      <c r="Q27" s="224"/>
      <c r="R27" s="224"/>
      <c r="S27" s="224"/>
      <c r="T27" s="224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5"/>
      <c r="B28" s="226"/>
      <c r="C28" s="234"/>
      <c r="D28" s="228"/>
      <c r="E28" s="228"/>
      <c r="F28" s="228"/>
      <c r="G28" s="228"/>
      <c r="H28" s="228"/>
      <c r="I28" s="228"/>
      <c r="J28" s="228"/>
      <c r="K28" s="228"/>
      <c r="L28" s="228"/>
      <c r="M28" s="329"/>
      <c r="N28" s="330"/>
      <c r="O28" s="92" t="n">
        <f aca="false">IF(N28=" ",M28*1,M28*N28)</f>
        <v>0</v>
      </c>
      <c r="P28" s="224"/>
      <c r="Q28" s="224"/>
      <c r="R28" s="224"/>
      <c r="S28" s="224"/>
      <c r="T28" s="224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5"/>
      <c r="B29" s="226"/>
      <c r="C29" s="234"/>
      <c r="D29" s="228"/>
      <c r="E29" s="228"/>
      <c r="F29" s="228"/>
      <c r="G29" s="228"/>
      <c r="H29" s="228"/>
      <c r="I29" s="228"/>
      <c r="J29" s="228"/>
      <c r="K29" s="228"/>
      <c r="L29" s="228"/>
      <c r="M29" s="329"/>
      <c r="N29" s="330"/>
      <c r="O29" s="92" t="n">
        <f aca="false">IF(N29=" ",M29*1,M29*N29)</f>
        <v>0</v>
      </c>
      <c r="P29" s="224"/>
      <c r="Q29" s="224"/>
      <c r="R29" s="224"/>
      <c r="S29" s="224"/>
      <c r="T29" s="224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5"/>
      <c r="B30" s="226"/>
      <c r="C30" s="234"/>
      <c r="D30" s="228"/>
      <c r="E30" s="228"/>
      <c r="F30" s="228"/>
      <c r="G30" s="228"/>
      <c r="H30" s="228"/>
      <c r="I30" s="228"/>
      <c r="J30" s="228"/>
      <c r="K30" s="228"/>
      <c r="L30" s="228"/>
      <c r="M30" s="329"/>
      <c r="N30" s="330"/>
      <c r="O30" s="92" t="n">
        <f aca="false">IF(N30=" ",M30*1,M30*N30)</f>
        <v>0</v>
      </c>
      <c r="P30" s="224"/>
      <c r="Q30" s="224"/>
      <c r="R30" s="224"/>
      <c r="S30" s="224"/>
      <c r="T30" s="224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5"/>
      <c r="B31" s="226"/>
      <c r="C31" s="234"/>
      <c r="D31" s="228"/>
      <c r="E31" s="228"/>
      <c r="F31" s="228"/>
      <c r="G31" s="228"/>
      <c r="H31" s="228"/>
      <c r="I31" s="228"/>
      <c r="J31" s="228"/>
      <c r="K31" s="228"/>
      <c r="L31" s="228"/>
      <c r="M31" s="329"/>
      <c r="N31" s="330"/>
      <c r="O31" s="92" t="n">
        <f aca="false">IF(N31=" ",M31*1,M31*N31)</f>
        <v>0</v>
      </c>
      <c r="P31" s="224"/>
      <c r="Q31" s="224"/>
      <c r="R31" s="224"/>
      <c r="S31" s="224"/>
      <c r="T31" s="224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5"/>
      <c r="B32" s="226"/>
      <c r="C32" s="234"/>
      <c r="D32" s="228"/>
      <c r="E32" s="228"/>
      <c r="F32" s="228"/>
      <c r="G32" s="228"/>
      <c r="H32" s="228"/>
      <c r="I32" s="228"/>
      <c r="J32" s="228"/>
      <c r="K32" s="228"/>
      <c r="L32" s="228"/>
      <c r="M32" s="329"/>
      <c r="N32" s="330"/>
      <c r="O32" s="92" t="n">
        <f aca="false">IF(N32=" ",M32*1,M32*N32)</f>
        <v>0</v>
      </c>
      <c r="P32" s="224"/>
      <c r="Q32" s="224"/>
      <c r="R32" s="224"/>
      <c r="S32" s="224"/>
      <c r="T32" s="224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5"/>
      <c r="B33" s="226"/>
      <c r="C33" s="234"/>
      <c r="D33" s="228"/>
      <c r="E33" s="228"/>
      <c r="F33" s="228"/>
      <c r="G33" s="228"/>
      <c r="H33" s="228"/>
      <c r="I33" s="228"/>
      <c r="J33" s="228"/>
      <c r="K33" s="228"/>
      <c r="L33" s="228"/>
      <c r="M33" s="329"/>
      <c r="N33" s="330"/>
      <c r="O33" s="92" t="n">
        <f aca="false">IF(N33=" ",M33*1,M33*N33)</f>
        <v>0</v>
      </c>
      <c r="P33" s="224"/>
      <c r="Q33" s="224"/>
      <c r="R33" s="224"/>
      <c r="S33" s="224"/>
      <c r="T33" s="224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5"/>
      <c r="B34" s="226"/>
      <c r="C34" s="234"/>
      <c r="D34" s="228"/>
      <c r="E34" s="228"/>
      <c r="F34" s="228"/>
      <c r="G34" s="228"/>
      <c r="H34" s="228"/>
      <c r="I34" s="228"/>
      <c r="J34" s="228"/>
      <c r="K34" s="228"/>
      <c r="L34" s="228"/>
      <c r="M34" s="329"/>
      <c r="N34" s="330"/>
      <c r="O34" s="92" t="n">
        <f aca="false">IF(N34=" ",M34*1,M34*N34)</f>
        <v>0</v>
      </c>
      <c r="P34" s="224"/>
      <c r="Q34" s="224"/>
      <c r="R34" s="224"/>
      <c r="S34" s="224"/>
      <c r="T34" s="224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5"/>
      <c r="B35" s="226"/>
      <c r="C35" s="234"/>
      <c r="D35" s="228"/>
      <c r="E35" s="228"/>
      <c r="F35" s="228"/>
      <c r="G35" s="228"/>
      <c r="H35" s="228"/>
      <c r="I35" s="228"/>
      <c r="J35" s="228"/>
      <c r="K35" s="228"/>
      <c r="L35" s="228"/>
      <c r="M35" s="329"/>
      <c r="N35" s="330"/>
      <c r="O35" s="92" t="n">
        <f aca="false">IF(N35=" ",M35*1,M35*N35)</f>
        <v>0</v>
      </c>
      <c r="P35" s="224"/>
      <c r="Q35" s="224"/>
      <c r="R35" s="224"/>
      <c r="S35" s="224"/>
      <c r="T35" s="224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5"/>
      <c r="B36" s="226"/>
      <c r="C36" s="234"/>
      <c r="D36" s="228"/>
      <c r="E36" s="228"/>
      <c r="F36" s="228"/>
      <c r="G36" s="228"/>
      <c r="H36" s="228"/>
      <c r="I36" s="228"/>
      <c r="J36" s="228"/>
      <c r="K36" s="228"/>
      <c r="L36" s="228"/>
      <c r="M36" s="329"/>
      <c r="N36" s="330"/>
      <c r="O36" s="92" t="n">
        <f aca="false">IF(N36=" ",M36*1,M36*N36)</f>
        <v>0</v>
      </c>
      <c r="P36" s="224"/>
      <c r="Q36" s="224"/>
      <c r="R36" s="224"/>
      <c r="S36" s="224"/>
      <c r="T36" s="224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5"/>
      <c r="B37" s="226"/>
      <c r="C37" s="234"/>
      <c r="D37" s="228"/>
      <c r="E37" s="228"/>
      <c r="F37" s="228"/>
      <c r="G37" s="228"/>
      <c r="H37" s="228"/>
      <c r="I37" s="228"/>
      <c r="J37" s="228"/>
      <c r="K37" s="228"/>
      <c r="L37" s="228"/>
      <c r="M37" s="329"/>
      <c r="N37" s="330"/>
      <c r="O37" s="92" t="n">
        <f aca="false">IF(N37=" ",M37*1,M37*N37)</f>
        <v>0</v>
      </c>
      <c r="P37" s="224"/>
      <c r="Q37" s="224"/>
      <c r="R37" s="224"/>
      <c r="S37" s="224"/>
      <c r="T37" s="224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5"/>
      <c r="B38" s="226"/>
      <c r="C38" s="234"/>
      <c r="D38" s="228"/>
      <c r="E38" s="228"/>
      <c r="F38" s="228"/>
      <c r="G38" s="228"/>
      <c r="H38" s="228"/>
      <c r="I38" s="228"/>
      <c r="J38" s="228"/>
      <c r="K38" s="228"/>
      <c r="L38" s="228"/>
      <c r="M38" s="329"/>
      <c r="N38" s="330"/>
      <c r="O38" s="92" t="n">
        <f aca="false">IF(N38=" ",M38*1,M38*N38)</f>
        <v>0</v>
      </c>
      <c r="P38" s="224"/>
      <c r="Q38" s="224"/>
      <c r="R38" s="224"/>
      <c r="S38" s="224"/>
      <c r="T38" s="224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5"/>
      <c r="B39" s="226"/>
      <c r="C39" s="234"/>
      <c r="D39" s="228"/>
      <c r="E39" s="228"/>
      <c r="F39" s="228"/>
      <c r="G39" s="228"/>
      <c r="H39" s="228"/>
      <c r="I39" s="228"/>
      <c r="J39" s="228"/>
      <c r="K39" s="228"/>
      <c r="L39" s="228"/>
      <c r="M39" s="329"/>
      <c r="N39" s="330"/>
      <c r="O39" s="92" t="n">
        <f aca="false">IF(N39=" ",M39*1,M39*N39)</f>
        <v>0</v>
      </c>
      <c r="P39" s="224"/>
      <c r="Q39" s="224"/>
      <c r="R39" s="224"/>
      <c r="S39" s="224"/>
      <c r="T39" s="224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5"/>
      <c r="B40" s="226"/>
      <c r="C40" s="234"/>
      <c r="D40" s="228"/>
      <c r="E40" s="228"/>
      <c r="F40" s="228"/>
      <c r="G40" s="228"/>
      <c r="H40" s="228"/>
      <c r="I40" s="228"/>
      <c r="J40" s="228"/>
      <c r="K40" s="228"/>
      <c r="L40" s="228"/>
      <c r="M40" s="329"/>
      <c r="N40" s="330"/>
      <c r="O40" s="92" t="n">
        <f aca="false">IF(N40=" ",M40*1,M40*N40)</f>
        <v>0</v>
      </c>
      <c r="P40" s="224"/>
      <c r="Q40" s="224"/>
      <c r="R40" s="224"/>
      <c r="S40" s="224"/>
      <c r="T40" s="224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103</v>
      </c>
      <c r="G41" s="239"/>
      <c r="H41" s="240"/>
      <c r="I41" s="0"/>
      <c r="J41" s="241" t="s">
        <v>104</v>
      </c>
      <c r="K41" s="242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105</v>
      </c>
      <c r="N41" s="79"/>
      <c r="O41" s="243" t="n">
        <f aca="false">SUM(O10:O40)</f>
        <v>0</v>
      </c>
      <c r="P41" s="224"/>
      <c r="Q41" s="224"/>
      <c r="R41" s="224"/>
      <c r="S41" s="224"/>
      <c r="T41" s="224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106</v>
      </c>
      <c r="G42" s="239"/>
      <c r="H42" s="0"/>
      <c r="I42" s="0"/>
      <c r="J42" s="191"/>
      <c r="K42" s="0"/>
      <c r="L42" s="221" t="s">
        <v>107</v>
      </c>
      <c r="M42" s="247"/>
      <c r="N42" s="248"/>
      <c r="O42" s="249"/>
      <c r="P42" s="224"/>
      <c r="Q42" s="224"/>
      <c r="R42" s="224"/>
      <c r="S42" s="224"/>
      <c r="T42" s="224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108</v>
      </c>
      <c r="G43" s="239"/>
      <c r="H43" s="0"/>
      <c r="I43" s="0"/>
      <c r="J43" s="0"/>
      <c r="K43" s="0"/>
      <c r="L43" s="251" t="s">
        <v>109</v>
      </c>
      <c r="M43" s="247"/>
      <c r="N43" s="248"/>
      <c r="O43" s="249"/>
      <c r="P43" s="224"/>
      <c r="Q43" s="224"/>
      <c r="R43" s="224"/>
      <c r="S43" s="224"/>
      <c r="T43" s="224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110</v>
      </c>
      <c r="G44" s="239"/>
      <c r="H44" s="0"/>
      <c r="I44" s="0"/>
      <c r="J44" s="0"/>
      <c r="K44" s="0"/>
      <c r="L44" s="238"/>
      <c r="M44" s="247"/>
      <c r="N44" s="248"/>
      <c r="O44" s="249"/>
      <c r="P44" s="224"/>
      <c r="Q44" s="224"/>
      <c r="R44" s="224"/>
      <c r="S44" s="224"/>
      <c r="T44" s="224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111</v>
      </c>
      <c r="G45" s="239"/>
      <c r="H45" s="0"/>
      <c r="I45" s="0"/>
      <c r="J45" s="255"/>
      <c r="K45" s="255"/>
      <c r="L45" s="238"/>
      <c r="M45" s="247"/>
      <c r="N45" s="248"/>
      <c r="O45" s="249"/>
      <c r="P45" s="224"/>
      <c r="Q45" s="224"/>
      <c r="R45" s="224"/>
      <c r="S45" s="224"/>
      <c r="T45" s="224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6" t="s">
        <v>112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IF($O$41=$O$55," ","Totals are not equal")</f>
        <v> </v>
      </c>
      <c r="M46" s="258"/>
      <c r="N46" s="258"/>
      <c r="O46" s="258"/>
      <c r="P46" s="224"/>
      <c r="Q46" s="224"/>
      <c r="R46" s="224"/>
      <c r="S46" s="224"/>
      <c r="T46" s="224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1" t="s">
        <v>113</v>
      </c>
      <c r="B47" s="257"/>
      <c r="C47" s="251"/>
      <c r="D47" s="255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24"/>
      <c r="Q47" s="224"/>
      <c r="R47" s="224"/>
      <c r="S47" s="224"/>
      <c r="T47" s="224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98</v>
      </c>
      <c r="B48" s="8" t="s">
        <v>44</v>
      </c>
      <c r="C48" s="8" t="s">
        <v>128</v>
      </c>
      <c r="D48" s="9"/>
      <c r="E48" s="10" t="s">
        <v>125</v>
      </c>
      <c r="F48" s="10"/>
      <c r="G48" s="11"/>
      <c r="H48" s="13" t="s">
        <v>5</v>
      </c>
      <c r="I48" s="13"/>
      <c r="J48" s="13" t="s">
        <v>115</v>
      </c>
      <c r="K48" s="13" t="s">
        <v>116</v>
      </c>
      <c r="L48" s="331" t="s">
        <v>117</v>
      </c>
      <c r="M48" s="260"/>
      <c r="N48" s="248"/>
      <c r="O48" s="79" t="s">
        <v>118</v>
      </c>
      <c r="P48" s="224"/>
      <c r="Q48" s="224"/>
      <c r="R48" s="224"/>
      <c r="S48" s="224"/>
      <c r="T48" s="224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332"/>
      <c r="M49" s="191"/>
      <c r="N49" s="248"/>
      <c r="O49" s="266" t="n">
        <f aca="false">IF($L$49=" ",SUMIF($A$10:$A$40,A49,$O$10:$O$40),$K$41*$L$49)</f>
        <v>0</v>
      </c>
      <c r="P49" s="192"/>
      <c r="Q49" s="192"/>
      <c r="R49" s="192"/>
      <c r="S49" s="192"/>
      <c r="T49" s="192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333"/>
      <c r="M50" s="269"/>
      <c r="N50" s="248"/>
      <c r="O50" s="270" t="n">
        <f aca="false">IF($L$50=" ",SUMIF($A$10:$A$40,A50,$O$10:$O$40),$K$41*$L$50)</f>
        <v>0</v>
      </c>
      <c r="P50" s="192"/>
      <c r="Q50" s="192"/>
      <c r="R50" s="192"/>
      <c r="S50" s="192"/>
      <c r="T50" s="192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332"/>
      <c r="M51" s="191"/>
      <c r="N51" s="191"/>
      <c r="O51" s="266" t="n">
        <f aca="false">IF($L$51=" ",SUMIF($A$10:$A$40,A51,$O$10:$O$40),$K$41*$L$51)</f>
        <v>0</v>
      </c>
      <c r="P51" s="192"/>
      <c r="Q51" s="192"/>
      <c r="R51" s="192"/>
      <c r="S51" s="192"/>
      <c r="T51" s="192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333"/>
      <c r="M52" s="191"/>
      <c r="N52" s="191"/>
      <c r="O52" s="270" t="n">
        <f aca="false">IF($L$52=" ",SUMIF($A$10:$A$40,A52,$O$10:$O$40),$K$41*$L$52)</f>
        <v>0</v>
      </c>
      <c r="P52" s="192"/>
      <c r="Q52" s="192"/>
      <c r="R52" s="192"/>
      <c r="S52" s="192"/>
      <c r="T52" s="192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332"/>
      <c r="M53" s="191"/>
      <c r="N53" s="191"/>
      <c r="O53" s="266" t="n">
        <f aca="false">IF($L$53=" ",SUMIF($A$10:$A$40,A53,$O$10:$O$40),$K$41*$L$53)</f>
        <v>0</v>
      </c>
      <c r="P53" s="224"/>
      <c r="Q53" s="224"/>
      <c r="R53" s="224"/>
      <c r="S53" s="224"/>
      <c r="T53" s="224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333"/>
      <c r="M54" s="191"/>
      <c r="N54" s="191"/>
      <c r="O54" s="270" t="n">
        <f aca="false">IF($L$54=" ",SUMIF($A$12:$A$40,A54,$O$12:$O$40),$K$41*$L$54)</f>
        <v>0</v>
      </c>
      <c r="P54" s="224"/>
      <c r="Q54" s="224"/>
      <c r="R54" s="224"/>
      <c r="S54" s="224"/>
      <c r="T54" s="224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1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4" t="n">
        <f aca="false">SUM(L49:L54)</f>
        <v>0</v>
      </c>
      <c r="M55" s="35" t="s">
        <v>105</v>
      </c>
      <c r="N55" s="35"/>
      <c r="O55" s="243" t="n">
        <f aca="false">SUM(O49:O54)</f>
        <v>0</v>
      </c>
      <c r="P55" s="192"/>
      <c r="Q55" s="192"/>
      <c r="R55" s="192"/>
      <c r="S55" s="192"/>
      <c r="T55" s="192"/>
    </row>
    <row r="56" customFormat="false" ht="17.1" hidden="false" customHeight="true" outlineLevel="0" collapsed="false">
      <c r="A56" s="33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75"/>
      <c r="P56" s="275"/>
      <c r="Q56" s="275"/>
      <c r="R56" s="275"/>
      <c r="S56" s="275"/>
      <c r="T56" s="275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  <c r="CT56" s="276"/>
      <c r="CU56" s="276"/>
      <c r="CV56" s="276"/>
      <c r="CW56" s="276"/>
      <c r="CX56" s="276"/>
      <c r="CY56" s="276"/>
      <c r="CZ56" s="276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6"/>
      <c r="EU56" s="276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6"/>
      <c r="FO56" s="276"/>
      <c r="FP56" s="276"/>
      <c r="FQ56" s="276"/>
      <c r="FR56" s="276"/>
      <c r="FS56" s="276"/>
      <c r="FT56" s="276"/>
      <c r="FU56" s="276"/>
      <c r="FV56" s="276"/>
      <c r="FW56" s="276"/>
      <c r="FX56" s="276"/>
      <c r="FY56" s="276"/>
      <c r="FZ56" s="276"/>
      <c r="GA56" s="276"/>
      <c r="GB56" s="276"/>
      <c r="GC56" s="276"/>
      <c r="GD56" s="276"/>
      <c r="GE56" s="276"/>
      <c r="GF56" s="276"/>
      <c r="GG56" s="276"/>
      <c r="GH56" s="276"/>
      <c r="GI56" s="276"/>
      <c r="GJ56" s="276"/>
      <c r="GK56" s="276"/>
      <c r="GL56" s="276"/>
      <c r="GM56" s="276"/>
      <c r="GN56" s="276"/>
      <c r="GO56" s="276"/>
      <c r="GP56" s="276"/>
      <c r="GQ56" s="276"/>
      <c r="GR56" s="276"/>
      <c r="GS56" s="276"/>
      <c r="GT56" s="276"/>
      <c r="GU56" s="276"/>
      <c r="GV56" s="276"/>
      <c r="GW56" s="276"/>
      <c r="GX56" s="276"/>
      <c r="GY56" s="276"/>
      <c r="GZ56" s="276"/>
      <c r="HA56" s="276"/>
      <c r="HB56" s="276"/>
      <c r="HC56" s="276"/>
      <c r="HD56" s="276"/>
      <c r="HE56" s="276"/>
      <c r="HF56" s="276"/>
      <c r="HG56" s="276"/>
      <c r="HH56" s="276"/>
      <c r="HI56" s="276"/>
      <c r="HJ56" s="276"/>
      <c r="HK56" s="276"/>
      <c r="HL56" s="276"/>
      <c r="HM56" s="276"/>
      <c r="HN56" s="276"/>
      <c r="HO56" s="276"/>
      <c r="HP56" s="276"/>
      <c r="HQ56" s="276"/>
      <c r="HR56" s="276"/>
      <c r="HS56" s="276"/>
      <c r="HT56" s="276"/>
      <c r="HU56" s="276"/>
      <c r="HV56" s="276"/>
      <c r="HW56" s="276"/>
      <c r="HX56" s="276"/>
      <c r="HY56" s="276"/>
      <c r="HZ56" s="276"/>
      <c r="IA56" s="276"/>
      <c r="IB56" s="276"/>
      <c r="IC56" s="276"/>
      <c r="ID56" s="276"/>
      <c r="IE56" s="276"/>
      <c r="IF56" s="276"/>
      <c r="IG56" s="276"/>
      <c r="IH56" s="276"/>
      <c r="II56" s="276"/>
      <c r="IJ56" s="276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  <c r="IW56" s="276"/>
    </row>
    <row r="57" customFormat="false" ht="18" hidden="true" customHeight="true" outlineLevel="0" collapsed="false">
      <c r="A57" s="278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33"/>
      <c r="M57" s="233"/>
      <c r="N57" s="233"/>
      <c r="O57" s="277"/>
      <c r="P57" s="278"/>
      <c r="Q57" s="278"/>
      <c r="R57" s="278"/>
      <c r="S57" s="278"/>
      <c r="T57" s="278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  <c r="CS57" s="277"/>
      <c r="CT57" s="277"/>
      <c r="CU57" s="277"/>
      <c r="CV57" s="277"/>
      <c r="CW57" s="277"/>
      <c r="CX57" s="277"/>
      <c r="CY57" s="277"/>
      <c r="CZ57" s="277"/>
      <c r="DA57" s="277"/>
      <c r="DB57" s="277"/>
      <c r="DC57" s="277"/>
      <c r="DD57" s="277"/>
      <c r="DE57" s="277"/>
      <c r="DF57" s="277"/>
      <c r="DG57" s="277"/>
      <c r="DH57" s="277"/>
      <c r="DI57" s="277"/>
      <c r="DJ57" s="277"/>
      <c r="DK57" s="277"/>
      <c r="DL57" s="277"/>
      <c r="DM57" s="277"/>
      <c r="DN57" s="277"/>
      <c r="DO57" s="277"/>
      <c r="DP57" s="277"/>
      <c r="DQ57" s="277"/>
      <c r="DR57" s="277"/>
      <c r="DS57" s="277"/>
      <c r="DT57" s="277"/>
      <c r="DU57" s="277"/>
      <c r="DV57" s="277"/>
      <c r="DW57" s="277"/>
      <c r="DX57" s="277"/>
      <c r="DY57" s="277"/>
      <c r="DZ57" s="277"/>
      <c r="EA57" s="277"/>
      <c r="EB57" s="277"/>
      <c r="EC57" s="277"/>
      <c r="ED57" s="277"/>
      <c r="EE57" s="277"/>
      <c r="EF57" s="277"/>
      <c r="EG57" s="277"/>
      <c r="EH57" s="277"/>
      <c r="EI57" s="277"/>
      <c r="EJ57" s="277"/>
      <c r="EK57" s="277"/>
      <c r="EL57" s="277"/>
      <c r="EM57" s="277"/>
      <c r="EN57" s="277"/>
      <c r="EO57" s="277"/>
      <c r="EP57" s="277"/>
      <c r="EQ57" s="277"/>
      <c r="ER57" s="277"/>
      <c r="ES57" s="277"/>
      <c r="ET57" s="277"/>
      <c r="EU57" s="277"/>
      <c r="EV57" s="277"/>
      <c r="EW57" s="277"/>
      <c r="EX57" s="277"/>
      <c r="EY57" s="277"/>
      <c r="EZ57" s="277"/>
      <c r="FA57" s="277"/>
      <c r="FB57" s="277"/>
      <c r="FC57" s="277"/>
      <c r="FD57" s="277"/>
      <c r="FE57" s="277"/>
      <c r="FF57" s="277"/>
      <c r="FG57" s="277"/>
      <c r="FH57" s="277"/>
      <c r="FI57" s="277"/>
      <c r="FJ57" s="277"/>
      <c r="FK57" s="277"/>
      <c r="FL57" s="277"/>
      <c r="FM57" s="277"/>
      <c r="FN57" s="277"/>
      <c r="FO57" s="277"/>
      <c r="FP57" s="277"/>
      <c r="FQ57" s="277"/>
      <c r="FR57" s="277"/>
      <c r="FS57" s="277"/>
      <c r="FT57" s="277"/>
      <c r="FU57" s="277"/>
      <c r="FV57" s="277"/>
      <c r="FW57" s="277"/>
      <c r="FX57" s="277"/>
      <c r="FY57" s="277"/>
      <c r="FZ57" s="277"/>
      <c r="GA57" s="277"/>
      <c r="GB57" s="277"/>
      <c r="GC57" s="277"/>
      <c r="GD57" s="277"/>
      <c r="GE57" s="277"/>
      <c r="GF57" s="277"/>
      <c r="GG57" s="277"/>
      <c r="GH57" s="277"/>
      <c r="GI57" s="277"/>
      <c r="GJ57" s="277"/>
      <c r="GK57" s="277"/>
      <c r="GL57" s="277"/>
      <c r="GM57" s="277"/>
      <c r="GN57" s="277"/>
      <c r="GO57" s="277"/>
      <c r="GP57" s="277"/>
      <c r="GQ57" s="277"/>
      <c r="GR57" s="277"/>
      <c r="GS57" s="277"/>
      <c r="GT57" s="277"/>
      <c r="GU57" s="277"/>
      <c r="GV57" s="277"/>
      <c r="GW57" s="277"/>
      <c r="GX57" s="277"/>
      <c r="GY57" s="277"/>
      <c r="GZ57" s="277"/>
      <c r="HA57" s="277"/>
      <c r="HB57" s="277"/>
      <c r="HC57" s="277"/>
      <c r="HD57" s="277"/>
      <c r="HE57" s="277"/>
      <c r="HF57" s="277"/>
      <c r="HG57" s="277"/>
      <c r="HH57" s="277"/>
      <c r="HI57" s="277"/>
      <c r="HJ57" s="277"/>
      <c r="HK57" s="277"/>
      <c r="HL57" s="277"/>
      <c r="HM57" s="277"/>
      <c r="HN57" s="277"/>
      <c r="HO57" s="277"/>
      <c r="HP57" s="277"/>
      <c r="HQ57" s="277"/>
      <c r="HR57" s="277"/>
      <c r="HS57" s="277"/>
      <c r="HT57" s="277"/>
      <c r="HU57" s="277"/>
      <c r="HV57" s="277"/>
      <c r="HW57" s="277"/>
      <c r="HX57" s="277"/>
      <c r="HY57" s="277"/>
      <c r="HZ57" s="277"/>
      <c r="IA57" s="277"/>
      <c r="IB57" s="277"/>
      <c r="IC57" s="277"/>
      <c r="ID57" s="277"/>
      <c r="IE57" s="277"/>
      <c r="IF57" s="277"/>
      <c r="IG57" s="277"/>
      <c r="IH57" s="277"/>
      <c r="II57" s="277"/>
      <c r="IJ57" s="277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  <c r="IW57" s="277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4"/>
      <c r="Q58" s="224"/>
      <c r="R58" s="224"/>
      <c r="S58" s="224"/>
      <c r="T58" s="224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5"/>
      <c r="M59" s="233"/>
      <c r="N59" s="233"/>
      <c r="O59" s="233"/>
      <c r="P59" s="224"/>
      <c r="Q59" s="224"/>
      <c r="R59" s="224"/>
      <c r="S59" s="224"/>
      <c r="T59" s="224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5"/>
      <c r="M60" s="233"/>
      <c r="N60" s="233"/>
      <c r="O60" s="233"/>
      <c r="P60" s="224"/>
      <c r="Q60" s="224"/>
      <c r="R60" s="224"/>
      <c r="S60" s="224"/>
      <c r="T60" s="224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5"/>
      <c r="M61" s="233"/>
      <c r="N61" s="233"/>
      <c r="O61" s="233"/>
      <c r="P61" s="224"/>
      <c r="Q61" s="224"/>
      <c r="R61" s="224"/>
      <c r="S61" s="224"/>
      <c r="T61" s="224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5"/>
      <c r="M62" s="185"/>
      <c r="N62" s="185"/>
      <c r="O62" s="233"/>
      <c r="P62" s="224"/>
      <c r="Q62" s="224"/>
      <c r="R62" s="224"/>
      <c r="S62" s="224"/>
      <c r="T62" s="224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5"/>
      <c r="M63" s="185"/>
      <c r="N63" s="185"/>
      <c r="O63" s="233"/>
      <c r="P63" s="224"/>
      <c r="Q63" s="224"/>
      <c r="R63" s="224"/>
      <c r="S63" s="224"/>
      <c r="T63" s="224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5"/>
      <c r="M64" s="185"/>
      <c r="N64" s="185"/>
      <c r="O64" s="233"/>
      <c r="P64" s="224"/>
      <c r="Q64" s="224"/>
      <c r="R64" s="224"/>
      <c r="S64" s="224"/>
      <c r="T64" s="224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5"/>
      <c r="M65" s="185"/>
      <c r="N65" s="185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5"/>
      <c r="M66" s="185"/>
      <c r="N66" s="185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5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5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5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5"/>
      <c r="M103" s="185"/>
      <c r="N103" s="185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5"/>
      <c r="M104" s="185"/>
      <c r="N104" s="185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5"/>
      <c r="M105" s="185"/>
      <c r="N105" s="185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5"/>
      <c r="M106" s="185"/>
      <c r="N106" s="185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5"/>
      <c r="M107" s="185"/>
      <c r="N107" s="185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</row>
    <row r="112" customFormat="false" ht="15.75" hidden="true" customHeight="false" outlineLevel="0" collapsed="false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</row>
    <row r="113" customFormat="false" ht="15.75" hidden="true" customHeight="false" outlineLevel="0" collapsed="false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</row>
    <row r="114" customFormat="false" ht="15.75" hidden="true" customHeight="false" outlineLevel="0" collapsed="false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</row>
    <row r="115" customFormat="false" ht="15.75" hidden="true" customHeight="false" outlineLevel="0" collapsed="false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</row>
    <row r="116" customFormat="false" ht="15.75" hidden="true" customHeight="false" outlineLevel="0" collapsed="false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</row>
    <row r="117" customFormat="false" ht="15.75" hidden="true" customHeight="false" outlineLevel="0" collapsed="false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</row>
    <row r="118" customFormat="false" ht="15.75" hidden="true" customHeight="false" outlineLevel="0" collapsed="false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</row>
    <row r="119" customFormat="false" ht="15.75" hidden="true" customHeight="false" outlineLevel="0" collapsed="false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</row>
    <row r="120" customFormat="false" ht="15.75" hidden="true" customHeight="false" outlineLevel="0" collapsed="false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</row>
    <row r="121" customFormat="false" ht="15.75" hidden="true" customHeight="false" outlineLevel="0" collapsed="false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</row>
    <row r="122" customFormat="false" ht="15.75" hidden="true" customHeight="false" outlineLevel="0" collapsed="false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</row>
    <row r="123" customFormat="false" ht="15.75" hidden="true" customHeight="false" outlineLevel="0" collapsed="false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</row>
    <row r="124" customFormat="false" ht="15.75" hidden="true" customHeight="false" outlineLevel="0" collapsed="false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customFormat="false" ht="15.75" hidden="true" customHeight="false" outlineLevel="0" collapsed="false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</row>
    <row r="126" customFormat="false" ht="15.75" hidden="true" customHeight="false" outlineLevel="0" collapsed="false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</row>
    <row r="127" customFormat="false" ht="15.75" hidden="true" customHeight="false" outlineLevel="0" collapsed="false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</row>
    <row r="128" customFormat="false" ht="15.75" hidden="true" customHeight="false" outlineLevel="0" collapsed="false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</row>
    <row r="129" customFormat="false" ht="15.75" hidden="true" customHeight="false" outlineLevel="0" collapsed="false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customFormat="false" ht="15.75" hidden="true" customHeight="false" outlineLevel="0" collapsed="false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customFormat="false" ht="15.75" hidden="true" customHeight="false" outlineLevel="0" collapsed="false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customFormat="false" ht="15.75" hidden="true" customHeight="false" outlineLevel="0" collapsed="false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customFormat="false" ht="15.75" hidden="true" customHeight="false" outlineLevel="0" collapsed="false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customFormat="false" ht="15.75" hidden="true" customHeight="false" outlineLevel="0" collapsed="false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customFormat="false" ht="15.75" hidden="true" customHeight="false" outlineLevel="0" collapsed="false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customFormat="false" ht="15.75" hidden="true" customHeight="false" outlineLevel="0" collapsed="false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</row>
    <row r="137" customFormat="false" ht="15.75" hidden="true" customHeight="false" outlineLevel="0" collapsed="false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</row>
    <row r="138" customFormat="false" ht="15.75" hidden="true" customHeight="false" outlineLevel="0" collapsed="false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</row>
    <row r="139" customFormat="false" ht="15.75" hidden="true" customHeight="false" outlineLevel="0" collapsed="false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  <row r="140" customFormat="false" ht="15.75" hidden="true" customHeight="false" outlineLevel="0" collapsed="false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</row>
    <row r="141" customFormat="false" ht="15.75" hidden="true" customHeight="false" outlineLevel="0" collapsed="false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customFormat="false" ht="15.75" hidden="true" customHeight="false" outlineLevel="0" collapsed="false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</row>
    <row r="143" customFormat="false" ht="15.75" hidden="true" customHeight="false" outlineLevel="0" collapsed="false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</row>
    <row r="144" customFormat="false" ht="15.75" hidden="true" customHeight="false" outlineLevel="0" collapsed="false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M144" s="185"/>
      <c r="N144" s="185"/>
      <c r="O144" s="185"/>
    </row>
    <row r="145" customFormat="false" ht="15.75" hidden="true" customHeight="false" outlineLevel="0" collapsed="false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M145" s="185"/>
      <c r="N145" s="185"/>
      <c r="O145" s="185"/>
    </row>
    <row r="146" customFormat="false" ht="15.75" hidden="true" customHeight="false" outlineLevel="0" collapsed="false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M146" s="185"/>
      <c r="N146" s="185"/>
      <c r="O146" s="185"/>
    </row>
    <row r="147" customFormat="false" ht="15.75" hidden="true" customHeight="false" outlineLevel="0" collapsed="false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O147" s="185"/>
    </row>
    <row r="148" customFormat="false" ht="15.75" hidden="true" customHeight="false" outlineLevel="0" collapsed="false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O148" s="185"/>
    </row>
    <row r="149" customFormat="false" ht="15.75" hidden="true" customHeight="false" outlineLevel="0" collapsed="false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O149" s="185"/>
    </row>
    <row r="150" customFormat="false" ht="15.75" hidden="true" customHeight="false" outlineLevel="0" collapsed="false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O150" s="185"/>
    </row>
    <row r="151" customFormat="false" ht="15.75" hidden="true" customHeight="false" outlineLevel="0" collapsed="false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O151" s="185"/>
    </row>
    <row r="152" customFormat="false" ht="15.75" hidden="true" customHeight="false" outlineLevel="0" collapsed="false">
      <c r="O152" s="185"/>
    </row>
    <row r="153" customFormat="false" ht="15.75" hidden="true" customHeight="false" outlineLevel="0" collapsed="false">
      <c r="O153" s="185"/>
    </row>
    <row r="154" customFormat="false" ht="15.75" hidden="true" customHeight="false" outlineLevel="0" collapsed="false">
      <c r="O154" s="185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5" width="6.41"/>
    <col collapsed="false" customWidth="true" hidden="false" outlineLevel="0" max="2" min="2" style="186" width="11.56"/>
    <col collapsed="false" customWidth="true" hidden="false" outlineLevel="0" max="3" min="3" style="186" width="7.7"/>
    <col collapsed="false" customWidth="true" hidden="false" outlineLevel="0" max="4" min="4" style="186" width="6.13"/>
    <col collapsed="false" customWidth="true" hidden="false" outlineLevel="0" max="5" min="5" style="186" width="9.7"/>
    <col collapsed="false" customWidth="true" hidden="false" outlineLevel="0" max="6" min="6" style="186" width="11.28"/>
    <col collapsed="false" customWidth="true" hidden="false" outlineLevel="0" max="7" min="7" style="186" width="9.56"/>
    <col collapsed="false" customWidth="true" hidden="false" outlineLevel="0" max="8" min="8" style="186" width="12.42"/>
    <col collapsed="false" customWidth="true" hidden="false" outlineLevel="0" max="9" min="9" style="186" width="13.56"/>
    <col collapsed="false" customWidth="true" hidden="false" outlineLevel="0" max="10" min="10" style="186" width="12.85"/>
    <col collapsed="false" customWidth="true" hidden="false" outlineLevel="0" max="11" min="11" style="186" width="12.99"/>
    <col collapsed="false" customWidth="true" hidden="false" outlineLevel="0" max="12" min="12" style="186" width="9.28"/>
    <col collapsed="false" customWidth="true" hidden="false" outlineLevel="0" max="13" min="13" style="186" width="11.28"/>
    <col collapsed="false" customWidth="true" hidden="false" outlineLevel="0" max="14" min="14" style="186" width="10.99"/>
    <col collapsed="false" customWidth="true" hidden="false" outlineLevel="0" max="15" min="15" style="186" width="20.7"/>
    <col collapsed="false" customWidth="true" hidden="true" outlineLevel="0" max="16" min="16" style="185" width="18.85"/>
    <col collapsed="false" customWidth="false" hidden="true" outlineLevel="0" max="257" min="17" style="185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7" t="s">
        <v>92</v>
      </c>
      <c r="B1" s="188"/>
      <c r="C1" s="188"/>
      <c r="D1" s="188"/>
      <c r="E1" s="188"/>
      <c r="F1" s="189"/>
      <c r="G1" s="190"/>
      <c r="H1" s="32"/>
      <c r="I1" s="32"/>
      <c r="J1" s="32"/>
      <c r="K1" s="191"/>
      <c r="L1" s="191"/>
      <c r="M1" s="191"/>
      <c r="N1" s="191"/>
      <c r="O1" s="191"/>
      <c r="P1" s="192"/>
      <c r="Q1" s="192"/>
      <c r="R1" s="192"/>
      <c r="S1" s="192"/>
      <c r="T1" s="192"/>
      <c r="U1" s="192"/>
    </row>
    <row r="2" customFormat="false" ht="19.5" hidden="false" customHeight="true" outlineLevel="0" collapsed="false">
      <c r="A2" s="193" t="s">
        <v>129</v>
      </c>
      <c r="B2" s="188"/>
      <c r="C2" s="188"/>
      <c r="D2" s="188"/>
      <c r="E2" s="188"/>
      <c r="F2" s="194"/>
      <c r="G2" s="321"/>
      <c r="H2" s="37"/>
      <c r="I2" s="32"/>
      <c r="J2" s="32"/>
      <c r="K2" s="0"/>
      <c r="L2" s="0"/>
      <c r="M2" s="195" t="s">
        <v>94</v>
      </c>
      <c r="N2" s="196" t="str">
        <f aca="false">IF((VALUE('Short Form'!K62)&lt;&gt;0),1+VALUE('Short Form'!I62)+VALUE('Short Form'!J62)+VALUE('Short Form'!H62)+VALUE('Short Form'!K62),"")</f>
        <v/>
      </c>
      <c r="O2" s="197" t="n">
        <f aca="false">IF(N2=0,"",'Short Form'!N3)</f>
        <v>1</v>
      </c>
      <c r="P2" s="192"/>
      <c r="Q2" s="192"/>
      <c r="R2" s="192"/>
      <c r="S2" s="192"/>
      <c r="T2" s="192"/>
      <c r="U2" s="192"/>
    </row>
    <row r="3" customFormat="false" ht="9.75" hidden="false" customHeight="true" outlineLevel="0" collapsed="false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2"/>
      <c r="P3" s="192"/>
      <c r="Q3" s="192"/>
      <c r="R3" s="192"/>
      <c r="S3" s="192"/>
      <c r="T3" s="192"/>
      <c r="U3" s="192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8" t="s">
        <v>17</v>
      </c>
      <c r="I4" s="199"/>
      <c r="J4" s="200"/>
      <c r="K4" s="46" t="s">
        <v>18</v>
      </c>
      <c r="L4" s="199"/>
      <c r="M4" s="199"/>
      <c r="N4" s="199"/>
      <c r="O4" s="201"/>
      <c r="P4" s="192"/>
      <c r="Q4" s="192"/>
      <c r="R4" s="192"/>
      <c r="S4" s="192"/>
      <c r="T4" s="192"/>
      <c r="U4" s="192"/>
    </row>
    <row r="5" customFormat="false" ht="21" hidden="false" customHeight="true" outlineLevel="0" collapsed="false">
      <c r="A5" s="202" t="str">
        <f aca="false">'Short Form'!A6</f>
        <v>GEACCONE</v>
      </c>
      <c r="B5" s="202"/>
      <c r="C5" s="202"/>
      <c r="D5" s="202"/>
      <c r="E5" s="203" t="str">
        <f aca="false">'Short Form'!E6</f>
        <v>TRACY</v>
      </c>
      <c r="F5" s="54"/>
      <c r="G5" s="54"/>
      <c r="H5" s="204" t="str">
        <f aca="false">'Short Form'!H6</f>
        <v>DIRECTOR</v>
      </c>
      <c r="I5" s="204"/>
      <c r="J5" s="204"/>
      <c r="K5" s="205" t="str">
        <f aca="false">'Short Form'!K6</f>
        <v>P00505341</v>
      </c>
      <c r="L5" s="205"/>
      <c r="M5" s="205"/>
      <c r="N5" s="206"/>
      <c r="O5" s="207"/>
      <c r="P5" s="208"/>
      <c r="Q5" s="208"/>
      <c r="R5" s="208"/>
      <c r="S5" s="208"/>
      <c r="T5" s="208"/>
      <c r="U5" s="208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  <c r="IW5" s="209"/>
    </row>
    <row r="6" customFormat="false" ht="8.25" hidden="false" customHeight="true" outlineLevel="0" collapsed="false">
      <c r="A6" s="210"/>
      <c r="B6" s="210"/>
      <c r="C6" s="211"/>
      <c r="D6" s="212"/>
      <c r="E6" s="211"/>
      <c r="F6" s="211"/>
      <c r="G6" s="213"/>
      <c r="H6" s="211"/>
      <c r="I6" s="211"/>
      <c r="J6" s="214"/>
      <c r="K6" s="215"/>
      <c r="L6" s="211"/>
      <c r="M6" s="211"/>
      <c r="N6" s="211"/>
      <c r="O6" s="212"/>
      <c r="P6" s="208"/>
      <c r="Q6" s="208"/>
      <c r="R6" s="208"/>
      <c r="S6" s="208"/>
      <c r="T6" s="208"/>
      <c r="U6" s="208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  <c r="IW6" s="209"/>
    </row>
    <row r="7" customFormat="false" ht="15.75" hidden="false" customHeight="true" outlineLevel="0" collapsed="false">
      <c r="A7" s="216" t="s">
        <v>95</v>
      </c>
      <c r="B7" s="217"/>
      <c r="C7" s="218"/>
      <c r="D7" s="217"/>
      <c r="E7" s="217"/>
      <c r="F7" s="217"/>
      <c r="G7" s="217"/>
      <c r="H7" s="217"/>
      <c r="I7" s="217"/>
      <c r="J7" s="217"/>
      <c r="K7" s="217"/>
      <c r="L7" s="217"/>
      <c r="M7" s="219"/>
      <c r="N7" s="219"/>
      <c r="O7" s="220"/>
      <c r="P7" s="192"/>
      <c r="Q7" s="192"/>
      <c r="R7" s="192"/>
      <c r="S7" s="192"/>
      <c r="T7" s="192"/>
      <c r="U7" s="192"/>
    </row>
    <row r="8" customFormat="false" ht="14.25" hidden="false" customHeight="true" outlineLevel="0" collapsed="false">
      <c r="A8" s="221" t="s">
        <v>96</v>
      </c>
      <c r="B8" s="217"/>
      <c r="C8" s="222"/>
      <c r="D8" s="217"/>
      <c r="E8" s="222"/>
      <c r="F8" s="222"/>
      <c r="G8" s="223"/>
      <c r="H8" s="222"/>
      <c r="I8" s="217"/>
      <c r="J8" s="217"/>
      <c r="K8" s="217"/>
      <c r="L8" s="217"/>
      <c r="M8" s="222"/>
      <c r="N8" s="222"/>
      <c r="O8" s="220"/>
      <c r="P8" s="192"/>
      <c r="Q8" s="192"/>
      <c r="R8" s="192"/>
      <c r="S8" s="192"/>
      <c r="T8" s="192"/>
      <c r="U8" s="192"/>
    </row>
    <row r="9" customFormat="false" ht="12.75" hidden="false" customHeight="true" outlineLevel="0" collapsed="false">
      <c r="A9" s="220" t="s">
        <v>97</v>
      </c>
      <c r="B9" s="222"/>
      <c r="C9" s="222"/>
      <c r="D9" s="222"/>
      <c r="E9" s="219"/>
      <c r="F9" s="222"/>
      <c r="G9" s="222"/>
      <c r="H9" s="222"/>
      <c r="I9" s="222"/>
      <c r="J9" s="222"/>
      <c r="K9" s="222"/>
      <c r="L9" s="222"/>
      <c r="M9" s="222"/>
      <c r="N9" s="222"/>
      <c r="O9" s="219"/>
      <c r="P9" s="192"/>
      <c r="Q9" s="192"/>
      <c r="R9" s="192"/>
      <c r="S9" s="192"/>
      <c r="T9" s="192"/>
      <c r="U9" s="192"/>
    </row>
    <row r="10" customFormat="false" ht="6.75" hidden="false" customHeight="true" outlineLevel="0" collapsed="false">
      <c r="A10" s="191"/>
      <c r="B10" s="224"/>
      <c r="C10" s="224"/>
      <c r="D10" s="224"/>
      <c r="E10" s="192"/>
      <c r="F10" s="224"/>
      <c r="G10" s="224"/>
      <c r="H10" s="224"/>
      <c r="I10" s="224"/>
      <c r="J10" s="224"/>
      <c r="K10" s="224"/>
      <c r="L10" s="224"/>
      <c r="M10" s="224"/>
      <c r="N10" s="224"/>
      <c r="O10" s="192"/>
      <c r="P10" s="192"/>
      <c r="Q10" s="192"/>
      <c r="R10" s="192"/>
      <c r="S10" s="192"/>
      <c r="T10" s="192"/>
      <c r="U10" s="192"/>
    </row>
    <row r="11" customFormat="false" ht="15.75" hidden="false" customHeight="true" outlineLevel="0" collapsed="false">
      <c r="A11" s="79" t="s">
        <v>98</v>
      </c>
      <c r="B11" s="79" t="s">
        <v>30</v>
      </c>
      <c r="C11" s="80"/>
      <c r="D11" s="80"/>
      <c r="E11" s="80" t="s">
        <v>99</v>
      </c>
      <c r="F11" s="80"/>
      <c r="G11" s="80"/>
      <c r="H11" s="80"/>
      <c r="I11" s="80"/>
      <c r="J11" s="80"/>
      <c r="K11" s="81"/>
      <c r="L11" s="79" t="s">
        <v>100</v>
      </c>
      <c r="M11" s="79" t="s">
        <v>101</v>
      </c>
      <c r="N11" s="79" t="s">
        <v>35</v>
      </c>
      <c r="O11" s="79" t="s">
        <v>102</v>
      </c>
      <c r="P11" s="192"/>
      <c r="Q11" s="192"/>
      <c r="R11" s="192"/>
      <c r="S11" s="192"/>
      <c r="T11" s="192"/>
      <c r="U11" s="192"/>
    </row>
    <row r="12" customFormat="false" ht="24" hidden="false" customHeight="true" outlineLevel="0" collapsed="false">
      <c r="A12" s="225"/>
      <c r="B12" s="226"/>
      <c r="C12" s="227"/>
      <c r="D12" s="228"/>
      <c r="E12" s="228"/>
      <c r="F12" s="228"/>
      <c r="G12" s="228"/>
      <c r="H12" s="228"/>
      <c r="I12" s="229"/>
      <c r="J12" s="228"/>
      <c r="K12" s="228"/>
      <c r="L12" s="230"/>
      <c r="M12" s="335"/>
      <c r="N12" s="232"/>
      <c r="O12" s="92" t="n">
        <f aca="false">IF(N12=" ",M12*1,M12*N12)</f>
        <v>0</v>
      </c>
      <c r="P12" s="224"/>
      <c r="Q12" s="224"/>
      <c r="R12" s="224"/>
      <c r="S12" s="224"/>
      <c r="T12" s="224"/>
      <c r="U12" s="224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5"/>
      <c r="B13" s="226"/>
      <c r="C13" s="234"/>
      <c r="D13" s="228"/>
      <c r="E13" s="228"/>
      <c r="F13" s="228"/>
      <c r="G13" s="228"/>
      <c r="H13" s="228"/>
      <c r="I13" s="228"/>
      <c r="J13" s="228"/>
      <c r="K13" s="228"/>
      <c r="L13" s="230"/>
      <c r="M13" s="335"/>
      <c r="N13" s="232"/>
      <c r="O13" s="92" t="n">
        <f aca="false">IF(N13=" ",M13*1,M13*N13)</f>
        <v>0</v>
      </c>
      <c r="P13" s="224"/>
      <c r="Q13" s="224"/>
      <c r="R13" s="224"/>
      <c r="S13" s="224"/>
      <c r="T13" s="224"/>
      <c r="U13" s="224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5"/>
      <c r="B14" s="226"/>
      <c r="C14" s="234"/>
      <c r="D14" s="228"/>
      <c r="E14" s="228"/>
      <c r="F14" s="228"/>
      <c r="G14" s="228"/>
      <c r="H14" s="228"/>
      <c r="I14" s="228"/>
      <c r="J14" s="228"/>
      <c r="K14" s="228"/>
      <c r="L14" s="230"/>
      <c r="M14" s="335"/>
      <c r="N14" s="232"/>
      <c r="O14" s="92" t="n">
        <f aca="false">IF(N14=" ",M14*1,M14*N14)</f>
        <v>0</v>
      </c>
      <c r="P14" s="224"/>
      <c r="Q14" s="224"/>
      <c r="R14" s="224"/>
      <c r="S14" s="224"/>
      <c r="T14" s="224"/>
      <c r="U14" s="224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5"/>
      <c r="B15" s="226"/>
      <c r="C15" s="234"/>
      <c r="D15" s="228"/>
      <c r="E15" s="228"/>
      <c r="F15" s="228"/>
      <c r="G15" s="228"/>
      <c r="H15" s="228"/>
      <c r="I15" s="228"/>
      <c r="J15" s="228"/>
      <c r="K15" s="228"/>
      <c r="L15" s="230"/>
      <c r="M15" s="335"/>
      <c r="N15" s="232"/>
      <c r="O15" s="92" t="n">
        <f aca="false">IF(N15=" ",M15*1,M15*N15)</f>
        <v>0</v>
      </c>
      <c r="P15" s="224"/>
      <c r="Q15" s="224"/>
      <c r="R15" s="224"/>
      <c r="S15" s="224"/>
      <c r="T15" s="224"/>
      <c r="U15" s="224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5"/>
      <c r="B16" s="226"/>
      <c r="C16" s="234"/>
      <c r="D16" s="228"/>
      <c r="E16" s="228"/>
      <c r="F16" s="228"/>
      <c r="G16" s="228"/>
      <c r="H16" s="228"/>
      <c r="I16" s="228"/>
      <c r="J16" s="228"/>
      <c r="K16" s="228"/>
      <c r="L16" s="230"/>
      <c r="M16" s="335"/>
      <c r="N16" s="232"/>
      <c r="O16" s="92" t="n">
        <f aca="false">IF(N16=" ",M16*1,M16*N16)</f>
        <v>0</v>
      </c>
      <c r="P16" s="224"/>
      <c r="Q16" s="224"/>
      <c r="R16" s="224"/>
      <c r="S16" s="224"/>
      <c r="T16" s="224"/>
      <c r="U16" s="224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5"/>
      <c r="B17" s="226"/>
      <c r="C17" s="234"/>
      <c r="D17" s="228"/>
      <c r="E17" s="228"/>
      <c r="F17" s="228"/>
      <c r="G17" s="228"/>
      <c r="H17" s="228"/>
      <c r="I17" s="228"/>
      <c r="J17" s="228"/>
      <c r="K17" s="228"/>
      <c r="L17" s="230"/>
      <c r="M17" s="335"/>
      <c r="N17" s="232"/>
      <c r="O17" s="92" t="n">
        <f aca="false">IF(N17=" ",M17*1,M17*N17)</f>
        <v>0</v>
      </c>
      <c r="P17" s="224"/>
      <c r="Q17" s="224"/>
      <c r="R17" s="224"/>
      <c r="S17" s="224"/>
      <c r="T17" s="224"/>
      <c r="U17" s="224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5"/>
      <c r="B18" s="226"/>
      <c r="C18" s="234"/>
      <c r="D18" s="228"/>
      <c r="E18" s="235"/>
      <c r="F18" s="228"/>
      <c r="G18" s="228"/>
      <c r="H18" s="228"/>
      <c r="I18" s="228"/>
      <c r="J18" s="228"/>
      <c r="K18" s="228"/>
      <c r="L18" s="230"/>
      <c r="M18" s="335"/>
      <c r="N18" s="232"/>
      <c r="O18" s="92" t="n">
        <f aca="false">IF(N18=" ",M18*1,M18*N18)</f>
        <v>0</v>
      </c>
      <c r="P18" s="224"/>
      <c r="Q18" s="224"/>
      <c r="R18" s="224"/>
      <c r="S18" s="224"/>
      <c r="T18" s="224"/>
      <c r="U18" s="224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5"/>
      <c r="B19" s="226"/>
      <c r="C19" s="234"/>
      <c r="D19" s="228"/>
      <c r="E19" s="228"/>
      <c r="F19" s="228"/>
      <c r="G19" s="228"/>
      <c r="H19" s="228"/>
      <c r="I19" s="228"/>
      <c r="J19" s="228"/>
      <c r="K19" s="228"/>
      <c r="L19" s="230"/>
      <c r="M19" s="335"/>
      <c r="N19" s="232"/>
      <c r="O19" s="92" t="n">
        <f aca="false">IF(N19=" ",M19*1,M19*N19)</f>
        <v>0</v>
      </c>
      <c r="P19" s="224"/>
      <c r="Q19" s="224"/>
      <c r="R19" s="224"/>
      <c r="S19" s="224"/>
      <c r="T19" s="224"/>
      <c r="U19" s="224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5"/>
      <c r="B20" s="226"/>
      <c r="C20" s="234"/>
      <c r="D20" s="228"/>
      <c r="E20" s="228"/>
      <c r="F20" s="228"/>
      <c r="G20" s="228"/>
      <c r="H20" s="228"/>
      <c r="I20" s="228"/>
      <c r="J20" s="228"/>
      <c r="K20" s="228"/>
      <c r="L20" s="230"/>
      <c r="M20" s="335"/>
      <c r="N20" s="232"/>
      <c r="O20" s="92" t="n">
        <f aca="false">IF(N20=" ",M20*1,M20*N20)</f>
        <v>0</v>
      </c>
      <c r="P20" s="224"/>
      <c r="Q20" s="224"/>
      <c r="R20" s="224"/>
      <c r="S20" s="224"/>
      <c r="T20" s="224"/>
      <c r="U20" s="224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5"/>
      <c r="B21" s="226"/>
      <c r="C21" s="234"/>
      <c r="D21" s="228"/>
      <c r="E21" s="228"/>
      <c r="F21" s="228"/>
      <c r="G21" s="228"/>
      <c r="H21" s="228"/>
      <c r="I21" s="228"/>
      <c r="J21" s="228"/>
      <c r="K21" s="228"/>
      <c r="L21" s="230"/>
      <c r="M21" s="335"/>
      <c r="N21" s="232"/>
      <c r="O21" s="92" t="n">
        <f aca="false">IF(N21=" ",M21*1,M21*N21)</f>
        <v>0</v>
      </c>
      <c r="P21" s="224"/>
      <c r="Q21" s="224"/>
      <c r="R21" s="224"/>
      <c r="S21" s="224"/>
      <c r="T21" s="224"/>
      <c r="U21" s="224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5"/>
      <c r="B22" s="226"/>
      <c r="C22" s="234"/>
      <c r="D22" s="228"/>
      <c r="E22" s="228"/>
      <c r="F22" s="228"/>
      <c r="G22" s="228"/>
      <c r="H22" s="228"/>
      <c r="I22" s="228"/>
      <c r="J22" s="228"/>
      <c r="K22" s="228"/>
      <c r="L22" s="230"/>
      <c r="M22" s="335"/>
      <c r="N22" s="232"/>
      <c r="O22" s="92" t="n">
        <f aca="false">IF(N22=" ",M22*1,M22*N22)</f>
        <v>0</v>
      </c>
      <c r="P22" s="224"/>
      <c r="Q22" s="224"/>
      <c r="R22" s="224"/>
      <c r="S22" s="224"/>
      <c r="T22" s="224"/>
      <c r="U22" s="224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5"/>
      <c r="B23" s="226"/>
      <c r="C23" s="234"/>
      <c r="D23" s="228"/>
      <c r="E23" s="228"/>
      <c r="F23" s="228"/>
      <c r="G23" s="228"/>
      <c r="H23" s="228"/>
      <c r="I23" s="228"/>
      <c r="J23" s="228"/>
      <c r="K23" s="228"/>
      <c r="L23" s="230"/>
      <c r="M23" s="335"/>
      <c r="N23" s="232"/>
      <c r="O23" s="92" t="n">
        <f aca="false">IF(N23=" ",M23*1,M23*N23)</f>
        <v>0</v>
      </c>
      <c r="P23" s="224"/>
      <c r="Q23" s="224"/>
      <c r="R23" s="224"/>
      <c r="S23" s="224"/>
      <c r="T23" s="224"/>
      <c r="U23" s="224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5"/>
      <c r="B24" s="226"/>
      <c r="C24" s="234"/>
      <c r="D24" s="228"/>
      <c r="E24" s="228"/>
      <c r="F24" s="228"/>
      <c r="G24" s="228"/>
      <c r="H24" s="228"/>
      <c r="I24" s="228"/>
      <c r="J24" s="228"/>
      <c r="K24" s="228"/>
      <c r="L24" s="230"/>
      <c r="M24" s="335"/>
      <c r="N24" s="232"/>
      <c r="O24" s="92" t="n">
        <f aca="false">IF(N24=" ",M24*1,M24*N24)</f>
        <v>0</v>
      </c>
      <c r="P24" s="224"/>
      <c r="Q24" s="224"/>
      <c r="R24" s="224"/>
      <c r="S24" s="224"/>
      <c r="T24" s="224"/>
      <c r="U24" s="224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5"/>
      <c r="B25" s="226"/>
      <c r="C25" s="234"/>
      <c r="D25" s="228"/>
      <c r="E25" s="228"/>
      <c r="F25" s="228"/>
      <c r="G25" s="228"/>
      <c r="H25" s="228"/>
      <c r="I25" s="228"/>
      <c r="J25" s="228"/>
      <c r="K25" s="228"/>
      <c r="L25" s="230"/>
      <c r="M25" s="335"/>
      <c r="N25" s="232"/>
      <c r="O25" s="92" t="n">
        <f aca="false">IF(N25=" ",M25*1,M25*N25)</f>
        <v>0</v>
      </c>
      <c r="P25" s="224"/>
      <c r="Q25" s="224"/>
      <c r="R25" s="224"/>
      <c r="S25" s="224"/>
      <c r="T25" s="224"/>
      <c r="U25" s="224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5"/>
      <c r="B26" s="226"/>
      <c r="C26" s="234"/>
      <c r="D26" s="228"/>
      <c r="E26" s="228"/>
      <c r="F26" s="228"/>
      <c r="G26" s="228"/>
      <c r="H26" s="228"/>
      <c r="I26" s="228"/>
      <c r="J26" s="228"/>
      <c r="K26" s="228"/>
      <c r="L26" s="230"/>
      <c r="M26" s="335"/>
      <c r="N26" s="232"/>
      <c r="O26" s="92" t="n">
        <f aca="false">IF(N26=" ",M26*1,M26*N26)</f>
        <v>0</v>
      </c>
      <c r="P26" s="224"/>
      <c r="Q26" s="224"/>
      <c r="R26" s="224"/>
      <c r="S26" s="224"/>
      <c r="T26" s="224"/>
      <c r="U26" s="224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5"/>
      <c r="B27" s="226"/>
      <c r="C27" s="234"/>
      <c r="D27" s="228"/>
      <c r="E27" s="228"/>
      <c r="F27" s="228"/>
      <c r="G27" s="228"/>
      <c r="H27" s="228"/>
      <c r="I27" s="228"/>
      <c r="J27" s="228"/>
      <c r="K27" s="228"/>
      <c r="L27" s="230"/>
      <c r="M27" s="335"/>
      <c r="N27" s="232"/>
      <c r="O27" s="92" t="n">
        <f aca="false">IF(N27=" ",M27*1,M27*N27)</f>
        <v>0</v>
      </c>
      <c r="P27" s="224"/>
      <c r="Q27" s="224"/>
      <c r="R27" s="224"/>
      <c r="S27" s="224"/>
      <c r="T27" s="224"/>
      <c r="U27" s="224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5"/>
      <c r="B28" s="226"/>
      <c r="C28" s="234"/>
      <c r="D28" s="228"/>
      <c r="E28" s="228"/>
      <c r="F28" s="228"/>
      <c r="G28" s="228"/>
      <c r="H28" s="228"/>
      <c r="I28" s="228"/>
      <c r="J28" s="228"/>
      <c r="K28" s="228"/>
      <c r="L28" s="230"/>
      <c r="M28" s="335"/>
      <c r="N28" s="232"/>
      <c r="O28" s="92" t="n">
        <f aca="false">IF(N28=" ",M28*1,M28*N28)</f>
        <v>0</v>
      </c>
      <c r="P28" s="224"/>
      <c r="Q28" s="224"/>
      <c r="R28" s="224"/>
      <c r="S28" s="224"/>
      <c r="T28" s="224"/>
      <c r="U28" s="224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5"/>
      <c r="B29" s="226"/>
      <c r="C29" s="227"/>
      <c r="D29" s="228"/>
      <c r="E29" s="228"/>
      <c r="F29" s="228"/>
      <c r="G29" s="228"/>
      <c r="H29" s="228"/>
      <c r="I29" s="228"/>
      <c r="J29" s="228"/>
      <c r="K29" s="228"/>
      <c r="L29" s="230"/>
      <c r="M29" s="335"/>
      <c r="N29" s="232"/>
      <c r="O29" s="92" t="n">
        <f aca="false">IF(N29=" ",M29*1,M29*N29)</f>
        <v>0</v>
      </c>
      <c r="P29" s="224"/>
      <c r="Q29" s="224"/>
      <c r="R29" s="224"/>
      <c r="S29" s="224"/>
      <c r="T29" s="224"/>
      <c r="U29" s="224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5"/>
      <c r="B30" s="226"/>
      <c r="C30" s="234"/>
      <c r="D30" s="228"/>
      <c r="E30" s="228"/>
      <c r="F30" s="228"/>
      <c r="G30" s="228"/>
      <c r="H30" s="228"/>
      <c r="I30" s="228"/>
      <c r="J30" s="228"/>
      <c r="K30" s="228"/>
      <c r="L30" s="230"/>
      <c r="M30" s="335"/>
      <c r="N30" s="232"/>
      <c r="O30" s="92" t="n">
        <f aca="false">IF(N30=" ",M30*1,M30*N30)</f>
        <v>0</v>
      </c>
      <c r="P30" s="224"/>
      <c r="Q30" s="224"/>
      <c r="R30" s="224"/>
      <c r="S30" s="224"/>
      <c r="T30" s="224"/>
      <c r="U30" s="224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5"/>
      <c r="B31" s="226"/>
      <c r="C31" s="234"/>
      <c r="D31" s="228"/>
      <c r="E31" s="228"/>
      <c r="F31" s="228"/>
      <c r="G31" s="228"/>
      <c r="H31" s="228"/>
      <c r="I31" s="228"/>
      <c r="J31" s="228"/>
      <c r="K31" s="228"/>
      <c r="L31" s="230"/>
      <c r="M31" s="335"/>
      <c r="N31" s="232"/>
      <c r="O31" s="92" t="n">
        <f aca="false">IF(N31=" ",M31*1,M31*N31)</f>
        <v>0</v>
      </c>
      <c r="P31" s="224"/>
      <c r="Q31" s="224"/>
      <c r="R31" s="224"/>
      <c r="S31" s="224"/>
      <c r="T31" s="224"/>
      <c r="U31" s="224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5"/>
      <c r="B32" s="226"/>
      <c r="C32" s="234"/>
      <c r="D32" s="228"/>
      <c r="E32" s="228"/>
      <c r="F32" s="228"/>
      <c r="G32" s="228"/>
      <c r="H32" s="228"/>
      <c r="I32" s="228"/>
      <c r="J32" s="228"/>
      <c r="K32" s="228"/>
      <c r="L32" s="230"/>
      <c r="M32" s="335"/>
      <c r="N32" s="232"/>
      <c r="O32" s="92" t="n">
        <f aca="false">IF(N32=" ",M32*1,M32*N32)</f>
        <v>0</v>
      </c>
      <c r="P32" s="224"/>
      <c r="Q32" s="224"/>
      <c r="R32" s="224"/>
      <c r="S32" s="224"/>
      <c r="T32" s="224"/>
      <c r="U32" s="224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5"/>
      <c r="B33" s="226"/>
      <c r="C33" s="234"/>
      <c r="D33" s="228"/>
      <c r="E33" s="228"/>
      <c r="F33" s="228"/>
      <c r="G33" s="228"/>
      <c r="H33" s="228"/>
      <c r="I33" s="228"/>
      <c r="J33" s="228"/>
      <c r="K33" s="228"/>
      <c r="L33" s="230"/>
      <c r="M33" s="335"/>
      <c r="N33" s="232"/>
      <c r="O33" s="92" t="n">
        <f aca="false">IF(N33=" ",M33*1,M33*N33)</f>
        <v>0</v>
      </c>
      <c r="P33" s="224"/>
      <c r="Q33" s="224"/>
      <c r="R33" s="224"/>
      <c r="S33" s="224"/>
      <c r="T33" s="224"/>
      <c r="U33" s="224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5"/>
      <c r="B34" s="226"/>
      <c r="C34" s="234"/>
      <c r="D34" s="228"/>
      <c r="E34" s="228"/>
      <c r="F34" s="228"/>
      <c r="G34" s="228"/>
      <c r="H34" s="228"/>
      <c r="I34" s="228"/>
      <c r="J34" s="228"/>
      <c r="K34" s="228"/>
      <c r="L34" s="230"/>
      <c r="M34" s="335"/>
      <c r="N34" s="232"/>
      <c r="O34" s="92" t="n">
        <f aca="false">IF(N34=" ",M34*1,M34*N34)</f>
        <v>0</v>
      </c>
      <c r="P34" s="224"/>
      <c r="Q34" s="224"/>
      <c r="R34" s="224"/>
      <c r="S34" s="224"/>
      <c r="T34" s="224"/>
      <c r="U34" s="224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5"/>
      <c r="B35" s="226"/>
      <c r="C35" s="234"/>
      <c r="D35" s="228"/>
      <c r="E35" s="228"/>
      <c r="F35" s="228"/>
      <c r="G35" s="228"/>
      <c r="H35" s="228"/>
      <c r="I35" s="228"/>
      <c r="J35" s="228"/>
      <c r="K35" s="228"/>
      <c r="L35" s="230"/>
      <c r="M35" s="335"/>
      <c r="N35" s="232"/>
      <c r="O35" s="92" t="n">
        <f aca="false">IF(N35=" ",M35*1,M35*N35)</f>
        <v>0</v>
      </c>
      <c r="P35" s="224"/>
      <c r="Q35" s="224"/>
      <c r="R35" s="224"/>
      <c r="S35" s="224"/>
      <c r="T35" s="224"/>
      <c r="U35" s="224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5"/>
      <c r="B36" s="226"/>
      <c r="C36" s="234"/>
      <c r="D36" s="228"/>
      <c r="E36" s="228"/>
      <c r="F36" s="228"/>
      <c r="G36" s="228"/>
      <c r="H36" s="228"/>
      <c r="I36" s="228"/>
      <c r="J36" s="228"/>
      <c r="K36" s="228"/>
      <c r="L36" s="230"/>
      <c r="M36" s="335"/>
      <c r="N36" s="232"/>
      <c r="O36" s="92" t="n">
        <f aca="false">IF(N36=" ",M36*1,M36*N36)</f>
        <v>0</v>
      </c>
      <c r="P36" s="224"/>
      <c r="Q36" s="224"/>
      <c r="R36" s="224"/>
      <c r="S36" s="224"/>
      <c r="T36" s="224"/>
      <c r="U36" s="224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5"/>
      <c r="B37" s="226"/>
      <c r="C37" s="234"/>
      <c r="D37" s="228"/>
      <c r="E37" s="228"/>
      <c r="F37" s="228"/>
      <c r="G37" s="228"/>
      <c r="H37" s="228"/>
      <c r="I37" s="228"/>
      <c r="J37" s="228"/>
      <c r="K37" s="228"/>
      <c r="L37" s="230"/>
      <c r="M37" s="335"/>
      <c r="N37" s="232"/>
      <c r="O37" s="92" t="n">
        <f aca="false">IF(N37=" ",M37*1,M37*N37)</f>
        <v>0</v>
      </c>
      <c r="P37" s="224"/>
      <c r="Q37" s="224"/>
      <c r="R37" s="224"/>
      <c r="S37" s="224"/>
      <c r="T37" s="224"/>
      <c r="U37" s="224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5"/>
      <c r="B38" s="226"/>
      <c r="C38" s="234"/>
      <c r="D38" s="228"/>
      <c r="E38" s="228"/>
      <c r="F38" s="228"/>
      <c r="G38" s="228"/>
      <c r="H38" s="228"/>
      <c r="I38" s="228"/>
      <c r="J38" s="228"/>
      <c r="K38" s="228"/>
      <c r="L38" s="230"/>
      <c r="M38" s="335"/>
      <c r="N38" s="232"/>
      <c r="O38" s="92" t="n">
        <f aca="false">IF(N38=" ",M38*1,M38*N38)</f>
        <v>0</v>
      </c>
      <c r="P38" s="224"/>
      <c r="Q38" s="224"/>
      <c r="R38" s="224"/>
      <c r="S38" s="224"/>
      <c r="T38" s="224"/>
      <c r="U38" s="224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5"/>
      <c r="B39" s="226"/>
      <c r="C39" s="234"/>
      <c r="D39" s="228"/>
      <c r="E39" s="228"/>
      <c r="F39" s="228"/>
      <c r="G39" s="228"/>
      <c r="H39" s="228"/>
      <c r="I39" s="228"/>
      <c r="J39" s="228"/>
      <c r="K39" s="228"/>
      <c r="L39" s="230"/>
      <c r="M39" s="335"/>
      <c r="N39" s="232"/>
      <c r="O39" s="92" t="n">
        <f aca="false">IF(N39=" ",M39*1,M39*N39)</f>
        <v>0</v>
      </c>
      <c r="P39" s="224"/>
      <c r="Q39" s="224"/>
      <c r="R39" s="224"/>
      <c r="S39" s="224"/>
      <c r="T39" s="224"/>
      <c r="U39" s="224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5"/>
      <c r="B40" s="226"/>
      <c r="C40" s="234"/>
      <c r="D40" s="228"/>
      <c r="E40" s="228"/>
      <c r="F40" s="228"/>
      <c r="G40" s="228"/>
      <c r="H40" s="228"/>
      <c r="I40" s="228"/>
      <c r="J40" s="228"/>
      <c r="K40" s="228"/>
      <c r="L40" s="230"/>
      <c r="M40" s="335"/>
      <c r="N40" s="232"/>
      <c r="O40" s="92" t="n">
        <f aca="false">IF(N40=" ",M40*1,M40*N40)</f>
        <v>0</v>
      </c>
      <c r="P40" s="224"/>
      <c r="Q40" s="224"/>
      <c r="R40" s="224"/>
      <c r="S40" s="224"/>
      <c r="T40" s="224"/>
      <c r="U40" s="224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103</v>
      </c>
      <c r="G41" s="239"/>
      <c r="H41" s="240"/>
      <c r="I41" s="0"/>
      <c r="J41" s="241" t="s">
        <v>104</v>
      </c>
      <c r="K41" s="242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8"/>
      <c r="M41" s="79" t="s">
        <v>105</v>
      </c>
      <c r="N41" s="79"/>
      <c r="O41" s="243" t="n">
        <f aca="false">SUM(O12:O40)</f>
        <v>0</v>
      </c>
      <c r="P41" s="224"/>
      <c r="Q41" s="224"/>
      <c r="R41" s="224"/>
      <c r="S41" s="224"/>
      <c r="T41" s="224"/>
      <c r="U41" s="224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106</v>
      </c>
      <c r="G42" s="239"/>
      <c r="H42" s="0"/>
      <c r="I42" s="0"/>
      <c r="J42" s="191"/>
      <c r="K42" s="221" t="s">
        <v>107</v>
      </c>
      <c r="L42" s="238"/>
      <c r="M42" s="247"/>
      <c r="N42" s="248"/>
      <c r="O42" s="249"/>
      <c r="P42" s="224"/>
      <c r="Q42" s="224"/>
      <c r="R42" s="224"/>
      <c r="S42" s="224"/>
      <c r="T42" s="224"/>
      <c r="U42" s="224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108</v>
      </c>
      <c r="G43" s="239"/>
      <c r="H43" s="0"/>
      <c r="I43" s="0"/>
      <c r="J43" s="0"/>
      <c r="K43" s="251" t="s">
        <v>109</v>
      </c>
      <c r="L43" s="238"/>
      <c r="M43" s="247"/>
      <c r="N43" s="248"/>
      <c r="O43" s="249"/>
      <c r="P43" s="224"/>
      <c r="Q43" s="224"/>
      <c r="R43" s="224"/>
      <c r="S43" s="224"/>
      <c r="T43" s="224"/>
      <c r="U43" s="224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110</v>
      </c>
      <c r="G44" s="239"/>
      <c r="H44" s="0"/>
      <c r="I44" s="0"/>
      <c r="J44" s="0"/>
      <c r="K44" s="253"/>
      <c r="L44" s="238"/>
      <c r="M44" s="247"/>
      <c r="N44" s="248"/>
      <c r="O44" s="249"/>
      <c r="P44" s="224"/>
      <c r="Q44" s="224"/>
      <c r="R44" s="224"/>
      <c r="S44" s="224"/>
      <c r="T44" s="224"/>
      <c r="U44" s="224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111</v>
      </c>
      <c r="G45" s="239"/>
      <c r="H45" s="0"/>
      <c r="I45" s="0"/>
      <c r="J45" s="255"/>
      <c r="K45" s="0"/>
      <c r="L45" s="0"/>
      <c r="M45" s="247"/>
      <c r="N45" s="248"/>
      <c r="O45" s="249"/>
      <c r="P45" s="224"/>
      <c r="Q45" s="224"/>
      <c r="R45" s="224"/>
      <c r="S45" s="224"/>
      <c r="T45" s="224"/>
      <c r="U45" s="224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6" t="s">
        <v>112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IF($O$41=$O$55," ","Totals are not equal")</f>
        <v> </v>
      </c>
      <c r="M46" s="258"/>
      <c r="N46" s="258"/>
      <c r="O46" s="258"/>
      <c r="P46" s="224"/>
      <c r="Q46" s="224"/>
      <c r="R46" s="224"/>
      <c r="S46" s="224"/>
      <c r="T46" s="224"/>
      <c r="U46" s="224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1" t="s">
        <v>113</v>
      </c>
      <c r="B47" s="257"/>
      <c r="C47" s="251"/>
      <c r="D47" s="255"/>
      <c r="E47" s="258"/>
      <c r="F47" s="258"/>
      <c r="G47" s="258"/>
      <c r="H47" s="258"/>
      <c r="I47" s="0"/>
      <c r="J47" s="258"/>
      <c r="K47" s="0"/>
      <c r="L47" s="258"/>
      <c r="M47" s="258"/>
      <c r="N47" s="258"/>
      <c r="O47" s="258"/>
      <c r="P47" s="224"/>
      <c r="Q47" s="224"/>
      <c r="R47" s="224"/>
      <c r="S47" s="224"/>
      <c r="T47" s="224"/>
      <c r="U47" s="224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98</v>
      </c>
      <c r="B48" s="8" t="s">
        <v>44</v>
      </c>
      <c r="C48" s="8" t="s">
        <v>130</v>
      </c>
      <c r="D48" s="9"/>
      <c r="E48" s="10" t="s">
        <v>125</v>
      </c>
      <c r="F48" s="10"/>
      <c r="G48" s="11"/>
      <c r="H48" s="13" t="s">
        <v>5</v>
      </c>
      <c r="I48" s="13"/>
      <c r="J48" s="13" t="s">
        <v>115</v>
      </c>
      <c r="K48" s="13" t="s">
        <v>116</v>
      </c>
      <c r="L48" s="262" t="s">
        <v>117</v>
      </c>
      <c r="M48" s="260"/>
      <c r="N48" s="248"/>
      <c r="O48" s="79" t="s">
        <v>118</v>
      </c>
      <c r="P48" s="224"/>
      <c r="Q48" s="224"/>
      <c r="R48" s="224"/>
      <c r="S48" s="224"/>
      <c r="T48" s="224"/>
      <c r="U48" s="224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265"/>
      <c r="M49" s="191"/>
      <c r="N49" s="248"/>
      <c r="O49" s="266" t="n">
        <f aca="false">IF($L$49=" ",SUMIF($A$12:$A$40,A49,$O$12:$O$40),$K$41*$L$49)</f>
        <v>0</v>
      </c>
      <c r="P49" s="192"/>
      <c r="Q49" s="192"/>
      <c r="R49" s="192"/>
      <c r="S49" s="192"/>
      <c r="T49" s="192"/>
      <c r="U49" s="192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267"/>
      <c r="M50" s="269"/>
      <c r="N50" s="248"/>
      <c r="O50" s="270" t="n">
        <f aca="false">IF($L$50=" ",SUMIF($A$12:$A$40,A50,$O$12:$O$40),$K$41*$L$50)</f>
        <v>0</v>
      </c>
      <c r="P50" s="192"/>
      <c r="Q50" s="192"/>
      <c r="R50" s="192"/>
      <c r="S50" s="192"/>
      <c r="T50" s="192"/>
      <c r="U50" s="192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265"/>
      <c r="M51" s="191"/>
      <c r="N51" s="191"/>
      <c r="O51" s="266" t="n">
        <f aca="false">IF($L$51=" ",SUMIF($A$12:$A$40,A51,$O$12:$O$40),$K$41*$L$51)</f>
        <v>0</v>
      </c>
      <c r="P51" s="192"/>
      <c r="Q51" s="192"/>
      <c r="R51" s="192"/>
      <c r="S51" s="192"/>
      <c r="T51" s="192"/>
      <c r="U51" s="192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267"/>
      <c r="M52" s="191"/>
      <c r="N52" s="191"/>
      <c r="O52" s="270" t="n">
        <f aca="false">IF($L$52=" ",SUMIF($A$12:$A$40,A52,$O$12:$O$40),$K$41*$L$52)</f>
        <v>0</v>
      </c>
      <c r="P52" s="224"/>
      <c r="Q52" s="224"/>
      <c r="R52" s="224"/>
      <c r="S52" s="224"/>
      <c r="T52" s="224"/>
      <c r="U52" s="224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265"/>
      <c r="M53" s="191"/>
      <c r="N53" s="191"/>
      <c r="O53" s="266" t="n">
        <f aca="false">IF($L$53=" ",SUMIF($A$12:$A$40,A53,$O$12:$O$40),$K$41*$L$53)</f>
        <v>0</v>
      </c>
      <c r="P53" s="224"/>
      <c r="Q53" s="224"/>
      <c r="R53" s="224"/>
      <c r="S53" s="224"/>
      <c r="T53" s="224"/>
      <c r="U53" s="224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267"/>
      <c r="M54" s="191"/>
      <c r="N54" s="191"/>
      <c r="O54" s="270" t="n">
        <f aca="false">IF($L$54=" ",SUMIF($A$12:$A$40,A54,$O$12:$O$40),$K$41*$L$54)</f>
        <v>0</v>
      </c>
      <c r="P54" s="224"/>
      <c r="Q54" s="224"/>
      <c r="R54" s="224"/>
      <c r="S54" s="224"/>
      <c r="T54" s="224"/>
      <c r="U54" s="224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1"/>
      <c r="B55" s="272"/>
      <c r="C55" s="272"/>
      <c r="D55" s="272"/>
      <c r="E55" s="272"/>
      <c r="F55" s="272"/>
      <c r="G55" s="272"/>
      <c r="H55" s="272"/>
      <c r="I55" s="272"/>
      <c r="J55" s="272"/>
      <c r="K55" s="273"/>
      <c r="L55" s="274" t="n">
        <f aca="false">L49+L50+L51+L52+L53+L54</f>
        <v>0</v>
      </c>
      <c r="M55" s="35" t="s">
        <v>105</v>
      </c>
      <c r="N55" s="35"/>
      <c r="O55" s="243" t="n">
        <f aca="false">SUM(O49:O54)</f>
        <v>0</v>
      </c>
      <c r="P55" s="192"/>
      <c r="Q55" s="192"/>
      <c r="R55" s="192"/>
      <c r="S55" s="192"/>
      <c r="T55" s="192"/>
      <c r="U55" s="192"/>
    </row>
    <row r="56" customFormat="false" ht="13.5" hidden="false" customHeight="true" outlineLevel="0" collapsed="false">
      <c r="A56" s="272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272"/>
      <c r="P56" s="275"/>
      <c r="Q56" s="275"/>
      <c r="R56" s="275"/>
      <c r="S56" s="275"/>
      <c r="T56" s="275"/>
      <c r="U56" s="275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  <c r="CT56" s="276"/>
      <c r="CU56" s="276"/>
      <c r="CV56" s="276"/>
      <c r="CW56" s="276"/>
      <c r="CX56" s="276"/>
      <c r="CY56" s="276"/>
      <c r="CZ56" s="276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6"/>
      <c r="EU56" s="276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6"/>
      <c r="FO56" s="276"/>
      <c r="FP56" s="276"/>
      <c r="FQ56" s="276"/>
      <c r="FR56" s="276"/>
      <c r="FS56" s="276"/>
      <c r="FT56" s="276"/>
      <c r="FU56" s="276"/>
      <c r="FV56" s="276"/>
      <c r="FW56" s="276"/>
      <c r="FX56" s="276"/>
      <c r="FY56" s="276"/>
      <c r="FZ56" s="276"/>
      <c r="GA56" s="276"/>
      <c r="GB56" s="276"/>
      <c r="GC56" s="276"/>
      <c r="GD56" s="276"/>
      <c r="GE56" s="276"/>
      <c r="GF56" s="276"/>
      <c r="GG56" s="276"/>
      <c r="GH56" s="276"/>
      <c r="GI56" s="276"/>
      <c r="GJ56" s="276"/>
      <c r="GK56" s="276"/>
      <c r="GL56" s="276"/>
      <c r="GM56" s="276"/>
      <c r="GN56" s="276"/>
      <c r="GO56" s="276"/>
      <c r="GP56" s="276"/>
      <c r="GQ56" s="276"/>
      <c r="GR56" s="276"/>
      <c r="GS56" s="276"/>
      <c r="GT56" s="276"/>
      <c r="GU56" s="276"/>
      <c r="GV56" s="276"/>
      <c r="GW56" s="276"/>
      <c r="GX56" s="276"/>
      <c r="GY56" s="276"/>
      <c r="GZ56" s="276"/>
      <c r="HA56" s="276"/>
      <c r="HB56" s="276"/>
      <c r="HC56" s="276"/>
      <c r="HD56" s="276"/>
      <c r="HE56" s="276"/>
      <c r="HF56" s="276"/>
      <c r="HG56" s="276"/>
      <c r="HH56" s="276"/>
      <c r="HI56" s="276"/>
      <c r="HJ56" s="276"/>
      <c r="HK56" s="276"/>
      <c r="HL56" s="276"/>
      <c r="HM56" s="276"/>
      <c r="HN56" s="276"/>
      <c r="HO56" s="276"/>
      <c r="HP56" s="276"/>
      <c r="HQ56" s="276"/>
      <c r="HR56" s="276"/>
      <c r="HS56" s="276"/>
      <c r="HT56" s="276"/>
      <c r="HU56" s="276"/>
      <c r="HV56" s="276"/>
      <c r="HW56" s="276"/>
      <c r="HX56" s="276"/>
      <c r="HY56" s="276"/>
      <c r="HZ56" s="276"/>
      <c r="IA56" s="276"/>
      <c r="IB56" s="276"/>
      <c r="IC56" s="276"/>
      <c r="ID56" s="276"/>
      <c r="IE56" s="276"/>
      <c r="IF56" s="276"/>
      <c r="IG56" s="276"/>
      <c r="IH56" s="276"/>
      <c r="II56" s="276"/>
      <c r="IJ56" s="276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  <c r="IW56" s="276"/>
    </row>
    <row r="57" customFormat="false" ht="18" hidden="true" customHeight="true" outlineLevel="0" collapsed="false">
      <c r="A57" s="277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7"/>
      <c r="P57" s="278"/>
      <c r="Q57" s="278"/>
      <c r="R57" s="278"/>
      <c r="S57" s="278"/>
      <c r="T57" s="278"/>
      <c r="U57" s="278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  <c r="CS57" s="277"/>
      <c r="CT57" s="277"/>
      <c r="CU57" s="277"/>
      <c r="CV57" s="277"/>
      <c r="CW57" s="277"/>
      <c r="CX57" s="277"/>
      <c r="CY57" s="277"/>
      <c r="CZ57" s="277"/>
      <c r="DA57" s="277"/>
      <c r="DB57" s="277"/>
      <c r="DC57" s="277"/>
      <c r="DD57" s="277"/>
      <c r="DE57" s="277"/>
      <c r="DF57" s="277"/>
      <c r="DG57" s="277"/>
      <c r="DH57" s="277"/>
      <c r="DI57" s="277"/>
      <c r="DJ57" s="277"/>
      <c r="DK57" s="277"/>
      <c r="DL57" s="277"/>
      <c r="DM57" s="277"/>
      <c r="DN57" s="277"/>
      <c r="DO57" s="277"/>
      <c r="DP57" s="277"/>
      <c r="DQ57" s="277"/>
      <c r="DR57" s="277"/>
      <c r="DS57" s="277"/>
      <c r="DT57" s="277"/>
      <c r="DU57" s="277"/>
      <c r="DV57" s="277"/>
      <c r="DW57" s="277"/>
      <c r="DX57" s="277"/>
      <c r="DY57" s="277"/>
      <c r="DZ57" s="277"/>
      <c r="EA57" s="277"/>
      <c r="EB57" s="277"/>
      <c r="EC57" s="277"/>
      <c r="ED57" s="277"/>
      <c r="EE57" s="277"/>
      <c r="EF57" s="277"/>
      <c r="EG57" s="277"/>
      <c r="EH57" s="277"/>
      <c r="EI57" s="277"/>
      <c r="EJ57" s="277"/>
      <c r="EK57" s="277"/>
      <c r="EL57" s="277"/>
      <c r="EM57" s="277"/>
      <c r="EN57" s="277"/>
      <c r="EO57" s="277"/>
      <c r="EP57" s="277"/>
      <c r="EQ57" s="277"/>
      <c r="ER57" s="277"/>
      <c r="ES57" s="277"/>
      <c r="ET57" s="277"/>
      <c r="EU57" s="277"/>
      <c r="EV57" s="277"/>
      <c r="EW57" s="277"/>
      <c r="EX57" s="277"/>
      <c r="EY57" s="277"/>
      <c r="EZ57" s="277"/>
      <c r="FA57" s="277"/>
      <c r="FB57" s="277"/>
      <c r="FC57" s="277"/>
      <c r="FD57" s="277"/>
      <c r="FE57" s="277"/>
      <c r="FF57" s="277"/>
      <c r="FG57" s="277"/>
      <c r="FH57" s="277"/>
      <c r="FI57" s="277"/>
      <c r="FJ57" s="277"/>
      <c r="FK57" s="277"/>
      <c r="FL57" s="277"/>
      <c r="FM57" s="277"/>
      <c r="FN57" s="277"/>
      <c r="FO57" s="277"/>
      <c r="FP57" s="277"/>
      <c r="FQ57" s="277"/>
      <c r="FR57" s="277"/>
      <c r="FS57" s="277"/>
      <c r="FT57" s="277"/>
      <c r="FU57" s="277"/>
      <c r="FV57" s="277"/>
      <c r="FW57" s="277"/>
      <c r="FX57" s="277"/>
      <c r="FY57" s="277"/>
      <c r="FZ57" s="277"/>
      <c r="GA57" s="277"/>
      <c r="GB57" s="277"/>
      <c r="GC57" s="277"/>
      <c r="GD57" s="277"/>
      <c r="GE57" s="277"/>
      <c r="GF57" s="277"/>
      <c r="GG57" s="277"/>
      <c r="GH57" s="277"/>
      <c r="GI57" s="277"/>
      <c r="GJ57" s="277"/>
      <c r="GK57" s="277"/>
      <c r="GL57" s="277"/>
      <c r="GM57" s="277"/>
      <c r="GN57" s="277"/>
      <c r="GO57" s="277"/>
      <c r="GP57" s="277"/>
      <c r="GQ57" s="277"/>
      <c r="GR57" s="277"/>
      <c r="GS57" s="277"/>
      <c r="GT57" s="277"/>
      <c r="GU57" s="277"/>
      <c r="GV57" s="277"/>
      <c r="GW57" s="277"/>
      <c r="GX57" s="277"/>
      <c r="GY57" s="277"/>
      <c r="GZ57" s="277"/>
      <c r="HA57" s="277"/>
      <c r="HB57" s="277"/>
      <c r="HC57" s="277"/>
      <c r="HD57" s="277"/>
      <c r="HE57" s="277"/>
      <c r="HF57" s="277"/>
      <c r="HG57" s="277"/>
      <c r="HH57" s="277"/>
      <c r="HI57" s="277"/>
      <c r="HJ57" s="277"/>
      <c r="HK57" s="277"/>
      <c r="HL57" s="277"/>
      <c r="HM57" s="277"/>
      <c r="HN57" s="277"/>
      <c r="HO57" s="277"/>
      <c r="HP57" s="277"/>
      <c r="HQ57" s="277"/>
      <c r="HR57" s="277"/>
      <c r="HS57" s="277"/>
      <c r="HT57" s="277"/>
      <c r="HU57" s="277"/>
      <c r="HV57" s="277"/>
      <c r="HW57" s="277"/>
      <c r="HX57" s="277"/>
      <c r="HY57" s="277"/>
      <c r="HZ57" s="277"/>
      <c r="IA57" s="277"/>
      <c r="IB57" s="277"/>
      <c r="IC57" s="277"/>
      <c r="ID57" s="277"/>
      <c r="IE57" s="277"/>
      <c r="IF57" s="277"/>
      <c r="IG57" s="277"/>
      <c r="IH57" s="277"/>
      <c r="II57" s="277"/>
      <c r="IJ57" s="277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  <c r="IW57" s="277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4"/>
      <c r="Q58" s="224"/>
      <c r="R58" s="224"/>
      <c r="S58" s="224"/>
      <c r="T58" s="224"/>
      <c r="U58" s="224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5"/>
      <c r="M59" s="233"/>
      <c r="N59" s="233"/>
      <c r="O59" s="233"/>
      <c r="P59" s="224"/>
      <c r="Q59" s="224"/>
      <c r="R59" s="224"/>
      <c r="S59" s="224"/>
      <c r="T59" s="224"/>
      <c r="U59" s="224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5"/>
      <c r="M60" s="233"/>
      <c r="N60" s="233"/>
      <c r="O60" s="233"/>
      <c r="P60" s="224"/>
      <c r="Q60" s="224"/>
      <c r="R60" s="224"/>
      <c r="S60" s="224"/>
      <c r="T60" s="224"/>
      <c r="U60" s="224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5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5"/>
      <c r="M62" s="185"/>
      <c r="N62" s="185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5"/>
      <c r="M63" s="185"/>
      <c r="N63" s="185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5"/>
      <c r="M64" s="185"/>
      <c r="N64" s="185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5"/>
      <c r="M65" s="185"/>
      <c r="N65" s="185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5"/>
      <c r="M66" s="185"/>
      <c r="N66" s="185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279"/>
      <c r="M69" s="185"/>
      <c r="N69" s="185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233"/>
      <c r="M70" s="185"/>
      <c r="N70" s="185"/>
      <c r="O70" s="185"/>
    </row>
    <row r="71" customFormat="false" ht="9" hidden="true" customHeight="true" outlineLevel="0" collapsed="false"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233"/>
      <c r="M71" s="185"/>
      <c r="N71" s="185"/>
      <c r="O71" s="185"/>
    </row>
    <row r="72" customFormat="false" ht="15.75" hidden="true" customHeight="true" outlineLevel="0" collapsed="false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233"/>
      <c r="M72" s="279"/>
      <c r="N72" s="279"/>
      <c r="O72" s="185"/>
    </row>
    <row r="73" customFormat="false" ht="14.25" hidden="true" customHeight="true" outlineLevel="0" collapsed="false"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233"/>
      <c r="M73" s="233"/>
      <c r="N73" s="233"/>
      <c r="O73" s="185"/>
    </row>
    <row r="74" customFormat="false" ht="12" hidden="true" customHeight="true" outlineLevel="0" collapsed="false"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233"/>
      <c r="M74" s="233"/>
      <c r="N74" s="233"/>
      <c r="O74" s="185"/>
    </row>
    <row r="75" customFormat="false" ht="12" hidden="true" customHeight="true" outlineLevel="0" collapsed="false"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233"/>
      <c r="M75" s="233"/>
      <c r="N75" s="233"/>
      <c r="O75" s="185"/>
    </row>
    <row r="76" customFormat="false" ht="12" hidden="true" customHeight="true" outlineLevel="0" collapsed="false"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233"/>
      <c r="M76" s="233"/>
      <c r="N76" s="233"/>
      <c r="O76" s="185"/>
    </row>
    <row r="77" customFormat="false" ht="12" hidden="true" customHeight="true" outlineLevel="0" collapsed="false"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33"/>
      <c r="M77" s="233"/>
      <c r="N77" s="233"/>
      <c r="O77" s="185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5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5"/>
    </row>
    <row r="80" customFormat="false" ht="17.1" hidden="true" customHeight="true" outlineLevel="0" collapsed="false">
      <c r="A80" s="279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  <c r="AJ80" s="279"/>
      <c r="AK80" s="279"/>
      <c r="AL80" s="279"/>
      <c r="AM80" s="279"/>
      <c r="AN80" s="279"/>
      <c r="AO80" s="279"/>
      <c r="AP80" s="279"/>
      <c r="AQ80" s="279"/>
      <c r="AR80" s="279"/>
      <c r="AS80" s="279"/>
      <c r="AT80" s="279"/>
      <c r="AU80" s="279"/>
      <c r="AV80" s="279"/>
      <c r="AW80" s="279"/>
      <c r="AX80" s="279"/>
      <c r="AY80" s="279"/>
      <c r="AZ80" s="279"/>
      <c r="BA80" s="279"/>
      <c r="BB80" s="279"/>
      <c r="BC80" s="279"/>
      <c r="BD80" s="279"/>
      <c r="BE80" s="279"/>
      <c r="BF80" s="279"/>
      <c r="BG80" s="279"/>
      <c r="BH80" s="279"/>
      <c r="BI80" s="279"/>
      <c r="BJ80" s="279"/>
      <c r="BK80" s="279"/>
      <c r="BL80" s="279"/>
      <c r="BM80" s="279"/>
      <c r="BN80" s="279"/>
      <c r="BO80" s="279"/>
      <c r="BP80" s="279"/>
      <c r="BQ80" s="279"/>
      <c r="BR80" s="279"/>
      <c r="BS80" s="279"/>
      <c r="BT80" s="279"/>
      <c r="BU80" s="279"/>
      <c r="BV80" s="279"/>
      <c r="BW80" s="279"/>
      <c r="BX80" s="279"/>
      <c r="BY80" s="279"/>
      <c r="BZ80" s="279"/>
      <c r="CA80" s="279"/>
      <c r="CB80" s="279"/>
      <c r="CC80" s="279"/>
      <c r="CD80" s="279"/>
      <c r="CE80" s="279"/>
      <c r="CF80" s="279"/>
      <c r="CG80" s="279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79"/>
      <c r="CV80" s="279"/>
      <c r="CW80" s="279"/>
      <c r="CX80" s="279"/>
      <c r="CY80" s="279"/>
      <c r="CZ80" s="279"/>
      <c r="DA80" s="279"/>
      <c r="DB80" s="279"/>
      <c r="DC80" s="279"/>
      <c r="DD80" s="279"/>
      <c r="DE80" s="279"/>
      <c r="DF80" s="279"/>
      <c r="DG80" s="279"/>
      <c r="DH80" s="279"/>
      <c r="DI80" s="279"/>
      <c r="DJ80" s="279"/>
      <c r="DK80" s="279"/>
      <c r="DL80" s="279"/>
      <c r="DM80" s="279"/>
      <c r="DN80" s="279"/>
      <c r="DO80" s="279"/>
      <c r="DP80" s="279"/>
      <c r="DQ80" s="279"/>
      <c r="DR80" s="279"/>
      <c r="DS80" s="279"/>
      <c r="DT80" s="279"/>
      <c r="DU80" s="279"/>
      <c r="DV80" s="279"/>
      <c r="DW80" s="279"/>
      <c r="DX80" s="279"/>
      <c r="DY80" s="279"/>
      <c r="DZ80" s="279"/>
      <c r="EA80" s="279"/>
      <c r="EB80" s="279"/>
      <c r="EC80" s="279"/>
      <c r="ED80" s="279"/>
      <c r="EE80" s="279"/>
      <c r="EF80" s="279"/>
      <c r="EG80" s="279"/>
      <c r="EH80" s="279"/>
      <c r="EI80" s="279"/>
      <c r="EJ80" s="279"/>
      <c r="EK80" s="279"/>
      <c r="EL80" s="279"/>
      <c r="EM80" s="279"/>
      <c r="EN80" s="279"/>
      <c r="EO80" s="279"/>
      <c r="EP80" s="279"/>
      <c r="EQ80" s="279"/>
      <c r="ER80" s="279"/>
      <c r="ES80" s="279"/>
      <c r="ET80" s="279"/>
      <c r="EU80" s="279"/>
      <c r="EV80" s="279"/>
      <c r="EW80" s="279"/>
      <c r="EX80" s="279"/>
      <c r="EY80" s="279"/>
      <c r="EZ80" s="279"/>
      <c r="FA80" s="279"/>
      <c r="FB80" s="279"/>
      <c r="FC80" s="279"/>
      <c r="FD80" s="279"/>
      <c r="FE80" s="279"/>
      <c r="FF80" s="279"/>
      <c r="FG80" s="279"/>
      <c r="FH80" s="279"/>
      <c r="FI80" s="279"/>
      <c r="FJ80" s="279"/>
      <c r="FK80" s="279"/>
      <c r="FL80" s="279"/>
      <c r="FM80" s="279"/>
      <c r="FN80" s="279"/>
      <c r="FO80" s="279"/>
      <c r="FP80" s="279"/>
      <c r="FQ80" s="279"/>
      <c r="FR80" s="279"/>
      <c r="FS80" s="279"/>
      <c r="FT80" s="279"/>
      <c r="FU80" s="279"/>
      <c r="FV80" s="279"/>
      <c r="FW80" s="279"/>
      <c r="FX80" s="279"/>
      <c r="FY80" s="279"/>
      <c r="FZ80" s="279"/>
      <c r="GA80" s="279"/>
      <c r="GB80" s="279"/>
      <c r="GC80" s="279"/>
      <c r="GD80" s="279"/>
      <c r="GE80" s="279"/>
      <c r="GF80" s="279"/>
      <c r="GG80" s="279"/>
      <c r="GH80" s="279"/>
      <c r="GI80" s="279"/>
      <c r="GJ80" s="279"/>
      <c r="GK80" s="279"/>
      <c r="GL80" s="279"/>
      <c r="GM80" s="279"/>
      <c r="GN80" s="279"/>
      <c r="GO80" s="279"/>
      <c r="GP80" s="279"/>
      <c r="GQ80" s="279"/>
      <c r="GR80" s="279"/>
      <c r="GS80" s="279"/>
      <c r="GT80" s="279"/>
      <c r="GU80" s="279"/>
      <c r="GV80" s="279"/>
      <c r="GW80" s="279"/>
      <c r="GX80" s="279"/>
      <c r="GY80" s="279"/>
      <c r="GZ80" s="279"/>
      <c r="HA80" s="279"/>
      <c r="HB80" s="279"/>
      <c r="HC80" s="279"/>
      <c r="HD80" s="279"/>
      <c r="HE80" s="279"/>
      <c r="HF80" s="279"/>
      <c r="HG80" s="279"/>
      <c r="HH80" s="279"/>
      <c r="HI80" s="279"/>
      <c r="HJ80" s="279"/>
      <c r="HK80" s="279"/>
      <c r="HL80" s="279"/>
      <c r="HM80" s="279"/>
      <c r="HN80" s="279"/>
      <c r="HO80" s="279"/>
      <c r="HP80" s="279"/>
      <c r="HQ80" s="279"/>
      <c r="HR80" s="279"/>
      <c r="HS80" s="279"/>
      <c r="HT80" s="279"/>
      <c r="HU80" s="279"/>
      <c r="HV80" s="279"/>
      <c r="HW80" s="279"/>
      <c r="HX80" s="279"/>
      <c r="HY80" s="279"/>
      <c r="HZ80" s="279"/>
      <c r="IA80" s="279"/>
      <c r="IB80" s="279"/>
      <c r="IC80" s="279"/>
      <c r="ID80" s="279"/>
      <c r="IE80" s="279"/>
      <c r="IF80" s="279"/>
      <c r="IG80" s="279"/>
      <c r="IH80" s="279"/>
      <c r="II80" s="279"/>
      <c r="IJ80" s="279"/>
      <c r="IK80" s="279"/>
      <c r="IL80" s="279"/>
      <c r="IM80" s="279"/>
      <c r="IN80" s="279"/>
      <c r="IO80" s="279"/>
      <c r="IP80" s="279"/>
      <c r="IQ80" s="279"/>
      <c r="IR80" s="279"/>
      <c r="IS80" s="279"/>
      <c r="IT80" s="279"/>
      <c r="IU80" s="279"/>
      <c r="IV80" s="279"/>
      <c r="IW80" s="279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5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5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5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5"/>
      <c r="M115" s="185"/>
      <c r="N115" s="185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5"/>
      <c r="M116" s="185"/>
      <c r="N116" s="185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5"/>
      <c r="M117" s="185"/>
      <c r="N117" s="185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5"/>
      <c r="M118" s="185"/>
      <c r="N118" s="185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5"/>
      <c r="M119" s="185"/>
      <c r="N119" s="185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</row>
    <row r="124" customFormat="false" ht="15.75" hidden="true" customHeight="false" outlineLevel="0" collapsed="false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customFormat="false" ht="15.75" hidden="true" customHeight="false" outlineLevel="0" collapsed="false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</row>
    <row r="126" customFormat="false" ht="15.75" hidden="true" customHeight="false" outlineLevel="0" collapsed="false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</row>
    <row r="127" customFormat="false" ht="15.75" hidden="true" customHeight="false" outlineLevel="0" collapsed="false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</row>
    <row r="128" customFormat="false" ht="15.75" hidden="true" customHeight="false" outlineLevel="0" collapsed="false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</row>
    <row r="129" customFormat="false" ht="15.75" hidden="true" customHeight="false" outlineLevel="0" collapsed="false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customFormat="false" ht="15.75" hidden="true" customHeight="false" outlineLevel="0" collapsed="false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customFormat="false" ht="15.75" hidden="true" customHeight="false" outlineLevel="0" collapsed="false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customFormat="false" ht="15.75" hidden="true" customHeight="false" outlineLevel="0" collapsed="false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customFormat="false" ht="15.75" hidden="true" customHeight="false" outlineLevel="0" collapsed="false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customFormat="false" ht="15.75" hidden="true" customHeight="false" outlineLevel="0" collapsed="false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customFormat="false" ht="15.75" hidden="true" customHeight="false" outlineLevel="0" collapsed="false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customFormat="false" ht="15.75" hidden="true" customHeight="false" outlineLevel="0" collapsed="false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</row>
    <row r="137" customFormat="false" ht="15.75" hidden="true" customHeight="false" outlineLevel="0" collapsed="false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</row>
    <row r="138" customFormat="false" ht="15.75" hidden="true" customHeight="false" outlineLevel="0" collapsed="false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</row>
    <row r="139" customFormat="false" ht="15.75" hidden="true" customHeight="false" outlineLevel="0" collapsed="false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  <row r="140" customFormat="false" ht="15.75" hidden="true" customHeight="false" outlineLevel="0" collapsed="false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</row>
    <row r="141" customFormat="false" ht="15.75" hidden="true" customHeight="false" outlineLevel="0" collapsed="false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customFormat="false" ht="15.75" hidden="true" customHeight="false" outlineLevel="0" collapsed="false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</row>
    <row r="143" customFormat="false" ht="15.75" hidden="true" customHeight="false" outlineLevel="0" collapsed="false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</row>
    <row r="144" customFormat="false" ht="15.75" hidden="true" customHeight="false" outlineLevel="0" collapsed="false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</row>
    <row r="145" customFormat="false" ht="15.75" hidden="true" customHeight="false" outlineLevel="0" collapsed="false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</row>
    <row r="146" customFormat="false" ht="15.75" hidden="true" customHeight="false" outlineLevel="0" collapsed="false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</row>
    <row r="147" customFormat="false" ht="15.75" hidden="true" customHeight="false" outlineLevel="0" collapsed="false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</row>
    <row r="148" customFormat="false" ht="15.75" hidden="true" customHeight="false" outlineLevel="0" collapsed="false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</row>
    <row r="149" customFormat="false" ht="15.75" hidden="true" customHeight="false" outlineLevel="0" collapsed="false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</row>
    <row r="150" customFormat="false" ht="15.75" hidden="true" customHeight="false" outlineLevel="0" collapsed="false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</row>
    <row r="151" customFormat="false" ht="15.75" hidden="true" customHeight="false" outlineLevel="0" collapsed="false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</row>
    <row r="152" customFormat="false" ht="15.75" hidden="true" customHeight="false" outlineLevel="0" collapsed="false"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</row>
    <row r="153" customFormat="false" ht="15.75" hidden="true" customHeight="false" outlineLevel="0" collapsed="false"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</row>
    <row r="154" customFormat="false" ht="15.75" hidden="true" customHeight="false" outlineLevel="0" collapsed="false"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</row>
    <row r="155" customFormat="false" ht="15.75" hidden="true" customHeight="false" outlineLevel="0" collapsed="false"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</row>
    <row r="156" customFormat="false" ht="15.75" hidden="true" customHeight="false" outlineLevel="0" collapsed="false"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M156" s="185"/>
      <c r="N156" s="185"/>
      <c r="O156" s="185"/>
    </row>
    <row r="157" customFormat="false" ht="15.75" hidden="true" customHeight="false" outlineLevel="0" collapsed="false"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M157" s="185"/>
      <c r="N157" s="185"/>
      <c r="O157" s="185"/>
    </row>
    <row r="158" customFormat="false" ht="15.75" hidden="true" customHeight="false" outlineLevel="0" collapsed="false"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M158" s="185"/>
      <c r="N158" s="185"/>
      <c r="O158" s="185"/>
    </row>
    <row r="159" customFormat="false" ht="15.75" hidden="true" customHeight="false" outlineLevel="0" collapsed="false"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O159" s="185"/>
    </row>
    <row r="160" customFormat="false" ht="15.75" hidden="true" customHeight="false" outlineLevel="0" collapsed="false"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O160" s="185"/>
    </row>
    <row r="161" customFormat="false" ht="15.75" hidden="true" customHeight="false" outlineLevel="0" collapsed="false"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O161" s="185"/>
    </row>
    <row r="162" customFormat="false" ht="15.75" hidden="true" customHeight="false" outlineLevel="0" collapsed="false"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O162" s="185"/>
    </row>
    <row r="163" customFormat="false" ht="15.75" hidden="true" customHeight="false" outlineLevel="0" collapsed="false"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O163" s="185"/>
    </row>
    <row r="164" customFormat="false" ht="15.75" hidden="true" customHeight="false" outlineLevel="0" collapsed="false">
      <c r="O164" s="185"/>
    </row>
    <row r="165" customFormat="false" ht="15.75" hidden="true" customHeight="false" outlineLevel="0" collapsed="false">
      <c r="O165" s="185"/>
    </row>
    <row r="166" customFormat="false" ht="15.75" hidden="true" customHeight="false" outlineLevel="0" collapsed="false">
      <c r="O166" s="185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0" t="s">
        <v>92</v>
      </c>
      <c r="B1" s="188"/>
      <c r="C1" s="281"/>
      <c r="D1" s="282"/>
      <c r="E1" s="283"/>
      <c r="F1" s="283"/>
      <c r="G1" s="284"/>
      <c r="H1" s="285"/>
      <c r="I1" s="286"/>
      <c r="J1" s="287"/>
      <c r="K1" s="42"/>
      <c r="L1" s="32"/>
      <c r="M1" s="288"/>
      <c r="N1" s="288"/>
      <c r="O1" s="289"/>
      <c r="P1" s="289"/>
      <c r="Q1" s="289"/>
      <c r="R1" s="289"/>
      <c r="S1" s="289"/>
      <c r="T1" s="27"/>
    </row>
    <row r="2" customFormat="false" ht="19.5" hidden="false" customHeight="true" outlineLevel="0" collapsed="false">
      <c r="A2" s="290" t="s">
        <v>131</v>
      </c>
      <c r="B2" s="281"/>
      <c r="C2" s="281"/>
      <c r="D2" s="291"/>
      <c r="E2" s="291"/>
      <c r="F2" s="291"/>
      <c r="G2" s="285"/>
      <c r="H2" s="37"/>
      <c r="I2" s="42"/>
      <c r="J2" s="291"/>
      <c r="K2" s="42"/>
      <c r="L2" s="195" t="s">
        <v>94</v>
      </c>
      <c r="M2" s="196" t="str">
        <f aca="false">IF((VALUE('Short Form'!L62)&lt;&gt;0),1+VALUE('Short Form'!H62)+VALUE('Short Form'!I62)+VALUE('Short Form'!J62)+VALUE('Short Form'!K62)+VALUE('Short Form'!L62),"")</f>
        <v/>
      </c>
      <c r="N2" s="197" t="n">
        <f aca="false">IF((M2=0),"",'Short Form'!N3)</f>
        <v>1</v>
      </c>
      <c r="O2" s="289"/>
      <c r="P2" s="289"/>
      <c r="Q2" s="289"/>
      <c r="R2" s="289"/>
      <c r="S2" s="289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2" t="str">
        <f aca="false">'Short Form'!A6</f>
        <v>GEACCONE</v>
      </c>
      <c r="B5" s="202"/>
      <c r="C5" s="202"/>
      <c r="D5" s="202"/>
      <c r="E5" s="292" t="str">
        <f aca="false">'Short Form'!E6</f>
        <v>TRACY</v>
      </c>
      <c r="F5" s="54"/>
      <c r="G5" s="54"/>
      <c r="H5" s="204" t="str">
        <f aca="false">'Short Form'!H6</f>
        <v>DIRECTOR</v>
      </c>
      <c r="I5" s="204"/>
      <c r="J5" s="204"/>
      <c r="K5" s="293"/>
      <c r="L5" s="294" t="str">
        <f aca="false">'Short Form'!K6</f>
        <v>P00505341</v>
      </c>
      <c r="M5" s="294"/>
      <c r="N5" s="295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2" t="s">
        <v>132</v>
      </c>
      <c r="B6" s="296"/>
      <c r="C6" s="297"/>
      <c r="D6" s="298"/>
      <c r="E6" s="297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0" t="s">
        <v>121</v>
      </c>
      <c r="B7" s="296"/>
      <c r="C7" s="300"/>
      <c r="D7" s="298"/>
      <c r="E7" s="300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0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98</v>
      </c>
      <c r="B9" s="79" t="s">
        <v>30</v>
      </c>
      <c r="C9" s="35" t="s">
        <v>31</v>
      </c>
      <c r="D9" s="80"/>
      <c r="E9" s="81" t="s">
        <v>32</v>
      </c>
      <c r="F9" s="301"/>
      <c r="G9" s="80"/>
      <c r="H9" s="35"/>
      <c r="I9" s="82" t="s">
        <v>33</v>
      </c>
      <c r="J9" s="82"/>
      <c r="K9" s="82"/>
      <c r="L9" s="79" t="s">
        <v>122</v>
      </c>
      <c r="M9" s="79" t="s">
        <v>35</v>
      </c>
      <c r="N9" s="79" t="s">
        <v>102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2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1"/>
      <c r="M10" s="302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32"/>
      <c r="B11" s="83"/>
      <c r="C11" s="84"/>
      <c r="D11" s="85"/>
      <c r="E11" s="86"/>
      <c r="F11" s="86"/>
      <c r="G11" s="86"/>
      <c r="H11" s="87"/>
      <c r="I11" s="304"/>
      <c r="J11" s="86"/>
      <c r="K11" s="86"/>
      <c r="L11" s="231"/>
      <c r="M11" s="302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32"/>
      <c r="B12" s="83"/>
      <c r="C12" s="84"/>
      <c r="D12" s="85"/>
      <c r="E12" s="86"/>
      <c r="F12" s="86"/>
      <c r="G12" s="86"/>
      <c r="H12" s="87"/>
      <c r="I12" s="304"/>
      <c r="J12" s="86"/>
      <c r="K12" s="86"/>
      <c r="L12" s="231"/>
      <c r="M12" s="302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32"/>
      <c r="B13" s="83"/>
      <c r="C13" s="84"/>
      <c r="D13" s="85"/>
      <c r="E13" s="86"/>
      <c r="F13" s="86"/>
      <c r="G13" s="86"/>
      <c r="H13" s="87"/>
      <c r="I13" s="304"/>
      <c r="J13" s="86"/>
      <c r="K13" s="86"/>
      <c r="L13" s="231"/>
      <c r="M13" s="302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32"/>
      <c r="B14" s="83"/>
      <c r="C14" s="84"/>
      <c r="D14" s="85"/>
      <c r="E14" s="86"/>
      <c r="F14" s="86"/>
      <c r="G14" s="86"/>
      <c r="H14" s="87"/>
      <c r="I14" s="304"/>
      <c r="J14" s="86"/>
      <c r="K14" s="86"/>
      <c r="L14" s="231"/>
      <c r="M14" s="302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32"/>
      <c r="B15" s="83"/>
      <c r="C15" s="84"/>
      <c r="D15" s="85"/>
      <c r="E15" s="86"/>
      <c r="F15" s="86"/>
      <c r="G15" s="86"/>
      <c r="H15" s="87"/>
      <c r="I15" s="304"/>
      <c r="J15" s="86"/>
      <c r="K15" s="86"/>
      <c r="L15" s="231"/>
      <c r="M15" s="302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32"/>
      <c r="B16" s="83"/>
      <c r="C16" s="84"/>
      <c r="D16" s="85"/>
      <c r="E16" s="86"/>
      <c r="F16" s="86"/>
      <c r="G16" s="86"/>
      <c r="H16" s="87"/>
      <c r="I16" s="304"/>
      <c r="J16" s="86"/>
      <c r="K16" s="86"/>
      <c r="L16" s="231"/>
      <c r="M16" s="302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32"/>
      <c r="B17" s="83"/>
      <c r="C17" s="84"/>
      <c r="D17" s="85"/>
      <c r="E17" s="86"/>
      <c r="F17" s="86"/>
      <c r="G17" s="86"/>
      <c r="H17" s="87"/>
      <c r="I17" s="304"/>
      <c r="J17" s="86"/>
      <c r="K17" s="86"/>
      <c r="L17" s="231"/>
      <c r="M17" s="302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32"/>
      <c r="B18" s="83"/>
      <c r="C18" s="84"/>
      <c r="D18" s="85"/>
      <c r="E18" s="86"/>
      <c r="F18" s="86"/>
      <c r="G18" s="86"/>
      <c r="H18" s="87"/>
      <c r="I18" s="304"/>
      <c r="J18" s="86"/>
      <c r="K18" s="86"/>
      <c r="L18" s="231"/>
      <c r="M18" s="302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32"/>
      <c r="B19" s="83"/>
      <c r="C19" s="84"/>
      <c r="D19" s="85"/>
      <c r="E19" s="86"/>
      <c r="F19" s="86"/>
      <c r="G19" s="86"/>
      <c r="H19" s="87"/>
      <c r="I19" s="304"/>
      <c r="J19" s="86"/>
      <c r="K19" s="86"/>
      <c r="L19" s="231"/>
      <c r="M19" s="302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32"/>
      <c r="B20" s="83"/>
      <c r="C20" s="84"/>
      <c r="D20" s="85"/>
      <c r="E20" s="86"/>
      <c r="F20" s="86"/>
      <c r="G20" s="86"/>
      <c r="H20" s="87"/>
      <c r="I20" s="304"/>
      <c r="J20" s="86"/>
      <c r="K20" s="86"/>
      <c r="L20" s="231"/>
      <c r="M20" s="302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32"/>
      <c r="B21" s="83"/>
      <c r="C21" s="84"/>
      <c r="D21" s="85"/>
      <c r="E21" s="86"/>
      <c r="F21" s="86"/>
      <c r="G21" s="86"/>
      <c r="H21" s="87"/>
      <c r="I21" s="304"/>
      <c r="J21" s="86"/>
      <c r="K21" s="86"/>
      <c r="L21" s="231"/>
      <c r="M21" s="302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32"/>
      <c r="B22" s="83"/>
      <c r="C22" s="84"/>
      <c r="D22" s="85"/>
      <c r="E22" s="86"/>
      <c r="F22" s="86"/>
      <c r="G22" s="86"/>
      <c r="H22" s="87"/>
      <c r="I22" s="304"/>
      <c r="J22" s="86"/>
      <c r="K22" s="86"/>
      <c r="L22" s="231"/>
      <c r="M22" s="302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32"/>
      <c r="B23" s="83"/>
      <c r="C23" s="84"/>
      <c r="D23" s="85"/>
      <c r="E23" s="86"/>
      <c r="F23" s="86"/>
      <c r="G23" s="86"/>
      <c r="H23" s="87"/>
      <c r="I23" s="304"/>
      <c r="J23" s="86"/>
      <c r="K23" s="86"/>
      <c r="L23" s="231"/>
      <c r="M23" s="302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32"/>
      <c r="B24" s="83"/>
      <c r="C24" s="84"/>
      <c r="D24" s="85"/>
      <c r="E24" s="86"/>
      <c r="F24" s="86"/>
      <c r="G24" s="86"/>
      <c r="H24" s="87"/>
      <c r="I24" s="304"/>
      <c r="J24" s="86"/>
      <c r="K24" s="86"/>
      <c r="L24" s="231"/>
      <c r="M24" s="302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32"/>
      <c r="B25" s="83"/>
      <c r="C25" s="84"/>
      <c r="D25" s="85"/>
      <c r="E25" s="86"/>
      <c r="F25" s="86"/>
      <c r="G25" s="86"/>
      <c r="H25" s="87"/>
      <c r="I25" s="304"/>
      <c r="J25" s="86"/>
      <c r="K25" s="86"/>
      <c r="L25" s="231"/>
      <c r="M25" s="302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32"/>
      <c r="B26" s="83"/>
      <c r="C26" s="84"/>
      <c r="D26" s="85"/>
      <c r="E26" s="86"/>
      <c r="F26" s="86"/>
      <c r="G26" s="86"/>
      <c r="H26" s="87"/>
      <c r="I26" s="304"/>
      <c r="J26" s="86"/>
      <c r="K26" s="86"/>
      <c r="L26" s="231"/>
      <c r="M26" s="302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32"/>
      <c r="B27" s="83"/>
      <c r="C27" s="84"/>
      <c r="D27" s="85"/>
      <c r="E27" s="86"/>
      <c r="F27" s="86"/>
      <c r="G27" s="86"/>
      <c r="H27" s="87"/>
      <c r="I27" s="304"/>
      <c r="J27" s="86"/>
      <c r="K27" s="86"/>
      <c r="L27" s="231"/>
      <c r="M27" s="302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32"/>
      <c r="B28" s="83"/>
      <c r="C28" s="84"/>
      <c r="D28" s="85"/>
      <c r="E28" s="86"/>
      <c r="F28" s="86"/>
      <c r="G28" s="86"/>
      <c r="H28" s="87"/>
      <c r="I28" s="304"/>
      <c r="J28" s="86"/>
      <c r="K28" s="86"/>
      <c r="L28" s="231"/>
      <c r="M28" s="302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32"/>
      <c r="B29" s="83"/>
      <c r="C29" s="84"/>
      <c r="D29" s="85"/>
      <c r="E29" s="86"/>
      <c r="F29" s="86"/>
      <c r="G29" s="86"/>
      <c r="H29" s="87"/>
      <c r="I29" s="304"/>
      <c r="J29" s="86"/>
      <c r="K29" s="86"/>
      <c r="L29" s="231"/>
      <c r="M29" s="302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32"/>
      <c r="B30" s="83"/>
      <c r="C30" s="84"/>
      <c r="D30" s="85"/>
      <c r="E30" s="86"/>
      <c r="F30" s="86"/>
      <c r="G30" s="86"/>
      <c r="H30" s="87"/>
      <c r="I30" s="304"/>
      <c r="J30" s="86"/>
      <c r="K30" s="86"/>
      <c r="L30" s="231"/>
      <c r="M30" s="302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32"/>
      <c r="B31" s="83"/>
      <c r="C31" s="84"/>
      <c r="D31" s="85"/>
      <c r="E31" s="86"/>
      <c r="F31" s="86"/>
      <c r="G31" s="86"/>
      <c r="H31" s="87"/>
      <c r="I31" s="304"/>
      <c r="J31" s="86"/>
      <c r="K31" s="86"/>
      <c r="L31" s="231"/>
      <c r="M31" s="302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32"/>
      <c r="B32" s="83"/>
      <c r="C32" s="84"/>
      <c r="D32" s="85"/>
      <c r="E32" s="86"/>
      <c r="F32" s="86"/>
      <c r="G32" s="86"/>
      <c r="H32" s="87"/>
      <c r="I32" s="304"/>
      <c r="J32" s="86"/>
      <c r="K32" s="86"/>
      <c r="L32" s="231"/>
      <c r="M32" s="302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32"/>
      <c r="B33" s="83"/>
      <c r="C33" s="84"/>
      <c r="D33" s="85"/>
      <c r="E33" s="86"/>
      <c r="F33" s="86"/>
      <c r="G33" s="86"/>
      <c r="H33" s="87"/>
      <c r="I33" s="304"/>
      <c r="J33" s="86"/>
      <c r="K33" s="86"/>
      <c r="L33" s="231"/>
      <c r="M33" s="302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32"/>
      <c r="B34" s="83"/>
      <c r="C34" s="84"/>
      <c r="D34" s="85"/>
      <c r="E34" s="86"/>
      <c r="F34" s="86"/>
      <c r="G34" s="86"/>
      <c r="H34" s="87"/>
      <c r="I34" s="304"/>
      <c r="J34" s="86"/>
      <c r="K34" s="86"/>
      <c r="L34" s="231"/>
      <c r="M34" s="302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32"/>
      <c r="B35" s="83"/>
      <c r="C35" s="84"/>
      <c r="D35" s="85"/>
      <c r="E35" s="86"/>
      <c r="F35" s="86"/>
      <c r="G35" s="86"/>
      <c r="H35" s="87"/>
      <c r="I35" s="304"/>
      <c r="J35" s="86"/>
      <c r="K35" s="86"/>
      <c r="L35" s="231"/>
      <c r="M35" s="302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32"/>
      <c r="B36" s="83"/>
      <c r="C36" s="84"/>
      <c r="D36" s="85"/>
      <c r="E36" s="86"/>
      <c r="F36" s="86"/>
      <c r="G36" s="86"/>
      <c r="H36" s="87"/>
      <c r="I36" s="304"/>
      <c r="J36" s="86"/>
      <c r="K36" s="86"/>
      <c r="L36" s="231"/>
      <c r="M36" s="302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32"/>
      <c r="B37" s="83"/>
      <c r="C37" s="84"/>
      <c r="D37" s="85"/>
      <c r="E37" s="86"/>
      <c r="F37" s="86"/>
      <c r="G37" s="86"/>
      <c r="H37" s="87"/>
      <c r="I37" s="304"/>
      <c r="J37" s="86"/>
      <c r="K37" s="86"/>
      <c r="L37" s="231"/>
      <c r="M37" s="302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32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1"/>
      <c r="M38" s="302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32"/>
      <c r="B39" s="83"/>
      <c r="C39" s="84"/>
      <c r="D39" s="85"/>
      <c r="E39" s="86"/>
      <c r="F39" s="86"/>
      <c r="G39" s="86"/>
      <c r="H39" s="87"/>
      <c r="I39" s="85"/>
      <c r="J39" s="86"/>
      <c r="K39" s="305"/>
      <c r="L39" s="231"/>
      <c r="M39" s="302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32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1"/>
      <c r="M40" s="302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103</v>
      </c>
      <c r="G41" s="239"/>
      <c r="H41" s="240"/>
      <c r="I41" s="0"/>
      <c r="J41" s="241" t="s">
        <v>104</v>
      </c>
      <c r="K41" s="242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105</v>
      </c>
      <c r="M41" s="79"/>
      <c r="N41" s="306" t="n">
        <f aca="false">SUM(N10:N40)</f>
        <v>0</v>
      </c>
      <c r="O41" s="76"/>
      <c r="P41" s="76"/>
      <c r="Q41" s="76"/>
      <c r="R41" s="76"/>
      <c r="S41" s="76"/>
      <c r="T41" s="76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106</v>
      </c>
      <c r="G42" s="239"/>
      <c r="H42" s="0"/>
      <c r="I42" s="0"/>
      <c r="J42" s="191"/>
      <c r="K42" s="221" t="s">
        <v>107</v>
      </c>
      <c r="L42" s="238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108</v>
      </c>
      <c r="G43" s="239"/>
      <c r="H43" s="0"/>
      <c r="I43" s="0"/>
      <c r="J43" s="0"/>
      <c r="K43" s="251" t="s">
        <v>109</v>
      </c>
      <c r="L43" s="238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110</v>
      </c>
      <c r="G44" s="239"/>
      <c r="H44" s="0"/>
      <c r="I44" s="0"/>
      <c r="J44" s="0"/>
      <c r="K44" s="0"/>
      <c r="L44" s="238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111</v>
      </c>
      <c r="G45" s="239"/>
      <c r="H45" s="0"/>
      <c r="I45" s="0"/>
      <c r="J45" s="255"/>
      <c r="K45" s="0"/>
      <c r="L45" s="0"/>
      <c r="M45" s="76"/>
      <c r="N45" s="76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6" t="s">
        <v>112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IF($N$41=$N$55," ","Totals are not equal")</f>
        <v> </v>
      </c>
      <c r="M46" s="98"/>
      <c r="N46" s="98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123</v>
      </c>
      <c r="B47" s="257"/>
      <c r="C47" s="251"/>
      <c r="D47" s="255"/>
      <c r="E47" s="258"/>
      <c r="F47" s="258"/>
      <c r="G47" s="258"/>
      <c r="H47" s="258"/>
      <c r="I47" s="258"/>
      <c r="J47" s="258"/>
      <c r="K47" s="258"/>
      <c r="L47" s="258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98</v>
      </c>
      <c r="B48" s="8" t="s">
        <v>44</v>
      </c>
      <c r="C48" s="8" t="s">
        <v>133</v>
      </c>
      <c r="D48" s="9"/>
      <c r="E48" s="10" t="s">
        <v>125</v>
      </c>
      <c r="F48" s="10"/>
      <c r="G48" s="11"/>
      <c r="H48" s="13" t="s">
        <v>5</v>
      </c>
      <c r="I48" s="13"/>
      <c r="J48" s="13" t="s">
        <v>115</v>
      </c>
      <c r="K48" s="13" t="s">
        <v>116</v>
      </c>
      <c r="L48" s="336" t="s">
        <v>117</v>
      </c>
      <c r="M48" s="58"/>
      <c r="N48" s="311" t="s">
        <v>118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337"/>
      <c r="M49" s="71"/>
      <c r="N49" s="266" t="n">
        <f aca="false">IF($L$49=" ",SUMIF($A$10:$A$40,A49,$N$10:$N$40),$K$41*$L$49)</f>
        <v>0</v>
      </c>
      <c r="O49" s="178"/>
      <c r="P49" s="178"/>
      <c r="Q49" s="178"/>
      <c r="R49" s="178"/>
      <c r="S49" s="178"/>
      <c r="T49" s="178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79"/>
      <c r="BQ49" s="179"/>
      <c r="BR49" s="179"/>
      <c r="BS49" s="179"/>
      <c r="BT49" s="179"/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79"/>
      <c r="CO49" s="179"/>
      <c r="CP49" s="179"/>
      <c r="CQ49" s="179"/>
      <c r="CR49" s="179"/>
      <c r="CS49" s="179"/>
      <c r="CT49" s="179"/>
      <c r="CU49" s="179"/>
      <c r="CV49" s="179"/>
      <c r="CW49" s="179"/>
      <c r="CX49" s="179"/>
      <c r="CY49" s="179"/>
      <c r="CZ49" s="179"/>
      <c r="DA49" s="179"/>
      <c r="DB49" s="179"/>
      <c r="DC49" s="179"/>
      <c r="DD49" s="179"/>
      <c r="DE49" s="179"/>
      <c r="DF49" s="179"/>
      <c r="DG49" s="179"/>
      <c r="DH49" s="179"/>
      <c r="DI49" s="179"/>
      <c r="DJ49" s="179"/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179"/>
      <c r="DW49" s="179"/>
      <c r="DX49" s="179"/>
      <c r="DY49" s="179"/>
      <c r="DZ49" s="179"/>
      <c r="EA49" s="179"/>
      <c r="EB49" s="179"/>
      <c r="EC49" s="179"/>
      <c r="ED49" s="179"/>
      <c r="EE49" s="179"/>
      <c r="EF49" s="179"/>
      <c r="EG49" s="179"/>
      <c r="EH49" s="179"/>
      <c r="EI49" s="179"/>
      <c r="EJ49" s="179"/>
      <c r="EK49" s="179"/>
      <c r="EL49" s="179"/>
      <c r="EM49" s="179"/>
      <c r="EN49" s="179"/>
      <c r="EO49" s="179"/>
      <c r="EP49" s="179"/>
      <c r="EQ49" s="179"/>
      <c r="ER49" s="179"/>
      <c r="ES49" s="179"/>
      <c r="ET49" s="179"/>
      <c r="EU49" s="179"/>
      <c r="EV49" s="179"/>
      <c r="EW49" s="179"/>
      <c r="EX49" s="179"/>
      <c r="EY49" s="179"/>
      <c r="EZ49" s="179"/>
      <c r="FA49" s="179"/>
      <c r="FB49" s="179"/>
      <c r="FC49" s="179"/>
      <c r="FD49" s="179"/>
      <c r="FE49" s="179"/>
      <c r="FF49" s="179"/>
      <c r="FG49" s="179"/>
      <c r="FH49" s="179"/>
      <c r="FI49" s="179"/>
      <c r="FJ49" s="179"/>
      <c r="FK49" s="179"/>
      <c r="FL49" s="179"/>
      <c r="FM49" s="179"/>
      <c r="FN49" s="179"/>
      <c r="FO49" s="179"/>
      <c r="FP49" s="179"/>
      <c r="FQ49" s="179"/>
      <c r="FR49" s="179"/>
      <c r="FS49" s="179"/>
      <c r="FT49" s="179"/>
      <c r="FU49" s="179"/>
      <c r="FV49" s="179"/>
      <c r="FW49" s="179"/>
      <c r="FX49" s="179"/>
      <c r="FY49" s="179"/>
      <c r="FZ49" s="179"/>
      <c r="GA49" s="179"/>
      <c r="GB49" s="179"/>
      <c r="GC49" s="179"/>
      <c r="GD49" s="179"/>
      <c r="GE49" s="179"/>
      <c r="GF49" s="179"/>
      <c r="GG49" s="179"/>
      <c r="GH49" s="179"/>
      <c r="GI49" s="179"/>
      <c r="GJ49" s="179"/>
      <c r="GK49" s="179"/>
      <c r="GL49" s="179"/>
      <c r="GM49" s="179"/>
      <c r="GN49" s="179"/>
      <c r="GO49" s="179"/>
      <c r="GP49" s="179"/>
      <c r="GQ49" s="179"/>
      <c r="GR49" s="179"/>
      <c r="GS49" s="179"/>
      <c r="GT49" s="179"/>
      <c r="GU49" s="179"/>
      <c r="GV49" s="179"/>
      <c r="GW49" s="179"/>
      <c r="GX49" s="179"/>
      <c r="GY49" s="179"/>
      <c r="GZ49" s="179"/>
      <c r="HA49" s="179"/>
      <c r="HB49" s="179"/>
      <c r="HC49" s="179"/>
      <c r="HD49" s="179"/>
      <c r="HE49" s="179"/>
      <c r="HF49" s="179"/>
      <c r="HG49" s="179"/>
      <c r="HH49" s="179"/>
      <c r="HI49" s="179"/>
      <c r="HJ49" s="179"/>
      <c r="HK49" s="179"/>
      <c r="HL49" s="179"/>
      <c r="HM49" s="179"/>
      <c r="HN49" s="179"/>
      <c r="HO49" s="179"/>
      <c r="HP49" s="179"/>
      <c r="HQ49" s="179"/>
      <c r="HR49" s="179"/>
      <c r="HS49" s="179"/>
      <c r="HT49" s="179"/>
      <c r="HU49" s="179"/>
      <c r="HV49" s="179"/>
      <c r="HW49" s="179"/>
      <c r="HX49" s="179"/>
      <c r="HY49" s="179"/>
      <c r="HZ49" s="179"/>
      <c r="IA49" s="179"/>
      <c r="IB49" s="179"/>
      <c r="IC49" s="179"/>
      <c r="ID49" s="179"/>
      <c r="IE49" s="179"/>
      <c r="IF49" s="179"/>
      <c r="IG49" s="179"/>
      <c r="IH49" s="179"/>
      <c r="II49" s="179"/>
      <c r="IJ49" s="179"/>
      <c r="IK49" s="179"/>
      <c r="IL49" s="179"/>
      <c r="IM49" s="179"/>
      <c r="IN49" s="179"/>
      <c r="IO49" s="179"/>
      <c r="IP49" s="179"/>
      <c r="IQ49" s="179"/>
      <c r="IR49" s="179"/>
      <c r="IS49" s="179"/>
      <c r="IT49" s="179"/>
      <c r="IU49" s="179"/>
      <c r="IV49" s="179"/>
      <c r="IW49" s="179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338"/>
      <c r="M50" s="76"/>
      <c r="N50" s="270" t="n">
        <f aca="false">IF($L$50=" ",SUMIF($A$10:$A$40,A50,$N$10:$N$40),$K$41*$L$50)</f>
        <v>0</v>
      </c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337"/>
      <c r="M51" s="76"/>
      <c r="N51" s="266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338"/>
      <c r="M52" s="76"/>
      <c r="N52" s="270" t="n">
        <f aca="false">IF($L$52=" ",SUMIF($A$10:$A$40,A52,$N$10:$N$40),$K$41*$L$52)</f>
        <v>0</v>
      </c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337"/>
      <c r="M53" s="76"/>
      <c r="N53" s="266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338"/>
      <c r="M54" s="76"/>
      <c r="N54" s="270" t="n">
        <f aca="false">IF($L$54=" ",SUMIF($A$10:$A$40,A54,$N$10:$N$40),$K$41*$L$54)</f>
        <v>0</v>
      </c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2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4" t="n">
        <f aca="false">SUM(L49:L54)</f>
        <v>0</v>
      </c>
      <c r="M55" s="313" t="s">
        <v>105</v>
      </c>
      <c r="N55" s="314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5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2"/>
      <c r="P57" s="182"/>
      <c r="Q57" s="182"/>
      <c r="R57" s="182"/>
      <c r="S57" s="182"/>
      <c r="T57" s="182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1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1"/>
      <c r="GD57" s="181"/>
      <c r="GE57" s="181"/>
      <c r="GF57" s="181"/>
      <c r="GG57" s="181"/>
      <c r="GH57" s="181"/>
      <c r="GI57" s="181"/>
      <c r="GJ57" s="181"/>
      <c r="GK57" s="181"/>
      <c r="GL57" s="181"/>
      <c r="GM57" s="181"/>
      <c r="GN57" s="181"/>
      <c r="GO57" s="181"/>
      <c r="GP57" s="181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1"/>
      <c r="HI57" s="181"/>
      <c r="HJ57" s="181"/>
      <c r="HK57" s="181"/>
      <c r="HL57" s="181"/>
      <c r="HM57" s="181"/>
      <c r="HN57" s="181"/>
      <c r="HO57" s="181"/>
      <c r="HP57" s="181"/>
      <c r="HQ57" s="181"/>
      <c r="HR57" s="181"/>
      <c r="HS57" s="181"/>
      <c r="HT57" s="181"/>
      <c r="HU57" s="181"/>
      <c r="HV57" s="181"/>
      <c r="HW57" s="181"/>
      <c r="HX57" s="181"/>
      <c r="HY57" s="181"/>
      <c r="HZ57" s="181"/>
      <c r="IA57" s="181"/>
      <c r="IB57" s="181"/>
      <c r="IC57" s="181"/>
      <c r="ID57" s="181"/>
      <c r="IE57" s="181"/>
      <c r="IF57" s="181"/>
      <c r="IG57" s="181"/>
      <c r="IH57" s="181"/>
      <c r="II57" s="181"/>
      <c r="IJ57" s="181"/>
      <c r="IK57" s="181"/>
      <c r="IL57" s="181"/>
      <c r="IM57" s="181"/>
      <c r="IN57" s="181"/>
      <c r="IO57" s="181"/>
      <c r="IP57" s="181"/>
      <c r="IQ57" s="181"/>
      <c r="IR57" s="181"/>
      <c r="IS57" s="181"/>
      <c r="IT57" s="181"/>
      <c r="IU57" s="181"/>
      <c r="IV57" s="181"/>
      <c r="IW57" s="181"/>
    </row>
    <row r="58" customFormat="false" ht="21" hidden="true" customHeight="true" outlineLevel="0" collapsed="false">
      <c r="A58" s="181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8"/>
      <c r="P58" s="178"/>
      <c r="Q58" s="178"/>
      <c r="R58" s="178"/>
      <c r="S58" s="178"/>
      <c r="T58" s="178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179"/>
      <c r="DI58" s="179"/>
      <c r="DJ58" s="179"/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179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79"/>
      <c r="EV58" s="179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79"/>
      <c r="FI58" s="179"/>
      <c r="FJ58" s="179"/>
      <c r="FK58" s="179"/>
      <c r="FL58" s="179"/>
      <c r="FM58" s="179"/>
      <c r="FN58" s="179"/>
      <c r="FO58" s="179"/>
      <c r="FP58" s="179"/>
      <c r="FQ58" s="179"/>
      <c r="FR58" s="179"/>
      <c r="FS58" s="179"/>
      <c r="FT58" s="179"/>
      <c r="FU58" s="179"/>
      <c r="FV58" s="179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79"/>
      <c r="GI58" s="179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79"/>
      <c r="GV58" s="179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79"/>
      <c r="HI58" s="179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79"/>
      <c r="HV58" s="179"/>
      <c r="HW58" s="179"/>
      <c r="HX58" s="179"/>
      <c r="HY58" s="179"/>
      <c r="HZ58" s="179"/>
      <c r="IA58" s="179"/>
      <c r="IB58" s="179"/>
      <c r="IC58" s="179"/>
      <c r="ID58" s="179"/>
      <c r="IE58" s="179"/>
      <c r="IF58" s="179"/>
      <c r="IG58" s="179"/>
      <c r="IH58" s="179"/>
      <c r="II58" s="179"/>
      <c r="IJ58" s="179"/>
      <c r="IK58" s="179"/>
      <c r="IL58" s="179"/>
      <c r="IM58" s="179"/>
      <c r="IN58" s="179"/>
      <c r="IO58" s="179"/>
      <c r="IP58" s="179"/>
      <c r="IQ58" s="179"/>
      <c r="IR58" s="179"/>
      <c r="IS58" s="179"/>
      <c r="IT58" s="179"/>
      <c r="IU58" s="179"/>
      <c r="IV58" s="179"/>
      <c r="IW58" s="179"/>
    </row>
    <row r="59" customFormat="false" ht="21" hidden="true" customHeight="true" outlineLevel="0" collapsed="false">
      <c r="A59" s="179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  <c r="CN71" s="183"/>
      <c r="CO71" s="183"/>
      <c r="CP71" s="183"/>
      <c r="CQ71" s="183"/>
      <c r="CR71" s="183"/>
      <c r="CS71" s="183"/>
      <c r="CT71" s="183"/>
      <c r="CU71" s="183"/>
      <c r="CV71" s="183"/>
      <c r="CW71" s="183"/>
      <c r="CX71" s="183"/>
      <c r="CY71" s="183"/>
      <c r="CZ71" s="183"/>
      <c r="DA71" s="183"/>
      <c r="DB71" s="183"/>
      <c r="DC71" s="183"/>
      <c r="DD71" s="183"/>
      <c r="DE71" s="183"/>
      <c r="DF71" s="183"/>
      <c r="DG71" s="183"/>
      <c r="DH71" s="183"/>
      <c r="DI71" s="183"/>
      <c r="DJ71" s="183"/>
      <c r="DK71" s="183"/>
      <c r="DL71" s="183"/>
      <c r="DM71" s="183"/>
      <c r="DN71" s="183"/>
      <c r="DO71" s="183"/>
      <c r="DP71" s="183"/>
      <c r="DQ71" s="183"/>
      <c r="DR71" s="183"/>
      <c r="DS71" s="183"/>
      <c r="DT71" s="183"/>
      <c r="DU71" s="183"/>
      <c r="DV71" s="183"/>
      <c r="DW71" s="183"/>
      <c r="DX71" s="183"/>
      <c r="DY71" s="183"/>
      <c r="DZ71" s="183"/>
      <c r="EA71" s="183"/>
      <c r="EB71" s="183"/>
      <c r="EC71" s="183"/>
      <c r="ED71" s="183"/>
      <c r="EE71" s="183"/>
      <c r="EF71" s="183"/>
      <c r="EG71" s="183"/>
      <c r="EH71" s="183"/>
      <c r="EI71" s="183"/>
      <c r="EJ71" s="183"/>
      <c r="EK71" s="183"/>
      <c r="EL71" s="183"/>
      <c r="EM71" s="183"/>
      <c r="EN71" s="183"/>
      <c r="EO71" s="183"/>
      <c r="EP71" s="183"/>
      <c r="EQ71" s="183"/>
      <c r="ER71" s="183"/>
      <c r="ES71" s="183"/>
      <c r="ET71" s="183"/>
      <c r="EU71" s="183"/>
      <c r="EV71" s="183"/>
      <c r="EW71" s="183"/>
      <c r="EX71" s="183"/>
      <c r="EY71" s="183"/>
      <c r="EZ71" s="183"/>
      <c r="FA71" s="183"/>
      <c r="FB71" s="183"/>
      <c r="FC71" s="183"/>
      <c r="FD71" s="183"/>
      <c r="FE71" s="183"/>
      <c r="FF71" s="183"/>
      <c r="FG71" s="183"/>
      <c r="FH71" s="183"/>
      <c r="FI71" s="183"/>
      <c r="FJ71" s="183"/>
      <c r="FK71" s="183"/>
      <c r="FL71" s="183"/>
      <c r="FM71" s="183"/>
      <c r="FN71" s="183"/>
      <c r="FO71" s="183"/>
      <c r="FP71" s="183"/>
      <c r="FQ71" s="183"/>
      <c r="FR71" s="183"/>
      <c r="FS71" s="183"/>
      <c r="FT71" s="183"/>
      <c r="FU71" s="183"/>
      <c r="FV71" s="183"/>
      <c r="FW71" s="183"/>
      <c r="FX71" s="183"/>
      <c r="FY71" s="183"/>
      <c r="FZ71" s="183"/>
      <c r="GA71" s="183"/>
      <c r="GB71" s="183"/>
      <c r="GC71" s="183"/>
      <c r="GD71" s="183"/>
      <c r="GE71" s="183"/>
      <c r="GF71" s="183"/>
      <c r="GG71" s="183"/>
      <c r="GH71" s="183"/>
      <c r="GI71" s="183"/>
      <c r="GJ71" s="183"/>
      <c r="GK71" s="183"/>
      <c r="GL71" s="183"/>
      <c r="GM71" s="183"/>
      <c r="GN71" s="183"/>
      <c r="GO71" s="183"/>
      <c r="GP71" s="183"/>
      <c r="GQ71" s="183"/>
      <c r="GR71" s="183"/>
      <c r="GS71" s="183"/>
      <c r="GT71" s="183"/>
      <c r="GU71" s="183"/>
      <c r="GV71" s="183"/>
      <c r="GW71" s="183"/>
      <c r="GX71" s="183"/>
      <c r="GY71" s="183"/>
      <c r="GZ71" s="183"/>
      <c r="HA71" s="183"/>
      <c r="HB71" s="183"/>
      <c r="HC71" s="183"/>
      <c r="HD71" s="183"/>
      <c r="HE71" s="183"/>
      <c r="HF71" s="183"/>
      <c r="HG71" s="183"/>
      <c r="HH71" s="183"/>
      <c r="HI71" s="183"/>
      <c r="HJ71" s="183"/>
      <c r="HK71" s="183"/>
      <c r="HL71" s="183"/>
      <c r="HM71" s="183"/>
      <c r="HN71" s="183"/>
      <c r="HO71" s="183"/>
      <c r="HP71" s="183"/>
      <c r="HQ71" s="183"/>
      <c r="HR71" s="183"/>
      <c r="HS71" s="183"/>
      <c r="HT71" s="183"/>
      <c r="HU71" s="183"/>
      <c r="HV71" s="183"/>
      <c r="HW71" s="183"/>
      <c r="HX71" s="183"/>
      <c r="HY71" s="183"/>
      <c r="HZ71" s="183"/>
      <c r="IA71" s="183"/>
      <c r="IB71" s="183"/>
      <c r="IC71" s="183"/>
      <c r="ID71" s="183"/>
      <c r="IE71" s="183"/>
      <c r="IF71" s="183"/>
      <c r="IG71" s="183"/>
      <c r="IH71" s="183"/>
      <c r="II71" s="183"/>
      <c r="IJ71" s="183"/>
      <c r="IK71" s="183"/>
      <c r="IL71" s="183"/>
      <c r="IM71" s="183"/>
      <c r="IN71" s="183"/>
      <c r="IO71" s="183"/>
      <c r="IP71" s="183"/>
      <c r="IQ71" s="183"/>
      <c r="IR71" s="183"/>
      <c r="IS71" s="183"/>
      <c r="IT71" s="183"/>
      <c r="IU71" s="183"/>
      <c r="IV71" s="183"/>
      <c r="IW71" s="183"/>
    </row>
    <row r="72" customFormat="false" ht="21" hidden="true" customHeight="true" outlineLevel="0" collapsed="false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  <c r="BD72" s="179"/>
      <c r="BE72" s="179"/>
      <c r="BF72" s="179"/>
      <c r="BG72" s="179"/>
      <c r="BH72" s="179"/>
      <c r="BI72" s="179"/>
      <c r="BJ72" s="179"/>
      <c r="BK72" s="179"/>
      <c r="BL72" s="179"/>
      <c r="BM72" s="179"/>
      <c r="BN72" s="179"/>
      <c r="BO72" s="179"/>
      <c r="BP72" s="179"/>
      <c r="BQ72" s="179"/>
      <c r="BR72" s="179"/>
      <c r="BS72" s="179"/>
      <c r="BT72" s="179"/>
      <c r="BU72" s="179"/>
      <c r="BV72" s="179"/>
      <c r="BW72" s="179"/>
      <c r="BX72" s="179"/>
      <c r="BY72" s="179"/>
      <c r="BZ72" s="179"/>
      <c r="CA72" s="179"/>
      <c r="CB72" s="179"/>
      <c r="CC72" s="179"/>
      <c r="CD72" s="179"/>
      <c r="CE72" s="179"/>
      <c r="CF72" s="179"/>
      <c r="CG72" s="179"/>
      <c r="CH72" s="179"/>
      <c r="CI72" s="179"/>
      <c r="CJ72" s="179"/>
      <c r="CK72" s="179"/>
      <c r="CL72" s="179"/>
      <c r="CM72" s="179"/>
      <c r="CN72" s="179"/>
      <c r="CO72" s="179"/>
      <c r="CP72" s="179"/>
      <c r="CQ72" s="179"/>
      <c r="CR72" s="179"/>
      <c r="CS72" s="179"/>
      <c r="CT72" s="179"/>
      <c r="CU72" s="179"/>
      <c r="CV72" s="179"/>
      <c r="CW72" s="179"/>
      <c r="CX72" s="179"/>
      <c r="CY72" s="179"/>
      <c r="CZ72" s="179"/>
      <c r="DA72" s="179"/>
      <c r="DB72" s="179"/>
      <c r="DC72" s="179"/>
      <c r="DD72" s="179"/>
      <c r="DE72" s="179"/>
      <c r="DF72" s="179"/>
      <c r="DG72" s="179"/>
      <c r="DH72" s="179"/>
      <c r="DI72" s="179"/>
      <c r="DJ72" s="179"/>
      <c r="DK72" s="179"/>
      <c r="DL72" s="179"/>
      <c r="DM72" s="179"/>
      <c r="DN72" s="179"/>
      <c r="DO72" s="179"/>
      <c r="DP72" s="179"/>
      <c r="DQ72" s="179"/>
      <c r="DR72" s="179"/>
      <c r="DS72" s="179"/>
      <c r="DT72" s="179"/>
      <c r="DU72" s="179"/>
      <c r="DV72" s="179"/>
      <c r="DW72" s="179"/>
      <c r="DX72" s="179"/>
      <c r="DY72" s="179"/>
      <c r="DZ72" s="179"/>
      <c r="EA72" s="179"/>
      <c r="EB72" s="179"/>
      <c r="EC72" s="179"/>
      <c r="ED72" s="179"/>
      <c r="EE72" s="179"/>
      <c r="EF72" s="179"/>
      <c r="EG72" s="179"/>
      <c r="EH72" s="179"/>
      <c r="EI72" s="179"/>
      <c r="EJ72" s="179"/>
      <c r="EK72" s="179"/>
      <c r="EL72" s="179"/>
      <c r="EM72" s="179"/>
      <c r="EN72" s="179"/>
      <c r="EO72" s="179"/>
      <c r="EP72" s="179"/>
      <c r="EQ72" s="179"/>
      <c r="ER72" s="179"/>
      <c r="ES72" s="179"/>
      <c r="ET72" s="179"/>
      <c r="EU72" s="179"/>
      <c r="EV72" s="179"/>
      <c r="EW72" s="179"/>
      <c r="EX72" s="179"/>
      <c r="EY72" s="179"/>
      <c r="EZ72" s="179"/>
      <c r="FA72" s="179"/>
      <c r="FB72" s="179"/>
      <c r="FC72" s="179"/>
      <c r="FD72" s="179"/>
      <c r="FE72" s="179"/>
      <c r="FF72" s="179"/>
      <c r="FG72" s="179"/>
      <c r="FH72" s="179"/>
      <c r="FI72" s="179"/>
      <c r="FJ72" s="179"/>
      <c r="FK72" s="179"/>
      <c r="FL72" s="179"/>
      <c r="FM72" s="179"/>
      <c r="FN72" s="179"/>
      <c r="FO72" s="179"/>
      <c r="FP72" s="179"/>
      <c r="FQ72" s="179"/>
      <c r="FR72" s="179"/>
      <c r="FS72" s="179"/>
      <c r="FT72" s="179"/>
      <c r="FU72" s="179"/>
      <c r="FV72" s="179"/>
      <c r="FW72" s="179"/>
      <c r="FX72" s="179"/>
      <c r="FY72" s="179"/>
      <c r="FZ72" s="179"/>
      <c r="GA72" s="179"/>
      <c r="GB72" s="179"/>
      <c r="GC72" s="179"/>
      <c r="GD72" s="179"/>
      <c r="GE72" s="179"/>
      <c r="GF72" s="179"/>
      <c r="GG72" s="179"/>
      <c r="GH72" s="179"/>
      <c r="GI72" s="179"/>
      <c r="GJ72" s="179"/>
      <c r="GK72" s="179"/>
      <c r="GL72" s="179"/>
      <c r="GM72" s="179"/>
      <c r="GN72" s="179"/>
      <c r="GO72" s="179"/>
      <c r="GP72" s="179"/>
      <c r="GQ72" s="179"/>
      <c r="GR72" s="179"/>
      <c r="GS72" s="179"/>
      <c r="GT72" s="179"/>
      <c r="GU72" s="179"/>
      <c r="GV72" s="179"/>
      <c r="GW72" s="179"/>
      <c r="GX72" s="179"/>
      <c r="GY72" s="179"/>
      <c r="GZ72" s="179"/>
      <c r="HA72" s="179"/>
      <c r="HB72" s="179"/>
      <c r="HC72" s="179"/>
      <c r="HD72" s="179"/>
      <c r="HE72" s="179"/>
      <c r="HF72" s="179"/>
      <c r="HG72" s="179"/>
      <c r="HH72" s="179"/>
      <c r="HI72" s="179"/>
      <c r="HJ72" s="179"/>
      <c r="HK72" s="179"/>
      <c r="HL72" s="179"/>
      <c r="HM72" s="179"/>
      <c r="HN72" s="179"/>
      <c r="HO72" s="179"/>
      <c r="HP72" s="179"/>
      <c r="HQ72" s="179"/>
      <c r="HR72" s="179"/>
      <c r="HS72" s="179"/>
      <c r="HT72" s="179"/>
      <c r="HU72" s="179"/>
      <c r="HV72" s="179"/>
      <c r="HW72" s="179"/>
      <c r="HX72" s="179"/>
      <c r="HY72" s="179"/>
      <c r="HZ72" s="179"/>
      <c r="IA72" s="179"/>
      <c r="IB72" s="179"/>
      <c r="IC72" s="179"/>
      <c r="ID72" s="179"/>
      <c r="IE72" s="179"/>
      <c r="IF72" s="179"/>
      <c r="IG72" s="179"/>
      <c r="IH72" s="179"/>
      <c r="II72" s="179"/>
      <c r="IJ72" s="179"/>
      <c r="IK72" s="179"/>
      <c r="IL72" s="179"/>
      <c r="IM72" s="179"/>
      <c r="IN72" s="179"/>
      <c r="IO72" s="179"/>
      <c r="IP72" s="179"/>
      <c r="IQ72" s="179"/>
      <c r="IR72" s="179"/>
      <c r="IS72" s="179"/>
      <c r="IT72" s="179"/>
      <c r="IU72" s="179"/>
      <c r="IV72" s="179"/>
      <c r="IW72" s="179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1"/>
      <c r="AW95" s="181"/>
      <c r="AX95" s="181"/>
      <c r="AY95" s="181"/>
      <c r="AZ95" s="181"/>
      <c r="BA95" s="181"/>
      <c r="BB95" s="181"/>
      <c r="BC95" s="181"/>
      <c r="BD95" s="181"/>
      <c r="BE95" s="181"/>
      <c r="BF95" s="181"/>
      <c r="BG95" s="181"/>
      <c r="BH95" s="181"/>
      <c r="BI95" s="181"/>
      <c r="BJ95" s="181"/>
      <c r="BK95" s="181"/>
      <c r="BL95" s="181"/>
      <c r="BM95" s="181"/>
      <c r="BN95" s="181"/>
      <c r="BO95" s="181"/>
      <c r="BP95" s="181"/>
      <c r="BQ95" s="181"/>
      <c r="BR95" s="181"/>
      <c r="BS95" s="181"/>
      <c r="BT95" s="181"/>
      <c r="BU95" s="181"/>
      <c r="BV95" s="181"/>
      <c r="BW95" s="181"/>
      <c r="BX95" s="181"/>
      <c r="BY95" s="181"/>
      <c r="BZ95" s="181"/>
      <c r="CA95" s="181"/>
      <c r="CB95" s="181"/>
      <c r="CC95" s="181"/>
      <c r="CD95" s="181"/>
      <c r="CE95" s="181"/>
      <c r="CF95" s="181"/>
      <c r="CG95" s="181"/>
      <c r="CH95" s="181"/>
      <c r="CI95" s="181"/>
      <c r="CJ95" s="181"/>
      <c r="CK95" s="181"/>
      <c r="CL95" s="181"/>
      <c r="CM95" s="181"/>
      <c r="CN95" s="181"/>
      <c r="CO95" s="181"/>
      <c r="CP95" s="181"/>
      <c r="CQ95" s="181"/>
      <c r="CR95" s="181"/>
      <c r="CS95" s="181"/>
      <c r="CT95" s="181"/>
      <c r="CU95" s="181"/>
      <c r="CV95" s="181"/>
      <c r="CW95" s="181"/>
      <c r="CX95" s="181"/>
      <c r="CY95" s="181"/>
      <c r="CZ95" s="181"/>
      <c r="DA95" s="181"/>
      <c r="DB95" s="181"/>
      <c r="DC95" s="181"/>
      <c r="DD95" s="181"/>
      <c r="DE95" s="181"/>
      <c r="DF95" s="181"/>
      <c r="DG95" s="181"/>
      <c r="DH95" s="181"/>
      <c r="DI95" s="181"/>
      <c r="DJ95" s="181"/>
      <c r="DK95" s="181"/>
      <c r="DL95" s="181"/>
      <c r="DM95" s="181"/>
      <c r="DN95" s="181"/>
      <c r="DO95" s="181"/>
      <c r="DP95" s="181"/>
      <c r="DQ95" s="181"/>
      <c r="DR95" s="181"/>
      <c r="DS95" s="181"/>
      <c r="DT95" s="181"/>
      <c r="DU95" s="181"/>
      <c r="DV95" s="181"/>
      <c r="DW95" s="181"/>
      <c r="DX95" s="181"/>
      <c r="DY95" s="181"/>
      <c r="DZ95" s="181"/>
      <c r="EA95" s="181"/>
      <c r="EB95" s="181"/>
      <c r="EC95" s="181"/>
      <c r="ED95" s="181"/>
      <c r="EE95" s="181"/>
      <c r="EF95" s="181"/>
      <c r="EG95" s="181"/>
      <c r="EH95" s="181"/>
      <c r="EI95" s="181"/>
      <c r="EJ95" s="181"/>
      <c r="EK95" s="181"/>
      <c r="EL95" s="181"/>
      <c r="EM95" s="181"/>
      <c r="EN95" s="181"/>
      <c r="EO95" s="181"/>
      <c r="EP95" s="181"/>
      <c r="EQ95" s="181"/>
      <c r="ER95" s="181"/>
      <c r="ES95" s="181"/>
      <c r="ET95" s="181"/>
      <c r="EU95" s="181"/>
      <c r="EV95" s="181"/>
      <c r="EW95" s="181"/>
      <c r="EX95" s="181"/>
      <c r="EY95" s="181"/>
      <c r="EZ95" s="181"/>
      <c r="FA95" s="181"/>
      <c r="FB95" s="181"/>
      <c r="FC95" s="181"/>
      <c r="FD95" s="181"/>
      <c r="FE95" s="181"/>
      <c r="FF95" s="181"/>
      <c r="FG95" s="181"/>
      <c r="FH95" s="181"/>
      <c r="FI95" s="181"/>
      <c r="FJ95" s="181"/>
      <c r="FK95" s="181"/>
      <c r="FL95" s="181"/>
      <c r="FM95" s="181"/>
      <c r="FN95" s="181"/>
      <c r="FO95" s="181"/>
      <c r="FP95" s="181"/>
      <c r="FQ95" s="181"/>
      <c r="FR95" s="181"/>
      <c r="FS95" s="181"/>
      <c r="FT95" s="181"/>
      <c r="FU95" s="181"/>
      <c r="FV95" s="181"/>
      <c r="FW95" s="181"/>
      <c r="FX95" s="181"/>
      <c r="FY95" s="181"/>
      <c r="FZ95" s="181"/>
      <c r="GA95" s="181"/>
      <c r="GB95" s="181"/>
      <c r="GC95" s="181"/>
      <c r="GD95" s="181"/>
      <c r="GE95" s="181"/>
      <c r="GF95" s="181"/>
      <c r="GG95" s="181"/>
      <c r="GH95" s="181"/>
      <c r="GI95" s="181"/>
      <c r="GJ95" s="181"/>
      <c r="GK95" s="181"/>
      <c r="GL95" s="181"/>
      <c r="GM95" s="181"/>
      <c r="GN95" s="181"/>
      <c r="GO95" s="181"/>
      <c r="GP95" s="181"/>
      <c r="GQ95" s="181"/>
      <c r="GR95" s="181"/>
      <c r="GS95" s="181"/>
      <c r="GT95" s="181"/>
      <c r="GU95" s="181"/>
      <c r="GV95" s="181"/>
      <c r="GW95" s="181"/>
      <c r="GX95" s="181"/>
      <c r="GY95" s="181"/>
      <c r="GZ95" s="181"/>
      <c r="HA95" s="181"/>
      <c r="HB95" s="181"/>
      <c r="HC95" s="181"/>
      <c r="HD95" s="181"/>
      <c r="HE95" s="181"/>
      <c r="HF95" s="181"/>
      <c r="HG95" s="181"/>
      <c r="HH95" s="181"/>
      <c r="HI95" s="181"/>
      <c r="HJ95" s="181"/>
      <c r="HK95" s="181"/>
      <c r="HL95" s="181"/>
      <c r="HM95" s="181"/>
      <c r="HN95" s="181"/>
      <c r="HO95" s="181"/>
      <c r="HP95" s="181"/>
      <c r="HQ95" s="181"/>
      <c r="HR95" s="181"/>
      <c r="HS95" s="181"/>
      <c r="HT95" s="181"/>
      <c r="HU95" s="181"/>
      <c r="HV95" s="181"/>
      <c r="HW95" s="181"/>
      <c r="HX95" s="181"/>
      <c r="HY95" s="181"/>
      <c r="HZ95" s="181"/>
      <c r="IA95" s="181"/>
      <c r="IB95" s="181"/>
      <c r="IC95" s="181"/>
      <c r="ID95" s="181"/>
      <c r="IE95" s="181"/>
      <c r="IF95" s="181"/>
      <c r="IG95" s="181"/>
      <c r="IH95" s="181"/>
      <c r="II95" s="181"/>
      <c r="IJ95" s="181"/>
      <c r="IK95" s="181"/>
      <c r="IL95" s="181"/>
      <c r="IM95" s="181"/>
      <c r="IN95" s="181"/>
      <c r="IO95" s="181"/>
      <c r="IP95" s="181"/>
      <c r="IQ95" s="181"/>
      <c r="IR95" s="181"/>
      <c r="IS95" s="181"/>
      <c r="IT95" s="181"/>
      <c r="IU95" s="181"/>
      <c r="IV95" s="181"/>
      <c r="IW95" s="181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5" width="5.71"/>
    <col collapsed="false" customWidth="true" hidden="false" outlineLevel="0" max="2" min="2" style="186" width="10.99"/>
    <col collapsed="false" customWidth="true" hidden="false" outlineLevel="0" max="3" min="3" style="186" width="7.99"/>
    <col collapsed="false" customWidth="true" hidden="false" outlineLevel="0" max="4" min="4" style="186" width="4.99"/>
    <col collapsed="false" customWidth="true" hidden="false" outlineLevel="0" max="5" min="5" style="186" width="9.28"/>
    <col collapsed="false" customWidth="true" hidden="false" outlineLevel="0" max="6" min="6" style="186" width="11.13"/>
    <col collapsed="false" customWidth="true" hidden="false" outlineLevel="0" max="7" min="7" style="186" width="10.41"/>
    <col collapsed="false" customWidth="true" hidden="false" outlineLevel="0" max="8" min="8" style="186" width="12.42"/>
    <col collapsed="false" customWidth="true" hidden="false" outlineLevel="0" max="9" min="9" style="186" width="13.56"/>
    <col collapsed="false" customWidth="false" hidden="false" outlineLevel="0" max="10" min="10" style="186" width="12.56"/>
    <col collapsed="false" customWidth="true" hidden="false" outlineLevel="0" max="11" min="11" style="186" width="12.7"/>
    <col collapsed="false" customWidth="true" hidden="false" outlineLevel="0" max="12" min="12" style="186" width="9.99"/>
    <col collapsed="false" customWidth="true" hidden="false" outlineLevel="0" max="13" min="13" style="186" width="10.85"/>
    <col collapsed="false" customWidth="true" hidden="false" outlineLevel="0" max="14" min="14" style="186" width="9.41"/>
    <col collapsed="false" customWidth="true" hidden="false" outlineLevel="0" max="15" min="15" style="186" width="20.56"/>
    <col collapsed="false" customWidth="true" hidden="true" outlineLevel="0" max="16" min="16" style="185" width="18.85"/>
    <col collapsed="false" customWidth="false" hidden="true" outlineLevel="0" max="257" min="17" style="185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7" t="s">
        <v>92</v>
      </c>
      <c r="B1" s="316"/>
      <c r="C1" s="316"/>
      <c r="D1" s="316"/>
      <c r="E1" s="316"/>
      <c r="F1" s="317"/>
      <c r="G1" s="190"/>
      <c r="H1" s="32"/>
      <c r="I1" s="296"/>
      <c r="J1" s="32"/>
      <c r="K1" s="318"/>
      <c r="L1" s="318"/>
      <c r="M1" s="319"/>
      <c r="N1" s="318"/>
      <c r="O1" s="318"/>
      <c r="P1" s="192"/>
      <c r="Q1" s="192"/>
      <c r="R1" s="192"/>
      <c r="S1" s="192"/>
      <c r="T1" s="192"/>
    </row>
    <row r="2" customFormat="false" ht="20.25" hidden="false" customHeight="true" outlineLevel="0" collapsed="false">
      <c r="A2" s="193" t="s">
        <v>134</v>
      </c>
      <c r="B2" s="316"/>
      <c r="C2" s="316"/>
      <c r="D2" s="316"/>
      <c r="E2" s="316"/>
      <c r="F2" s="320"/>
      <c r="G2" s="321"/>
      <c r="H2" s="37"/>
      <c r="I2" s="32"/>
      <c r="J2" s="32"/>
      <c r="K2" s="318"/>
      <c r="L2" s="322"/>
      <c r="M2" s="195" t="s">
        <v>94</v>
      </c>
      <c r="N2" s="196" t="str">
        <f aca="false">IF((VALUE('Short Form'!M62)&lt;&gt;0),1+VALUE('Short Form'!H62)+VALUE('Short Form'!I62)+VALUE('Short Form'!J62)+VALUE('Short Form'!K62)+VALUE('Short Form'!L62)+VALUE('Short Form'!M62),"")</f>
        <v/>
      </c>
      <c r="O2" s="197" t="n">
        <f aca="false">IF((N2=0),"",'Short Form'!$N3)</f>
        <v>1</v>
      </c>
      <c r="P2" s="192"/>
      <c r="Q2" s="192"/>
      <c r="R2" s="192"/>
      <c r="S2" s="192"/>
      <c r="T2" s="192"/>
    </row>
    <row r="3" customFormat="false" ht="9" hidden="false" customHeight="true" outlineLevel="0" collapsed="false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2"/>
      <c r="P3" s="192"/>
      <c r="Q3" s="192"/>
      <c r="R3" s="192"/>
      <c r="S3" s="192"/>
      <c r="T3" s="192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8" t="s">
        <v>17</v>
      </c>
      <c r="I4" s="199"/>
      <c r="J4" s="200"/>
      <c r="K4" s="46" t="s">
        <v>18</v>
      </c>
      <c r="L4" s="199"/>
      <c r="M4" s="199"/>
      <c r="N4" s="199"/>
      <c r="O4" s="201"/>
      <c r="P4" s="192"/>
      <c r="Q4" s="192"/>
      <c r="R4" s="192"/>
      <c r="S4" s="192"/>
      <c r="T4" s="192"/>
    </row>
    <row r="5" customFormat="false" ht="15.75" hidden="false" customHeight="true" outlineLevel="0" collapsed="false">
      <c r="A5" s="202" t="str">
        <f aca="false">'Short Form'!A6</f>
        <v>GEACCONE</v>
      </c>
      <c r="B5" s="202"/>
      <c r="C5" s="202"/>
      <c r="D5" s="202"/>
      <c r="E5" s="203" t="str">
        <f aca="false">'Short Form'!E6</f>
        <v>TRACY</v>
      </c>
      <c r="F5" s="67"/>
      <c r="G5" s="54"/>
      <c r="H5" s="204" t="str">
        <f aca="false">'Short Form'!H6</f>
        <v>DIRECTOR</v>
      </c>
      <c r="I5" s="204"/>
      <c r="J5" s="204"/>
      <c r="K5" s="205" t="str">
        <f aca="false">'Short Form'!K6</f>
        <v>P00505341</v>
      </c>
      <c r="L5" s="205"/>
      <c r="M5" s="205"/>
      <c r="N5" s="206"/>
      <c r="O5" s="207"/>
      <c r="P5" s="323"/>
      <c r="Q5" s="208"/>
      <c r="R5" s="208"/>
      <c r="S5" s="208"/>
      <c r="T5" s="208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  <c r="IW5" s="209"/>
    </row>
    <row r="6" customFormat="false" ht="4.5" hidden="false" customHeight="true" outlineLevel="0" collapsed="false">
      <c r="A6" s="210"/>
      <c r="B6" s="210"/>
      <c r="C6" s="211"/>
      <c r="D6" s="212"/>
      <c r="E6" s="211"/>
      <c r="F6" s="211"/>
      <c r="G6" s="213"/>
      <c r="H6" s="211"/>
      <c r="I6" s="211"/>
      <c r="J6" s="214"/>
      <c r="K6" s="215"/>
      <c r="L6" s="211"/>
      <c r="M6" s="211"/>
      <c r="N6" s="211"/>
      <c r="O6" s="212"/>
      <c r="P6" s="208"/>
      <c r="Q6" s="208"/>
      <c r="R6" s="208"/>
      <c r="S6" s="208"/>
      <c r="T6" s="208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  <c r="IW6" s="209"/>
    </row>
    <row r="7" customFormat="false" ht="15" hidden="false" customHeight="true" outlineLevel="0" collapsed="false">
      <c r="A7" s="112" t="s">
        <v>127</v>
      </c>
      <c r="B7" s="324"/>
      <c r="C7" s="324"/>
      <c r="D7" s="298"/>
      <c r="E7" s="325"/>
      <c r="F7" s="325"/>
      <c r="G7" s="326"/>
      <c r="H7" s="327"/>
      <c r="I7" s="327"/>
      <c r="J7" s="327"/>
      <c r="K7" s="328"/>
      <c r="L7" s="328"/>
      <c r="M7" s="189"/>
      <c r="N7" s="189"/>
      <c r="O7" s="192"/>
      <c r="P7" s="192"/>
      <c r="Q7" s="192"/>
      <c r="R7" s="192"/>
      <c r="S7" s="192"/>
      <c r="T7" s="192"/>
    </row>
    <row r="8" customFormat="false" ht="15" hidden="false" customHeight="true" outlineLevel="0" collapsed="false">
      <c r="A8" s="220" t="s">
        <v>97</v>
      </c>
      <c r="B8" s="217"/>
      <c r="C8" s="222"/>
      <c r="D8" s="217"/>
      <c r="E8" s="222"/>
      <c r="F8" s="222"/>
      <c r="G8" s="223"/>
      <c r="H8" s="224"/>
      <c r="I8" s="328"/>
      <c r="J8" s="328"/>
      <c r="K8" s="328"/>
      <c r="L8" s="328"/>
      <c r="M8" s="224"/>
      <c r="N8" s="224"/>
      <c r="O8" s="192"/>
      <c r="P8" s="192"/>
      <c r="Q8" s="192"/>
      <c r="R8" s="192"/>
      <c r="S8" s="192"/>
      <c r="T8" s="192"/>
    </row>
    <row r="9" customFormat="false" ht="15.75" hidden="false" customHeight="true" outlineLevel="0" collapsed="false">
      <c r="A9" s="79" t="s">
        <v>98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101</v>
      </c>
      <c r="N9" s="79" t="s">
        <v>35</v>
      </c>
      <c r="O9" s="79" t="s">
        <v>102</v>
      </c>
      <c r="P9" s="192"/>
      <c r="Q9" s="192"/>
      <c r="R9" s="192"/>
      <c r="S9" s="192"/>
      <c r="T9" s="192"/>
    </row>
    <row r="10" customFormat="false" ht="24" hidden="false" customHeight="true" outlineLevel="0" collapsed="false">
      <c r="A10" s="225"/>
      <c r="B10" s="226"/>
      <c r="C10" s="234"/>
      <c r="D10" s="228"/>
      <c r="E10" s="228"/>
      <c r="F10" s="228"/>
      <c r="G10" s="228"/>
      <c r="H10" s="228"/>
      <c r="I10" s="229"/>
      <c r="J10" s="228"/>
      <c r="K10" s="228"/>
      <c r="L10" s="228"/>
      <c r="M10" s="329"/>
      <c r="N10" s="330"/>
      <c r="O10" s="92" t="n">
        <f aca="false">IF(N10=" ",M10*1,M10*N10)</f>
        <v>0</v>
      </c>
      <c r="P10" s="224"/>
      <c r="Q10" s="224"/>
      <c r="R10" s="224"/>
      <c r="S10" s="224"/>
      <c r="T10" s="224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5"/>
      <c r="B11" s="226"/>
      <c r="C11" s="234"/>
      <c r="D11" s="228"/>
      <c r="E11" s="228"/>
      <c r="F11" s="228"/>
      <c r="G11" s="228"/>
      <c r="H11" s="228"/>
      <c r="I11" s="228"/>
      <c r="J11" s="228"/>
      <c r="K11" s="228"/>
      <c r="L11" s="228"/>
      <c r="M11" s="329"/>
      <c r="N11" s="330"/>
      <c r="O11" s="92" t="n">
        <f aca="false">IF(N11=" ",M11*1,M11*N11)</f>
        <v>0</v>
      </c>
      <c r="P11" s="224"/>
      <c r="Q11" s="224"/>
      <c r="R11" s="224"/>
      <c r="S11" s="224"/>
      <c r="T11" s="224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5"/>
      <c r="B12" s="226"/>
      <c r="C12" s="234"/>
      <c r="D12" s="228"/>
      <c r="E12" s="228"/>
      <c r="F12" s="228"/>
      <c r="G12" s="228"/>
      <c r="H12" s="228"/>
      <c r="I12" s="228"/>
      <c r="J12" s="228"/>
      <c r="K12" s="228"/>
      <c r="L12" s="228"/>
      <c r="M12" s="329"/>
      <c r="N12" s="330"/>
      <c r="O12" s="92" t="n">
        <f aca="false">IF(N12=" ",M12*1,M12*N12)</f>
        <v>0</v>
      </c>
      <c r="P12" s="224"/>
      <c r="Q12" s="224"/>
      <c r="R12" s="224"/>
      <c r="S12" s="224"/>
      <c r="T12" s="224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5"/>
      <c r="B13" s="226"/>
      <c r="C13" s="234"/>
      <c r="D13" s="228"/>
      <c r="E13" s="228"/>
      <c r="F13" s="228"/>
      <c r="G13" s="228"/>
      <c r="H13" s="228"/>
      <c r="I13" s="228"/>
      <c r="J13" s="228"/>
      <c r="K13" s="228"/>
      <c r="L13" s="228"/>
      <c r="M13" s="329"/>
      <c r="N13" s="330"/>
      <c r="O13" s="92" t="n">
        <f aca="false">IF(N13=" ",M13*1,M13*N13)</f>
        <v>0</v>
      </c>
      <c r="P13" s="224"/>
      <c r="Q13" s="224"/>
      <c r="R13" s="224"/>
      <c r="S13" s="224"/>
      <c r="T13" s="224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5"/>
      <c r="B14" s="226"/>
      <c r="C14" s="234"/>
      <c r="D14" s="228"/>
      <c r="E14" s="228"/>
      <c r="F14" s="228"/>
      <c r="G14" s="228"/>
      <c r="H14" s="228"/>
      <c r="I14" s="228"/>
      <c r="J14" s="228"/>
      <c r="K14" s="228"/>
      <c r="L14" s="228"/>
      <c r="M14" s="329"/>
      <c r="N14" s="330"/>
      <c r="O14" s="92" t="n">
        <f aca="false">IF(N14=" ",M14*1,M14*N14)</f>
        <v>0</v>
      </c>
      <c r="P14" s="224"/>
      <c r="Q14" s="224"/>
      <c r="R14" s="224"/>
      <c r="S14" s="224"/>
      <c r="T14" s="224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5"/>
      <c r="B15" s="226"/>
      <c r="C15" s="234"/>
      <c r="D15" s="228"/>
      <c r="E15" s="228"/>
      <c r="F15" s="228"/>
      <c r="G15" s="228"/>
      <c r="H15" s="228"/>
      <c r="I15" s="228"/>
      <c r="J15" s="228"/>
      <c r="K15" s="228"/>
      <c r="L15" s="228"/>
      <c r="M15" s="329"/>
      <c r="N15" s="330"/>
      <c r="O15" s="92" t="n">
        <f aca="false">IF(N15=" ",M15*1,M15*N15)</f>
        <v>0</v>
      </c>
      <c r="P15" s="224"/>
      <c r="Q15" s="224"/>
      <c r="R15" s="224"/>
      <c r="S15" s="224"/>
      <c r="T15" s="224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5"/>
      <c r="B16" s="226"/>
      <c r="C16" s="234"/>
      <c r="D16" s="228"/>
      <c r="E16" s="228"/>
      <c r="F16" s="228"/>
      <c r="G16" s="228"/>
      <c r="H16" s="228"/>
      <c r="I16" s="228"/>
      <c r="J16" s="228"/>
      <c r="K16" s="228"/>
      <c r="L16" s="228"/>
      <c r="M16" s="329"/>
      <c r="N16" s="330"/>
      <c r="O16" s="92" t="n">
        <f aca="false">IF(N16=" ",M16*1,M16*N16)</f>
        <v>0</v>
      </c>
      <c r="P16" s="224"/>
      <c r="Q16" s="224"/>
      <c r="R16" s="224"/>
      <c r="S16" s="224"/>
      <c r="T16" s="224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5"/>
      <c r="B17" s="226"/>
      <c r="C17" s="234"/>
      <c r="D17" s="228"/>
      <c r="E17" s="228"/>
      <c r="F17" s="228"/>
      <c r="G17" s="228"/>
      <c r="H17" s="228"/>
      <c r="I17" s="228"/>
      <c r="J17" s="228"/>
      <c r="K17" s="228"/>
      <c r="L17" s="228"/>
      <c r="M17" s="329"/>
      <c r="N17" s="330"/>
      <c r="O17" s="92" t="n">
        <f aca="false">IF(N17=" ",M17*1,M17*N17)</f>
        <v>0</v>
      </c>
      <c r="P17" s="224"/>
      <c r="Q17" s="224"/>
      <c r="R17" s="224"/>
      <c r="S17" s="224"/>
      <c r="T17" s="224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5"/>
      <c r="B18" s="226"/>
      <c r="C18" s="234"/>
      <c r="D18" s="228"/>
      <c r="E18" s="228"/>
      <c r="F18" s="228"/>
      <c r="G18" s="228"/>
      <c r="H18" s="228"/>
      <c r="I18" s="228"/>
      <c r="J18" s="228"/>
      <c r="K18" s="228"/>
      <c r="L18" s="228"/>
      <c r="M18" s="329"/>
      <c r="N18" s="330"/>
      <c r="O18" s="92" t="n">
        <f aca="false">IF(N18=" ",M18*1,M18*N18)</f>
        <v>0</v>
      </c>
      <c r="P18" s="224"/>
      <c r="Q18" s="224"/>
      <c r="R18" s="224"/>
      <c r="S18" s="224"/>
      <c r="T18" s="224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5"/>
      <c r="B19" s="226"/>
      <c r="C19" s="234"/>
      <c r="D19" s="228"/>
      <c r="E19" s="228"/>
      <c r="F19" s="228"/>
      <c r="G19" s="228"/>
      <c r="H19" s="228"/>
      <c r="I19" s="228"/>
      <c r="J19" s="228"/>
      <c r="K19" s="228"/>
      <c r="L19" s="228"/>
      <c r="M19" s="329"/>
      <c r="N19" s="330"/>
      <c r="O19" s="92" t="n">
        <f aca="false">IF(N19=" ",M19*1,M19*N19)</f>
        <v>0</v>
      </c>
      <c r="P19" s="224"/>
      <c r="Q19" s="224"/>
      <c r="R19" s="224"/>
      <c r="S19" s="224"/>
      <c r="T19" s="224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5"/>
      <c r="B20" s="226"/>
      <c r="C20" s="234"/>
      <c r="D20" s="228"/>
      <c r="E20" s="228"/>
      <c r="F20" s="228"/>
      <c r="G20" s="228"/>
      <c r="H20" s="228"/>
      <c r="I20" s="228"/>
      <c r="J20" s="228"/>
      <c r="K20" s="228"/>
      <c r="L20" s="228"/>
      <c r="M20" s="329"/>
      <c r="N20" s="330"/>
      <c r="O20" s="92" t="n">
        <f aca="false">IF(N20=" ",M20*1,M20*N20)</f>
        <v>0</v>
      </c>
      <c r="P20" s="224"/>
      <c r="Q20" s="224"/>
      <c r="R20" s="224"/>
      <c r="S20" s="224"/>
      <c r="T20" s="224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5"/>
      <c r="B21" s="226"/>
      <c r="C21" s="234"/>
      <c r="D21" s="228"/>
      <c r="E21" s="228"/>
      <c r="F21" s="228"/>
      <c r="G21" s="228"/>
      <c r="H21" s="228"/>
      <c r="I21" s="228"/>
      <c r="J21" s="228"/>
      <c r="K21" s="228"/>
      <c r="L21" s="228"/>
      <c r="M21" s="329"/>
      <c r="N21" s="330"/>
      <c r="O21" s="92" t="n">
        <f aca="false">IF(N21=" ",M21*1,M21*N21)</f>
        <v>0</v>
      </c>
      <c r="P21" s="224"/>
      <c r="Q21" s="224"/>
      <c r="R21" s="224"/>
      <c r="S21" s="224"/>
      <c r="T21" s="224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5"/>
      <c r="B22" s="226"/>
      <c r="C22" s="234"/>
      <c r="D22" s="228"/>
      <c r="E22" s="228"/>
      <c r="F22" s="228"/>
      <c r="G22" s="228"/>
      <c r="H22" s="228"/>
      <c r="I22" s="228"/>
      <c r="J22" s="228"/>
      <c r="K22" s="228"/>
      <c r="L22" s="228"/>
      <c r="M22" s="329"/>
      <c r="N22" s="330"/>
      <c r="O22" s="92" t="n">
        <f aca="false">IF(N22=" ",M22*1,M22*N22)</f>
        <v>0</v>
      </c>
      <c r="P22" s="224"/>
      <c r="Q22" s="224"/>
      <c r="R22" s="224"/>
      <c r="S22" s="224"/>
      <c r="T22" s="224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5"/>
      <c r="B23" s="226"/>
      <c r="C23" s="234"/>
      <c r="D23" s="228"/>
      <c r="E23" s="228"/>
      <c r="F23" s="228"/>
      <c r="G23" s="228"/>
      <c r="H23" s="228"/>
      <c r="I23" s="228"/>
      <c r="J23" s="228"/>
      <c r="K23" s="228"/>
      <c r="L23" s="228"/>
      <c r="M23" s="329"/>
      <c r="N23" s="330"/>
      <c r="O23" s="92" t="n">
        <f aca="false">IF(N23=" ",M23*1,M23*N23)</f>
        <v>0</v>
      </c>
      <c r="P23" s="224"/>
      <c r="Q23" s="224"/>
      <c r="R23" s="224"/>
      <c r="S23" s="224"/>
      <c r="T23" s="224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5"/>
      <c r="B24" s="226"/>
      <c r="C24" s="234"/>
      <c r="D24" s="228"/>
      <c r="E24" s="228"/>
      <c r="F24" s="228"/>
      <c r="G24" s="228"/>
      <c r="H24" s="228"/>
      <c r="I24" s="228"/>
      <c r="J24" s="228"/>
      <c r="K24" s="228"/>
      <c r="L24" s="228"/>
      <c r="M24" s="329"/>
      <c r="N24" s="330"/>
      <c r="O24" s="92" t="n">
        <f aca="false">IF(N24=" ",M24*1,M24*N24)</f>
        <v>0</v>
      </c>
      <c r="P24" s="224"/>
      <c r="Q24" s="224"/>
      <c r="R24" s="224"/>
      <c r="S24" s="224"/>
      <c r="T24" s="224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5"/>
      <c r="B25" s="226"/>
      <c r="C25" s="234"/>
      <c r="D25" s="228"/>
      <c r="E25" s="228"/>
      <c r="F25" s="228"/>
      <c r="G25" s="228"/>
      <c r="H25" s="228"/>
      <c r="I25" s="228"/>
      <c r="J25" s="228"/>
      <c r="K25" s="228"/>
      <c r="L25" s="228"/>
      <c r="M25" s="329"/>
      <c r="N25" s="330"/>
      <c r="O25" s="92" t="n">
        <f aca="false">IF(N25=" ",M25*1,M25*N25)</f>
        <v>0</v>
      </c>
      <c r="P25" s="224"/>
      <c r="Q25" s="224"/>
      <c r="R25" s="224"/>
      <c r="S25" s="224"/>
      <c r="T25" s="224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5"/>
      <c r="B26" s="226"/>
      <c r="C26" s="234"/>
      <c r="D26" s="228"/>
      <c r="E26" s="228"/>
      <c r="F26" s="228"/>
      <c r="G26" s="228"/>
      <c r="H26" s="228"/>
      <c r="I26" s="228"/>
      <c r="J26" s="228"/>
      <c r="K26" s="228"/>
      <c r="L26" s="228"/>
      <c r="M26" s="329"/>
      <c r="N26" s="330"/>
      <c r="O26" s="92" t="n">
        <f aca="false">IF(N26=" ",M26*1,M26*N26)</f>
        <v>0</v>
      </c>
      <c r="P26" s="224"/>
      <c r="Q26" s="224"/>
      <c r="R26" s="224"/>
      <c r="S26" s="224"/>
      <c r="T26" s="224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5"/>
      <c r="B27" s="226"/>
      <c r="C27" s="234"/>
      <c r="D27" s="228"/>
      <c r="E27" s="228"/>
      <c r="F27" s="228"/>
      <c r="G27" s="228"/>
      <c r="H27" s="228"/>
      <c r="I27" s="228"/>
      <c r="J27" s="228"/>
      <c r="K27" s="228"/>
      <c r="L27" s="228"/>
      <c r="M27" s="329"/>
      <c r="N27" s="330"/>
      <c r="O27" s="92" t="n">
        <f aca="false">IF(N27=" ",M27*1,M27*N27)</f>
        <v>0</v>
      </c>
      <c r="P27" s="224"/>
      <c r="Q27" s="224"/>
      <c r="R27" s="224"/>
      <c r="S27" s="224"/>
      <c r="T27" s="224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5"/>
      <c r="B28" s="226"/>
      <c r="C28" s="234"/>
      <c r="D28" s="228"/>
      <c r="E28" s="228"/>
      <c r="F28" s="228"/>
      <c r="G28" s="228"/>
      <c r="H28" s="228"/>
      <c r="I28" s="228"/>
      <c r="J28" s="228"/>
      <c r="K28" s="228"/>
      <c r="L28" s="228"/>
      <c r="M28" s="329"/>
      <c r="N28" s="330"/>
      <c r="O28" s="92" t="n">
        <f aca="false">IF(N28=" ",M28*1,M28*N28)</f>
        <v>0</v>
      </c>
      <c r="P28" s="224"/>
      <c r="Q28" s="224"/>
      <c r="R28" s="224"/>
      <c r="S28" s="224"/>
      <c r="T28" s="224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5"/>
      <c r="B29" s="226"/>
      <c r="C29" s="234"/>
      <c r="D29" s="228"/>
      <c r="E29" s="228"/>
      <c r="F29" s="228"/>
      <c r="G29" s="228"/>
      <c r="H29" s="228"/>
      <c r="I29" s="228"/>
      <c r="J29" s="228"/>
      <c r="K29" s="228"/>
      <c r="L29" s="228"/>
      <c r="M29" s="329"/>
      <c r="N29" s="330"/>
      <c r="O29" s="92" t="n">
        <f aca="false">IF(N29=" ",M29*1,M29*N29)</f>
        <v>0</v>
      </c>
      <c r="P29" s="224"/>
      <c r="Q29" s="224"/>
      <c r="R29" s="224"/>
      <c r="S29" s="224"/>
      <c r="T29" s="224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5"/>
      <c r="B30" s="226"/>
      <c r="C30" s="234"/>
      <c r="D30" s="228"/>
      <c r="E30" s="228"/>
      <c r="F30" s="228"/>
      <c r="G30" s="228"/>
      <c r="H30" s="228"/>
      <c r="I30" s="228"/>
      <c r="J30" s="228"/>
      <c r="K30" s="228"/>
      <c r="L30" s="228"/>
      <c r="M30" s="329"/>
      <c r="N30" s="330"/>
      <c r="O30" s="92" t="n">
        <f aca="false">IF(N30=" ",M30*1,M30*N30)</f>
        <v>0</v>
      </c>
      <c r="P30" s="224"/>
      <c r="Q30" s="224"/>
      <c r="R30" s="224"/>
      <c r="S30" s="224"/>
      <c r="T30" s="224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5"/>
      <c r="B31" s="226"/>
      <c r="C31" s="234"/>
      <c r="D31" s="228"/>
      <c r="E31" s="228"/>
      <c r="F31" s="228"/>
      <c r="G31" s="228"/>
      <c r="H31" s="228"/>
      <c r="I31" s="228"/>
      <c r="J31" s="228"/>
      <c r="K31" s="228"/>
      <c r="L31" s="228"/>
      <c r="M31" s="329"/>
      <c r="N31" s="330"/>
      <c r="O31" s="92" t="n">
        <f aca="false">IF(N31=" ",M31*1,M31*N31)</f>
        <v>0</v>
      </c>
      <c r="P31" s="224"/>
      <c r="Q31" s="224"/>
      <c r="R31" s="224"/>
      <c r="S31" s="224"/>
      <c r="T31" s="224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5"/>
      <c r="B32" s="226"/>
      <c r="C32" s="234"/>
      <c r="D32" s="228"/>
      <c r="E32" s="228"/>
      <c r="F32" s="228"/>
      <c r="G32" s="228"/>
      <c r="H32" s="228"/>
      <c r="I32" s="228"/>
      <c r="J32" s="228"/>
      <c r="K32" s="228"/>
      <c r="L32" s="228"/>
      <c r="M32" s="329"/>
      <c r="N32" s="330"/>
      <c r="O32" s="92" t="n">
        <f aca="false">IF(N32=" ",M32*1,M32*N32)</f>
        <v>0</v>
      </c>
      <c r="P32" s="224"/>
      <c r="Q32" s="224"/>
      <c r="R32" s="224"/>
      <c r="S32" s="224"/>
      <c r="T32" s="224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5"/>
      <c r="B33" s="226"/>
      <c r="C33" s="234"/>
      <c r="D33" s="228"/>
      <c r="E33" s="228"/>
      <c r="F33" s="228"/>
      <c r="G33" s="228"/>
      <c r="H33" s="228"/>
      <c r="I33" s="228"/>
      <c r="J33" s="228"/>
      <c r="K33" s="228"/>
      <c r="L33" s="228"/>
      <c r="M33" s="329"/>
      <c r="N33" s="330"/>
      <c r="O33" s="92" t="n">
        <f aca="false">IF(N33=" ",M33*1,M33*N33)</f>
        <v>0</v>
      </c>
      <c r="P33" s="224"/>
      <c r="Q33" s="224"/>
      <c r="R33" s="224"/>
      <c r="S33" s="224"/>
      <c r="T33" s="224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5"/>
      <c r="B34" s="226"/>
      <c r="C34" s="234"/>
      <c r="D34" s="228"/>
      <c r="E34" s="228"/>
      <c r="F34" s="228"/>
      <c r="G34" s="228"/>
      <c r="H34" s="228"/>
      <c r="I34" s="228"/>
      <c r="J34" s="228"/>
      <c r="K34" s="228"/>
      <c r="L34" s="228"/>
      <c r="M34" s="329"/>
      <c r="N34" s="330"/>
      <c r="O34" s="92" t="n">
        <f aca="false">IF(N34=" ",M34*1,M34*N34)</f>
        <v>0</v>
      </c>
      <c r="P34" s="224"/>
      <c r="Q34" s="224"/>
      <c r="R34" s="224"/>
      <c r="S34" s="224"/>
      <c r="T34" s="224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5"/>
      <c r="B35" s="226"/>
      <c r="C35" s="234"/>
      <c r="D35" s="228"/>
      <c r="E35" s="228"/>
      <c r="F35" s="228"/>
      <c r="G35" s="228"/>
      <c r="H35" s="228"/>
      <c r="I35" s="228"/>
      <c r="J35" s="228"/>
      <c r="K35" s="228"/>
      <c r="L35" s="228"/>
      <c r="M35" s="329"/>
      <c r="N35" s="330"/>
      <c r="O35" s="92" t="n">
        <f aca="false">IF(N35=" ",M35*1,M35*N35)</f>
        <v>0</v>
      </c>
      <c r="P35" s="224"/>
      <c r="Q35" s="224"/>
      <c r="R35" s="224"/>
      <c r="S35" s="224"/>
      <c r="T35" s="224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5"/>
      <c r="B36" s="226"/>
      <c r="C36" s="234"/>
      <c r="D36" s="228"/>
      <c r="E36" s="228"/>
      <c r="F36" s="228"/>
      <c r="G36" s="228"/>
      <c r="H36" s="228"/>
      <c r="I36" s="228"/>
      <c r="J36" s="228"/>
      <c r="K36" s="228"/>
      <c r="L36" s="228"/>
      <c r="M36" s="329"/>
      <c r="N36" s="330"/>
      <c r="O36" s="92" t="n">
        <f aca="false">IF(N36=" ",M36*1,M36*N36)</f>
        <v>0</v>
      </c>
      <c r="P36" s="224"/>
      <c r="Q36" s="224"/>
      <c r="R36" s="224"/>
      <c r="S36" s="224"/>
      <c r="T36" s="224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5"/>
      <c r="B37" s="226"/>
      <c r="C37" s="234"/>
      <c r="D37" s="228"/>
      <c r="E37" s="228"/>
      <c r="F37" s="228"/>
      <c r="G37" s="228"/>
      <c r="H37" s="228"/>
      <c r="I37" s="228"/>
      <c r="J37" s="228"/>
      <c r="K37" s="228"/>
      <c r="L37" s="228"/>
      <c r="M37" s="329"/>
      <c r="N37" s="330"/>
      <c r="O37" s="92" t="n">
        <f aca="false">IF(N37=" ",M37*1,M37*N37)</f>
        <v>0</v>
      </c>
      <c r="P37" s="224"/>
      <c r="Q37" s="224"/>
      <c r="R37" s="224"/>
      <c r="S37" s="224"/>
      <c r="T37" s="224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5"/>
      <c r="B38" s="226"/>
      <c r="C38" s="234"/>
      <c r="D38" s="228"/>
      <c r="E38" s="228"/>
      <c r="F38" s="228"/>
      <c r="G38" s="228"/>
      <c r="H38" s="228"/>
      <c r="I38" s="228"/>
      <c r="J38" s="228"/>
      <c r="K38" s="228"/>
      <c r="L38" s="228"/>
      <c r="M38" s="329"/>
      <c r="N38" s="330"/>
      <c r="O38" s="92" t="n">
        <f aca="false">IF(N38=" ",M38*1,M38*N38)</f>
        <v>0</v>
      </c>
      <c r="P38" s="224"/>
      <c r="Q38" s="224"/>
      <c r="R38" s="224"/>
      <c r="S38" s="224"/>
      <c r="T38" s="224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5"/>
      <c r="B39" s="226"/>
      <c r="C39" s="234"/>
      <c r="D39" s="228"/>
      <c r="E39" s="228"/>
      <c r="F39" s="228"/>
      <c r="G39" s="228"/>
      <c r="H39" s="228"/>
      <c r="I39" s="228"/>
      <c r="J39" s="228"/>
      <c r="K39" s="228"/>
      <c r="L39" s="228"/>
      <c r="M39" s="329"/>
      <c r="N39" s="330"/>
      <c r="O39" s="92" t="n">
        <f aca="false">IF(N39=" ",M39*1,M39*N39)</f>
        <v>0</v>
      </c>
      <c r="P39" s="224"/>
      <c r="Q39" s="224"/>
      <c r="R39" s="224"/>
      <c r="S39" s="224"/>
      <c r="T39" s="224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5"/>
      <c r="B40" s="226"/>
      <c r="C40" s="234"/>
      <c r="D40" s="228"/>
      <c r="E40" s="228"/>
      <c r="F40" s="228"/>
      <c r="G40" s="228"/>
      <c r="H40" s="228"/>
      <c r="I40" s="228"/>
      <c r="J40" s="228"/>
      <c r="K40" s="228"/>
      <c r="L40" s="228"/>
      <c r="M40" s="329"/>
      <c r="N40" s="330"/>
      <c r="O40" s="92" t="n">
        <f aca="false">IF(N40=" ",M40*1,M40*N40)</f>
        <v>0</v>
      </c>
      <c r="P40" s="224"/>
      <c r="Q40" s="224"/>
      <c r="R40" s="224"/>
      <c r="S40" s="224"/>
      <c r="T40" s="224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6"/>
      <c r="B41" s="237"/>
      <c r="C41" s="0"/>
      <c r="D41" s="238"/>
      <c r="E41" s="0"/>
      <c r="F41" s="237" t="s">
        <v>103</v>
      </c>
      <c r="G41" s="239"/>
      <c r="H41" s="240"/>
      <c r="I41" s="0"/>
      <c r="J41" s="241" t="s">
        <v>104</v>
      </c>
      <c r="K41" s="242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105</v>
      </c>
      <c r="N41" s="79"/>
      <c r="O41" s="243" t="n">
        <f aca="false">SUM(O10:O40)</f>
        <v>0</v>
      </c>
      <c r="P41" s="224"/>
      <c r="Q41" s="224"/>
      <c r="R41" s="224"/>
      <c r="S41" s="224"/>
      <c r="T41" s="224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4"/>
      <c r="B42" s="191"/>
      <c r="C42" s="0"/>
      <c r="D42" s="245"/>
      <c r="E42" s="246"/>
      <c r="F42" s="220" t="s">
        <v>106</v>
      </c>
      <c r="G42" s="239"/>
      <c r="H42" s="0"/>
      <c r="I42" s="0"/>
      <c r="J42" s="191"/>
      <c r="K42" s="0"/>
      <c r="L42" s="221" t="s">
        <v>107</v>
      </c>
      <c r="M42" s="247"/>
      <c r="N42" s="248"/>
      <c r="O42" s="249"/>
      <c r="P42" s="224"/>
      <c r="Q42" s="224"/>
      <c r="R42" s="224"/>
      <c r="S42" s="224"/>
      <c r="T42" s="224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4"/>
      <c r="B43" s="191"/>
      <c r="C43" s="0"/>
      <c r="D43" s="250"/>
      <c r="E43" s="250"/>
      <c r="F43" s="220" t="s">
        <v>108</v>
      </c>
      <c r="G43" s="239"/>
      <c r="H43" s="0"/>
      <c r="I43" s="0"/>
      <c r="J43" s="0"/>
      <c r="K43" s="0"/>
      <c r="L43" s="251" t="s">
        <v>109</v>
      </c>
      <c r="M43" s="247"/>
      <c r="N43" s="248"/>
      <c r="O43" s="249"/>
      <c r="P43" s="224"/>
      <c r="Q43" s="224"/>
      <c r="R43" s="224"/>
      <c r="S43" s="224"/>
      <c r="T43" s="224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4"/>
      <c r="B44" s="0"/>
      <c r="C44" s="0"/>
      <c r="D44" s="250"/>
      <c r="E44" s="250"/>
      <c r="F44" s="252" t="s">
        <v>110</v>
      </c>
      <c r="G44" s="239"/>
      <c r="H44" s="0"/>
      <c r="I44" s="0"/>
      <c r="J44" s="0"/>
      <c r="K44" s="0"/>
      <c r="L44" s="238"/>
      <c r="M44" s="247"/>
      <c r="N44" s="248"/>
      <c r="O44" s="249"/>
      <c r="P44" s="224"/>
      <c r="Q44" s="224"/>
      <c r="R44" s="224"/>
      <c r="S44" s="224"/>
      <c r="T44" s="224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4"/>
      <c r="B45" s="254"/>
      <c r="C45" s="0"/>
      <c r="D45" s="250"/>
      <c r="E45" s="250"/>
      <c r="F45" s="252" t="s">
        <v>111</v>
      </c>
      <c r="G45" s="239"/>
      <c r="H45" s="0"/>
      <c r="I45" s="0"/>
      <c r="J45" s="255"/>
      <c r="K45" s="255"/>
      <c r="L45" s="238"/>
      <c r="M45" s="247"/>
      <c r="N45" s="248"/>
      <c r="O45" s="249"/>
      <c r="P45" s="224"/>
      <c r="Q45" s="224"/>
      <c r="R45" s="224"/>
      <c r="S45" s="224"/>
      <c r="T45" s="224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6" t="s">
        <v>112</v>
      </c>
      <c r="B46" s="257"/>
      <c r="C46" s="251"/>
      <c r="D46" s="255"/>
      <c r="E46" s="258"/>
      <c r="F46" s="258"/>
      <c r="G46" s="259"/>
      <c r="H46" s="0"/>
      <c r="I46" s="0"/>
      <c r="J46" s="258"/>
      <c r="K46" s="0"/>
      <c r="L46" s="260" t="str">
        <f aca="false">IF($O$41=$O$55," ","Totals are not equal")</f>
        <v> </v>
      </c>
      <c r="M46" s="258"/>
      <c r="N46" s="258"/>
      <c r="O46" s="258"/>
      <c r="P46" s="224"/>
      <c r="Q46" s="224"/>
      <c r="R46" s="224"/>
      <c r="S46" s="224"/>
      <c r="T46" s="224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1" t="s">
        <v>113</v>
      </c>
      <c r="B47" s="257"/>
      <c r="C47" s="251"/>
      <c r="D47" s="255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24"/>
      <c r="Q47" s="224"/>
      <c r="R47" s="224"/>
      <c r="S47" s="224"/>
      <c r="T47" s="224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98</v>
      </c>
      <c r="B48" s="8" t="s">
        <v>44</v>
      </c>
      <c r="C48" s="8" t="s">
        <v>130</v>
      </c>
      <c r="D48" s="9"/>
      <c r="E48" s="10" t="s">
        <v>125</v>
      </c>
      <c r="F48" s="10"/>
      <c r="G48" s="11"/>
      <c r="H48" s="13" t="s">
        <v>5</v>
      </c>
      <c r="I48" s="13"/>
      <c r="J48" s="13" t="s">
        <v>115</v>
      </c>
      <c r="K48" s="13" t="s">
        <v>116</v>
      </c>
      <c r="L48" s="331" t="s">
        <v>117</v>
      </c>
      <c r="M48" s="260"/>
      <c r="N48" s="248"/>
      <c r="O48" s="79" t="s">
        <v>118</v>
      </c>
      <c r="P48" s="224"/>
      <c r="Q48" s="224"/>
      <c r="R48" s="224"/>
      <c r="S48" s="224"/>
      <c r="T48" s="224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3"/>
      <c r="B49" s="264"/>
      <c r="C49" s="263"/>
      <c r="D49" s="225"/>
      <c r="E49" s="225"/>
      <c r="F49" s="225"/>
      <c r="G49" s="225"/>
      <c r="H49" s="225"/>
      <c r="I49" s="225"/>
      <c r="J49" s="225"/>
      <c r="K49" s="225"/>
      <c r="L49" s="332"/>
      <c r="M49" s="191"/>
      <c r="N49" s="248"/>
      <c r="O49" s="266" t="n">
        <f aca="false">IF($L$49=" ",SUMIF($A$10:$A$40,A49,$O$10:$O$40),$K$41*$L$49)</f>
        <v>0</v>
      </c>
      <c r="P49" s="192"/>
      <c r="Q49" s="192"/>
      <c r="R49" s="192"/>
      <c r="S49" s="192"/>
      <c r="T49" s="192"/>
    </row>
    <row r="50" customFormat="false" ht="24" hidden="false" customHeight="true" outlineLevel="0" collapsed="false">
      <c r="A50" s="267"/>
      <c r="B50" s="264"/>
      <c r="C50" s="263"/>
      <c r="D50" s="225"/>
      <c r="E50" s="225"/>
      <c r="F50" s="225"/>
      <c r="G50" s="225"/>
      <c r="H50" s="268"/>
      <c r="I50" s="268"/>
      <c r="J50" s="225"/>
      <c r="K50" s="225"/>
      <c r="L50" s="333"/>
      <c r="M50" s="269"/>
      <c r="N50" s="248"/>
      <c r="O50" s="270" t="n">
        <f aca="false">IF($L$50=" ",SUMIF($A$10:$A$40,A50,$O$10:$O$40),$K$41*$L$50)</f>
        <v>0</v>
      </c>
      <c r="P50" s="192"/>
      <c r="Q50" s="192"/>
      <c r="R50" s="192"/>
      <c r="S50" s="192"/>
      <c r="T50" s="192"/>
    </row>
    <row r="51" customFormat="false" ht="24" hidden="false" customHeight="true" outlineLevel="0" collapsed="false">
      <c r="A51" s="271"/>
      <c r="B51" s="264"/>
      <c r="C51" s="263"/>
      <c r="D51" s="225"/>
      <c r="E51" s="225"/>
      <c r="F51" s="225"/>
      <c r="G51" s="225"/>
      <c r="H51" s="225"/>
      <c r="I51" s="225"/>
      <c r="J51" s="225"/>
      <c r="K51" s="225"/>
      <c r="L51" s="332"/>
      <c r="M51" s="191"/>
      <c r="N51" s="191"/>
      <c r="O51" s="266" t="n">
        <f aca="false">IF($L$51=" ",SUMIF($A$10:$A$40,A51,$O$10:$O$40),$K$41*$L$51)</f>
        <v>0</v>
      </c>
      <c r="P51" s="192"/>
      <c r="Q51" s="192"/>
      <c r="R51" s="192"/>
      <c r="S51" s="192"/>
      <c r="T51" s="192"/>
    </row>
    <row r="52" customFormat="false" ht="24" hidden="false" customHeight="true" outlineLevel="0" collapsed="false">
      <c r="A52" s="267"/>
      <c r="B52" s="264"/>
      <c r="C52" s="263"/>
      <c r="D52" s="225"/>
      <c r="E52" s="225"/>
      <c r="F52" s="225"/>
      <c r="G52" s="225"/>
      <c r="H52" s="268"/>
      <c r="I52" s="268"/>
      <c r="J52" s="225"/>
      <c r="K52" s="225"/>
      <c r="L52" s="333"/>
      <c r="M52" s="191"/>
      <c r="N52" s="191"/>
      <c r="O52" s="270" t="n">
        <f aca="false">IF($L$52=" ",SUMIF($A$10:$A$40,A52,$O$10:$O$40),$K$41*$L$52)</f>
        <v>0</v>
      </c>
      <c r="P52" s="192"/>
      <c r="Q52" s="192"/>
      <c r="R52" s="192"/>
      <c r="S52" s="192"/>
      <c r="T52" s="192"/>
    </row>
    <row r="53" customFormat="false" ht="24" hidden="false" customHeight="true" outlineLevel="0" collapsed="false">
      <c r="A53" s="225"/>
      <c r="B53" s="225"/>
      <c r="C53" s="263"/>
      <c r="D53" s="225"/>
      <c r="E53" s="225"/>
      <c r="F53" s="225"/>
      <c r="G53" s="225"/>
      <c r="H53" s="225"/>
      <c r="I53" s="225"/>
      <c r="J53" s="225"/>
      <c r="K53" s="225"/>
      <c r="L53" s="332"/>
      <c r="M53" s="191"/>
      <c r="N53" s="191"/>
      <c r="O53" s="266" t="n">
        <f aca="false">IF($L$53=" ",SUMIF($A$10:$A$40,A53,$O$10:$O$40),$K$41*$L$53)</f>
        <v>0</v>
      </c>
      <c r="P53" s="224"/>
      <c r="Q53" s="224"/>
      <c r="R53" s="224"/>
      <c r="S53" s="224"/>
      <c r="T53" s="224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7"/>
      <c r="B54" s="225"/>
      <c r="C54" s="225"/>
      <c r="D54" s="225"/>
      <c r="E54" s="225"/>
      <c r="F54" s="225"/>
      <c r="G54" s="225"/>
      <c r="H54" s="268"/>
      <c r="I54" s="268"/>
      <c r="J54" s="225"/>
      <c r="K54" s="225"/>
      <c r="L54" s="333"/>
      <c r="M54" s="191"/>
      <c r="N54" s="191"/>
      <c r="O54" s="270" t="n">
        <f aca="false">IF($L$54=" ",SUMIF($A$12:$A$40,A54,$O$12:$O$40),$K$41*$L$54)</f>
        <v>0</v>
      </c>
      <c r="P54" s="224"/>
      <c r="Q54" s="224"/>
      <c r="R54" s="224"/>
      <c r="S54" s="224"/>
      <c r="T54" s="224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1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4" t="n">
        <f aca="false">SUM(L49:L54)</f>
        <v>0</v>
      </c>
      <c r="M55" s="79" t="s">
        <v>105</v>
      </c>
      <c r="N55" s="79"/>
      <c r="O55" s="243" t="n">
        <f aca="false">SUM(O49:O54)</f>
        <v>0</v>
      </c>
      <c r="P55" s="192"/>
      <c r="Q55" s="192"/>
      <c r="R55" s="192"/>
      <c r="S55" s="192"/>
      <c r="T55" s="192"/>
    </row>
    <row r="56" customFormat="false" ht="17.1" hidden="false" customHeight="true" outlineLevel="0" collapsed="false">
      <c r="A56" s="275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75"/>
      <c r="P56" s="275"/>
      <c r="Q56" s="275"/>
      <c r="R56" s="275"/>
      <c r="S56" s="275"/>
      <c r="T56" s="275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6"/>
      <c r="AZ56" s="276"/>
      <c r="BA56" s="276"/>
      <c r="BB56" s="276"/>
      <c r="BC56" s="276"/>
      <c r="BD56" s="276"/>
      <c r="BE56" s="276"/>
      <c r="BF56" s="276"/>
      <c r="BG56" s="276"/>
      <c r="BH56" s="276"/>
      <c r="BI56" s="276"/>
      <c r="BJ56" s="276"/>
      <c r="BK56" s="276"/>
      <c r="BL56" s="276"/>
      <c r="BM56" s="276"/>
      <c r="BN56" s="276"/>
      <c r="BO56" s="276"/>
      <c r="BP56" s="276"/>
      <c r="BQ56" s="276"/>
      <c r="BR56" s="276"/>
      <c r="BS56" s="276"/>
      <c r="BT56" s="276"/>
      <c r="BU56" s="276"/>
      <c r="BV56" s="276"/>
      <c r="BW56" s="276"/>
      <c r="BX56" s="276"/>
      <c r="BY56" s="276"/>
      <c r="BZ56" s="276"/>
      <c r="CA56" s="276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6"/>
      <c r="CO56" s="276"/>
      <c r="CP56" s="276"/>
      <c r="CQ56" s="276"/>
      <c r="CR56" s="276"/>
      <c r="CS56" s="276"/>
      <c r="CT56" s="276"/>
      <c r="CU56" s="276"/>
      <c r="CV56" s="276"/>
      <c r="CW56" s="276"/>
      <c r="CX56" s="276"/>
      <c r="CY56" s="276"/>
      <c r="CZ56" s="276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6"/>
      <c r="DO56" s="276"/>
      <c r="DP56" s="276"/>
      <c r="DQ56" s="276"/>
      <c r="DR56" s="276"/>
      <c r="DS56" s="276"/>
      <c r="DT56" s="276"/>
      <c r="DU56" s="276"/>
      <c r="DV56" s="276"/>
      <c r="DW56" s="276"/>
      <c r="DX56" s="276"/>
      <c r="DY56" s="276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6"/>
      <c r="EM56" s="276"/>
      <c r="EN56" s="276"/>
      <c r="EO56" s="276"/>
      <c r="EP56" s="276"/>
      <c r="EQ56" s="276"/>
      <c r="ER56" s="276"/>
      <c r="ES56" s="276"/>
      <c r="ET56" s="276"/>
      <c r="EU56" s="276"/>
      <c r="EV56" s="276"/>
      <c r="EW56" s="276"/>
      <c r="EX56" s="276"/>
      <c r="EY56" s="276"/>
      <c r="EZ56" s="276"/>
      <c r="FA56" s="276"/>
      <c r="FB56" s="276"/>
      <c r="FC56" s="276"/>
      <c r="FD56" s="276"/>
      <c r="FE56" s="276"/>
      <c r="FF56" s="276"/>
      <c r="FG56" s="276"/>
      <c r="FH56" s="276"/>
      <c r="FI56" s="276"/>
      <c r="FJ56" s="276"/>
      <c r="FK56" s="276"/>
      <c r="FL56" s="276"/>
      <c r="FM56" s="276"/>
      <c r="FN56" s="276"/>
      <c r="FO56" s="276"/>
      <c r="FP56" s="276"/>
      <c r="FQ56" s="276"/>
      <c r="FR56" s="276"/>
      <c r="FS56" s="276"/>
      <c r="FT56" s="276"/>
      <c r="FU56" s="276"/>
      <c r="FV56" s="276"/>
      <c r="FW56" s="276"/>
      <c r="FX56" s="276"/>
      <c r="FY56" s="276"/>
      <c r="FZ56" s="276"/>
      <c r="GA56" s="276"/>
      <c r="GB56" s="276"/>
      <c r="GC56" s="276"/>
      <c r="GD56" s="276"/>
      <c r="GE56" s="276"/>
      <c r="GF56" s="276"/>
      <c r="GG56" s="276"/>
      <c r="GH56" s="276"/>
      <c r="GI56" s="276"/>
      <c r="GJ56" s="276"/>
      <c r="GK56" s="276"/>
      <c r="GL56" s="276"/>
      <c r="GM56" s="276"/>
      <c r="GN56" s="276"/>
      <c r="GO56" s="276"/>
      <c r="GP56" s="276"/>
      <c r="GQ56" s="276"/>
      <c r="GR56" s="276"/>
      <c r="GS56" s="276"/>
      <c r="GT56" s="276"/>
      <c r="GU56" s="276"/>
      <c r="GV56" s="276"/>
      <c r="GW56" s="276"/>
      <c r="GX56" s="276"/>
      <c r="GY56" s="276"/>
      <c r="GZ56" s="276"/>
      <c r="HA56" s="276"/>
      <c r="HB56" s="276"/>
      <c r="HC56" s="276"/>
      <c r="HD56" s="276"/>
      <c r="HE56" s="276"/>
      <c r="HF56" s="276"/>
      <c r="HG56" s="276"/>
      <c r="HH56" s="276"/>
      <c r="HI56" s="276"/>
      <c r="HJ56" s="276"/>
      <c r="HK56" s="276"/>
      <c r="HL56" s="276"/>
      <c r="HM56" s="276"/>
      <c r="HN56" s="276"/>
      <c r="HO56" s="276"/>
      <c r="HP56" s="276"/>
      <c r="HQ56" s="276"/>
      <c r="HR56" s="276"/>
      <c r="HS56" s="276"/>
      <c r="HT56" s="276"/>
      <c r="HU56" s="276"/>
      <c r="HV56" s="276"/>
      <c r="HW56" s="276"/>
      <c r="HX56" s="276"/>
      <c r="HY56" s="276"/>
      <c r="HZ56" s="276"/>
      <c r="IA56" s="276"/>
      <c r="IB56" s="276"/>
      <c r="IC56" s="276"/>
      <c r="ID56" s="276"/>
      <c r="IE56" s="276"/>
      <c r="IF56" s="276"/>
      <c r="IG56" s="276"/>
      <c r="IH56" s="276"/>
      <c r="II56" s="276"/>
      <c r="IJ56" s="276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  <c r="IW56" s="276"/>
    </row>
    <row r="57" customFormat="false" ht="18" hidden="true" customHeight="true" outlineLevel="0" collapsed="false">
      <c r="A57" s="278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33"/>
      <c r="M57" s="233"/>
      <c r="N57" s="233"/>
      <c r="O57" s="277"/>
      <c r="P57" s="278"/>
      <c r="Q57" s="278"/>
      <c r="R57" s="278"/>
      <c r="S57" s="278"/>
      <c r="T57" s="278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277"/>
      <c r="CH57" s="277"/>
      <c r="CI57" s="277"/>
      <c r="CJ57" s="277"/>
      <c r="CK57" s="277"/>
      <c r="CL57" s="277"/>
      <c r="CM57" s="277"/>
      <c r="CN57" s="277"/>
      <c r="CO57" s="277"/>
      <c r="CP57" s="277"/>
      <c r="CQ57" s="277"/>
      <c r="CR57" s="277"/>
      <c r="CS57" s="277"/>
      <c r="CT57" s="277"/>
      <c r="CU57" s="277"/>
      <c r="CV57" s="277"/>
      <c r="CW57" s="277"/>
      <c r="CX57" s="277"/>
      <c r="CY57" s="277"/>
      <c r="CZ57" s="277"/>
      <c r="DA57" s="277"/>
      <c r="DB57" s="277"/>
      <c r="DC57" s="277"/>
      <c r="DD57" s="277"/>
      <c r="DE57" s="277"/>
      <c r="DF57" s="277"/>
      <c r="DG57" s="277"/>
      <c r="DH57" s="277"/>
      <c r="DI57" s="277"/>
      <c r="DJ57" s="277"/>
      <c r="DK57" s="277"/>
      <c r="DL57" s="277"/>
      <c r="DM57" s="277"/>
      <c r="DN57" s="277"/>
      <c r="DO57" s="277"/>
      <c r="DP57" s="277"/>
      <c r="DQ57" s="277"/>
      <c r="DR57" s="277"/>
      <c r="DS57" s="277"/>
      <c r="DT57" s="277"/>
      <c r="DU57" s="277"/>
      <c r="DV57" s="277"/>
      <c r="DW57" s="277"/>
      <c r="DX57" s="277"/>
      <c r="DY57" s="277"/>
      <c r="DZ57" s="277"/>
      <c r="EA57" s="277"/>
      <c r="EB57" s="277"/>
      <c r="EC57" s="277"/>
      <c r="ED57" s="277"/>
      <c r="EE57" s="277"/>
      <c r="EF57" s="277"/>
      <c r="EG57" s="277"/>
      <c r="EH57" s="277"/>
      <c r="EI57" s="277"/>
      <c r="EJ57" s="277"/>
      <c r="EK57" s="277"/>
      <c r="EL57" s="277"/>
      <c r="EM57" s="277"/>
      <c r="EN57" s="277"/>
      <c r="EO57" s="277"/>
      <c r="EP57" s="277"/>
      <c r="EQ57" s="277"/>
      <c r="ER57" s="277"/>
      <c r="ES57" s="277"/>
      <c r="ET57" s="277"/>
      <c r="EU57" s="277"/>
      <c r="EV57" s="277"/>
      <c r="EW57" s="277"/>
      <c r="EX57" s="277"/>
      <c r="EY57" s="277"/>
      <c r="EZ57" s="277"/>
      <c r="FA57" s="277"/>
      <c r="FB57" s="277"/>
      <c r="FC57" s="277"/>
      <c r="FD57" s="277"/>
      <c r="FE57" s="277"/>
      <c r="FF57" s="277"/>
      <c r="FG57" s="277"/>
      <c r="FH57" s="277"/>
      <c r="FI57" s="277"/>
      <c r="FJ57" s="277"/>
      <c r="FK57" s="277"/>
      <c r="FL57" s="277"/>
      <c r="FM57" s="277"/>
      <c r="FN57" s="277"/>
      <c r="FO57" s="277"/>
      <c r="FP57" s="277"/>
      <c r="FQ57" s="277"/>
      <c r="FR57" s="277"/>
      <c r="FS57" s="277"/>
      <c r="FT57" s="277"/>
      <c r="FU57" s="277"/>
      <c r="FV57" s="277"/>
      <c r="FW57" s="277"/>
      <c r="FX57" s="277"/>
      <c r="FY57" s="277"/>
      <c r="FZ57" s="277"/>
      <c r="GA57" s="277"/>
      <c r="GB57" s="277"/>
      <c r="GC57" s="277"/>
      <c r="GD57" s="277"/>
      <c r="GE57" s="277"/>
      <c r="GF57" s="277"/>
      <c r="GG57" s="277"/>
      <c r="GH57" s="277"/>
      <c r="GI57" s="277"/>
      <c r="GJ57" s="277"/>
      <c r="GK57" s="277"/>
      <c r="GL57" s="277"/>
      <c r="GM57" s="277"/>
      <c r="GN57" s="277"/>
      <c r="GO57" s="277"/>
      <c r="GP57" s="277"/>
      <c r="GQ57" s="277"/>
      <c r="GR57" s="277"/>
      <c r="GS57" s="277"/>
      <c r="GT57" s="277"/>
      <c r="GU57" s="277"/>
      <c r="GV57" s="277"/>
      <c r="GW57" s="277"/>
      <c r="GX57" s="277"/>
      <c r="GY57" s="277"/>
      <c r="GZ57" s="277"/>
      <c r="HA57" s="277"/>
      <c r="HB57" s="277"/>
      <c r="HC57" s="277"/>
      <c r="HD57" s="277"/>
      <c r="HE57" s="277"/>
      <c r="HF57" s="277"/>
      <c r="HG57" s="277"/>
      <c r="HH57" s="277"/>
      <c r="HI57" s="277"/>
      <c r="HJ57" s="277"/>
      <c r="HK57" s="277"/>
      <c r="HL57" s="277"/>
      <c r="HM57" s="277"/>
      <c r="HN57" s="277"/>
      <c r="HO57" s="277"/>
      <c r="HP57" s="277"/>
      <c r="HQ57" s="277"/>
      <c r="HR57" s="277"/>
      <c r="HS57" s="277"/>
      <c r="HT57" s="277"/>
      <c r="HU57" s="277"/>
      <c r="HV57" s="277"/>
      <c r="HW57" s="277"/>
      <c r="HX57" s="277"/>
      <c r="HY57" s="277"/>
      <c r="HZ57" s="277"/>
      <c r="IA57" s="277"/>
      <c r="IB57" s="277"/>
      <c r="IC57" s="277"/>
      <c r="ID57" s="277"/>
      <c r="IE57" s="277"/>
      <c r="IF57" s="277"/>
      <c r="IG57" s="277"/>
      <c r="IH57" s="277"/>
      <c r="II57" s="277"/>
      <c r="IJ57" s="277"/>
      <c r="IK57" s="277"/>
      <c r="IL57" s="277"/>
      <c r="IM57" s="277"/>
      <c r="IN57" s="277"/>
      <c r="IO57" s="277"/>
      <c r="IP57" s="277"/>
      <c r="IQ57" s="277"/>
      <c r="IR57" s="277"/>
      <c r="IS57" s="277"/>
      <c r="IT57" s="277"/>
      <c r="IU57" s="277"/>
      <c r="IV57" s="277"/>
      <c r="IW57" s="277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4"/>
      <c r="Q58" s="224"/>
      <c r="R58" s="224"/>
      <c r="S58" s="224"/>
      <c r="T58" s="224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5"/>
      <c r="M59" s="233"/>
      <c r="N59" s="233"/>
      <c r="O59" s="233"/>
      <c r="P59" s="224"/>
      <c r="Q59" s="224"/>
      <c r="R59" s="224"/>
      <c r="S59" s="224"/>
      <c r="T59" s="224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5"/>
      <c r="M60" s="233"/>
      <c r="N60" s="233"/>
      <c r="O60" s="233"/>
      <c r="P60" s="224"/>
      <c r="Q60" s="224"/>
      <c r="R60" s="224"/>
      <c r="S60" s="224"/>
      <c r="T60" s="224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5"/>
      <c r="M61" s="233"/>
      <c r="N61" s="233"/>
      <c r="O61" s="233"/>
      <c r="P61" s="224"/>
      <c r="Q61" s="224"/>
      <c r="R61" s="224"/>
      <c r="S61" s="224"/>
      <c r="T61" s="224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5"/>
      <c r="M62" s="185"/>
      <c r="N62" s="185"/>
      <c r="O62" s="233"/>
      <c r="P62" s="224"/>
      <c r="Q62" s="224"/>
      <c r="R62" s="224"/>
      <c r="S62" s="224"/>
      <c r="T62" s="224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5"/>
      <c r="M63" s="185"/>
      <c r="N63" s="185"/>
      <c r="O63" s="233"/>
      <c r="P63" s="224"/>
      <c r="Q63" s="224"/>
      <c r="R63" s="224"/>
      <c r="S63" s="224"/>
      <c r="T63" s="224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5"/>
      <c r="M64" s="185"/>
      <c r="N64" s="185"/>
      <c r="O64" s="233"/>
      <c r="P64" s="224"/>
      <c r="Q64" s="224"/>
      <c r="R64" s="224"/>
      <c r="S64" s="224"/>
      <c r="T64" s="224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5"/>
      <c r="M65" s="185"/>
      <c r="N65" s="185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5"/>
      <c r="M66" s="185"/>
      <c r="N66" s="185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5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5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5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5"/>
      <c r="M103" s="185"/>
      <c r="N103" s="185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5"/>
      <c r="M104" s="185"/>
      <c r="N104" s="185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5"/>
      <c r="M105" s="185"/>
      <c r="N105" s="185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5"/>
      <c r="M106" s="185"/>
      <c r="N106" s="185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5"/>
      <c r="M107" s="185"/>
      <c r="N107" s="185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</row>
    <row r="112" customFormat="false" ht="15.75" hidden="true" customHeight="false" outlineLevel="0" collapsed="false"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</row>
    <row r="113" customFormat="false" ht="15.75" hidden="true" customHeight="false" outlineLevel="0" collapsed="false"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</row>
    <row r="114" customFormat="false" ht="15.75" hidden="true" customHeight="false" outlineLevel="0" collapsed="false"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</row>
    <row r="115" customFormat="false" ht="15.75" hidden="true" customHeight="false" outlineLevel="0" collapsed="false"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</row>
    <row r="116" customFormat="false" ht="15.75" hidden="true" customHeight="false" outlineLevel="0" collapsed="false"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</row>
    <row r="117" customFormat="false" ht="15.75" hidden="true" customHeight="false" outlineLevel="0" collapsed="false"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</row>
    <row r="118" customFormat="false" ht="15.75" hidden="true" customHeight="false" outlineLevel="0" collapsed="false"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</row>
    <row r="119" customFormat="false" ht="15.75" hidden="true" customHeight="false" outlineLevel="0" collapsed="false"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</row>
    <row r="120" customFormat="false" ht="15.75" hidden="true" customHeight="false" outlineLevel="0" collapsed="false"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</row>
    <row r="121" customFormat="false" ht="15.75" hidden="true" customHeight="false" outlineLevel="0" collapsed="false"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</row>
    <row r="122" customFormat="false" ht="15.75" hidden="true" customHeight="false" outlineLevel="0" collapsed="false"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</row>
    <row r="123" customFormat="false" ht="15.75" hidden="true" customHeight="false" outlineLevel="0" collapsed="false"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</row>
    <row r="124" customFormat="false" ht="15.75" hidden="true" customHeight="false" outlineLevel="0" collapsed="false"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</row>
    <row r="125" customFormat="false" ht="15.75" hidden="true" customHeight="false" outlineLevel="0" collapsed="false"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</row>
    <row r="126" customFormat="false" ht="15.75" hidden="true" customHeight="false" outlineLevel="0" collapsed="false"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</row>
    <row r="127" customFormat="false" ht="15.75" hidden="true" customHeight="false" outlineLevel="0" collapsed="false"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</row>
    <row r="128" customFormat="false" ht="15.75" hidden="true" customHeight="false" outlineLevel="0" collapsed="false"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</row>
    <row r="129" customFormat="false" ht="15.75" hidden="true" customHeight="false" outlineLevel="0" collapsed="false"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</row>
    <row r="130" customFormat="false" ht="15.75" hidden="true" customHeight="false" outlineLevel="0" collapsed="false"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</row>
    <row r="131" customFormat="false" ht="15.75" hidden="true" customHeight="false" outlineLevel="0" collapsed="false"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</row>
    <row r="132" customFormat="false" ht="15.75" hidden="true" customHeight="false" outlineLevel="0" collapsed="false"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customFormat="false" ht="15.75" hidden="true" customHeight="false" outlineLevel="0" collapsed="false"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customFormat="false" ht="15.75" hidden="true" customHeight="false" outlineLevel="0" collapsed="false"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customFormat="false" ht="15.75" hidden="true" customHeight="false" outlineLevel="0" collapsed="false"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customFormat="false" ht="15.75" hidden="true" customHeight="false" outlineLevel="0" collapsed="false"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</row>
    <row r="137" customFormat="false" ht="15.75" hidden="true" customHeight="false" outlineLevel="0" collapsed="false"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</row>
    <row r="138" customFormat="false" ht="15.75" hidden="true" customHeight="false" outlineLevel="0" collapsed="false"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</row>
    <row r="139" customFormat="false" ht="15.75" hidden="true" customHeight="false" outlineLevel="0" collapsed="false"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</row>
    <row r="140" customFormat="false" ht="15.75" hidden="true" customHeight="false" outlineLevel="0" collapsed="false"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</row>
    <row r="141" customFormat="false" ht="15.75" hidden="true" customHeight="false" outlineLevel="0" collapsed="false"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</row>
    <row r="142" customFormat="false" ht="15.75" hidden="true" customHeight="false" outlineLevel="0" collapsed="false"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</row>
    <row r="143" customFormat="false" ht="15.75" hidden="true" customHeight="false" outlineLevel="0" collapsed="false"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</row>
    <row r="144" customFormat="false" ht="15.75" hidden="true" customHeight="false" outlineLevel="0" collapsed="false"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M144" s="185"/>
      <c r="N144" s="185"/>
      <c r="O144" s="185"/>
    </row>
    <row r="145" customFormat="false" ht="15.75" hidden="true" customHeight="false" outlineLevel="0" collapsed="false"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M145" s="185"/>
      <c r="N145" s="185"/>
      <c r="O145" s="185"/>
    </row>
    <row r="146" customFormat="false" ht="15.75" hidden="true" customHeight="false" outlineLevel="0" collapsed="false"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M146" s="185"/>
      <c r="N146" s="185"/>
      <c r="O146" s="185"/>
    </row>
    <row r="147" customFormat="false" ht="15.75" hidden="true" customHeight="false" outlineLevel="0" collapsed="false"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O147" s="185"/>
    </row>
    <row r="148" customFormat="false" ht="15.75" hidden="true" customHeight="false" outlineLevel="0" collapsed="false"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O148" s="185"/>
    </row>
    <row r="149" customFormat="false" ht="15.75" hidden="true" customHeight="false" outlineLevel="0" collapsed="false"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O149" s="185"/>
    </row>
    <row r="150" customFormat="false" ht="15.75" hidden="true" customHeight="false" outlineLevel="0" collapsed="false"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O150" s="185"/>
    </row>
    <row r="151" customFormat="false" ht="15.75" hidden="true" customHeight="false" outlineLevel="0" collapsed="false"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O151" s="185"/>
    </row>
    <row r="152" customFormat="false" ht="15.75" hidden="true" customHeight="false" outlineLevel="0" collapsed="false">
      <c r="O152" s="185"/>
    </row>
    <row r="153" customFormat="false" ht="15.75" hidden="true" customHeight="false" outlineLevel="0" collapsed="false">
      <c r="O153" s="185"/>
    </row>
    <row r="154" customFormat="false" ht="15.75" hidden="true" customHeight="false" outlineLevel="0" collapsed="false">
      <c r="O154" s="185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kcampos</cp:lastModifiedBy>
  <cp:lastPrinted>2000-06-28T10:31:45Z</cp:lastPrinted>
  <cp:revision>0</cp:revision>
  <dc:subject/>
  <dc:title>Expense Report Form "2.0"</dc:title>
</cp:coreProperties>
</file>