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<sst xmlns="http://schemas.openxmlformats.org/spreadsheetml/2006/main" count="54" uniqueCount="46">
  <si>
    <t xml:space="preserve">Enron Transportation Services </t>
  </si>
  <si>
    <t xml:space="preserve">Basis in Businesses</t>
  </si>
  <si>
    <t xml:space="preserve">($ in millions)</t>
  </si>
  <si>
    <t xml:space="preserve">Tax Basis</t>
  </si>
  <si>
    <t xml:space="preserve">Capitalization</t>
  </si>
  <si>
    <t xml:space="preserve">Net</t>
  </si>
  <si>
    <t xml:space="preserve">Deferred</t>
  </si>
  <si>
    <t xml:space="preserve">Tax Basis in Assets</t>
  </si>
  <si>
    <t xml:space="preserve">Tax Basis in Stock</t>
  </si>
  <si>
    <t xml:space="preserve">per Books</t>
  </si>
  <si>
    <t xml:space="preserve">Enron Equity</t>
  </si>
  <si>
    <t xml:space="preserve">(A)</t>
  </si>
  <si>
    <t xml:space="preserve">Taxes</t>
  </si>
  <si>
    <t xml:space="preserve">(B)</t>
  </si>
  <si>
    <t xml:space="preserve">"Inside Basis</t>
  </si>
  <si>
    <t xml:space="preserve">"Outside Basis"</t>
  </si>
  <si>
    <t xml:space="preserve">Co #</t>
  </si>
  <si>
    <t xml:space="preserve">Company Name</t>
  </si>
  <si>
    <t xml:space="preserve">INSIDE</t>
  </si>
  <si>
    <t xml:space="preserve">As of 8/31/01</t>
  </si>
  <si>
    <t xml:space="preserve">As of 12/31/00</t>
  </si>
  <si>
    <t xml:space="preserve">Notes</t>
  </si>
  <si>
    <t xml:space="preserve">ETS</t>
  </si>
  <si>
    <t xml:space="preserve">060</t>
  </si>
  <si>
    <t xml:space="preserve">Transwestern Pipeline Company</t>
  </si>
  <si>
    <t xml:space="preserve">Estimate based on AA project analysis</t>
  </si>
  <si>
    <t xml:space="preserve">Northern Natural Gas Company</t>
  </si>
  <si>
    <t xml:space="preserve">Enron Trailblazer Pipeline Company</t>
  </si>
  <si>
    <t xml:space="preserve">Citrus Corp &amp; Subs</t>
  </si>
  <si>
    <t xml:space="preserve">085</t>
  </si>
  <si>
    <t xml:space="preserve">Citrus Corp. and Subs</t>
  </si>
  <si>
    <t xml:space="preserve">Enron's 50% ownership</t>
  </si>
  <si>
    <t xml:space="preserve">EOTT</t>
  </si>
  <si>
    <t xml:space="preserve">EOTT Energy Corp</t>
  </si>
  <si>
    <t xml:space="preserve">23Q</t>
  </si>
  <si>
    <t xml:space="preserve">EOTT (Acct Division Corporate)</t>
  </si>
  <si>
    <t xml:space="preserve">Northern Plains Natural Gas</t>
  </si>
  <si>
    <t xml:space="preserve">   Northern Border Partners LP</t>
  </si>
  <si>
    <t xml:space="preserve">above</t>
  </si>
  <si>
    <t xml:space="preserve">   Northern Border Intermediate LP</t>
  </si>
  <si>
    <t xml:space="preserve">Clean Fuels</t>
  </si>
  <si>
    <t xml:space="preserve">  Enron Methanol</t>
  </si>
  <si>
    <t xml:space="preserve">(A) = Capitalization, net of Corporate Receivable or Payable</t>
  </si>
  <si>
    <t xml:space="preserve">(B) = Noncurrent portion</t>
  </si>
  <si>
    <t xml:space="preserve">Location:</t>
  </si>
  <si>
    <t xml:space="preserve">Run Date: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</si>
</sst>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[$-409]m/d/yyyy"/>
    <numFmt numFmtId="168" formatCode="mm/dd/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name val="Arial"/>
      <family val="2"/>
    </font>
    <font>
      <b val="true"/>
      <u val="single"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1" width="13.28"/>
    <col collapsed="false" customWidth="true" hidden="false" outlineLevel="0" max="3" min="3" style="1" width="1.7"/>
    <col collapsed="false" customWidth="true" hidden="false" outlineLevel="0" max="4" min="4" style="0" width="44.41"/>
    <col collapsed="false" customWidth="true" hidden="true" outlineLevel="0" max="5" min="5" style="0" width="13.28"/>
    <col collapsed="false" customWidth="true" hidden="false" outlineLevel="0" max="6" min="6" style="0" width="1.7"/>
    <col collapsed="false" customWidth="true" hidden="false" outlineLevel="0" max="7" min="7" style="0" width="13.28"/>
    <col collapsed="false" customWidth="true" hidden="false" outlineLevel="0" max="8" min="8" style="0" width="2.7"/>
    <col collapsed="false" customWidth="true" hidden="false" outlineLevel="0" max="9" min="9" style="0" width="13.28"/>
    <col collapsed="false" customWidth="true" hidden="false" outlineLevel="0" max="10" min="10" style="0" width="2.7"/>
    <col collapsed="false" customWidth="true" hidden="false" outlineLevel="0" max="11" min="11" style="0" width="12.7"/>
    <col collapsed="false" customWidth="true" hidden="false" outlineLevel="0" max="12" min="12" style="0" width="2.7"/>
    <col collapsed="false" customWidth="true" hidden="false" outlineLevel="0" max="13" min="13" style="0" width="15.99"/>
    <col collapsed="false" customWidth="true" hidden="false" outlineLevel="0" max="14" min="14" style="0" width="1.7"/>
    <col collapsed="false" customWidth="true" hidden="false" outlineLevel="0" max="15" min="15" style="0" width="14.85"/>
    <col collapsed="false" customWidth="true" hidden="false" outlineLevel="0" max="16" min="16" style="0" width="1.7"/>
    <col collapsed="false" customWidth="true" hidden="false" outlineLevel="0" max="17" min="17" style="0" width="36.56"/>
  </cols>
  <sheetData>
    <row r="1" customFormat="false" ht="12.75" hidden="false" customHeight="false" outlineLevel="0" collapsed="false">
      <c r="A1" s="2" t="s">
        <v>0</v>
      </c>
      <c r="B1" s="3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customFormat="false" ht="12.75" hidden="false" customHeight="false" outlineLevel="0" collapsed="false">
      <c r="A2" s="4" t="s">
        <v>1</v>
      </c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Format="false" ht="12.75" hidden="false" customHeight="false" outlineLevel="0" collapsed="false">
      <c r="A3" s="2" t="s">
        <v>2</v>
      </c>
      <c r="B3" s="3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3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Format="false" ht="12.75" hidden="false" customHeight="false" outlineLevel="0" collapsed="false">
      <c r="A5" s="3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customFormat="false" ht="12.75" hidden="false" customHeight="false" outlineLevel="0" collapsed="false">
      <c r="A6" s="3"/>
      <c r="B6" s="2"/>
      <c r="C6" s="2"/>
      <c r="D6" s="3"/>
      <c r="E6" s="8" t="s">
        <v>3</v>
      </c>
      <c r="F6" s="8"/>
      <c r="G6" s="9" t="s">
        <v>4</v>
      </c>
      <c r="H6" s="8"/>
      <c r="I6" s="9" t="s">
        <v>5</v>
      </c>
      <c r="J6" s="8"/>
      <c r="K6" s="9" t="s">
        <v>6</v>
      </c>
      <c r="L6" s="9"/>
      <c r="M6" s="10" t="s">
        <v>7</v>
      </c>
      <c r="N6" s="8"/>
      <c r="O6" s="9" t="s">
        <v>8</v>
      </c>
      <c r="P6" s="8"/>
      <c r="Q6" s="8"/>
    </row>
    <row r="7" customFormat="false" ht="12.75" hidden="false" customHeight="false" outlineLevel="0" collapsed="false">
      <c r="A7" s="3"/>
      <c r="B7" s="2"/>
      <c r="C7" s="2"/>
      <c r="D7" s="3"/>
      <c r="E7" s="8"/>
      <c r="F7" s="8"/>
      <c r="G7" s="9" t="s">
        <v>9</v>
      </c>
      <c r="H7" s="8"/>
      <c r="I7" s="9" t="s">
        <v>10</v>
      </c>
      <c r="J7" s="11" t="s">
        <v>11</v>
      </c>
      <c r="K7" s="9" t="s">
        <v>12</v>
      </c>
      <c r="L7" s="11" t="s">
        <v>13</v>
      </c>
      <c r="M7" s="10" t="s">
        <v>14</v>
      </c>
      <c r="N7" s="12"/>
      <c r="O7" s="10" t="s">
        <v>15</v>
      </c>
      <c r="P7" s="8"/>
      <c r="Q7" s="8"/>
    </row>
    <row r="8" customFormat="false" ht="12.75" hidden="false" customHeight="false" outlineLevel="0" collapsed="false">
      <c r="A8" s="3"/>
      <c r="B8" s="13" t="s">
        <v>16</v>
      </c>
      <c r="C8" s="0"/>
      <c r="D8" s="13" t="s">
        <v>17</v>
      </c>
      <c r="E8" s="14" t="s">
        <v>18</v>
      </c>
      <c r="F8" s="14"/>
      <c r="G8" s="11" t="s">
        <v>19</v>
      </c>
      <c r="H8" s="14"/>
      <c r="I8" s="11" t="s">
        <v>19</v>
      </c>
      <c r="J8" s="3"/>
      <c r="K8" s="11" t="s">
        <v>19</v>
      </c>
      <c r="L8" s="11"/>
      <c r="M8" s="11" t="s">
        <v>20</v>
      </c>
      <c r="N8" s="11"/>
      <c r="O8" s="11" t="s">
        <v>20</v>
      </c>
      <c r="P8" s="14"/>
      <c r="Q8" s="13" t="s">
        <v>21</v>
      </c>
    </row>
    <row r="9" customFormat="false" ht="12" hidden="false" customHeight="true" outlineLevel="0" collapsed="false">
      <c r="A9" s="2" t="s">
        <v>22</v>
      </c>
      <c r="B9" s="3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13.5" hidden="false" customHeight="false" outlineLevel="0" collapsed="false">
      <c r="B10" s="1" t="s">
        <v>23</v>
      </c>
      <c r="C10" s="15"/>
      <c r="D10" s="16" t="s">
        <v>24</v>
      </c>
      <c r="E10" s="17" t="e">
        <f aca="false">1237+#REF!+#REF!</f>
        <v>#REF!</v>
      </c>
      <c r="F10" s="18"/>
      <c r="G10" s="18" t="n">
        <v>1024.1</v>
      </c>
      <c r="H10" s="18"/>
      <c r="I10" s="18" t="n">
        <v>910.4</v>
      </c>
      <c r="J10" s="18"/>
      <c r="K10" s="18" t="n">
        <v>235.6</v>
      </c>
      <c r="L10" s="18"/>
      <c r="M10" s="19" t="n">
        <v>547</v>
      </c>
      <c r="N10" s="19"/>
      <c r="O10" s="19" t="n">
        <v>1073</v>
      </c>
      <c r="Q10" s="0" t="s">
        <v>25</v>
      </c>
    </row>
    <row r="11" customFormat="false" ht="13.5" hidden="false" customHeight="false" outlineLevel="0" collapsed="false">
      <c r="B11" s="1" t="n">
        <v>179</v>
      </c>
      <c r="C11" s="15"/>
      <c r="D11" s="16" t="s">
        <v>26</v>
      </c>
      <c r="E11" s="18"/>
      <c r="F11" s="18"/>
      <c r="G11" s="18" t="n">
        <f aca="false">1149.7-G12</f>
        <v>1084.7</v>
      </c>
      <c r="H11" s="18"/>
      <c r="I11" s="18" t="n">
        <f aca="false">1174.6-I12</f>
        <v>1127.5</v>
      </c>
      <c r="J11" s="18"/>
      <c r="K11" s="18" t="n">
        <f aca="false">317.4-K12</f>
        <v>311.9</v>
      </c>
      <c r="L11" s="18"/>
      <c r="M11" s="19" t="n">
        <v>731.8</v>
      </c>
      <c r="N11" s="19"/>
      <c r="O11" s="19" t="n">
        <f aca="false">+M11</f>
        <v>731.8</v>
      </c>
    </row>
    <row r="12" customFormat="false" ht="12.75" hidden="false" customHeight="false" outlineLevel="0" collapsed="false">
      <c r="B12" s="1" t="n">
        <v>183</v>
      </c>
      <c r="C12" s="15"/>
      <c r="D12" s="16" t="s">
        <v>27</v>
      </c>
      <c r="E12" s="18"/>
      <c r="F12" s="18"/>
      <c r="G12" s="20" t="n">
        <v>65</v>
      </c>
      <c r="H12" s="18"/>
      <c r="I12" s="20" t="n">
        <f aca="false">65-17.9</f>
        <v>47.1</v>
      </c>
      <c r="J12" s="18"/>
      <c r="K12" s="18" t="n">
        <f aca="false">5.5</f>
        <v>5.5</v>
      </c>
      <c r="L12" s="18"/>
      <c r="M12" s="19" t="n">
        <v>27.1</v>
      </c>
      <c r="N12" s="19"/>
      <c r="O12" s="19" t="n">
        <v>27.1</v>
      </c>
    </row>
    <row r="13" customFormat="false" ht="12.75" hidden="false" customHeight="false" outlineLevel="0" collapsed="false">
      <c r="C13" s="15"/>
      <c r="D13" s="7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</row>
    <row r="14" customFormat="false" ht="12.75" hidden="false" customHeight="false" outlineLevel="0" collapsed="false">
      <c r="A14" s="3" t="s">
        <v>28</v>
      </c>
      <c r="C14" s="15"/>
      <c r="D14" s="7"/>
      <c r="E14" s="18"/>
      <c r="F14" s="18"/>
      <c r="G14" s="18"/>
      <c r="H14" s="18"/>
      <c r="I14" s="18"/>
      <c r="J14" s="18"/>
      <c r="K14" s="18"/>
      <c r="L14" s="18"/>
      <c r="M14" s="19"/>
      <c r="N14" s="19"/>
      <c r="O14" s="19"/>
    </row>
    <row r="15" customFormat="false" ht="12.75" hidden="false" customHeight="false" outlineLevel="0" collapsed="false">
      <c r="B15" s="1" t="s">
        <v>29</v>
      </c>
      <c r="D15" s="0" t="s">
        <v>30</v>
      </c>
      <c r="E15" s="21"/>
      <c r="F15" s="21"/>
      <c r="G15" s="21" t="n">
        <v>557.2</v>
      </c>
      <c r="H15" s="21"/>
      <c r="I15" s="21" t="n">
        <v>557.2</v>
      </c>
      <c r="J15" s="21"/>
      <c r="K15" s="21" t="n">
        <v>0</v>
      </c>
      <c r="L15" s="21"/>
      <c r="M15" s="19" t="n">
        <v>4.5</v>
      </c>
      <c r="N15" s="19"/>
      <c r="O15" s="19" t="n">
        <v>233.1</v>
      </c>
      <c r="Q15" s="22" t="s">
        <v>31</v>
      </c>
      <c r="S15" s="23"/>
    </row>
    <row r="16" customFormat="false" ht="12.75" hidden="false" customHeight="false" outlineLevel="0" collapsed="false">
      <c r="E16" s="21"/>
      <c r="F16" s="21"/>
      <c r="G16" s="21"/>
      <c r="H16" s="21"/>
      <c r="I16" s="21"/>
      <c r="J16" s="21"/>
      <c r="K16" s="21"/>
      <c r="L16" s="21"/>
      <c r="M16" s="19"/>
      <c r="N16" s="19"/>
      <c r="O16" s="19"/>
      <c r="Q16" s="22"/>
      <c r="S16" s="23"/>
    </row>
    <row r="17" customFormat="false" ht="12.75" hidden="false" customHeight="false" outlineLevel="0" collapsed="false">
      <c r="A17" s="2" t="s">
        <v>32</v>
      </c>
      <c r="E17" s="21"/>
      <c r="F17" s="21"/>
      <c r="G17" s="21"/>
      <c r="H17" s="21"/>
      <c r="I17" s="21"/>
      <c r="J17" s="21"/>
      <c r="K17" s="21"/>
      <c r="L17" s="21"/>
      <c r="M17" s="19"/>
      <c r="N17" s="19"/>
      <c r="O17" s="19"/>
      <c r="Q17" s="22"/>
      <c r="S17" s="23"/>
    </row>
    <row r="18" customFormat="false" ht="12.75" hidden="false" customHeight="false" outlineLevel="0" collapsed="false">
      <c r="B18" s="1" t="n">
        <v>105</v>
      </c>
      <c r="D18" s="0" t="s">
        <v>33</v>
      </c>
      <c r="E18" s="21"/>
      <c r="F18" s="21"/>
      <c r="G18" s="21" t="n">
        <v>52.4</v>
      </c>
      <c r="H18" s="21"/>
      <c r="I18" s="21" t="n">
        <v>54.5</v>
      </c>
      <c r="J18" s="21"/>
      <c r="K18" s="21" t="n">
        <v>8.5</v>
      </c>
      <c r="L18" s="21"/>
      <c r="M18" s="19" t="n">
        <v>12.7</v>
      </c>
      <c r="N18" s="19"/>
      <c r="O18" s="19" t="n">
        <v>12.7</v>
      </c>
      <c r="Q18" s="24"/>
      <c r="S18" s="23"/>
    </row>
    <row r="19" customFormat="false" ht="12.75" hidden="false" customHeight="false" outlineLevel="0" collapsed="false">
      <c r="B19" s="1" t="s">
        <v>34</v>
      </c>
      <c r="D19" s="0" t="s">
        <v>35</v>
      </c>
      <c r="E19" s="21"/>
      <c r="F19" s="21"/>
      <c r="G19" s="21" t="n">
        <v>36.9</v>
      </c>
      <c r="H19" s="21"/>
      <c r="I19" s="21" t="n">
        <v>-20.6</v>
      </c>
      <c r="J19" s="21"/>
      <c r="K19" s="21" t="n">
        <v>5.1</v>
      </c>
      <c r="L19" s="21"/>
      <c r="M19" s="19" t="n">
        <v>25.8</v>
      </c>
      <c r="N19" s="19"/>
      <c r="O19" s="19" t="n">
        <v>1</v>
      </c>
      <c r="Q19" s="24"/>
      <c r="S19" s="23"/>
    </row>
    <row r="20" customFormat="false" ht="12.75" hidden="false" customHeight="false" outlineLevel="0" collapsed="false">
      <c r="E20" s="21"/>
      <c r="F20" s="21"/>
      <c r="G20" s="21"/>
      <c r="H20" s="21"/>
      <c r="I20" s="21"/>
      <c r="J20" s="21"/>
      <c r="K20" s="21"/>
      <c r="L20" s="21"/>
      <c r="M20" s="19"/>
      <c r="N20" s="19"/>
      <c r="O20" s="19"/>
      <c r="Q20" s="24"/>
      <c r="S20" s="23"/>
    </row>
    <row r="21" customFormat="false" ht="12.75" hidden="false" customHeight="false" outlineLevel="0" collapsed="false">
      <c r="A21" s="3" t="s">
        <v>36</v>
      </c>
      <c r="E21" s="21"/>
      <c r="F21" s="21"/>
      <c r="G21" s="21" t="n">
        <v>246.1</v>
      </c>
      <c r="H21" s="21"/>
      <c r="I21" s="21" t="n">
        <v>146.3</v>
      </c>
      <c r="J21" s="21"/>
      <c r="K21" s="21" t="n">
        <v>43.1</v>
      </c>
      <c r="L21" s="21"/>
      <c r="M21" s="19"/>
      <c r="N21" s="19"/>
      <c r="O21" s="19"/>
      <c r="Q21" s="24"/>
      <c r="S21" s="23"/>
    </row>
    <row r="22" customFormat="false" ht="12.75" hidden="false" customHeight="false" outlineLevel="0" collapsed="false">
      <c r="D22" s="25" t="s">
        <v>37</v>
      </c>
      <c r="E22" s="21" t="n">
        <v>-13.9</v>
      </c>
      <c r="F22" s="21"/>
      <c r="G22" s="26" t="s">
        <v>38</v>
      </c>
      <c r="H22" s="21"/>
      <c r="I22" s="26" t="s">
        <v>38</v>
      </c>
      <c r="J22" s="21"/>
      <c r="K22" s="26" t="s">
        <v>38</v>
      </c>
      <c r="L22" s="21"/>
      <c r="M22" s="19" t="n">
        <v>-13.5</v>
      </c>
      <c r="N22" s="19"/>
      <c r="O22" s="19" t="n">
        <v>-13.5</v>
      </c>
      <c r="Q22" s="27"/>
      <c r="S22" s="23"/>
    </row>
    <row r="23" customFormat="false" ht="12.75" hidden="false" customHeight="false" outlineLevel="0" collapsed="false">
      <c r="D23" s="25" t="s">
        <v>39</v>
      </c>
      <c r="E23" s="21" t="n">
        <v>-0.1</v>
      </c>
      <c r="F23" s="21"/>
      <c r="G23" s="26" t="s">
        <v>38</v>
      </c>
      <c r="H23" s="21"/>
      <c r="I23" s="26" t="s">
        <v>38</v>
      </c>
      <c r="J23" s="21"/>
      <c r="K23" s="26" t="s">
        <v>38</v>
      </c>
      <c r="L23" s="21"/>
      <c r="M23" s="19" t="n">
        <v>-0.2</v>
      </c>
      <c r="N23" s="19"/>
      <c r="O23" s="19" t="n">
        <v>-0.2</v>
      </c>
      <c r="P23" s="3"/>
      <c r="Q23" s="24"/>
      <c r="S23" s="23"/>
    </row>
    <row r="24" customFormat="false" ht="12.75" hidden="false" customHeight="false" outlineLevel="0" collapsed="false">
      <c r="A24" s="3" t="s">
        <v>40</v>
      </c>
      <c r="D24" s="25"/>
      <c r="E24" s="21"/>
      <c r="F24" s="21"/>
      <c r="G24" s="21"/>
      <c r="H24" s="21"/>
      <c r="I24" s="21"/>
      <c r="J24" s="21"/>
      <c r="K24" s="21"/>
      <c r="L24" s="21"/>
      <c r="M24" s="19"/>
      <c r="N24" s="19"/>
      <c r="O24" s="19"/>
      <c r="P24" s="28"/>
      <c r="Q24" s="24"/>
      <c r="S24" s="23"/>
    </row>
    <row r="25" customFormat="false" ht="11.25" hidden="false" customHeight="true" outlineLevel="0" collapsed="false">
      <c r="B25" s="1" t="n">
        <v>404</v>
      </c>
      <c r="D25" s="24" t="s">
        <v>41</v>
      </c>
      <c r="E25" s="21" t="n">
        <v>-33.792068</v>
      </c>
      <c r="F25" s="21"/>
      <c r="G25" s="21" t="n">
        <v>-7.2</v>
      </c>
      <c r="H25" s="21"/>
      <c r="I25" s="21" t="n">
        <v>21.5</v>
      </c>
      <c r="J25" s="21"/>
      <c r="K25" s="21" t="n">
        <v>9.6</v>
      </c>
      <c r="L25" s="21"/>
      <c r="M25" s="19" t="n">
        <v>-46.1</v>
      </c>
      <c r="N25" s="19"/>
      <c r="O25" s="19" t="n">
        <f aca="false">SUM(M25)</f>
        <v>-46.1</v>
      </c>
      <c r="P25" s="29"/>
      <c r="S25" s="23"/>
    </row>
    <row r="26" customFormat="false" ht="11.25" hidden="false" customHeight="true" outlineLevel="0" collapsed="false">
      <c r="E26" s="21"/>
      <c r="F26" s="21"/>
      <c r="G26" s="21"/>
      <c r="H26" s="21"/>
      <c r="I26" s="21"/>
      <c r="J26" s="21"/>
      <c r="K26" s="21"/>
      <c r="L26" s="21"/>
      <c r="M26" s="19"/>
      <c r="N26" s="19"/>
      <c r="O26" s="19"/>
      <c r="S26" s="23"/>
    </row>
    <row r="27" customFormat="false" ht="12.75" hidden="false" customHeight="false" outlineLevel="0" collapsed="false">
      <c r="J27" s="30" t="s">
        <v>42</v>
      </c>
      <c r="K27" s="30"/>
      <c r="L27" s="30"/>
      <c r="M27" s="3"/>
      <c r="N27" s="3"/>
      <c r="O27" s="3"/>
    </row>
    <row r="28" customFormat="false" ht="13.5" hidden="false" customHeight="true" outlineLevel="0" collapsed="false">
      <c r="B28" s="2"/>
      <c r="C28" s="2"/>
      <c r="D28" s="31"/>
      <c r="E28" s="29"/>
      <c r="F28" s="29"/>
      <c r="G28" s="29"/>
      <c r="H28" s="29"/>
      <c r="I28" s="29"/>
      <c r="J28" s="32" t="s">
        <v>43</v>
      </c>
      <c r="K28" s="32"/>
      <c r="L28" s="29"/>
      <c r="M28" s="29"/>
    </row>
    <row r="29" customFormat="false" ht="13.5" hidden="false" customHeight="true" outlineLevel="0" collapsed="false">
      <c r="B29" s="2"/>
      <c r="C29" s="2"/>
      <c r="D29" s="31"/>
    </row>
    <row r="30" customFormat="false" ht="13.5" hidden="false" customHeight="true" outlineLevel="0" collapsed="false">
      <c r="B30" s="2"/>
      <c r="C30" s="2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customFormat="false" ht="13.5" hidden="false" customHeight="true" outlineLevel="0" collapsed="false">
      <c r="B31" s="2"/>
      <c r="C31" s="2"/>
      <c r="D31" s="29"/>
    </row>
    <row r="32" customFormat="false" ht="12.75" hidden="false" customHeight="false" outlineLevel="0" collapsed="false">
      <c r="B32" s="33"/>
      <c r="C32" s="33"/>
      <c r="D32" s="34"/>
      <c r="E32" s="35"/>
      <c r="F32" s="29"/>
      <c r="G32" s="29"/>
      <c r="H32" s="29"/>
      <c r="I32" s="29"/>
    </row>
    <row r="34" customFormat="false" ht="12.75" hidden="false" customHeight="false" outlineLevel="0" collapsed="false">
      <c r="B34" s="2" t="s">
        <v>44</v>
      </c>
      <c r="C34" s="36"/>
      <c r="D34" s="37" t="str">
        <f aca="true">CELL("filename")</f>
        <v>'file:///mnt/12tb/@roms/datasets/enron/EDRM Enron Email Data Set v2 XML/filtered-attachments/xls/ETS_BASIS_12312000.xls'#$2000</v>
      </c>
      <c r="E34" s="37"/>
      <c r="F34" s="37"/>
      <c r="G34" s="37"/>
      <c r="H34" s="37"/>
      <c r="I34" s="37"/>
      <c r="J34" s="37"/>
      <c r="K34" s="37"/>
      <c r="L34" s="37"/>
      <c r="M34" s="37"/>
      <c r="N34" s="35"/>
      <c r="O34" s="35"/>
    </row>
    <row r="35" customFormat="false" ht="12.75" hidden="false" customHeight="false" outlineLevel="0" collapsed="false">
      <c r="B35" s="2" t="s">
        <v>45</v>
      </c>
      <c r="C35" s="38"/>
      <c r="D35" s="39" t="n">
        <f aca="true">NOW()</f>
        <v>45926.9588749115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2001-03-14T12:31:16Z</dcterms:created>
  <dc:creator>driddle</dc:creator>
  <dc:description/>
  <dc:language>en-US</dc:language>
  <cp:lastModifiedBy>rguthri</cp:lastModifiedBy>
  <cp:lastPrinted>2001-09-28T10:20:50Z</cp:lastPrinted>
  <dcterms:modified xsi:type="dcterms:W3CDTF">2001-11-02T16:08:19Z</dcterms:modified>
  <cp:revision>0</cp:revision>
  <dc:subject/>
  <dc:title/>
</cp:coreProperties>
</file>