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200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O8" authorId="0">
      <text>
        <r>
          <rPr>
            <b val="true"/>
            <sz val="10"/>
            <color rgb="FF000000"/>
            <rFont val="Tahoma"/>
            <family val="2"/>
          </rPr>
          <t xml:space="preserve">dscott1:  
</t>
        </r>
        <r>
          <rPr>
            <sz val="10"/>
            <color rgb="FF000000"/>
            <rFont val="Tahoma"/>
            <family val="2"/>
          </rPr>
          <t xml:space="preserve">Notified to  remove
Dave Schaffer 90,000
July 01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14</xdr:col>
                <xdr:colOff>101</xdr:colOff>
                <xdr:row>0</xdr:row>
                <xdr:rowOff>30</xdr:rowOff>
              </xdr:from>
              <xdr:to>
                <xdr:col>15</xdr:col>
                <xdr:colOff>108</xdr:colOff>
                <xdr:row>3</xdr:row>
                <xdr:rowOff>24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<sst xmlns="http://schemas.openxmlformats.org/spreadsheetml/2006/main" count="57" uniqueCount="47">
  <si>
    <t xml:space="preserve">ETS Communications</t>
  </si>
  <si>
    <t xml:space="preserve">2001 Actual</t>
  </si>
  <si>
    <t xml:space="preserve">Cost Center 111721</t>
  </si>
  <si>
    <t xml:space="preserve">Actual</t>
  </si>
  <si>
    <t xml:space="preserve">Plan</t>
  </si>
  <si>
    <t xml:space="preserve">Cost Element Name</t>
  </si>
  <si>
    <t xml:space="preserve">January</t>
  </si>
  <si>
    <t xml:space="preserve">February</t>
  </si>
  <si>
    <t xml:space="preserve">March</t>
  </si>
  <si>
    <t xml:space="preserve">April</t>
  </si>
  <si>
    <t xml:space="preserve">May</t>
  </si>
  <si>
    <t xml:space="preserve">June</t>
  </si>
  <si>
    <t xml:space="preserve">July</t>
  </si>
  <si>
    <t xml:space="preserve">August</t>
  </si>
  <si>
    <t xml:space="preserve">September</t>
  </si>
  <si>
    <t xml:space="preserve">October</t>
  </si>
  <si>
    <t xml:space="preserve">November</t>
  </si>
  <si>
    <t xml:space="preserve">December</t>
  </si>
  <si>
    <t xml:space="preserve">Total</t>
  </si>
  <si>
    <t xml:space="preserve">Revised Plan</t>
  </si>
  <si>
    <t xml:space="preserve">Variance</t>
  </si>
  <si>
    <t xml:space="preserve">Salaries &amp; Wages (1)</t>
  </si>
  <si>
    <t xml:space="preserve">Employee Pension &amp; Benefits (1)</t>
  </si>
  <si>
    <t xml:space="preserve">Payroll Taxes (1)</t>
  </si>
  <si>
    <t xml:space="preserve">Employee Expenses</t>
  </si>
  <si>
    <t xml:space="preserve">Employee Training and Tuition</t>
  </si>
  <si>
    <t xml:space="preserve">Employee Expenses Other</t>
  </si>
  <si>
    <t xml:space="preserve">Group Meals &amp; Entertainment</t>
  </si>
  <si>
    <t xml:space="preserve">Client Meals &amp; Entertainment</t>
  </si>
  <si>
    <t xml:space="preserve">Travel &amp; Lodging</t>
  </si>
  <si>
    <t xml:space="preserve">Business Expenses</t>
  </si>
  <si>
    <t xml:space="preserve">Advertising Expense</t>
  </si>
  <si>
    <t xml:space="preserve">Communications Expense</t>
  </si>
  <si>
    <t xml:space="preserve">Charitable Contributions</t>
  </si>
  <si>
    <t xml:space="preserve">Computer Expense</t>
  </si>
  <si>
    <t xml:space="preserve">Postage and Freight Expense</t>
  </si>
  <si>
    <t xml:space="preserve">Subscriptions &amp; Publications</t>
  </si>
  <si>
    <t xml:space="preserve">Supplies &amp; Expense</t>
  </si>
  <si>
    <t xml:space="preserve">Utilities</t>
  </si>
  <si>
    <t xml:space="preserve">Outside Services - Other</t>
  </si>
  <si>
    <t xml:space="preserve">Outside Services Professionals</t>
  </si>
  <si>
    <t xml:space="preserve">Rent Expense</t>
  </si>
  <si>
    <t xml:space="preserve">Gross Taxes Other</t>
  </si>
  <si>
    <t xml:space="preserve">Total Non-Payroll Allocations </t>
  </si>
  <si>
    <t xml:space="preserve">Gross Department Total</t>
  </si>
  <si>
    <t xml:space="preserve">Allocated to Others</t>
  </si>
  <si>
    <t xml:space="preserve">Net Department Total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</si>
</sst>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_(\$* #,##0.00_);_(\$* \(#,##0.00\);_(\$* \-??_);_(@_)"/>
    <numFmt numFmtId="166" formatCode="_(* #,##0.00_);_(* \(#,##0.00\);_(* \-??_);_(@_)"/>
    <numFmt numFmtId="167" formatCode="\$#,##0.00_);&quot;($&quot;#,##0.00\)"/>
    <numFmt numFmtId="168" formatCode="_(* #,##0_);_(* \(#,##0\);_(* \-??_);_(@_)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0"/>
      <name val="Arial"/>
      <family val="2"/>
    </font>
    <font>
      <b val="true"/>
      <sz val="14"/>
      <name val="Arial"/>
      <family val="2"/>
    </font>
    <font>
      <sz val="14"/>
      <name val="Arial"/>
      <family val="2"/>
    </font>
    <font>
      <b val="true"/>
      <u val="single"/>
      <sz val="14"/>
      <name val="Arial"/>
      <family val="2"/>
    </font>
    <font>
      <sz val="12"/>
      <name val="Arial"/>
      <family val="2"/>
    </font>
    <font>
      <u val="single"/>
      <sz val="14"/>
      <name val="Arial"/>
      <family val="2"/>
    </font>
    <font>
      <u val="single"/>
      <sz val="12"/>
      <name val="Arial"/>
      <family val="2"/>
    </font>
    <font>
      <b val="true"/>
      <sz val="10"/>
      <color rgb="FF000000"/>
      <name val="Tahoma"/>
      <family val="2"/>
    </font>
    <font>
      <sz val="10"/>
      <color rgb="FF000000"/>
      <name val="Tahoma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8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1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X7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0.13"/>
    <col collapsed="false" customWidth="true" hidden="false" outlineLevel="0" max="3" min="2" style="0" width="18.85"/>
    <col collapsed="false" customWidth="true" hidden="false" outlineLevel="0" max="5" min="4" style="0" width="18.56"/>
    <col collapsed="false" customWidth="true" hidden="false" outlineLevel="0" max="6" min="6" style="0" width="19.14"/>
    <col collapsed="false" customWidth="true" hidden="false" outlineLevel="0" max="7" min="7" style="0" width="17.42"/>
    <col collapsed="false" customWidth="true" hidden="false" outlineLevel="0" max="8" min="8" style="0" width="18.85"/>
    <col collapsed="false" customWidth="true" hidden="false" outlineLevel="0" max="9" min="9" style="0" width="19.14"/>
    <col collapsed="false" customWidth="true" hidden="false" outlineLevel="0" max="10" min="10" style="0" width="17.99"/>
    <col collapsed="false" customWidth="true" hidden="false" outlineLevel="0" max="11" min="11" style="0" width="17.7"/>
    <col collapsed="false" customWidth="true" hidden="false" outlineLevel="0" max="13" min="12" style="0" width="17.14"/>
    <col collapsed="false" customWidth="true" hidden="false" outlineLevel="0" max="14" min="14" style="0" width="18.85"/>
    <col collapsed="false" customWidth="true" hidden="false" outlineLevel="0" max="15" min="15" style="0" width="21.42"/>
    <col collapsed="false" customWidth="true" hidden="false" outlineLevel="0" max="16" min="16" style="0" width="19.7"/>
    <col collapsed="false" customWidth="true" hidden="false" outlineLevel="0" max="24" min="17" style="0" width="17.14"/>
  </cols>
  <sheetData>
    <row r="1" customFormat="false" ht="28.5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customFormat="false" ht="25.5" hidden="false" customHeight="true" outlineLevel="0" collapsed="false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customFormat="false" ht="12.75" hidden="false" customHeight="false" outlineLevel="0" collapsed="false">
      <c r="A3" s="2"/>
    </row>
    <row r="4" customFormat="false" ht="18" hidden="false" customHeight="false" outlineLevel="0" collapsed="false">
      <c r="A4" s="3" t="s">
        <v>2</v>
      </c>
      <c r="H4" s="4"/>
      <c r="K4" s="5"/>
      <c r="L4" s="5"/>
    </row>
    <row r="5" customFormat="false" ht="18" hidden="false" customHeight="false" outlineLevel="0" collapsed="false">
      <c r="A5" s="6"/>
      <c r="B5" s="4" t="s">
        <v>3</v>
      </c>
      <c r="C5" s="4" t="s">
        <v>3</v>
      </c>
      <c r="D5" s="4" t="s">
        <v>3</v>
      </c>
      <c r="E5" s="4" t="s">
        <v>3</v>
      </c>
      <c r="F5" s="4" t="s">
        <v>3</v>
      </c>
      <c r="G5" s="4" t="s">
        <v>3</v>
      </c>
      <c r="H5" s="4" t="s">
        <v>3</v>
      </c>
      <c r="I5" s="4" t="s">
        <v>3</v>
      </c>
      <c r="J5" s="4" t="s">
        <v>4</v>
      </c>
      <c r="K5" s="4" t="s">
        <v>4</v>
      </c>
      <c r="L5" s="4" t="s">
        <v>4</v>
      </c>
      <c r="M5" s="4" t="s">
        <v>4</v>
      </c>
      <c r="N5" s="4"/>
      <c r="O5" s="7"/>
      <c r="P5" s="4"/>
      <c r="Q5" s="4"/>
      <c r="R5" s="4"/>
      <c r="S5" s="4"/>
      <c r="T5" s="4"/>
      <c r="U5" s="4"/>
      <c r="V5" s="4"/>
    </row>
    <row r="6" customFormat="false" ht="18" hidden="false" customHeight="false" outlineLevel="0" collapsed="false">
      <c r="A6" s="8" t="s">
        <v>5</v>
      </c>
      <c r="B6" s="8" t="s">
        <v>6</v>
      </c>
      <c r="C6" s="8" t="s">
        <v>7</v>
      </c>
      <c r="D6" s="8" t="s">
        <v>8</v>
      </c>
      <c r="E6" s="8" t="s">
        <v>9</v>
      </c>
      <c r="F6" s="8" t="s">
        <v>10</v>
      </c>
      <c r="G6" s="8" t="s">
        <v>11</v>
      </c>
      <c r="H6" s="8" t="s">
        <v>12</v>
      </c>
      <c r="I6" s="8" t="s">
        <v>13</v>
      </c>
      <c r="J6" s="8" t="s">
        <v>14</v>
      </c>
      <c r="K6" s="8" t="s">
        <v>15</v>
      </c>
      <c r="L6" s="8" t="s">
        <v>16</v>
      </c>
      <c r="M6" s="8" t="s">
        <v>17</v>
      </c>
      <c r="N6" s="8" t="s">
        <v>18</v>
      </c>
      <c r="O6" s="8" t="s">
        <v>19</v>
      </c>
      <c r="P6" s="8" t="s">
        <v>20</v>
      </c>
      <c r="Q6" s="8"/>
      <c r="R6" s="8"/>
      <c r="S6" s="8"/>
      <c r="T6" s="8"/>
      <c r="U6" s="8"/>
      <c r="V6" s="8"/>
    </row>
    <row r="7" customFormat="false" ht="18" hidden="false" customHeight="false" outlineLevel="0" collapsed="false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</row>
    <row r="8" customFormat="false" ht="21.75" hidden="false" customHeight="true" outlineLevel="0" collapsed="false">
      <c r="A8" s="7" t="s">
        <v>21</v>
      </c>
      <c r="B8" s="9" t="n">
        <v>14379.42</v>
      </c>
      <c r="C8" s="9" t="n">
        <v>15091</v>
      </c>
      <c r="D8" s="9" t="n">
        <v>15091</v>
      </c>
      <c r="E8" s="9" t="n">
        <v>15091</v>
      </c>
      <c r="F8" s="9" t="n">
        <v>15091</v>
      </c>
      <c r="G8" s="9" t="n">
        <v>16362.21</v>
      </c>
      <c r="H8" s="9" t="n">
        <v>25029.09</v>
      </c>
      <c r="I8" s="9" t="n">
        <v>41662.42</v>
      </c>
      <c r="J8" s="9" t="n">
        <v>25029.09</v>
      </c>
      <c r="K8" s="9" t="n">
        <v>25029.09</v>
      </c>
      <c r="L8" s="9" t="n">
        <v>25029.09</v>
      </c>
      <c r="M8" s="9" t="n">
        <v>25029.09</v>
      </c>
      <c r="N8" s="9" t="n">
        <f aca="false">SUM(B8:M8)</f>
        <v>257913.5</v>
      </c>
      <c r="O8" s="9" t="n">
        <v>183912</v>
      </c>
      <c r="P8" s="9" t="n">
        <f aca="false">N8-O8</f>
        <v>74001.5</v>
      </c>
      <c r="Q8" s="10"/>
      <c r="R8" s="10"/>
      <c r="S8" s="5"/>
      <c r="T8" s="5"/>
      <c r="U8" s="5"/>
      <c r="V8" s="5"/>
    </row>
    <row r="9" customFormat="false" ht="21.75" hidden="false" customHeight="true" outlineLevel="0" collapsed="false">
      <c r="A9" s="7" t="s">
        <v>22</v>
      </c>
      <c r="B9" s="9" t="n">
        <v>1528.82</v>
      </c>
      <c r="C9" s="9" t="n">
        <v>1844.81</v>
      </c>
      <c r="D9" s="9" t="n">
        <v>1823.67</v>
      </c>
      <c r="E9" s="9" t="n">
        <v>1736.15</v>
      </c>
      <c r="F9" s="9" t="n">
        <v>1733.89</v>
      </c>
      <c r="G9" s="9" t="n">
        <v>1703.08</v>
      </c>
      <c r="H9" s="9" t="n">
        <v>2846.49</v>
      </c>
      <c r="I9" s="9" t="n">
        <v>2461.91</v>
      </c>
      <c r="J9" s="9" t="n">
        <v>2457</v>
      </c>
      <c r="K9" s="9" t="n">
        <v>2457</v>
      </c>
      <c r="L9" s="9" t="n">
        <v>2457</v>
      </c>
      <c r="M9" s="9" t="n">
        <v>2457</v>
      </c>
      <c r="N9" s="9" t="n">
        <f aca="false">SUM(B9:M9)</f>
        <v>25506.82</v>
      </c>
      <c r="O9" s="9" t="n">
        <v>30228</v>
      </c>
      <c r="P9" s="9" t="n">
        <f aca="false">N9-O9</f>
        <v>-4721.18</v>
      </c>
      <c r="Q9" s="9"/>
      <c r="R9" s="9"/>
      <c r="S9" s="11"/>
      <c r="T9" s="11"/>
      <c r="U9" s="11"/>
      <c r="V9" s="11"/>
    </row>
    <row r="10" customFormat="false" ht="21.75" hidden="false" customHeight="true" outlineLevel="0" collapsed="false">
      <c r="A10" s="7" t="s">
        <v>23</v>
      </c>
      <c r="B10" s="9" t="n">
        <v>1380.24</v>
      </c>
      <c r="C10" s="9" t="n">
        <v>3374.31</v>
      </c>
      <c r="D10" s="9" t="n">
        <v>1174.54</v>
      </c>
      <c r="E10" s="9" t="n">
        <v>1142</v>
      </c>
      <c r="F10" s="9" t="n">
        <v>1017.81</v>
      </c>
      <c r="G10" s="9" t="n">
        <v>1761.78</v>
      </c>
      <c r="H10" s="9" t="n">
        <v>2037.59</v>
      </c>
      <c r="I10" s="9" t="n">
        <v>2703.16</v>
      </c>
      <c r="J10" s="9" t="n">
        <v>1843</v>
      </c>
      <c r="K10" s="9" t="n">
        <v>1843</v>
      </c>
      <c r="L10" s="9" t="n">
        <v>1843</v>
      </c>
      <c r="M10" s="9" t="n">
        <v>1843</v>
      </c>
      <c r="N10" s="9" t="n">
        <f aca="false">SUM(B10:M10)</f>
        <v>21963.43</v>
      </c>
      <c r="O10" s="9" t="n">
        <v>23412</v>
      </c>
      <c r="P10" s="9" t="n">
        <f aca="false">N10-O10</f>
        <v>-1448.57</v>
      </c>
      <c r="Q10" s="9"/>
      <c r="R10" s="9"/>
      <c r="S10" s="11"/>
      <c r="T10" s="12"/>
      <c r="U10" s="12"/>
      <c r="V10" s="12"/>
    </row>
    <row r="11" customFormat="false" ht="21.75" hidden="false" customHeight="true" outlineLevel="0" collapsed="false">
      <c r="A11" s="7" t="s">
        <v>24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 t="n">
        <f aca="false">N11-O11</f>
        <v>0</v>
      </c>
      <c r="Q11" s="9"/>
      <c r="R11" s="9"/>
      <c r="S11" s="11"/>
      <c r="T11" s="12"/>
      <c r="U11" s="12"/>
      <c r="V11" s="12"/>
    </row>
    <row r="12" customFormat="false" ht="21.75" hidden="false" customHeight="true" outlineLevel="0" collapsed="false">
      <c r="A12" s="13" t="s">
        <v>25</v>
      </c>
      <c r="B12" s="9" t="n">
        <v>0</v>
      </c>
      <c r="C12" s="9" t="n">
        <v>598.83</v>
      </c>
      <c r="D12" s="9" t="n">
        <v>0</v>
      </c>
      <c r="E12" s="9" t="n">
        <v>0.99</v>
      </c>
      <c r="F12" s="9" t="n">
        <v>1.31</v>
      </c>
      <c r="G12" s="9" t="n">
        <v>135</v>
      </c>
      <c r="H12" s="9" t="n">
        <v>0</v>
      </c>
      <c r="I12" s="9" t="n">
        <v>0</v>
      </c>
      <c r="J12" s="9" t="n">
        <v>0</v>
      </c>
      <c r="K12" s="9" t="n">
        <v>0</v>
      </c>
      <c r="L12" s="9" t="n">
        <v>0</v>
      </c>
      <c r="M12" s="9" t="n">
        <v>0</v>
      </c>
      <c r="N12" s="9" t="n">
        <f aca="false">SUM(B12:M12)</f>
        <v>736.13</v>
      </c>
      <c r="O12" s="9"/>
      <c r="P12" s="9" t="n">
        <f aca="false">N12-O12</f>
        <v>736.13</v>
      </c>
      <c r="Q12" s="9"/>
      <c r="R12" s="9"/>
      <c r="S12" s="11"/>
      <c r="T12" s="11"/>
      <c r="U12" s="11"/>
      <c r="V12" s="11"/>
    </row>
    <row r="13" customFormat="false" ht="21.75" hidden="false" customHeight="true" outlineLevel="0" collapsed="false">
      <c r="A13" s="13" t="s">
        <v>26</v>
      </c>
      <c r="B13" s="9" t="n">
        <v>41.08</v>
      </c>
      <c r="C13" s="9" t="n">
        <v>51.96</v>
      </c>
      <c r="D13" s="9" t="n">
        <v>35.19</v>
      </c>
      <c r="E13" s="9" t="n">
        <v>0</v>
      </c>
      <c r="F13" s="9" t="n">
        <v>0</v>
      </c>
      <c r="G13" s="9" t="n">
        <v>0</v>
      </c>
      <c r="H13" s="9" t="n">
        <v>0</v>
      </c>
      <c r="I13" s="9" t="n">
        <v>0</v>
      </c>
      <c r="J13" s="9" t="n">
        <v>0</v>
      </c>
      <c r="K13" s="9" t="n">
        <v>0</v>
      </c>
      <c r="L13" s="9" t="n">
        <v>0</v>
      </c>
      <c r="M13" s="9" t="n">
        <v>0</v>
      </c>
      <c r="N13" s="9" t="n">
        <f aca="false">SUM(B13:M13)</f>
        <v>128.23</v>
      </c>
      <c r="O13" s="9" t="n">
        <v>15000</v>
      </c>
      <c r="P13" s="9" t="n">
        <f aca="false">N13-O13</f>
        <v>-14871.77</v>
      </c>
      <c r="Q13" s="9"/>
      <c r="R13" s="9"/>
      <c r="S13" s="11"/>
      <c r="T13" s="11"/>
      <c r="U13" s="11"/>
      <c r="V13" s="11"/>
    </row>
    <row r="14" customFormat="false" ht="21.75" hidden="false" customHeight="true" outlineLevel="0" collapsed="false">
      <c r="A14" s="13" t="s">
        <v>27</v>
      </c>
      <c r="B14" s="9" t="n">
        <v>0</v>
      </c>
      <c r="C14" s="9" t="n">
        <v>0</v>
      </c>
      <c r="D14" s="9" t="n">
        <v>274.9</v>
      </c>
      <c r="E14" s="9" t="n">
        <v>32</v>
      </c>
      <c r="F14" s="9" t="n">
        <v>0</v>
      </c>
      <c r="G14" s="9" t="n">
        <v>871.6</v>
      </c>
      <c r="H14" s="9" t="n">
        <v>0</v>
      </c>
      <c r="I14" s="9" t="n">
        <v>88.22</v>
      </c>
      <c r="J14" s="9" t="n">
        <v>0</v>
      </c>
      <c r="K14" s="9" t="n">
        <v>0</v>
      </c>
      <c r="L14" s="9" t="n">
        <v>0</v>
      </c>
      <c r="M14" s="9" t="n">
        <v>0</v>
      </c>
      <c r="N14" s="9" t="n">
        <f aca="false">SUM(B14:M14)</f>
        <v>1266.72</v>
      </c>
      <c r="O14" s="9" t="n">
        <v>0</v>
      </c>
      <c r="P14" s="9" t="n">
        <f aca="false">N14-O14</f>
        <v>1266.72</v>
      </c>
      <c r="Q14" s="9"/>
      <c r="R14" s="9"/>
      <c r="S14" s="11"/>
      <c r="T14" s="11"/>
      <c r="U14" s="11"/>
      <c r="V14" s="11"/>
    </row>
    <row r="15" customFormat="false" ht="21.75" hidden="false" customHeight="true" outlineLevel="0" collapsed="false">
      <c r="A15" s="13" t="s">
        <v>28</v>
      </c>
      <c r="B15" s="9" t="n">
        <v>0</v>
      </c>
      <c r="C15" s="9" t="n">
        <v>38.97</v>
      </c>
      <c r="D15" s="9" t="n">
        <v>0.13</v>
      </c>
      <c r="E15" s="9" t="n">
        <v>0</v>
      </c>
      <c r="F15" s="9" t="n">
        <v>71.45</v>
      </c>
      <c r="G15" s="9" t="n">
        <v>35.18</v>
      </c>
      <c r="H15" s="9" t="n">
        <v>271.95</v>
      </c>
      <c r="I15" s="9" t="n">
        <v>0</v>
      </c>
      <c r="J15" s="9" t="n">
        <v>0</v>
      </c>
      <c r="K15" s="9" t="n">
        <v>0</v>
      </c>
      <c r="L15" s="9" t="n">
        <v>0</v>
      </c>
      <c r="M15" s="9" t="n">
        <v>0</v>
      </c>
      <c r="N15" s="9" t="n">
        <f aca="false">SUM(B15:M15)</f>
        <v>417.68</v>
      </c>
      <c r="O15" s="9" t="n">
        <v>9300</v>
      </c>
      <c r="P15" s="9" t="n">
        <f aca="false">N15-O15</f>
        <v>-8882.32</v>
      </c>
      <c r="Q15" s="9"/>
      <c r="R15" s="9"/>
      <c r="S15" s="11"/>
      <c r="T15" s="11"/>
      <c r="U15" s="11"/>
      <c r="V15" s="11"/>
    </row>
    <row r="16" customFormat="false" ht="21.75" hidden="false" customHeight="true" outlineLevel="0" collapsed="false">
      <c r="A16" s="13" t="s">
        <v>29</v>
      </c>
      <c r="B16" s="9" t="n">
        <v>0</v>
      </c>
      <c r="C16" s="9" t="n">
        <v>0</v>
      </c>
      <c r="D16" s="9" t="n">
        <v>0</v>
      </c>
      <c r="E16" s="9" t="n">
        <v>3</v>
      </c>
      <c r="F16" s="9" t="n">
        <v>0</v>
      </c>
      <c r="G16" s="9" t="n">
        <v>148</v>
      </c>
      <c r="H16" s="9" t="n">
        <v>5</v>
      </c>
      <c r="I16" s="9" t="n">
        <v>0</v>
      </c>
      <c r="J16" s="9" t="n">
        <v>0</v>
      </c>
      <c r="K16" s="9" t="n">
        <v>0</v>
      </c>
      <c r="L16" s="9" t="n">
        <v>0</v>
      </c>
      <c r="M16" s="9" t="n">
        <v>0</v>
      </c>
      <c r="N16" s="9" t="n">
        <f aca="false">SUM(B16:M16)</f>
        <v>156</v>
      </c>
      <c r="O16" s="9" t="n">
        <v>0</v>
      </c>
      <c r="P16" s="9" t="n">
        <f aca="false">N16-O16</f>
        <v>156</v>
      </c>
      <c r="Q16" s="9"/>
      <c r="R16" s="9"/>
      <c r="S16" s="11"/>
      <c r="T16" s="11"/>
      <c r="U16" s="11"/>
      <c r="V16" s="11"/>
    </row>
    <row r="17" customFormat="false" ht="21.75" hidden="false" customHeight="true" outlineLevel="0" collapsed="false">
      <c r="A17" s="6" t="s">
        <v>30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 t="n">
        <f aca="false">SUM(B17:M17)</f>
        <v>0</v>
      </c>
      <c r="O17" s="9"/>
      <c r="P17" s="9" t="n">
        <f aca="false">N17-O17</f>
        <v>0</v>
      </c>
      <c r="Q17" s="9"/>
      <c r="R17" s="9"/>
      <c r="S17" s="11"/>
      <c r="T17" s="11"/>
      <c r="U17" s="11"/>
      <c r="V17" s="11"/>
    </row>
    <row r="18" customFormat="false" ht="21.75" hidden="false" customHeight="true" outlineLevel="0" collapsed="false">
      <c r="A18" s="13" t="s">
        <v>31</v>
      </c>
      <c r="B18" s="9" t="n">
        <v>954.77</v>
      </c>
      <c r="C18" s="9" t="n">
        <v>56.99</v>
      </c>
      <c r="D18" s="9" t="n">
        <v>0</v>
      </c>
      <c r="E18" s="9" t="n">
        <v>2567.65</v>
      </c>
      <c r="F18" s="9" t="n">
        <v>0</v>
      </c>
      <c r="G18" s="9" t="n">
        <v>22.83</v>
      </c>
      <c r="H18" s="9" t="n">
        <v>0</v>
      </c>
      <c r="I18" s="9" t="n">
        <v>0</v>
      </c>
      <c r="J18" s="9" t="n">
        <v>0</v>
      </c>
      <c r="K18" s="9" t="n">
        <v>0</v>
      </c>
      <c r="L18" s="9" t="n">
        <v>0</v>
      </c>
      <c r="M18" s="9" t="n">
        <v>0</v>
      </c>
      <c r="N18" s="9" t="n">
        <f aca="false">SUM(B18:M18)</f>
        <v>3602.24</v>
      </c>
      <c r="O18" s="9" t="n">
        <v>0</v>
      </c>
      <c r="P18" s="9" t="n">
        <f aca="false">N18-O18</f>
        <v>3602.24</v>
      </c>
      <c r="Q18" s="9"/>
      <c r="R18" s="9"/>
      <c r="S18" s="11"/>
      <c r="T18" s="11"/>
      <c r="U18" s="11"/>
      <c r="V18" s="11"/>
    </row>
    <row r="19" customFormat="false" ht="21.75" hidden="false" customHeight="true" outlineLevel="0" collapsed="false">
      <c r="A19" s="13" t="s">
        <v>32</v>
      </c>
      <c r="B19" s="9" t="n">
        <v>371.2</v>
      </c>
      <c r="C19" s="9" t="n">
        <v>153.85</v>
      </c>
      <c r="D19" s="9" t="n">
        <v>430.64</v>
      </c>
      <c r="E19" s="9" t="n">
        <v>271.25</v>
      </c>
      <c r="F19" s="9" t="n">
        <v>0</v>
      </c>
      <c r="G19" s="9" t="n">
        <v>7584.51</v>
      </c>
      <c r="H19" s="9" t="n">
        <v>384.5</v>
      </c>
      <c r="I19" s="9" t="n">
        <v>485.11</v>
      </c>
      <c r="J19" s="9" t="n">
        <v>0</v>
      </c>
      <c r="K19" s="9" t="n">
        <v>0</v>
      </c>
      <c r="L19" s="9" t="n">
        <v>0</v>
      </c>
      <c r="M19" s="9" t="n">
        <v>0</v>
      </c>
      <c r="N19" s="9" t="n">
        <f aca="false">SUM(B19:M19)</f>
        <v>9681.06</v>
      </c>
      <c r="O19" s="9" t="n">
        <v>0</v>
      </c>
      <c r="P19" s="9" t="n">
        <f aca="false">N19-O19</f>
        <v>9681.06</v>
      </c>
      <c r="Q19" s="9"/>
      <c r="R19" s="9"/>
      <c r="S19" s="11"/>
      <c r="T19" s="11"/>
      <c r="U19" s="11"/>
      <c r="V19" s="11"/>
    </row>
    <row r="20" customFormat="false" ht="21.75" hidden="false" customHeight="true" outlineLevel="0" collapsed="false">
      <c r="A20" s="13" t="s">
        <v>33</v>
      </c>
      <c r="B20" s="9" t="n">
        <v>0</v>
      </c>
      <c r="C20" s="9" t="n">
        <v>0</v>
      </c>
      <c r="D20" s="9" t="n">
        <v>0</v>
      </c>
      <c r="E20" s="9" t="n">
        <v>0</v>
      </c>
      <c r="F20" s="9" t="n">
        <v>1000</v>
      </c>
      <c r="G20" s="9" t="n">
        <v>0</v>
      </c>
      <c r="H20" s="9" t="n">
        <v>0</v>
      </c>
      <c r="I20" s="9" t="n">
        <v>0</v>
      </c>
      <c r="J20" s="9" t="n">
        <v>0</v>
      </c>
      <c r="K20" s="9" t="n">
        <v>0</v>
      </c>
      <c r="L20" s="9" t="n">
        <v>0</v>
      </c>
      <c r="M20" s="9" t="n">
        <v>0</v>
      </c>
      <c r="N20" s="9" t="n">
        <f aca="false">SUM(B20:M20)</f>
        <v>1000</v>
      </c>
      <c r="O20" s="9" t="n">
        <v>0</v>
      </c>
      <c r="P20" s="9" t="n">
        <f aca="false">N20-O20</f>
        <v>1000</v>
      </c>
      <c r="Q20" s="9"/>
      <c r="R20" s="9"/>
      <c r="S20" s="11"/>
      <c r="T20" s="11"/>
      <c r="U20" s="11"/>
      <c r="V20" s="11"/>
    </row>
    <row r="21" customFormat="false" ht="21.75" hidden="false" customHeight="true" outlineLevel="0" collapsed="false">
      <c r="A21" s="13" t="s">
        <v>34</v>
      </c>
      <c r="B21" s="9" t="n">
        <v>1641.68</v>
      </c>
      <c r="C21" s="9" t="n">
        <v>1576.9</v>
      </c>
      <c r="D21" s="9" t="n">
        <v>1746.07</v>
      </c>
      <c r="E21" s="9" t="n">
        <v>2959.08</v>
      </c>
      <c r="F21" s="9" t="n">
        <v>0.05</v>
      </c>
      <c r="G21" s="9" t="n">
        <v>2116.38</v>
      </c>
      <c r="H21" s="9" t="n">
        <v>0</v>
      </c>
      <c r="I21" s="9" t="n">
        <v>0</v>
      </c>
      <c r="J21" s="9" t="n">
        <v>0</v>
      </c>
      <c r="K21" s="9" t="n">
        <v>0</v>
      </c>
      <c r="L21" s="9" t="n">
        <v>0</v>
      </c>
      <c r="M21" s="9" t="n">
        <v>0</v>
      </c>
      <c r="N21" s="9" t="n">
        <f aca="false">SUM(B21:M21)</f>
        <v>10040.16</v>
      </c>
      <c r="O21" s="9" t="n">
        <v>0</v>
      </c>
      <c r="P21" s="9" t="n">
        <f aca="false">N21-O21</f>
        <v>10040.16</v>
      </c>
      <c r="Q21" s="9"/>
      <c r="R21" s="9"/>
      <c r="S21" s="11"/>
      <c r="T21" s="11"/>
      <c r="U21" s="11"/>
      <c r="V21" s="11"/>
    </row>
    <row r="22" customFormat="false" ht="21.75" hidden="false" customHeight="true" outlineLevel="0" collapsed="false">
      <c r="A22" s="13" t="s">
        <v>35</v>
      </c>
      <c r="B22" s="9" t="n">
        <v>0</v>
      </c>
      <c r="C22" s="9" t="n">
        <v>0</v>
      </c>
      <c r="D22" s="9" t="n">
        <v>0</v>
      </c>
      <c r="E22" s="9" t="n">
        <v>0</v>
      </c>
      <c r="F22" s="9" t="n">
        <v>20.5</v>
      </c>
      <c r="G22" s="9" t="n">
        <v>0</v>
      </c>
      <c r="H22" s="9" t="n">
        <v>0</v>
      </c>
      <c r="I22" s="9" t="n">
        <v>0</v>
      </c>
      <c r="J22" s="9" t="n">
        <v>0</v>
      </c>
      <c r="K22" s="9" t="n">
        <v>0</v>
      </c>
      <c r="L22" s="9" t="n">
        <v>0</v>
      </c>
      <c r="M22" s="9" t="n">
        <v>0</v>
      </c>
      <c r="N22" s="9" t="n">
        <f aca="false">SUM(B22:M22)</f>
        <v>20.5</v>
      </c>
      <c r="O22" s="9" t="n">
        <v>0</v>
      </c>
      <c r="P22" s="9" t="n">
        <f aca="false">N22-O22</f>
        <v>20.5</v>
      </c>
      <c r="Q22" s="9"/>
      <c r="R22" s="9"/>
      <c r="S22" s="11"/>
      <c r="T22" s="11"/>
      <c r="U22" s="11"/>
      <c r="V22" s="11"/>
    </row>
    <row r="23" customFormat="false" ht="21.75" hidden="false" customHeight="true" outlineLevel="0" collapsed="false">
      <c r="A23" s="13" t="s">
        <v>36</v>
      </c>
      <c r="B23" s="9" t="n">
        <v>0</v>
      </c>
      <c r="C23" s="9" t="n">
        <v>0</v>
      </c>
      <c r="D23" s="9" t="n">
        <v>0</v>
      </c>
      <c r="E23" s="9" t="n">
        <v>0</v>
      </c>
      <c r="F23" s="9" t="n">
        <v>0</v>
      </c>
      <c r="G23" s="9" t="n">
        <v>671.15</v>
      </c>
      <c r="H23" s="9" t="n">
        <v>50</v>
      </c>
      <c r="I23" s="9" t="n">
        <v>0</v>
      </c>
      <c r="J23" s="9" t="n">
        <v>0</v>
      </c>
      <c r="K23" s="9" t="n">
        <v>0</v>
      </c>
      <c r="L23" s="9" t="n">
        <v>0</v>
      </c>
      <c r="M23" s="9" t="n">
        <v>0</v>
      </c>
      <c r="N23" s="9" t="n">
        <f aca="false">SUM(B23:M23)</f>
        <v>721.15</v>
      </c>
      <c r="O23" s="9" t="n">
        <v>0</v>
      </c>
      <c r="P23" s="9" t="n">
        <f aca="false">N23-O23</f>
        <v>721.15</v>
      </c>
      <c r="Q23" s="9"/>
      <c r="R23" s="9"/>
      <c r="S23" s="11"/>
      <c r="T23" s="11"/>
      <c r="U23" s="11"/>
      <c r="V23" s="11"/>
    </row>
    <row r="24" customFormat="false" ht="21.75" hidden="false" customHeight="true" outlineLevel="0" collapsed="false">
      <c r="A24" s="13" t="s">
        <v>37</v>
      </c>
      <c r="B24" s="9" t="n">
        <v>14.51</v>
      </c>
      <c r="C24" s="9" t="n">
        <v>0</v>
      </c>
      <c r="D24" s="9" t="n">
        <v>0.15</v>
      </c>
      <c r="E24" s="9" t="n">
        <v>1416.03</v>
      </c>
      <c r="F24" s="9" t="n">
        <v>125.68</v>
      </c>
      <c r="G24" s="9" t="n">
        <v>367.06</v>
      </c>
      <c r="H24" s="9" t="n">
        <v>11.4</v>
      </c>
      <c r="I24" s="9" t="n">
        <v>840.07</v>
      </c>
      <c r="J24" s="9" t="n">
        <v>0</v>
      </c>
      <c r="K24" s="9" t="n">
        <v>0</v>
      </c>
      <c r="L24" s="9" t="n">
        <v>0</v>
      </c>
      <c r="M24" s="9" t="n">
        <v>0</v>
      </c>
      <c r="N24" s="9" t="n">
        <f aca="false">SUM(B24:M24)</f>
        <v>2774.9</v>
      </c>
      <c r="O24" s="9" t="n">
        <v>2400</v>
      </c>
      <c r="P24" s="9" t="n">
        <f aca="false">N24-O24</f>
        <v>374.9</v>
      </c>
      <c r="Q24" s="9"/>
      <c r="R24" s="9"/>
      <c r="S24" s="11"/>
      <c r="T24" s="11"/>
      <c r="U24" s="11"/>
      <c r="V24" s="11"/>
    </row>
    <row r="25" customFormat="false" ht="21.75" hidden="false" customHeight="true" outlineLevel="0" collapsed="false">
      <c r="A25" s="13" t="s">
        <v>38</v>
      </c>
      <c r="B25" s="9" t="n">
        <v>10.63</v>
      </c>
      <c r="C25" s="9" t="n">
        <v>-10.63</v>
      </c>
      <c r="D25" s="9" t="n">
        <v>0</v>
      </c>
      <c r="E25" s="9" t="n">
        <v>0</v>
      </c>
      <c r="F25" s="9" t="n">
        <v>0</v>
      </c>
      <c r="G25" s="9" t="n">
        <v>0</v>
      </c>
      <c r="H25" s="9" t="n">
        <v>0</v>
      </c>
      <c r="I25" s="9" t="n">
        <v>0</v>
      </c>
      <c r="J25" s="9" t="n">
        <v>0</v>
      </c>
      <c r="K25" s="9" t="n">
        <v>0</v>
      </c>
      <c r="L25" s="9" t="n">
        <v>0</v>
      </c>
      <c r="M25" s="9" t="n">
        <v>0</v>
      </c>
      <c r="N25" s="9" t="n">
        <f aca="false">SUM(B25:M25)</f>
        <v>0</v>
      </c>
      <c r="O25" s="9" t="n">
        <v>360</v>
      </c>
      <c r="P25" s="9" t="n">
        <f aca="false">N25-O25</f>
        <v>-360</v>
      </c>
      <c r="Q25" s="9"/>
      <c r="R25" s="9"/>
      <c r="S25" s="11"/>
      <c r="T25" s="11"/>
      <c r="U25" s="11"/>
      <c r="V25" s="11"/>
    </row>
    <row r="26" customFormat="false" ht="21.75" hidden="false" customHeight="true" outlineLevel="0" collapsed="false">
      <c r="A26" s="13" t="s">
        <v>39</v>
      </c>
      <c r="B26" s="9" t="n">
        <v>0</v>
      </c>
      <c r="C26" s="9" t="n">
        <v>0</v>
      </c>
      <c r="D26" s="9" t="n">
        <v>351.39</v>
      </c>
      <c r="E26" s="9" t="n">
        <v>0</v>
      </c>
      <c r="F26" s="9" t="n">
        <v>0</v>
      </c>
      <c r="G26" s="9" t="n">
        <v>0</v>
      </c>
      <c r="H26" s="9" t="n">
        <v>0</v>
      </c>
      <c r="I26" s="9" t="n">
        <v>10.77</v>
      </c>
      <c r="J26" s="9" t="n">
        <v>0</v>
      </c>
      <c r="K26" s="9" t="n">
        <v>0</v>
      </c>
      <c r="L26" s="9" t="n">
        <v>0</v>
      </c>
      <c r="M26" s="9" t="n">
        <v>0</v>
      </c>
      <c r="N26" s="9" t="n">
        <f aca="false">SUM(B26:M26)</f>
        <v>362.16</v>
      </c>
      <c r="O26" s="9" t="n">
        <v>0</v>
      </c>
      <c r="P26" s="9" t="n">
        <f aca="false">N26-O26</f>
        <v>362.16</v>
      </c>
      <c r="Q26" s="9"/>
      <c r="R26" s="9"/>
      <c r="S26" s="11"/>
      <c r="T26" s="11"/>
      <c r="U26" s="11"/>
      <c r="V26" s="11"/>
    </row>
    <row r="27" customFormat="false" ht="21.75" hidden="false" customHeight="true" outlineLevel="0" collapsed="false">
      <c r="A27" s="13" t="s">
        <v>40</v>
      </c>
      <c r="B27" s="9" t="n">
        <v>0</v>
      </c>
      <c r="C27" s="9" t="n">
        <v>180.41</v>
      </c>
      <c r="D27" s="9" t="n">
        <v>180.41</v>
      </c>
      <c r="E27" s="9" t="n">
        <v>8865.64</v>
      </c>
      <c r="F27" s="9" t="n">
        <v>7152.27</v>
      </c>
      <c r="G27" s="9" t="n">
        <v>0</v>
      </c>
      <c r="H27" s="9" t="n">
        <v>0</v>
      </c>
      <c r="I27" s="9" t="n">
        <v>4133</v>
      </c>
      <c r="J27" s="9" t="n">
        <v>0</v>
      </c>
      <c r="K27" s="9" t="n">
        <v>0</v>
      </c>
      <c r="L27" s="9" t="n">
        <v>0</v>
      </c>
      <c r="M27" s="9" t="n">
        <v>0</v>
      </c>
      <c r="N27" s="9" t="n">
        <f aca="false">SUM(B27:M27)</f>
        <v>20511.73</v>
      </c>
      <c r="O27" s="9" t="n">
        <v>60000</v>
      </c>
      <c r="P27" s="9" t="n">
        <f aca="false">N27-O27</f>
        <v>-39488.27</v>
      </c>
      <c r="Q27" s="9"/>
      <c r="R27" s="9"/>
      <c r="S27" s="11"/>
      <c r="T27" s="11"/>
      <c r="U27" s="11"/>
      <c r="V27" s="11"/>
    </row>
    <row r="28" customFormat="false" ht="21.75" hidden="false" customHeight="true" outlineLevel="0" collapsed="false">
      <c r="A28" s="6" t="s">
        <v>41</v>
      </c>
      <c r="B28" s="9" t="n">
        <v>0</v>
      </c>
      <c r="C28" s="9" t="n">
        <v>0</v>
      </c>
      <c r="D28" s="9" t="n">
        <v>0</v>
      </c>
      <c r="E28" s="9" t="n">
        <v>0</v>
      </c>
      <c r="F28" s="9" t="n">
        <v>0</v>
      </c>
      <c r="G28" s="9" t="n">
        <v>0</v>
      </c>
      <c r="H28" s="9" t="n">
        <v>2333.89</v>
      </c>
      <c r="I28" s="9" t="n">
        <v>258.91</v>
      </c>
      <c r="J28" s="9" t="n">
        <v>0</v>
      </c>
      <c r="K28" s="9" t="n">
        <v>0</v>
      </c>
      <c r="L28" s="9" t="n">
        <v>0</v>
      </c>
      <c r="M28" s="9" t="n">
        <v>0</v>
      </c>
      <c r="N28" s="9" t="n">
        <f aca="false">SUM(B28:M28)</f>
        <v>2592.8</v>
      </c>
      <c r="O28" s="9" t="n">
        <v>0</v>
      </c>
      <c r="P28" s="9" t="n">
        <f aca="false">N28-O28</f>
        <v>2592.8</v>
      </c>
      <c r="Q28" s="9"/>
      <c r="R28" s="9"/>
      <c r="S28" s="11"/>
      <c r="T28" s="11"/>
      <c r="U28" s="11"/>
      <c r="V28" s="11"/>
    </row>
    <row r="29" customFormat="false" ht="21.75" hidden="false" customHeight="true" outlineLevel="0" collapsed="false">
      <c r="A29" s="6" t="s">
        <v>42</v>
      </c>
      <c r="B29" s="9" t="n">
        <v>15.23</v>
      </c>
      <c r="C29" s="9" t="n">
        <v>9.53</v>
      </c>
      <c r="D29" s="9" t="n">
        <v>2.24</v>
      </c>
      <c r="E29" s="9" t="n">
        <v>0</v>
      </c>
      <c r="F29" s="9" t="n">
        <v>0</v>
      </c>
      <c r="G29" s="9" t="n">
        <v>1.95</v>
      </c>
      <c r="H29" s="9" t="n">
        <v>12.97</v>
      </c>
      <c r="I29" s="9" t="n">
        <v>5106.61</v>
      </c>
      <c r="J29" s="9" t="n">
        <v>5000</v>
      </c>
      <c r="K29" s="9" t="n">
        <v>5000</v>
      </c>
      <c r="L29" s="9" t="n">
        <v>5000</v>
      </c>
      <c r="M29" s="9" t="n">
        <v>5000</v>
      </c>
      <c r="N29" s="9" t="n">
        <f aca="false">SUM(B29:M29)</f>
        <v>25148.53</v>
      </c>
      <c r="O29" s="9" t="n">
        <v>0</v>
      </c>
      <c r="P29" s="9" t="n">
        <f aca="false">N29-O29</f>
        <v>25148.53</v>
      </c>
      <c r="Q29" s="9"/>
      <c r="R29" s="9"/>
      <c r="S29" s="11"/>
      <c r="T29" s="11"/>
      <c r="U29" s="11"/>
      <c r="V29" s="11"/>
    </row>
    <row r="30" customFormat="false" ht="21.75" hidden="false" customHeight="true" outlineLevel="0" collapsed="false">
      <c r="A30" s="7" t="s">
        <v>43</v>
      </c>
      <c r="B30" s="14" t="n">
        <v>-2900.52</v>
      </c>
      <c r="C30" s="14" t="n">
        <v>-4186.31</v>
      </c>
      <c r="D30" s="14" t="n">
        <v>-2533.05</v>
      </c>
      <c r="E30" s="14" t="n">
        <v>-15676.73</v>
      </c>
      <c r="F30" s="14" t="n">
        <v>-7665.54</v>
      </c>
      <c r="G30" s="14" t="n">
        <v>-12012.36</v>
      </c>
      <c r="H30" s="14" t="n">
        <v>-2260.01</v>
      </c>
      <c r="I30" s="14" t="n">
        <v>-11163.94</v>
      </c>
      <c r="J30" s="14" t="n">
        <v>0</v>
      </c>
      <c r="K30" s="14" t="n">
        <v>0</v>
      </c>
      <c r="L30" s="14" t="n">
        <v>0</v>
      </c>
      <c r="M30" s="14" t="n">
        <v>0</v>
      </c>
      <c r="N30" s="14" t="n">
        <f aca="false">SUM(B30:M30)</f>
        <v>-58398.46</v>
      </c>
      <c r="O30" s="14" t="n">
        <v>-80244</v>
      </c>
      <c r="P30" s="14" t="n">
        <f aca="false">N30-O30</f>
        <v>21845.54</v>
      </c>
      <c r="Q30" s="15"/>
      <c r="R30" s="15"/>
      <c r="S30" s="12"/>
      <c r="T30" s="12"/>
      <c r="U30" s="12"/>
      <c r="V30" s="12"/>
    </row>
    <row r="31" customFormat="false" ht="21.75" hidden="false" customHeight="true" outlineLevel="0" collapsed="false">
      <c r="A31" s="16" t="s">
        <v>44</v>
      </c>
      <c r="B31" s="15" t="n">
        <f aca="false">SUM(B8:B30)</f>
        <v>17437.06</v>
      </c>
      <c r="C31" s="15" t="n">
        <f aca="false">SUM(C8:C30)</f>
        <v>18780.62</v>
      </c>
      <c r="D31" s="15" t="n">
        <f aca="false">SUM(D8:D30)</f>
        <v>18577.28</v>
      </c>
      <c r="E31" s="15" t="n">
        <f aca="false">SUM(E8:E30)</f>
        <v>18408.06</v>
      </c>
      <c r="F31" s="15" t="n">
        <f aca="false">SUM(F8:F30)</f>
        <v>18548.42</v>
      </c>
      <c r="G31" s="15" t="n">
        <f aca="false">SUM(G8:G30)</f>
        <v>19768.37</v>
      </c>
      <c r="H31" s="15" t="n">
        <f aca="false">SUM(H8:H30)</f>
        <v>30722.87</v>
      </c>
      <c r="I31" s="15" t="n">
        <f aca="false">SUM(I8:I30)</f>
        <v>46586.24</v>
      </c>
      <c r="J31" s="15" t="n">
        <f aca="false">SUM(J8:J30)</f>
        <v>34329.09</v>
      </c>
      <c r="K31" s="15" t="n">
        <f aca="false">SUM(K8:K30)</f>
        <v>34329.09</v>
      </c>
      <c r="L31" s="15" t="n">
        <f aca="false">SUM(L8:L30)</f>
        <v>34329.09</v>
      </c>
      <c r="M31" s="15" t="n">
        <f aca="false">SUM(M8:M30)</f>
        <v>34329.09</v>
      </c>
      <c r="N31" s="15" t="n">
        <f aca="false">SUM(B31:M31)</f>
        <v>326145.28</v>
      </c>
      <c r="O31" s="15" t="n">
        <f aca="false">SUM(O8:O30)</f>
        <v>244368</v>
      </c>
      <c r="P31" s="15" t="n">
        <f aca="false">N31-O31</f>
        <v>81777.28</v>
      </c>
      <c r="Q31" s="15"/>
      <c r="R31" s="15"/>
      <c r="S31" s="12"/>
      <c r="T31" s="12"/>
      <c r="U31" s="12"/>
      <c r="V31" s="12"/>
    </row>
    <row r="32" customFormat="false" ht="21.75" hidden="false" customHeight="true" outlineLevel="0" collapsed="false">
      <c r="A32" s="17" t="s">
        <v>45</v>
      </c>
      <c r="B32" s="9" t="n">
        <v>-17437.06</v>
      </c>
      <c r="C32" s="9" t="n">
        <v>-18780.62</v>
      </c>
      <c r="D32" s="9" t="n">
        <v>-18577.28</v>
      </c>
      <c r="E32" s="9" t="n">
        <v>-18408.06</v>
      </c>
      <c r="F32" s="9" t="n">
        <v>-18548.42</v>
      </c>
      <c r="G32" s="9" t="n">
        <v>-19768.37</v>
      </c>
      <c r="H32" s="9" t="n">
        <v>-30722.87</v>
      </c>
      <c r="I32" s="9" t="n">
        <v>-46586.24</v>
      </c>
      <c r="J32" s="9" t="n">
        <v>0</v>
      </c>
      <c r="K32" s="9" t="n">
        <v>0</v>
      </c>
      <c r="L32" s="9" t="n">
        <v>0</v>
      </c>
      <c r="M32" s="9" t="n">
        <v>0</v>
      </c>
      <c r="N32" s="9"/>
      <c r="O32" s="18"/>
      <c r="P32" s="9"/>
      <c r="Q32" s="15"/>
      <c r="R32" s="15"/>
      <c r="S32" s="12"/>
      <c r="T32" s="12"/>
      <c r="U32" s="12"/>
      <c r="V32" s="12"/>
    </row>
    <row r="33" customFormat="false" ht="21.75" hidden="false" customHeight="true" outlineLevel="0" collapsed="false">
      <c r="A33" s="16" t="s">
        <v>46</v>
      </c>
      <c r="B33" s="18" t="n">
        <f aca="false">B31+B32</f>
        <v>0</v>
      </c>
      <c r="C33" s="18" t="n">
        <f aca="false">C31+C32</f>
        <v>0</v>
      </c>
      <c r="D33" s="18" t="n">
        <f aca="false">D31+D32</f>
        <v>0</v>
      </c>
      <c r="E33" s="18" t="n">
        <f aca="false">E31+E32</f>
        <v>0</v>
      </c>
      <c r="F33" s="18" t="n">
        <f aca="false">F31+F32</f>
        <v>0</v>
      </c>
      <c r="G33" s="18" t="n">
        <f aca="false">G31+G32</f>
        <v>0</v>
      </c>
      <c r="H33" s="18" t="n">
        <f aca="false">H31+H32</f>
        <v>0</v>
      </c>
      <c r="I33" s="18" t="n">
        <f aca="false">I31+I32</f>
        <v>0</v>
      </c>
      <c r="J33" s="18" t="n">
        <f aca="false">J31+J32</f>
        <v>34329.09</v>
      </c>
      <c r="K33" s="18" t="n">
        <f aca="false">K31+K32</f>
        <v>34329.09</v>
      </c>
      <c r="L33" s="18" t="n">
        <f aca="false">L31+L32</f>
        <v>34329.09</v>
      </c>
      <c r="M33" s="18" t="n">
        <f aca="false">M31+M32</f>
        <v>34329.09</v>
      </c>
      <c r="N33" s="18" t="n">
        <f aca="false">N31+N32</f>
        <v>326145.28</v>
      </c>
      <c r="O33" s="19"/>
      <c r="P33" s="18" t="n">
        <f aca="false">P31+P32</f>
        <v>81777.28</v>
      </c>
      <c r="Q33" s="15"/>
      <c r="R33" s="15"/>
      <c r="S33" s="12"/>
      <c r="T33" s="12"/>
      <c r="U33" s="12"/>
      <c r="V33" s="12"/>
    </row>
    <row r="34" customFormat="false" ht="21.75" hidden="false" customHeight="true" outlineLevel="0" collapsed="false">
      <c r="A34" s="7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9"/>
      <c r="P34" s="10"/>
      <c r="Q34" s="10"/>
      <c r="R34" s="10"/>
      <c r="S34" s="5"/>
      <c r="T34" s="5"/>
      <c r="U34" s="5"/>
      <c r="V34" s="5"/>
    </row>
    <row r="35" customFormat="false" ht="21.75" hidden="false" customHeight="true" outlineLevel="0" collapsed="false">
      <c r="A35" s="7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9"/>
      <c r="P35" s="10"/>
      <c r="Q35" s="10"/>
      <c r="R35" s="10"/>
      <c r="S35" s="5"/>
      <c r="T35" s="5"/>
      <c r="U35" s="5"/>
      <c r="V35" s="5"/>
    </row>
    <row r="36" customFormat="false" ht="21.75" hidden="false" customHeight="true" outlineLevel="0" collapsed="false">
      <c r="A36" s="7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9"/>
      <c r="P36" s="10"/>
      <c r="Q36" s="10"/>
      <c r="R36" s="10"/>
      <c r="S36" s="5"/>
      <c r="T36" s="5"/>
      <c r="U36" s="5"/>
      <c r="V36" s="5"/>
    </row>
    <row r="37" customFormat="false" ht="21.75" hidden="false" customHeight="true" outlineLevel="0" collapsed="false">
      <c r="A37" s="7"/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9"/>
      <c r="P37" s="10"/>
      <c r="Q37" s="10"/>
      <c r="R37" s="10"/>
      <c r="S37" s="5"/>
      <c r="T37" s="5"/>
      <c r="U37" s="5"/>
      <c r="V37" s="5"/>
    </row>
    <row r="38" customFormat="false" ht="21.75" hidden="false" customHeight="true" outlineLevel="0" collapsed="false">
      <c r="A38" s="21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9"/>
      <c r="O38" s="9"/>
      <c r="P38" s="10"/>
      <c r="Q38" s="10"/>
      <c r="R38" s="10"/>
      <c r="S38" s="5"/>
      <c r="T38" s="5"/>
      <c r="U38" s="5"/>
      <c r="V38" s="5"/>
    </row>
    <row r="39" customFormat="false" ht="18.75" hidden="false" customHeight="true" outlineLevel="0" collapsed="false">
      <c r="A39" s="21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9"/>
      <c r="P39" s="10"/>
      <c r="Q39" s="10"/>
      <c r="R39" s="10"/>
      <c r="S39" s="5"/>
      <c r="T39" s="5"/>
      <c r="U39" s="5"/>
      <c r="V39" s="5"/>
    </row>
    <row r="40" customFormat="false" ht="21.75" hidden="false" customHeight="true" outlineLevel="0" collapsed="false">
      <c r="A40" s="22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9"/>
      <c r="P40" s="10"/>
      <c r="Q40" s="10"/>
      <c r="R40" s="10"/>
      <c r="S40" s="5"/>
      <c r="T40" s="5"/>
      <c r="U40" s="5"/>
      <c r="V40" s="5"/>
    </row>
    <row r="41" customFormat="false" ht="21.75" hidden="false" customHeight="true" outlineLevel="0" collapsed="false">
      <c r="A41" s="21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9"/>
      <c r="P41" s="10"/>
      <c r="Q41" s="10"/>
      <c r="R41" s="10"/>
      <c r="S41" s="5"/>
      <c r="T41" s="5"/>
      <c r="U41" s="5"/>
      <c r="V41" s="5"/>
    </row>
    <row r="42" customFormat="false" ht="21.75" hidden="false" customHeight="true" outlineLevel="0" collapsed="false">
      <c r="A42" s="23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9"/>
      <c r="P42" s="10"/>
      <c r="Q42" s="10"/>
      <c r="R42" s="10"/>
      <c r="S42" s="5"/>
      <c r="T42" s="5"/>
      <c r="U42" s="5"/>
      <c r="V42" s="5"/>
    </row>
    <row r="43" customFormat="false" ht="21.75" hidden="false" customHeight="true" outlineLevel="0" collapsed="false">
      <c r="A43" s="23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9"/>
      <c r="P43" s="10"/>
      <c r="Q43" s="10"/>
      <c r="R43" s="10"/>
      <c r="S43" s="5"/>
      <c r="T43" s="5"/>
      <c r="U43" s="5"/>
      <c r="V43" s="5"/>
    </row>
    <row r="44" customFormat="false" ht="21.75" hidden="false" customHeight="true" outlineLevel="0" collapsed="false">
      <c r="A44" s="7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9"/>
      <c r="P44" s="10"/>
      <c r="Q44" s="10"/>
      <c r="R44" s="10"/>
      <c r="S44" s="5"/>
      <c r="T44" s="5"/>
      <c r="U44" s="5"/>
      <c r="V44" s="5"/>
    </row>
    <row r="45" customFormat="false" ht="21.75" hidden="false" customHeight="true" outlineLevel="0" collapsed="false">
      <c r="A45" s="7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9"/>
      <c r="P45" s="10"/>
      <c r="Q45" s="10"/>
      <c r="R45" s="10"/>
      <c r="S45" s="5"/>
      <c r="T45" s="5"/>
      <c r="U45" s="5"/>
      <c r="V45" s="5"/>
    </row>
    <row r="46" customFormat="false" ht="21.75" hidden="false" customHeight="true" outlineLevel="0" collapsed="false">
      <c r="A46" s="16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9"/>
      <c r="P46" s="10"/>
      <c r="Q46" s="10"/>
      <c r="R46" s="10"/>
      <c r="S46" s="5"/>
      <c r="T46" s="5"/>
      <c r="U46" s="5"/>
      <c r="V46" s="5"/>
    </row>
    <row r="47" customFormat="false" ht="21.75" hidden="false" customHeight="true" outlineLevel="0" collapsed="false">
      <c r="A47" s="7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24"/>
      <c r="O47" s="9"/>
      <c r="P47" s="10"/>
      <c r="Q47" s="10"/>
      <c r="R47" s="10"/>
      <c r="S47" s="5"/>
      <c r="T47" s="5"/>
      <c r="U47" s="5"/>
      <c r="V47" s="5"/>
    </row>
    <row r="48" customFormat="false" ht="21.75" hidden="false" customHeight="true" outlineLevel="0" collapsed="false">
      <c r="A48" s="7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10"/>
      <c r="Q48" s="10"/>
      <c r="R48" s="10"/>
      <c r="S48" s="5"/>
      <c r="T48" s="5"/>
      <c r="U48" s="5"/>
      <c r="V48" s="5"/>
      <c r="W48" s="7"/>
      <c r="X48" s="7"/>
    </row>
    <row r="49" customFormat="false" ht="21.75" hidden="false" customHeight="true" outlineLevel="0" collapsed="false">
      <c r="A49" s="7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10"/>
      <c r="Q49" s="10"/>
      <c r="R49" s="10"/>
      <c r="S49" s="5"/>
      <c r="T49" s="5"/>
      <c r="U49" s="5"/>
      <c r="V49" s="5"/>
      <c r="W49" s="7"/>
      <c r="X49" s="7"/>
    </row>
    <row r="50" customFormat="false" ht="21.75" hidden="false" customHeight="true" outlineLevel="0" collapsed="false">
      <c r="A50" s="21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10"/>
      <c r="Q50" s="10"/>
      <c r="R50" s="10"/>
      <c r="S50" s="5"/>
      <c r="T50" s="5"/>
      <c r="U50" s="5"/>
      <c r="V50" s="5"/>
      <c r="W50" s="7"/>
      <c r="X50" s="7"/>
    </row>
    <row r="51" customFormat="false" ht="21.75" hidden="false" customHeight="true" outlineLevel="0" collapsed="false">
      <c r="A51" s="21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15"/>
      <c r="P51" s="10"/>
      <c r="Q51" s="10"/>
      <c r="R51" s="10"/>
      <c r="S51" s="5"/>
      <c r="T51" s="5"/>
      <c r="U51" s="5"/>
      <c r="V51" s="5"/>
      <c r="W51" s="7"/>
      <c r="X51" s="7"/>
    </row>
    <row r="52" customFormat="false" ht="21.75" hidden="false" customHeight="true" outlineLevel="0" collapsed="false">
      <c r="A52" s="21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15"/>
      <c r="P52" s="10"/>
      <c r="Q52" s="10"/>
      <c r="R52" s="10"/>
      <c r="S52" s="5"/>
      <c r="T52" s="5"/>
      <c r="U52" s="5"/>
      <c r="V52" s="5"/>
      <c r="W52" s="7"/>
      <c r="X52" s="7"/>
    </row>
    <row r="53" customFormat="false" ht="21.75" hidden="false" customHeight="true" outlineLevel="0" collapsed="false">
      <c r="A53" s="21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10"/>
      <c r="Q53" s="10"/>
      <c r="R53" s="10"/>
      <c r="S53" s="5"/>
      <c r="T53" s="5"/>
      <c r="U53" s="5"/>
      <c r="V53" s="5"/>
      <c r="W53" s="7"/>
      <c r="X53" s="7"/>
    </row>
    <row r="54" customFormat="false" ht="20.25" hidden="false" customHeight="true" outlineLevel="0" collapsed="false">
      <c r="A54" s="23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15"/>
      <c r="P54" s="10"/>
      <c r="Q54" s="10"/>
      <c r="R54" s="10"/>
      <c r="S54" s="25"/>
      <c r="T54" s="25"/>
      <c r="U54" s="25"/>
      <c r="V54" s="25"/>
    </row>
    <row r="55" customFormat="false" ht="20.25" hidden="false" customHeight="true" outlineLevel="0" collapsed="false">
      <c r="A55" s="23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10"/>
      <c r="P55" s="10"/>
      <c r="Q55" s="10"/>
      <c r="R55" s="10"/>
      <c r="S55" s="25"/>
      <c r="T55" s="25"/>
      <c r="U55" s="25"/>
      <c r="V55" s="25"/>
    </row>
    <row r="56" customFormat="false" ht="20.25" hidden="false" customHeight="true" outlineLevel="0" collapsed="false">
      <c r="A56" s="23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10"/>
      <c r="P56" s="10"/>
      <c r="Q56" s="10"/>
      <c r="R56" s="10"/>
      <c r="S56" s="25"/>
      <c r="T56" s="25"/>
      <c r="U56" s="25"/>
      <c r="V56" s="25"/>
    </row>
    <row r="57" customFormat="false" ht="20.25" hidden="false" customHeight="true" outlineLevel="0" collapsed="false">
      <c r="A57" s="23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10"/>
      <c r="P57" s="10"/>
      <c r="Q57" s="10"/>
      <c r="R57" s="10"/>
      <c r="S57" s="25"/>
      <c r="T57" s="25"/>
      <c r="U57" s="25"/>
      <c r="V57" s="25"/>
    </row>
    <row r="58" customFormat="false" ht="20.25" hidden="false" customHeight="true" outlineLevel="0" collapsed="false">
      <c r="A58" s="23"/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0"/>
      <c r="P58" s="10"/>
      <c r="Q58" s="10"/>
      <c r="R58" s="10"/>
      <c r="S58" s="25"/>
      <c r="T58" s="25"/>
      <c r="U58" s="25"/>
      <c r="V58" s="25"/>
    </row>
    <row r="59" customFormat="false" ht="20.25" hidden="false" customHeight="true" outlineLevel="0" collapsed="false">
      <c r="A59" s="26"/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15"/>
      <c r="O59" s="10"/>
      <c r="P59" s="10"/>
      <c r="Q59" s="10"/>
      <c r="R59" s="10"/>
      <c r="S59" s="25"/>
      <c r="T59" s="25"/>
      <c r="U59" s="25"/>
      <c r="V59" s="25"/>
    </row>
    <row r="60" customFormat="false" ht="15" hidden="false" customHeight="false" outlineLevel="0" collapsed="false">
      <c r="A60" s="26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25"/>
      <c r="T60" s="25"/>
      <c r="U60" s="25"/>
      <c r="V60" s="25"/>
    </row>
    <row r="61" customFormat="false" ht="17.25" hidden="false" customHeight="false" outlineLevel="0" collapsed="false">
      <c r="A61" s="26"/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10"/>
      <c r="P61" s="10"/>
      <c r="Q61" s="10"/>
      <c r="R61" s="10"/>
      <c r="S61" s="25"/>
      <c r="T61" s="25"/>
      <c r="U61" s="25"/>
      <c r="V61" s="25"/>
    </row>
    <row r="62" customFormat="false" ht="15" hidden="false" customHeight="false" outlineLevel="0" collapsed="false"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25"/>
      <c r="T62" s="25"/>
      <c r="U62" s="25"/>
      <c r="V62" s="25"/>
    </row>
    <row r="63" customFormat="false" ht="15" hidden="false" customHeight="false" outlineLevel="0" collapsed="false">
      <c r="B63" s="27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</row>
    <row r="64" customFormat="false" ht="15" hidden="false" customHeight="false" outlineLevel="0" collapsed="false">
      <c r="B64" s="27"/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</row>
    <row r="65" customFormat="false" ht="15" hidden="false" customHeight="false" outlineLevel="0" collapsed="false">
      <c r="B65" s="27"/>
      <c r="C65" s="27"/>
      <c r="D65" s="27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7"/>
      <c r="R65" s="27"/>
    </row>
    <row r="66" customFormat="false" ht="15" hidden="false" customHeight="false" outlineLevel="0" collapsed="false">
      <c r="B66" s="27"/>
      <c r="C66" s="27"/>
      <c r="D66" s="27"/>
      <c r="E66" s="27"/>
      <c r="F66" s="27"/>
      <c r="G66" s="27"/>
      <c r="H66" s="27"/>
      <c r="I66" s="27"/>
      <c r="J66" s="27"/>
      <c r="K66" s="27"/>
      <c r="L66" s="27"/>
      <c r="M66" s="27"/>
      <c r="N66" s="27"/>
      <c r="O66" s="27"/>
      <c r="P66" s="27"/>
      <c r="Q66" s="27"/>
      <c r="R66" s="27"/>
    </row>
    <row r="67" customFormat="false" ht="15" hidden="false" customHeight="false" outlineLevel="0" collapsed="false">
      <c r="B67" s="27"/>
      <c r="C67" s="27"/>
      <c r="D67" s="27"/>
      <c r="E67" s="27"/>
      <c r="F67" s="27"/>
      <c r="G67" s="27"/>
      <c r="H67" s="27"/>
      <c r="I67" s="27"/>
      <c r="J67" s="27"/>
      <c r="K67" s="27"/>
      <c r="L67" s="27"/>
      <c r="M67" s="27"/>
      <c r="N67" s="27"/>
      <c r="O67" s="27"/>
      <c r="P67" s="27"/>
      <c r="Q67" s="27"/>
      <c r="R67" s="27"/>
    </row>
    <row r="68" customFormat="false" ht="15" hidden="false" customHeight="false" outlineLevel="0" collapsed="false">
      <c r="B68" s="27"/>
      <c r="C68" s="27"/>
      <c r="D68" s="27"/>
      <c r="E68" s="27"/>
      <c r="F68" s="27"/>
      <c r="G68" s="27"/>
      <c r="H68" s="27"/>
      <c r="I68" s="27"/>
      <c r="J68" s="27"/>
      <c r="K68" s="27"/>
      <c r="L68" s="27"/>
      <c r="M68" s="27"/>
      <c r="N68" s="27"/>
      <c r="O68" s="27"/>
      <c r="P68" s="27"/>
      <c r="Q68" s="27"/>
      <c r="R68" s="27"/>
    </row>
    <row r="69" customFormat="false" ht="15" hidden="false" customHeight="false" outlineLevel="0" collapsed="false">
      <c r="B69" s="27"/>
      <c r="C69" s="27"/>
      <c r="D69" s="27"/>
      <c r="E69" s="27"/>
      <c r="F69" s="27"/>
      <c r="G69" s="27"/>
      <c r="H69" s="27"/>
      <c r="I69" s="27"/>
      <c r="J69" s="27"/>
      <c r="K69" s="27"/>
      <c r="L69" s="27"/>
      <c r="M69" s="27"/>
      <c r="N69" s="27"/>
      <c r="O69" s="27"/>
      <c r="P69" s="27"/>
      <c r="Q69" s="27"/>
      <c r="R69" s="27"/>
    </row>
    <row r="70" customFormat="false" ht="15" hidden="false" customHeight="false" outlineLevel="0" collapsed="false">
      <c r="B70" s="27"/>
      <c r="C70" s="27"/>
      <c r="D70" s="27"/>
      <c r="E70" s="27"/>
      <c r="F70" s="27"/>
      <c r="G70" s="27"/>
      <c r="H70" s="27"/>
      <c r="I70" s="27"/>
      <c r="J70" s="27"/>
      <c r="K70" s="27"/>
      <c r="L70" s="27"/>
      <c r="M70" s="27"/>
      <c r="N70" s="27"/>
      <c r="O70" s="27"/>
      <c r="P70" s="27"/>
      <c r="Q70" s="27"/>
      <c r="R70" s="27"/>
    </row>
    <row r="71" customFormat="false" ht="15" hidden="false" customHeight="false" outlineLevel="0" collapsed="false">
      <c r="B71" s="27"/>
      <c r="C71" s="27"/>
      <c r="D71" s="27"/>
      <c r="E71" s="27"/>
      <c r="F71" s="27"/>
      <c r="G71" s="27"/>
      <c r="H71" s="27"/>
      <c r="I71" s="27"/>
      <c r="J71" s="27"/>
      <c r="K71" s="27"/>
      <c r="L71" s="27"/>
      <c r="M71" s="27"/>
      <c r="N71" s="27"/>
      <c r="O71" s="27"/>
      <c r="P71" s="27"/>
      <c r="Q71" s="27"/>
      <c r="R71" s="27"/>
    </row>
    <row r="72" customFormat="false" ht="15" hidden="false" customHeight="false" outlineLevel="0" collapsed="false">
      <c r="B72" s="27"/>
      <c r="C72" s="27"/>
      <c r="D72" s="27"/>
      <c r="E72" s="27"/>
      <c r="F72" s="27"/>
      <c r="G72" s="27"/>
      <c r="H72" s="27"/>
      <c r="I72" s="27"/>
      <c r="J72" s="27"/>
      <c r="K72" s="27"/>
      <c r="L72" s="27"/>
      <c r="M72" s="27"/>
      <c r="N72" s="27"/>
      <c r="O72" s="27"/>
      <c r="P72" s="27"/>
      <c r="Q72" s="27"/>
      <c r="R72" s="27"/>
    </row>
  </sheetData>
  <mergeCells count="2">
    <mergeCell ref="A1:P1"/>
    <mergeCell ref="A2:P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2001-07-25T23:42:21Z</dcterms:created>
  <dc:creator>Florida Gas Transmission</dc:creator>
  <dc:description/>
  <dc:language>en-US</dc:language>
  <cp:lastModifiedBy>dscott1</cp:lastModifiedBy>
  <cp:lastPrinted>2001-07-27T18:41:24Z</cp:lastPrinted>
  <dcterms:modified xsi:type="dcterms:W3CDTF">2001-10-01T20:24:19Z</dcterms:modified>
  <cp:revision>0</cp:revision>
  <dc:subject/>
  <dc:title/>
</cp:coreProperties>
</file>