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ookin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<sst xmlns="http://schemas.openxmlformats.org/spreadsheetml/2006/main" count="119" uniqueCount="49">
  <si>
    <t xml:space="preserve">EOL Hub product examples</t>
  </si>
  <si>
    <t xml:space="preserve">Summary</t>
  </si>
  <si>
    <t xml:space="preserve">We propose to make a Hub services market at Peoples's citygate on EnronOnline.  We will manage two products (one for</t>
  </si>
  <si>
    <t xml:space="preserve">a contango market &amp; one for a backwardated market), but only one will be active at any point in time.  We will use a </t>
  </si>
  <si>
    <t xml:space="preserve">product description for these products that are simliar to the Park and Loan products that currently offered by other Hubs.</t>
  </si>
  <si>
    <t xml:space="preserve">My bid represents the price I would pay for the product and my offer represents the price I would receive to sell the product.</t>
  </si>
  <si>
    <t xml:space="preserve">Product #1 - Chicago Phy gas Park (contango market)</t>
  </si>
  <si>
    <t xml:space="preserve">US PHY GAS Park  Chi Peoples  04Jul00-AUG00  USD/MM</t>
  </si>
  <si>
    <t xml:space="preserve">July</t>
  </si>
  <si>
    <t xml:space="preserve">Assume $.02 time value of money</t>
  </si>
  <si>
    <t xml:space="preserve">August</t>
  </si>
  <si>
    <t xml:space="preserve">Our two-way product</t>
  </si>
  <si>
    <t xml:space="preserve">$0.47 bid</t>
  </si>
  <si>
    <t xml:space="preserve">at $0.49</t>
  </si>
  <si>
    <t xml:space="preserve">My bid represents the price I would pay to buy the Park (deliver July 04 gas &amp; receive August Baseload gas)</t>
  </si>
  <si>
    <t xml:space="preserve">My offer represents the price I would receive to sell the Park (receive July 04 gas &amp; deliver August baseload gas)</t>
  </si>
  <si>
    <t xml:space="preserve">Hedge strategy</t>
  </si>
  <si>
    <t xml:space="preserve">If I ended up net Phy long for July cash, I would enter into a Park with the PGL Hub</t>
  </si>
  <si>
    <t xml:space="preserve">If I ended up net Phy short for July cash, I would buy gas from PGL utility at a GD price &amp; sell Aug FP phy</t>
  </si>
  <si>
    <t xml:space="preserve">Product #2 -Chicago Phy gas Loan (Backwardated Market)</t>
  </si>
  <si>
    <t xml:space="preserve">US PHY GAS Loan  Chi Peoples  04Jul00-Aug00  USD/MM</t>
  </si>
  <si>
    <t xml:space="preserve">$0.51 bid</t>
  </si>
  <si>
    <t xml:space="preserve">at $0.53</t>
  </si>
  <si>
    <t xml:space="preserve">My bid represents the price I would pay to buy the Loan (receive July 04 gas &amp; deliver August baseload gas)</t>
  </si>
  <si>
    <t xml:space="preserve">My offer represents the price I would receive to sell the Loan (deliver July 04 gas &amp; receive August baseload)</t>
  </si>
  <si>
    <t xml:space="preserve">If I ended up net Phy long for July cash, I would sell gas to PGL utility at a GD price &amp; buy Aug FP phy</t>
  </si>
  <si>
    <t xml:space="preserve">If I ended up net Phy short for July cash, I would receive a loan from PGL Hub</t>
  </si>
  <si>
    <t xml:space="preserve">Hub Booking in ENA's system</t>
  </si>
  <si>
    <t xml:space="preserve">Assumption:</t>
  </si>
  <si>
    <t xml:space="preserve">Value created in PGL Hub is equal to PV spread.  This value is shared as part of the MEH book also</t>
  </si>
  <si>
    <t xml:space="preserve">Product #1</t>
  </si>
  <si>
    <t xml:space="preserve">EMW pays $0.47 to purchase Park service</t>
  </si>
  <si>
    <t xml:space="preserve">Counterparty</t>
  </si>
  <si>
    <t xml:space="preserve">Date</t>
  </si>
  <si>
    <t xml:space="preserve">Volume</t>
  </si>
  <si>
    <t xml:space="preserve">fix</t>
  </si>
  <si>
    <t xml:space="preserve">mid</t>
  </si>
  <si>
    <t xml:space="preserve">PV factor</t>
  </si>
  <si>
    <t xml:space="preserve">MTM</t>
  </si>
  <si>
    <t xml:space="preserve">PV cashflow</t>
  </si>
  <si>
    <t xml:space="preserve">drift</t>
  </si>
  <si>
    <t xml:space="preserve">MKTR</t>
  </si>
  <si>
    <t xml:space="preserve">Aug</t>
  </si>
  <si>
    <t xml:space="preserve">ENA</t>
  </si>
  <si>
    <t xml:space="preserve">EMW receives $0.49 to sell park service</t>
  </si>
  <si>
    <t xml:space="preserve">PGL Hub</t>
  </si>
  <si>
    <t xml:space="preserve">Product #2</t>
  </si>
  <si>
    <t xml:space="preserve">EMW pays $0.51 to buy Loan service</t>
  </si>
  <si>
    <t xml:space="preserve">EMW receives $0.53 to sell Loan service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</si>
</sst>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* #,##0.00_);_(* \(#,##0.00\);_(* \-??_);_(@_)"/>
    <numFmt numFmtId="168" formatCode="_(* #,##0_);_(* \(#,##0\);_(* \-??_);_(@_)"/>
    <numFmt numFmtId="169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v>36710</v>
      </c>
    </row>
    <row r="3" customFormat="false" ht="12.75" hidden="false" customHeight="false" outlineLevel="0" collapsed="false">
      <c r="A3" s="2"/>
    </row>
    <row r="5" customFormat="false" ht="12.75" hidden="false" customHeight="false" outlineLevel="0" collapsed="false">
      <c r="A5" s="3" t="s">
        <v>1</v>
      </c>
    </row>
    <row r="6" customFormat="false" ht="12.75" hidden="false" customHeight="false" outlineLevel="0" collapsed="false">
      <c r="A6" s="3"/>
    </row>
    <row r="7" customFormat="false" ht="12.75" hidden="false" customHeight="false" outlineLevel="0" collapsed="false">
      <c r="A7" s="1" t="s">
        <v>2</v>
      </c>
    </row>
    <row r="8" customFormat="false" ht="12.75" hidden="false" customHeight="false" outlineLevel="0" collapsed="false">
      <c r="A8" s="1" t="s">
        <v>3</v>
      </c>
    </row>
    <row r="9" customFormat="false" ht="12.75" hidden="false" customHeight="false" outlineLevel="0" collapsed="false">
      <c r="A9" s="1" t="s">
        <v>4</v>
      </c>
    </row>
    <row r="10" customFormat="false" ht="12.75" hidden="false" customHeight="false" outlineLevel="0" collapsed="false">
      <c r="A10" s="1" t="s">
        <v>5</v>
      </c>
    </row>
    <row r="13" customFormat="false" ht="12.75" hidden="false" customHeight="false" outlineLevel="0" collapsed="false">
      <c r="A13" s="3" t="s">
        <v>6</v>
      </c>
    </row>
    <row r="14" customFormat="false" ht="12.75" hidden="false" customHeight="false" outlineLevel="0" collapsed="false">
      <c r="A14" s="3"/>
    </row>
    <row r="15" customFormat="false" ht="12.75" hidden="false" customHeight="false" outlineLevel="0" collapsed="false">
      <c r="A15" s="4" t="s">
        <v>7</v>
      </c>
      <c r="B15" s="4"/>
      <c r="C15" s="4"/>
      <c r="D15" s="4"/>
      <c r="E15" s="4"/>
      <c r="F15" s="4"/>
      <c r="G15" s="4"/>
      <c r="H15" s="4"/>
      <c r="I15" s="4"/>
    </row>
    <row r="16" customFormat="false" ht="12.75" hidden="false" customHeight="false" outlineLevel="0" collapsed="false">
      <c r="A16" s="3"/>
    </row>
    <row r="17" customFormat="false" ht="12.75" hidden="false" customHeight="false" outlineLevel="0" collapsed="false">
      <c r="B17" s="1" t="s">
        <v>8</v>
      </c>
      <c r="C17" s="5" t="n">
        <v>4</v>
      </c>
      <c r="E17" s="1" t="s">
        <v>9</v>
      </c>
    </row>
    <row r="18" customFormat="false" ht="12.75" hidden="false" customHeight="false" outlineLevel="0" collapsed="false">
      <c r="B18" s="1" t="s">
        <v>10</v>
      </c>
      <c r="C18" s="5" t="n">
        <v>4.5</v>
      </c>
    </row>
    <row r="20" customFormat="false" ht="12.75" hidden="false" customHeight="false" outlineLevel="0" collapsed="false">
      <c r="A20" s="1" t="s">
        <v>11</v>
      </c>
      <c r="D20" s="1" t="s">
        <v>12</v>
      </c>
      <c r="E20" s="1" t="s">
        <v>13</v>
      </c>
    </row>
    <row r="22" customFormat="false" ht="12.75" hidden="false" customHeight="false" outlineLevel="0" collapsed="false">
      <c r="B22" s="1" t="s">
        <v>14</v>
      </c>
    </row>
    <row r="23" customFormat="false" ht="12.75" hidden="false" customHeight="false" outlineLevel="0" collapsed="false">
      <c r="B23" s="1" t="s">
        <v>15</v>
      </c>
    </row>
    <row r="25" customFormat="false" ht="12.75" hidden="false" customHeight="false" outlineLevel="0" collapsed="false">
      <c r="A25" s="1" t="s">
        <v>16</v>
      </c>
    </row>
    <row r="27" customFormat="false" ht="12.75" hidden="false" customHeight="false" outlineLevel="0" collapsed="false">
      <c r="B27" s="1" t="s">
        <v>17</v>
      </c>
    </row>
    <row r="28" customFormat="false" ht="12.75" hidden="false" customHeight="false" outlineLevel="0" collapsed="false">
      <c r="B28" s="1" t="s">
        <v>18</v>
      </c>
    </row>
    <row r="30" customFormat="false" ht="12.75" hidden="false" customHeight="false" outlineLevel="0" collapsed="false">
      <c r="A30" s="3" t="s">
        <v>19</v>
      </c>
    </row>
    <row r="31" customFormat="false" ht="12.75" hidden="false" customHeight="false" outlineLevel="0" collapsed="false">
      <c r="A31" s="3"/>
    </row>
    <row r="32" customFormat="false" ht="12.75" hidden="false" customHeight="false" outlineLevel="0" collapsed="false">
      <c r="A32" s="4" t="s">
        <v>20</v>
      </c>
      <c r="B32" s="4"/>
      <c r="C32" s="4"/>
      <c r="D32" s="4"/>
      <c r="E32" s="4"/>
      <c r="F32" s="4"/>
      <c r="G32" s="4"/>
      <c r="H32" s="4"/>
      <c r="I32" s="4"/>
    </row>
    <row r="33" customFormat="false" ht="12.75" hidden="false" customHeight="false" outlineLevel="0" collapsed="false">
      <c r="A33" s="3"/>
    </row>
    <row r="34" customFormat="false" ht="12.75" hidden="false" customHeight="false" outlineLevel="0" collapsed="false">
      <c r="B34" s="1" t="s">
        <v>8</v>
      </c>
      <c r="C34" s="5" t="n">
        <v>4.5</v>
      </c>
      <c r="E34" s="1" t="s">
        <v>9</v>
      </c>
    </row>
    <row r="35" customFormat="false" ht="12.75" hidden="false" customHeight="false" outlineLevel="0" collapsed="false">
      <c r="B35" s="1" t="s">
        <v>10</v>
      </c>
      <c r="C35" s="5" t="n">
        <v>4</v>
      </c>
    </row>
    <row r="37" customFormat="false" ht="12.75" hidden="false" customHeight="false" outlineLevel="0" collapsed="false">
      <c r="A37" s="1" t="s">
        <v>11</v>
      </c>
      <c r="D37" s="1" t="s">
        <v>21</v>
      </c>
      <c r="E37" s="1" t="s">
        <v>22</v>
      </c>
    </row>
    <row r="39" customFormat="false" ht="12.75" hidden="false" customHeight="false" outlineLevel="0" collapsed="false">
      <c r="B39" s="1" t="s">
        <v>23</v>
      </c>
    </row>
    <row r="40" customFormat="false" ht="12.75" hidden="false" customHeight="false" outlineLevel="0" collapsed="false">
      <c r="B40" s="1" t="s">
        <v>24</v>
      </c>
    </row>
    <row r="42" customFormat="false" ht="12.75" hidden="false" customHeight="false" outlineLevel="0" collapsed="false">
      <c r="A42" s="1" t="s">
        <v>16</v>
      </c>
    </row>
    <row r="44" customFormat="false" ht="12.75" hidden="false" customHeight="false" outlineLevel="0" collapsed="false">
      <c r="B44" s="1" t="s">
        <v>25</v>
      </c>
    </row>
    <row r="45" customFormat="false" ht="12.75" hidden="false" customHeight="false" outlineLevel="0" collapsed="false">
      <c r="B45" s="1" t="s">
        <v>26</v>
      </c>
    </row>
    <row r="47" customFormat="false" ht="12.75" hidden="false" customHeight="false" outlineLevel="0" collapsed="false">
      <c r="A47" s="3"/>
    </row>
    <row r="48" customFormat="false" ht="12.75" hidden="false" customHeight="false" outlineLevel="0" collapsed="false">
      <c r="A48" s="3"/>
    </row>
    <row r="49" customFormat="false" ht="12.75" hidden="false" customHeight="false" outlineLevel="0" collapsed="false">
      <c r="A49" s="6"/>
    </row>
    <row r="52" customFormat="false" ht="12.75" hidden="false" customHeight="false" outlineLevel="0" collapsed="false">
      <c r="A5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6" activeCellId="0" sqref="M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3" min="3" style="7" width="10.85"/>
    <col collapsed="false" customWidth="true" hidden="false" outlineLevel="0" max="5" min="4" style="5" width="9.14"/>
    <col collapsed="false" customWidth="true" hidden="false" outlineLevel="0" max="7" min="7" style="1" width="11.85"/>
    <col collapsed="false" customWidth="true" hidden="false" outlineLevel="0" max="8" min="8" style="1" width="12.14"/>
  </cols>
  <sheetData>
    <row r="1" customFormat="false" ht="12.75" hidden="false" customHeight="false" outlineLevel="0" collapsed="false">
      <c r="A1" s="1" t="s">
        <v>27</v>
      </c>
    </row>
    <row r="3" customFormat="false" ht="12.75" hidden="false" customHeight="false" outlineLevel="0" collapsed="false">
      <c r="A3" s="1" t="s">
        <v>28</v>
      </c>
    </row>
    <row r="4" customFormat="false" ht="12.75" hidden="false" customHeight="false" outlineLevel="0" collapsed="false">
      <c r="A4" s="1" t="s">
        <v>29</v>
      </c>
    </row>
    <row r="7" customFormat="false" ht="12.75" hidden="false" customHeight="false" outlineLevel="0" collapsed="false">
      <c r="A7" s="1" t="s">
        <v>30</v>
      </c>
      <c r="B7" s="1" t="s">
        <v>31</v>
      </c>
    </row>
    <row r="9" customFormat="false" ht="12.75" hidden="false" customHeight="false" outlineLevel="0" collapsed="false">
      <c r="A9" s="8" t="s">
        <v>32</v>
      </c>
      <c r="B9" s="8" t="s">
        <v>33</v>
      </c>
      <c r="C9" s="9" t="s">
        <v>34</v>
      </c>
      <c r="D9" s="10" t="s">
        <v>35</v>
      </c>
      <c r="E9" s="10" t="s">
        <v>36</v>
      </c>
      <c r="F9" s="8" t="s">
        <v>37</v>
      </c>
      <c r="G9" s="8" t="s">
        <v>38</v>
      </c>
      <c r="H9" s="8" t="s">
        <v>39</v>
      </c>
      <c r="I9" s="8" t="s">
        <v>40</v>
      </c>
    </row>
    <row r="10" customFormat="false" ht="12.75" hidden="false" customHeight="false" outlineLevel="0" collapsed="false">
      <c r="A10" s="1" t="s">
        <v>41</v>
      </c>
      <c r="B10" s="1" t="s">
        <v>8</v>
      </c>
      <c r="C10" s="7" t="n">
        <v>-10000</v>
      </c>
      <c r="D10" s="5" t="n">
        <v>0</v>
      </c>
      <c r="E10" s="5" t="n">
        <v>4</v>
      </c>
      <c r="F10" s="11" t="n">
        <v>1</v>
      </c>
      <c r="G10" s="12" t="n">
        <f aca="false">(E10-D10)*C10*F10</f>
        <v>-40000</v>
      </c>
      <c r="H10" s="12" t="n">
        <f aca="false">D10*F10*C10</f>
        <v>-0</v>
      </c>
    </row>
    <row r="11" customFormat="false" ht="12.75" hidden="false" customHeight="false" outlineLevel="0" collapsed="false">
      <c r="A11" s="1" t="s">
        <v>41</v>
      </c>
      <c r="B11" s="1" t="s">
        <v>42</v>
      </c>
      <c r="C11" s="7" t="n">
        <v>10000</v>
      </c>
      <c r="D11" s="5" t="n">
        <v>0</v>
      </c>
      <c r="E11" s="5" t="n">
        <v>4.5</v>
      </c>
      <c r="F11" s="1" t="n">
        <v>0.995</v>
      </c>
      <c r="G11" s="12" t="n">
        <f aca="false">(E11-D11)*C11*F11</f>
        <v>44775</v>
      </c>
      <c r="H11" s="12" t="n">
        <f aca="false">D11*F11*C11</f>
        <v>0</v>
      </c>
    </row>
    <row r="12" customFormat="false" ht="12.75" hidden="false" customHeight="false" outlineLevel="0" collapsed="false">
      <c r="A12" s="1" t="s">
        <v>41</v>
      </c>
      <c r="B12" s="1" t="s">
        <v>8</v>
      </c>
      <c r="G12" s="12" t="n">
        <v>-4700</v>
      </c>
      <c r="H12" s="12" t="n">
        <v>-4700</v>
      </c>
    </row>
    <row r="13" customFormat="false" ht="12.75" hidden="false" customHeight="false" outlineLevel="0" collapsed="false">
      <c r="A13" s="1" t="s">
        <v>43</v>
      </c>
      <c r="B13" s="1" t="s">
        <v>8</v>
      </c>
      <c r="C13" s="7" t="n">
        <v>10000</v>
      </c>
      <c r="D13" s="5" t="n">
        <v>4</v>
      </c>
      <c r="E13" s="5" t="n">
        <v>4</v>
      </c>
      <c r="F13" s="1" t="n">
        <v>1</v>
      </c>
      <c r="G13" s="12" t="n">
        <f aca="false">(E13-D13)*C13*F13</f>
        <v>0</v>
      </c>
      <c r="H13" s="12" t="n">
        <f aca="false">D13*-C13*F13</f>
        <v>-40000</v>
      </c>
    </row>
    <row r="14" customFormat="false" ht="12.75" hidden="false" customHeight="false" outlineLevel="0" collapsed="false">
      <c r="A14" s="1" t="s">
        <v>43</v>
      </c>
      <c r="B14" s="1" t="s">
        <v>42</v>
      </c>
      <c r="C14" s="7" t="n">
        <v>-10000</v>
      </c>
      <c r="D14" s="5" t="n">
        <v>4.5</v>
      </c>
      <c r="E14" s="5" t="n">
        <v>4.5</v>
      </c>
      <c r="F14" s="1" t="n">
        <v>0.995</v>
      </c>
      <c r="G14" s="13" t="n">
        <f aca="false">(E14-D14)*C14*F14</f>
        <v>-0</v>
      </c>
      <c r="H14" s="13" t="n">
        <f aca="false">D14*-C14*F14</f>
        <v>44775</v>
      </c>
    </row>
    <row r="15" customFormat="false" ht="12.75" hidden="false" customHeight="false" outlineLevel="0" collapsed="false">
      <c r="G15" s="14" t="n">
        <f aca="false">SUM(G10:G14)</f>
        <v>75</v>
      </c>
      <c r="H15" s="14" t="n">
        <f aca="false">SUM(H10:H14)</f>
        <v>75</v>
      </c>
      <c r="I15" s="1" t="n">
        <v>25</v>
      </c>
    </row>
    <row r="17" customFormat="false" ht="12.75" hidden="false" customHeight="false" outlineLevel="0" collapsed="false">
      <c r="A17" s="1" t="s">
        <v>30</v>
      </c>
      <c r="B17" s="1" t="s">
        <v>44</v>
      </c>
    </row>
    <row r="19" customFormat="false" ht="12.75" hidden="false" customHeight="false" outlineLevel="0" collapsed="false">
      <c r="A19" s="8" t="s">
        <v>32</v>
      </c>
      <c r="B19" s="8" t="s">
        <v>33</v>
      </c>
      <c r="C19" s="9" t="s">
        <v>34</v>
      </c>
      <c r="D19" s="10" t="s">
        <v>35</v>
      </c>
      <c r="E19" s="10" t="s">
        <v>36</v>
      </c>
      <c r="F19" s="8" t="s">
        <v>37</v>
      </c>
      <c r="G19" s="8" t="s">
        <v>38</v>
      </c>
      <c r="H19" s="8" t="s">
        <v>39</v>
      </c>
      <c r="I19" s="8" t="s">
        <v>40</v>
      </c>
    </row>
    <row r="20" customFormat="false" ht="12.75" hidden="false" customHeight="false" outlineLevel="0" collapsed="false">
      <c r="A20" s="1" t="s">
        <v>41</v>
      </c>
      <c r="B20" s="1" t="s">
        <v>8</v>
      </c>
      <c r="C20" s="7" t="n">
        <v>10000</v>
      </c>
      <c r="D20" s="5" t="n">
        <v>0</v>
      </c>
      <c r="E20" s="5" t="n">
        <v>4</v>
      </c>
      <c r="F20" s="11" t="n">
        <v>1</v>
      </c>
      <c r="G20" s="12" t="n">
        <f aca="false">(E20-D20)*C20*F20</f>
        <v>40000</v>
      </c>
      <c r="H20" s="12" t="n">
        <f aca="false">D20*F20*C20</f>
        <v>0</v>
      </c>
    </row>
    <row r="21" customFormat="false" ht="12.75" hidden="false" customHeight="false" outlineLevel="0" collapsed="false">
      <c r="A21" s="1" t="s">
        <v>41</v>
      </c>
      <c r="B21" s="1" t="s">
        <v>42</v>
      </c>
      <c r="C21" s="7" t="n">
        <v>-10000</v>
      </c>
      <c r="D21" s="5" t="n">
        <v>0</v>
      </c>
      <c r="E21" s="5" t="n">
        <v>4.5</v>
      </c>
      <c r="F21" s="1" t="n">
        <v>0.995</v>
      </c>
      <c r="G21" s="12" t="n">
        <f aca="false">(E21-D21)*C21*F21</f>
        <v>-44775</v>
      </c>
      <c r="H21" s="12" t="n">
        <f aca="false">D21*F21*C21</f>
        <v>-0</v>
      </c>
    </row>
    <row r="22" customFormat="false" ht="12.75" hidden="false" customHeight="false" outlineLevel="0" collapsed="false">
      <c r="A22" s="1" t="s">
        <v>41</v>
      </c>
      <c r="B22" s="1" t="s">
        <v>8</v>
      </c>
      <c r="G22" s="12" t="n">
        <v>4900</v>
      </c>
      <c r="H22" s="12" t="n">
        <v>4900</v>
      </c>
    </row>
    <row r="23" customFormat="false" ht="12.75" hidden="false" customHeight="false" outlineLevel="0" collapsed="false">
      <c r="A23" s="1" t="s">
        <v>45</v>
      </c>
      <c r="B23" s="1" t="s">
        <v>8</v>
      </c>
      <c r="C23" s="7" t="n">
        <v>-10000</v>
      </c>
      <c r="D23" s="5" t="n">
        <v>0</v>
      </c>
      <c r="E23" s="5" t="n">
        <v>4</v>
      </c>
      <c r="F23" s="11" t="n">
        <v>1</v>
      </c>
      <c r="G23" s="12" t="n">
        <f aca="false">(E23-D23)*C23*F23</f>
        <v>-40000</v>
      </c>
      <c r="H23" s="12" t="n">
        <f aca="false">D23*-C23*F23</f>
        <v>0</v>
      </c>
    </row>
    <row r="24" customFormat="false" ht="12.75" hidden="false" customHeight="false" outlineLevel="0" collapsed="false">
      <c r="A24" s="1" t="s">
        <v>45</v>
      </c>
      <c r="B24" s="1" t="s">
        <v>42</v>
      </c>
      <c r="C24" s="7" t="n">
        <v>10000</v>
      </c>
      <c r="D24" s="5" t="n">
        <v>0</v>
      </c>
      <c r="E24" s="5" t="n">
        <v>4.5</v>
      </c>
      <c r="F24" s="1" t="n">
        <v>0.995</v>
      </c>
      <c r="G24" s="13" t="n">
        <f aca="false">(E24-D24)*C24*F24</f>
        <v>44775</v>
      </c>
      <c r="H24" s="13" t="n">
        <f aca="false">D24*-C24*F24</f>
        <v>-0</v>
      </c>
    </row>
    <row r="25" customFormat="false" ht="12.75" hidden="false" customHeight="false" outlineLevel="0" collapsed="false">
      <c r="G25" s="14" t="n">
        <f aca="false">SUM(G20:G24)</f>
        <v>4900</v>
      </c>
      <c r="H25" s="14" t="n">
        <f aca="false">SUM(H20:H24)</f>
        <v>4900</v>
      </c>
    </row>
    <row r="27" customFormat="false" ht="12.75" hidden="false" customHeight="false" outlineLevel="0" collapsed="false">
      <c r="A27" s="1" t="s">
        <v>46</v>
      </c>
      <c r="B27" s="1" t="s">
        <v>47</v>
      </c>
    </row>
    <row r="29" customFormat="false" ht="12.75" hidden="false" customHeight="false" outlineLevel="0" collapsed="false">
      <c r="A29" s="8" t="s">
        <v>32</v>
      </c>
      <c r="B29" s="8" t="s">
        <v>33</v>
      </c>
      <c r="C29" s="9" t="s">
        <v>34</v>
      </c>
      <c r="D29" s="10" t="s">
        <v>35</v>
      </c>
      <c r="E29" s="10" t="s">
        <v>36</v>
      </c>
      <c r="F29" s="8" t="s">
        <v>37</v>
      </c>
      <c r="G29" s="8" t="s">
        <v>38</v>
      </c>
      <c r="H29" s="8" t="s">
        <v>39</v>
      </c>
      <c r="I29" s="8" t="s">
        <v>40</v>
      </c>
    </row>
    <row r="30" customFormat="false" ht="12.75" hidden="false" customHeight="false" outlineLevel="0" collapsed="false">
      <c r="A30" s="1" t="s">
        <v>41</v>
      </c>
      <c r="B30" s="1" t="s">
        <v>8</v>
      </c>
      <c r="C30" s="7" t="n">
        <v>10000</v>
      </c>
      <c r="D30" s="5" t="n">
        <v>0</v>
      </c>
      <c r="E30" s="5" t="n">
        <v>4.5</v>
      </c>
      <c r="F30" s="11" t="n">
        <v>1</v>
      </c>
      <c r="G30" s="12" t="n">
        <f aca="false">(E30-D30)*C30*F30</f>
        <v>45000</v>
      </c>
      <c r="H30" s="12" t="n">
        <f aca="false">D30*F30*C30</f>
        <v>0</v>
      </c>
    </row>
    <row r="31" customFormat="false" ht="12.75" hidden="false" customHeight="false" outlineLevel="0" collapsed="false">
      <c r="A31" s="1" t="s">
        <v>41</v>
      </c>
      <c r="B31" s="1" t="s">
        <v>42</v>
      </c>
      <c r="C31" s="7" t="n">
        <v>-10000</v>
      </c>
      <c r="D31" s="5" t="n">
        <v>0</v>
      </c>
      <c r="E31" s="5" t="n">
        <v>4</v>
      </c>
      <c r="F31" s="1" t="n">
        <v>0.995</v>
      </c>
      <c r="G31" s="12" t="n">
        <f aca="false">(E31-D31)*C31*F31</f>
        <v>-39800</v>
      </c>
      <c r="H31" s="12" t="n">
        <f aca="false">D31*F31*C31</f>
        <v>-0</v>
      </c>
    </row>
    <row r="32" customFormat="false" ht="12.75" hidden="false" customHeight="false" outlineLevel="0" collapsed="false">
      <c r="A32" s="1" t="s">
        <v>41</v>
      </c>
      <c r="B32" s="1" t="s">
        <v>8</v>
      </c>
      <c r="G32" s="12" t="n">
        <v>-5100</v>
      </c>
      <c r="H32" s="12" t="n">
        <v>-5100</v>
      </c>
    </row>
    <row r="33" customFormat="false" ht="12.75" hidden="false" customHeight="false" outlineLevel="0" collapsed="false">
      <c r="A33" s="1" t="s">
        <v>43</v>
      </c>
      <c r="B33" s="1" t="s">
        <v>8</v>
      </c>
      <c r="C33" s="7" t="n">
        <v>-10000</v>
      </c>
      <c r="D33" s="5" t="n">
        <v>4.5</v>
      </c>
      <c r="E33" s="5" t="n">
        <v>4.5</v>
      </c>
      <c r="F33" s="11" t="n">
        <v>1</v>
      </c>
      <c r="G33" s="12" t="n">
        <f aca="false">(E33-D33)*C33*F33</f>
        <v>-0</v>
      </c>
      <c r="H33" s="12" t="n">
        <f aca="false">D33*-C33*F33</f>
        <v>45000</v>
      </c>
    </row>
    <row r="34" customFormat="false" ht="12.75" hidden="false" customHeight="false" outlineLevel="0" collapsed="false">
      <c r="A34" s="1" t="s">
        <v>43</v>
      </c>
      <c r="B34" s="1" t="s">
        <v>42</v>
      </c>
      <c r="C34" s="7" t="n">
        <v>10000</v>
      </c>
      <c r="D34" s="5" t="n">
        <v>4</v>
      </c>
      <c r="E34" s="5" t="n">
        <v>4</v>
      </c>
      <c r="F34" s="1" t="n">
        <v>0.995</v>
      </c>
      <c r="G34" s="13" t="n">
        <f aca="false">(E34-D34)*C34*F34</f>
        <v>0</v>
      </c>
      <c r="H34" s="13" t="n">
        <f aca="false">D34*-C34*F34</f>
        <v>-39800</v>
      </c>
    </row>
    <row r="35" customFormat="false" ht="12.75" hidden="false" customHeight="false" outlineLevel="0" collapsed="false">
      <c r="G35" s="14" t="n">
        <f aca="false">SUM(G30:G34)</f>
        <v>100</v>
      </c>
      <c r="H35" s="14" t="n">
        <f aca="false">SUM(H30:H34)</f>
        <v>100</v>
      </c>
    </row>
    <row r="37" customFormat="false" ht="12.75" hidden="false" customHeight="false" outlineLevel="0" collapsed="false">
      <c r="A37" s="1" t="s">
        <v>46</v>
      </c>
      <c r="B37" s="1" t="s">
        <v>48</v>
      </c>
    </row>
    <row r="39" customFormat="false" ht="12.75" hidden="false" customHeight="false" outlineLevel="0" collapsed="false">
      <c r="A39" s="8" t="s">
        <v>32</v>
      </c>
      <c r="B39" s="8" t="s">
        <v>33</v>
      </c>
      <c r="C39" s="9" t="s">
        <v>34</v>
      </c>
      <c r="D39" s="10" t="s">
        <v>35</v>
      </c>
      <c r="E39" s="10" t="s">
        <v>36</v>
      </c>
      <c r="F39" s="8" t="s">
        <v>37</v>
      </c>
      <c r="G39" s="8" t="s">
        <v>38</v>
      </c>
      <c r="H39" s="8" t="s">
        <v>39</v>
      </c>
      <c r="I39" s="8" t="s">
        <v>40</v>
      </c>
    </row>
    <row r="40" customFormat="false" ht="12.75" hidden="false" customHeight="false" outlineLevel="0" collapsed="false">
      <c r="A40" s="1" t="s">
        <v>41</v>
      </c>
      <c r="B40" s="1" t="s">
        <v>8</v>
      </c>
      <c r="C40" s="7" t="n">
        <v>-10000</v>
      </c>
      <c r="D40" s="5" t="n">
        <v>0</v>
      </c>
      <c r="E40" s="5" t="n">
        <v>4.5</v>
      </c>
      <c r="F40" s="11" t="n">
        <v>1</v>
      </c>
      <c r="G40" s="12" t="n">
        <f aca="false">(E40-D40)*C40*F40</f>
        <v>-45000</v>
      </c>
      <c r="H40" s="12" t="n">
        <f aca="false">D40*F40*C40</f>
        <v>-0</v>
      </c>
    </row>
    <row r="41" customFormat="false" ht="12.75" hidden="false" customHeight="false" outlineLevel="0" collapsed="false">
      <c r="A41" s="1" t="s">
        <v>41</v>
      </c>
      <c r="B41" s="1" t="s">
        <v>42</v>
      </c>
      <c r="C41" s="7" t="n">
        <v>10000</v>
      </c>
      <c r="D41" s="5" t="n">
        <v>0</v>
      </c>
      <c r="E41" s="5" t="n">
        <v>4</v>
      </c>
      <c r="F41" s="1" t="n">
        <v>0.995</v>
      </c>
      <c r="G41" s="12" t="n">
        <f aca="false">(E41-D41)*C41*F41</f>
        <v>39800</v>
      </c>
      <c r="H41" s="12" t="n">
        <f aca="false">D41*F41*C41</f>
        <v>0</v>
      </c>
    </row>
    <row r="42" customFormat="false" ht="12.75" hidden="false" customHeight="false" outlineLevel="0" collapsed="false">
      <c r="A42" s="1" t="s">
        <v>41</v>
      </c>
      <c r="B42" s="1" t="s">
        <v>8</v>
      </c>
      <c r="G42" s="12" t="n">
        <v>5300</v>
      </c>
      <c r="H42" s="12" t="n">
        <v>5300</v>
      </c>
    </row>
    <row r="43" customFormat="false" ht="12.75" hidden="false" customHeight="false" outlineLevel="0" collapsed="false">
      <c r="A43" s="1" t="s">
        <v>45</v>
      </c>
      <c r="B43" s="1" t="s">
        <v>8</v>
      </c>
      <c r="C43" s="7" t="n">
        <v>10000</v>
      </c>
      <c r="D43" s="5" t="n">
        <v>0</v>
      </c>
      <c r="E43" s="5" t="n">
        <v>4.5</v>
      </c>
      <c r="F43" s="11" t="n">
        <v>1</v>
      </c>
      <c r="G43" s="12" t="n">
        <f aca="false">(E43-D43)*C43*F43</f>
        <v>45000</v>
      </c>
      <c r="H43" s="12" t="n">
        <f aca="false">D43*-C43*F43</f>
        <v>-0</v>
      </c>
    </row>
    <row r="44" customFormat="false" ht="12.75" hidden="false" customHeight="false" outlineLevel="0" collapsed="false">
      <c r="A44" s="1" t="s">
        <v>45</v>
      </c>
      <c r="B44" s="1" t="s">
        <v>42</v>
      </c>
      <c r="C44" s="7" t="n">
        <v>-10000</v>
      </c>
      <c r="D44" s="5" t="n">
        <v>0</v>
      </c>
      <c r="E44" s="5" t="n">
        <v>4</v>
      </c>
      <c r="F44" s="1" t="n">
        <v>0.995</v>
      </c>
      <c r="G44" s="13" t="n">
        <f aca="false">(E44-D44)*C44*F44</f>
        <v>-39800</v>
      </c>
      <c r="H44" s="13" t="n">
        <f aca="false">D44*-C44*F44</f>
        <v>0</v>
      </c>
    </row>
    <row r="45" customFormat="false" ht="12.75" hidden="false" customHeight="false" outlineLevel="0" collapsed="false">
      <c r="G45" s="14" t="n">
        <f aca="false">SUM(G40:G44)</f>
        <v>5300</v>
      </c>
      <c r="H45" s="14" t="n">
        <f aca="false">SUM(H40:H44)</f>
        <v>5300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2000-06-20T12:51:23Z</dcterms:created>
  <dc:creator>rtomask</dc:creator>
  <dc:description/>
  <dc:language>en-US</dc:language>
  <cp:lastModifiedBy>rtomask</cp:lastModifiedBy>
  <cp:lastPrinted>2000-07-03T13:08:14Z</cp:lastPrinted>
  <cp:revision>0</cp:revision>
  <dc:subject/>
  <dc:title/>
</cp:coreProperties>
</file>