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<sst xmlns="http://schemas.openxmlformats.org/spreadsheetml/2006/main" count="13" uniqueCount="11">
  <si>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Estimated</t>
  </si>
  <si>
    <t xml:space="preserve">Enron</t>
  </si>
  <si>
    <t xml:space="preserve">LTD</t>
  </si>
  <si>
    <t xml:space="preserve">Age</t>
  </si>
  <si>
    <t xml:space="preserve">Chris</t>
  </si>
  <si>
    <t xml:space="preserve">Carley</t>
  </si>
  <si>
    <t xml:space="preserve">Salary</t>
  </si>
  <si>
    <t xml:space="preserve">Payment</t>
  </si>
  <si>
    <t xml:space="preserve">Interest</t>
  </si>
  <si>
    <t xml:space="preserve">Principal</t>
  </si>
  <si>
    <t xml:space="preserve">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</si>
</sst>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%"/>
    <numFmt numFmtId="167" formatCode="0.00%"/>
    <numFmt numFmtId="168" formatCode="[$-409]mmm\-yy"/>
    <numFmt numFmtId="169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4.85"/>
    <col collapsed="false" customWidth="true" hidden="false" outlineLevel="0" max="3" min="3" style="0" width="5.71"/>
    <col collapsed="false" customWidth="true" hidden="false" outlineLevel="0" max="4" min="4" style="0" width="6.85"/>
    <col collapsed="false" customWidth="true" hidden="false" outlineLevel="0" max="5" min="5" style="1" width="11.7"/>
    <col collapsed="false" customWidth="true" hidden="false" outlineLevel="0" max="8" min="7" style="0" width="11.56"/>
    <col collapsed="false" customWidth="true" hidden="false" outlineLevel="0" max="10" min="9" style="0" width="13.99"/>
  </cols>
  <sheetData>
    <row r="1" customFormat="false" ht="12.75" hidden="false" customHeight="false" outlineLevel="0" collapsed="false">
      <c r="E1" s="2" t="n">
        <v>0.03</v>
      </c>
    </row>
    <row r="2" customFormat="false" ht="12.75" hidden="false" customHeight="false" outlineLevel="0" collapsed="false">
      <c r="A2" s="3"/>
      <c r="B2" s="3"/>
      <c r="C2" s="3"/>
      <c r="D2" s="3"/>
      <c r="E2" s="4" t="s">
        <v>0</v>
      </c>
      <c r="F2" s="3" t="s">
        <v>1</v>
      </c>
      <c r="G2" s="5" t="n">
        <v>0.0529</v>
      </c>
      <c r="H2" s="3" t="s">
        <v>2</v>
      </c>
      <c r="I2" s="3" t="s">
        <v>2</v>
      </c>
      <c r="J2" s="3"/>
    </row>
    <row r="3" customFormat="false" ht="12.75" hidden="false" customHeight="false" outlineLevel="0" collapsed="false">
      <c r="A3" s="3"/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8</v>
      </c>
      <c r="J3" s="6" t="s">
        <v>10</v>
      </c>
    </row>
    <row r="4" customFormat="false" ht="12.75" hidden="false" customHeight="false" outlineLevel="0" collapsed="false">
      <c r="F4" s="1"/>
      <c r="G4" s="1"/>
      <c r="H4" s="1"/>
      <c r="I4" s="1"/>
      <c r="J4" s="1" t="n">
        <v>0</v>
      </c>
    </row>
    <row r="5" customFormat="false" ht="12.75" hidden="false" customHeight="false" outlineLevel="0" collapsed="false">
      <c r="A5" s="8" t="n">
        <v>35796</v>
      </c>
      <c r="B5" s="0" t="n">
        <v>30</v>
      </c>
      <c r="C5" s="9" t="n">
        <f aca="false">B5-25</f>
        <v>5</v>
      </c>
      <c r="D5" s="9" t="n">
        <f aca="false">B5-28</f>
        <v>2</v>
      </c>
      <c r="E5" s="1" t="n">
        <v>46500</v>
      </c>
      <c r="F5" s="1" t="n">
        <f aca="false">E5*0.05</f>
        <v>2325</v>
      </c>
      <c r="G5" s="1" t="n">
        <f aca="false">H5*$G$2</f>
        <v>122.9925</v>
      </c>
      <c r="H5" s="1" t="n">
        <f aca="false">J4+F5</f>
        <v>2325</v>
      </c>
      <c r="I5" s="1" t="n">
        <f aca="false">0+G5</f>
        <v>122.9925</v>
      </c>
      <c r="J5" s="1" t="n">
        <f aca="false">J4+F5+G5</f>
        <v>2447.9925</v>
      </c>
    </row>
    <row r="6" customFormat="false" ht="12.75" hidden="false" customHeight="false" outlineLevel="0" collapsed="false">
      <c r="A6" s="8" t="n">
        <v>36161</v>
      </c>
      <c r="B6" s="0" t="n">
        <v>31</v>
      </c>
      <c r="C6" s="9" t="n">
        <f aca="false">B6-25</f>
        <v>6</v>
      </c>
      <c r="D6" s="9" t="n">
        <f aca="false">B6-28</f>
        <v>3</v>
      </c>
      <c r="E6" s="1" t="n">
        <v>55008</v>
      </c>
      <c r="F6" s="1" t="n">
        <f aca="false">E6*0.05</f>
        <v>2750.4</v>
      </c>
      <c r="G6" s="1" t="n">
        <f aca="false">(H6+I5)*$G$2</f>
        <v>274.99496325</v>
      </c>
      <c r="H6" s="1" t="n">
        <f aca="false">H5+F6</f>
        <v>5075.4</v>
      </c>
      <c r="I6" s="1" t="n">
        <f aca="false">I5+G6</f>
        <v>397.98746325</v>
      </c>
      <c r="J6" s="1" t="n">
        <f aca="false">J5+F6+G6</f>
        <v>5473.38746325</v>
      </c>
    </row>
    <row r="7" customFormat="false" ht="12.75" hidden="false" customHeight="false" outlineLevel="0" collapsed="false">
      <c r="A7" s="8" t="n">
        <v>36526</v>
      </c>
      <c r="B7" s="0" t="n">
        <v>32</v>
      </c>
      <c r="C7" s="9" t="n">
        <f aca="false">B7-25</f>
        <v>7</v>
      </c>
      <c r="D7" s="9" t="n">
        <f aca="false">B7-28</f>
        <v>4</v>
      </c>
      <c r="E7" s="1" t="n">
        <v>61000</v>
      </c>
      <c r="F7" s="1" t="n">
        <f aca="false">E7*0.05</f>
        <v>3050</v>
      </c>
      <c r="G7" s="1" t="n">
        <f aca="false">(H7+I6)*$G$2</f>
        <v>450.887196805925</v>
      </c>
      <c r="H7" s="1" t="n">
        <f aca="false">H6+F7</f>
        <v>8125.4</v>
      </c>
      <c r="I7" s="1" t="n">
        <f aca="false">I6+G7</f>
        <v>848.874660055925</v>
      </c>
      <c r="J7" s="1" t="n">
        <f aca="false">J6+F7+G7</f>
        <v>8974.27466005593</v>
      </c>
    </row>
    <row r="8" customFormat="false" ht="12.75" hidden="false" customHeight="false" outlineLevel="0" collapsed="false">
      <c r="A8" s="8" t="n">
        <v>36892</v>
      </c>
      <c r="B8" s="0" t="n">
        <v>33</v>
      </c>
      <c r="C8" s="9" t="n">
        <f aca="false">B8-25</f>
        <v>8</v>
      </c>
      <c r="D8" s="9" t="n">
        <f aca="false">B8-28</f>
        <v>5</v>
      </c>
      <c r="E8" s="1" t="n">
        <v>64000</v>
      </c>
      <c r="F8" s="1" t="n">
        <f aca="false">E8*0.05</f>
        <v>3200</v>
      </c>
      <c r="G8" s="1" t="n">
        <f aca="false">(H8+I7)*$G$2</f>
        <v>644.019129516958</v>
      </c>
      <c r="H8" s="1" t="n">
        <f aca="false">H7+F8</f>
        <v>11325.4</v>
      </c>
      <c r="I8" s="1" t="n">
        <f aca="false">I7+G8</f>
        <v>1492.89378957288</v>
      </c>
      <c r="J8" s="1" t="n">
        <f aca="false">J7+F8+G8</f>
        <v>12818.2937895729</v>
      </c>
    </row>
    <row r="9" customFormat="false" ht="12.75" hidden="false" customHeight="false" outlineLevel="0" collapsed="false">
      <c r="A9" s="8" t="n">
        <v>37257</v>
      </c>
      <c r="B9" s="0" t="n">
        <v>34</v>
      </c>
      <c r="C9" s="9" t="n">
        <f aca="false">B9-25</f>
        <v>9</v>
      </c>
      <c r="D9" s="9" t="n">
        <f aca="false">B9-28</f>
        <v>6</v>
      </c>
      <c r="E9" s="1" t="n">
        <v>80000</v>
      </c>
      <c r="F9" s="1" t="n">
        <f aca="false">E9*0.05</f>
        <v>4000</v>
      </c>
      <c r="G9" s="1" t="n">
        <f aca="false">(H9+I8)*$G$2</f>
        <v>889.687741468406</v>
      </c>
      <c r="H9" s="1" t="n">
        <f aca="false">H8+F9</f>
        <v>15325.4</v>
      </c>
      <c r="I9" s="1" t="n">
        <f aca="false">I8+G9</f>
        <v>2382.58153104129</v>
      </c>
      <c r="J9" s="1" t="n">
        <f aca="false">J8+F9+G9</f>
        <v>17707.9815310413</v>
      </c>
    </row>
    <row r="10" customFormat="false" ht="12.75" hidden="false" customHeight="false" outlineLevel="0" collapsed="false">
      <c r="A10" s="8" t="n">
        <v>37622</v>
      </c>
      <c r="B10" s="0" t="n">
        <v>35</v>
      </c>
      <c r="C10" s="9" t="n">
        <f aca="false">B10-25</f>
        <v>10</v>
      </c>
      <c r="D10" s="9" t="n">
        <f aca="false">B10-28</f>
        <v>7</v>
      </c>
      <c r="E10" s="1" t="n">
        <f aca="false">E9*(1+$E$1)</f>
        <v>82400</v>
      </c>
      <c r="F10" s="1" t="n">
        <f aca="false">E10*0.05</f>
        <v>4120</v>
      </c>
      <c r="G10" s="1" t="n">
        <f aca="false">(H10+I9)*$G$2</f>
        <v>1154.70022299208</v>
      </c>
      <c r="H10" s="1" t="n">
        <f aca="false">H9+F10</f>
        <v>19445.4</v>
      </c>
      <c r="I10" s="1" t="n">
        <f aca="false">I9+G10</f>
        <v>3537.28175403337</v>
      </c>
      <c r="J10" s="1" t="n">
        <f aca="false">J9+F10+G10</f>
        <v>22982.6817540334</v>
      </c>
    </row>
    <row r="11" customFormat="false" ht="12.75" hidden="false" customHeight="false" outlineLevel="0" collapsed="false">
      <c r="A11" s="8" t="n">
        <v>37987</v>
      </c>
      <c r="B11" s="0" t="n">
        <v>36</v>
      </c>
      <c r="C11" s="9" t="n">
        <f aca="false">B11-25</f>
        <v>11</v>
      </c>
      <c r="D11" s="9" t="n">
        <f aca="false">B11-28</f>
        <v>8</v>
      </c>
      <c r="E11" s="1" t="n">
        <f aca="false">E10*(1+$E$1)</f>
        <v>84872</v>
      </c>
      <c r="F11" s="1" t="n">
        <f aca="false">E11*0.05</f>
        <v>4243.6</v>
      </c>
      <c r="G11" s="1" t="n">
        <f aca="false">(H11+I10)*$G$2</f>
        <v>1440.27030478837</v>
      </c>
      <c r="H11" s="1" t="n">
        <f aca="false">H10+F11</f>
        <v>23689</v>
      </c>
      <c r="I11" s="1" t="n">
        <f aca="false">I10+G11</f>
        <v>4977.55205882174</v>
      </c>
      <c r="J11" s="1" t="n">
        <f aca="false">J10+F11+G11</f>
        <v>28666.5520588217</v>
      </c>
    </row>
    <row r="12" customFormat="false" ht="12.75" hidden="false" customHeight="false" outlineLevel="0" collapsed="false">
      <c r="A12" s="8" t="n">
        <v>38353</v>
      </c>
      <c r="B12" s="0" t="n">
        <v>37</v>
      </c>
      <c r="C12" s="9" t="n">
        <f aca="false">B12-25</f>
        <v>12</v>
      </c>
      <c r="D12" s="9" t="n">
        <f aca="false">B12-28</f>
        <v>9</v>
      </c>
      <c r="E12" s="1" t="n">
        <f aca="false">E11*(1+$E$1)</f>
        <v>87418.16</v>
      </c>
      <c r="F12" s="1" t="n">
        <f aca="false">E12*0.05</f>
        <v>4370.908</v>
      </c>
      <c r="G12" s="1" t="n">
        <f aca="false">(H12+I11)*$G$2</f>
        <v>1747.68163711167</v>
      </c>
      <c r="H12" s="1" t="n">
        <f aca="false">H11+F12</f>
        <v>28059.908</v>
      </c>
      <c r="I12" s="1" t="n">
        <f aca="false">I11+G12</f>
        <v>6725.23369593341</v>
      </c>
      <c r="J12" s="1" t="n">
        <f aca="false">J11+F12+G12</f>
        <v>34785.1416959334</v>
      </c>
    </row>
    <row r="13" customFormat="false" ht="12.75" hidden="false" customHeight="false" outlineLevel="0" collapsed="false">
      <c r="A13" s="8" t="n">
        <v>38718</v>
      </c>
      <c r="B13" s="0" t="n">
        <v>38</v>
      </c>
      <c r="C13" s="9" t="n">
        <f aca="false">B13-25</f>
        <v>13</v>
      </c>
      <c r="D13" s="9" t="n">
        <f aca="false">B13-28</f>
        <v>10</v>
      </c>
      <c r="E13" s="1" t="n">
        <f aca="false">E12*(1+$E$1)</f>
        <v>90040.7048</v>
      </c>
      <c r="F13" s="1" t="n">
        <f aca="false">E13*0.05</f>
        <v>4502.03524</v>
      </c>
      <c r="G13" s="1" t="n">
        <f aca="false">(H13+I12)*$G$2</f>
        <v>2078.29165991088</v>
      </c>
      <c r="H13" s="1" t="n">
        <f aca="false">H12+F13</f>
        <v>32561.94324</v>
      </c>
      <c r="I13" s="1" t="n">
        <f aca="false">I12+G13</f>
        <v>8803.52535584429</v>
      </c>
      <c r="J13" s="1" t="n">
        <f aca="false">J12+F13+G13</f>
        <v>41365.4685958443</v>
      </c>
    </row>
    <row r="14" customFormat="false" ht="12.75" hidden="false" customHeight="false" outlineLevel="0" collapsed="false">
      <c r="A14" s="8" t="n">
        <v>39083</v>
      </c>
      <c r="B14" s="0" t="n">
        <v>39</v>
      </c>
      <c r="C14" s="9" t="n">
        <f aca="false">B14-25</f>
        <v>14</v>
      </c>
      <c r="D14" s="9" t="n">
        <f aca="false">B14-28</f>
        <v>11</v>
      </c>
      <c r="E14" s="1" t="n">
        <f aca="false">E13*(1+$E$1)</f>
        <v>92741.925944</v>
      </c>
      <c r="F14" s="1" t="n">
        <f aca="false">E14*0.05</f>
        <v>4637.0962972</v>
      </c>
      <c r="G14" s="1" t="n">
        <f aca="false">(H14+I13)*$G$2</f>
        <v>2433.53568284204</v>
      </c>
      <c r="H14" s="1" t="n">
        <f aca="false">H13+F14</f>
        <v>37199.0395372</v>
      </c>
      <c r="I14" s="1" t="n">
        <f aca="false">I13+G14</f>
        <v>11237.0610386863</v>
      </c>
      <c r="J14" s="1" t="n">
        <f aca="false">J13+F14+G14</f>
        <v>48436.1005758863</v>
      </c>
    </row>
    <row r="15" customFormat="false" ht="12.75" hidden="false" customHeight="false" outlineLevel="0" collapsed="false">
      <c r="A15" s="8" t="n">
        <v>39448</v>
      </c>
      <c r="B15" s="0" t="n">
        <v>40</v>
      </c>
      <c r="C15" s="9" t="n">
        <f aca="false">B15-25</f>
        <v>15</v>
      </c>
      <c r="D15" s="9" t="n">
        <f aca="false">B15-28</f>
        <v>12</v>
      </c>
      <c r="E15" s="1" t="n">
        <f aca="false">E14*(1+$E$1)</f>
        <v>95524.18372232</v>
      </c>
      <c r="F15" s="1" t="n">
        <f aca="false">E15*0.05</f>
        <v>4776.209186116</v>
      </c>
      <c r="G15" s="1" t="n">
        <f aca="false">(H15+I14)*$G$2</f>
        <v>2814.93118640992</v>
      </c>
      <c r="H15" s="1" t="n">
        <f aca="false">H14+F15</f>
        <v>41975.248723316</v>
      </c>
      <c r="I15" s="1" t="n">
        <f aca="false">I14+G15</f>
        <v>14051.9922250963</v>
      </c>
      <c r="J15" s="1" t="n">
        <f aca="false">J14+F15+G15</f>
        <v>56027.2409484123</v>
      </c>
    </row>
    <row r="16" customFormat="false" ht="12.75" hidden="false" customHeight="false" outlineLevel="0" collapsed="false">
      <c r="A16" s="8" t="n">
        <v>39814</v>
      </c>
      <c r="B16" s="0" t="n">
        <v>41</v>
      </c>
      <c r="C16" s="9" t="n">
        <f aca="false">B16-25</f>
        <v>16</v>
      </c>
      <c r="D16" s="9" t="n">
        <f aca="false">B16-28</f>
        <v>13</v>
      </c>
      <c r="E16" s="1" t="n">
        <f aca="false">E15*(1+$E$1)</f>
        <v>98389.9092339896</v>
      </c>
      <c r="F16" s="1" t="n">
        <f aca="false">E16*0.05</f>
        <v>4919.49546169948</v>
      </c>
      <c r="G16" s="1" t="n">
        <f aca="false">(H16+I15)*$G$2</f>
        <v>3224.08235609491</v>
      </c>
      <c r="H16" s="1" t="n">
        <f aca="false">H15+F16</f>
        <v>46894.7441850155</v>
      </c>
      <c r="I16" s="1" t="n">
        <f aca="false">I15+G16</f>
        <v>17276.0745811912</v>
      </c>
      <c r="J16" s="1" t="n">
        <f aca="false">J15+F16+G16</f>
        <v>64170.8187662066</v>
      </c>
    </row>
    <row r="17" customFormat="false" ht="12.75" hidden="false" customHeight="false" outlineLevel="0" collapsed="false">
      <c r="A17" s="8" t="n">
        <v>40179</v>
      </c>
      <c r="B17" s="0" t="n">
        <v>42</v>
      </c>
      <c r="C17" s="9" t="n">
        <f aca="false">B17-25</f>
        <v>17</v>
      </c>
      <c r="D17" s="9" t="n">
        <f aca="false">B17-28</f>
        <v>14</v>
      </c>
      <c r="E17" s="1" t="n">
        <f aca="false">E16*(1+$E$1)</f>
        <v>101341.606511009</v>
      </c>
      <c r="F17" s="1" t="n">
        <f aca="false">E17*0.05</f>
        <v>5067.08032555047</v>
      </c>
      <c r="G17" s="1" t="n">
        <f aca="false">(H17+I16)*$G$2</f>
        <v>3662.68486195395</v>
      </c>
      <c r="H17" s="1" t="n">
        <f aca="false">H16+F17</f>
        <v>51961.8245105659</v>
      </c>
      <c r="I17" s="1" t="n">
        <f aca="false">I16+G17</f>
        <v>20938.7594431451</v>
      </c>
      <c r="J17" s="1" t="n">
        <f aca="false">J16+F17+G17</f>
        <v>72900.5839537111</v>
      </c>
    </row>
    <row r="18" customFormat="false" ht="12.75" hidden="false" customHeight="false" outlineLevel="0" collapsed="false">
      <c r="A18" s="8" t="n">
        <v>40544</v>
      </c>
      <c r="B18" s="0" t="n">
        <v>43</v>
      </c>
      <c r="C18" s="9" t="n">
        <f aca="false">B18-25</f>
        <v>18</v>
      </c>
      <c r="D18" s="9" t="n">
        <f aca="false">B18-28</f>
        <v>15</v>
      </c>
      <c r="E18" s="1" t="n">
        <f aca="false">E17*(1+$E$1)</f>
        <v>104381.85470634</v>
      </c>
      <c r="F18" s="1" t="n">
        <f aca="false">E18*0.05</f>
        <v>5219.09273531698</v>
      </c>
      <c r="G18" s="1" t="n">
        <f aca="false">(H18+I17)*$G$2</f>
        <v>4132.53089684958</v>
      </c>
      <c r="H18" s="1" t="n">
        <f aca="false">H17+F18</f>
        <v>57180.9172458829</v>
      </c>
      <c r="I18" s="1" t="n">
        <f aca="false">I17+G18</f>
        <v>25071.2903399947</v>
      </c>
      <c r="J18" s="1" t="n">
        <f aca="false">J17+F18+G18</f>
        <v>82252.2075858776</v>
      </c>
    </row>
    <row r="19" customFormat="false" ht="12.75" hidden="false" customHeight="false" outlineLevel="0" collapsed="false">
      <c r="A19" s="8" t="n">
        <v>40909</v>
      </c>
      <c r="B19" s="0" t="n">
        <v>44</v>
      </c>
      <c r="C19" s="9" t="n">
        <f aca="false">B19-25</f>
        <v>19</v>
      </c>
      <c r="D19" s="9" t="n">
        <f aca="false">B19-28</f>
        <v>16</v>
      </c>
      <c r="E19" s="1" t="n">
        <f aca="false">E18*(1+$E$1)</f>
        <v>107513.31034753</v>
      </c>
      <c r="F19" s="1" t="n">
        <f aca="false">E19*0.05</f>
        <v>5375.66551737649</v>
      </c>
      <c r="G19" s="1" t="n">
        <f aca="false">(H19+I18)*$G$2</f>
        <v>4635.51448716214</v>
      </c>
      <c r="H19" s="1" t="n">
        <f aca="false">H18+F19</f>
        <v>62556.5827632594</v>
      </c>
      <c r="I19" s="1" t="n">
        <f aca="false">I18+G19</f>
        <v>29706.8048271568</v>
      </c>
      <c r="J19" s="1" t="n">
        <f aca="false">J18+F19+G19</f>
        <v>92263.3875904163</v>
      </c>
    </row>
    <row r="20" customFormat="false" ht="12.75" hidden="false" customHeight="false" outlineLevel="0" collapsed="false">
      <c r="A20" s="8" t="n">
        <v>41275</v>
      </c>
      <c r="B20" s="0" t="n">
        <v>45</v>
      </c>
      <c r="C20" s="9" t="n">
        <f aca="false">B20-25</f>
        <v>20</v>
      </c>
      <c r="D20" s="9" t="n">
        <f aca="false">B20-28</f>
        <v>17</v>
      </c>
      <c r="E20" s="1" t="n">
        <f aca="false">E19*(1+$E$1)</f>
        <v>110738.709657956</v>
      </c>
      <c r="F20" s="1" t="n">
        <f aca="false">E20*0.05</f>
        <v>5536.93548289778</v>
      </c>
      <c r="G20" s="1" t="n">
        <f aca="false">(H20+I19)*$G$2</f>
        <v>5173.63709057831</v>
      </c>
      <c r="H20" s="1" t="n">
        <f aca="false">H19+F20</f>
        <v>68093.5182461572</v>
      </c>
      <c r="I20" s="1" t="n">
        <f aca="false">I19+G20</f>
        <v>34880.4419177352</v>
      </c>
      <c r="J20" s="1" t="n">
        <f aca="false">J19+F20+G20</f>
        <v>102973.960163892</v>
      </c>
    </row>
    <row r="21" customFormat="false" ht="12.75" hidden="false" customHeight="false" outlineLevel="0" collapsed="false">
      <c r="A21" s="8" t="n">
        <v>41640</v>
      </c>
      <c r="B21" s="0" t="n">
        <v>46</v>
      </c>
      <c r="C21" s="9" t="n">
        <f aca="false">B21-25</f>
        <v>21</v>
      </c>
      <c r="D21" s="9" t="n">
        <f aca="false">B21-28</f>
        <v>18</v>
      </c>
      <c r="E21" s="1" t="n">
        <f aca="false">E20*(1+$E$1)</f>
        <v>114060.870947694</v>
      </c>
      <c r="F21" s="1" t="n">
        <f aca="false">E21*0.05</f>
        <v>5703.04354738472</v>
      </c>
      <c r="G21" s="1" t="n">
        <f aca="false">(H21+I20)*$G$2</f>
        <v>5749.01349632656</v>
      </c>
      <c r="H21" s="1" t="n">
        <f aca="false">H20+F21</f>
        <v>73796.5617935419</v>
      </c>
      <c r="I21" s="1" t="n">
        <f aca="false">I20+G21</f>
        <v>40629.4554140617</v>
      </c>
      <c r="J21" s="1" t="n">
        <f aca="false">J20+F21+G21</f>
        <v>114426.017207604</v>
      </c>
    </row>
    <row r="22" customFormat="false" ht="12.75" hidden="false" customHeight="false" outlineLevel="0" collapsed="false">
      <c r="A22" s="8" t="n">
        <v>42005</v>
      </c>
      <c r="B22" s="0" t="n">
        <v>47</v>
      </c>
      <c r="C22" s="9" t="n">
        <f aca="false">B22-25</f>
        <v>22</v>
      </c>
      <c r="D22" s="9" t="n">
        <f aca="false">B22-28</f>
        <v>19</v>
      </c>
      <c r="E22" s="1" t="n">
        <f aca="false">E21*(1+$E$1)</f>
        <v>117482.697076125</v>
      </c>
      <c r="F22" s="1" t="n">
        <f aca="false">E22*0.05</f>
        <v>5874.13485380626</v>
      </c>
      <c r="G22" s="1" t="n">
        <f aca="false">(H22+I21)*$G$2</f>
        <v>6363.87804404858</v>
      </c>
      <c r="H22" s="1" t="n">
        <f aca="false">H21+F22</f>
        <v>79670.6966473482</v>
      </c>
      <c r="I22" s="1" t="n">
        <f aca="false">I21+G22</f>
        <v>46993.3334581103</v>
      </c>
      <c r="J22" s="1" t="n">
        <f aca="false">J21+F22+G22</f>
        <v>126664.030105458</v>
      </c>
    </row>
    <row r="23" customFormat="false" ht="12.75" hidden="false" customHeight="false" outlineLevel="0" collapsed="false">
      <c r="A23" s="8" t="n">
        <v>42370</v>
      </c>
      <c r="B23" s="0" t="n">
        <v>48</v>
      </c>
      <c r="C23" s="9" t="n">
        <f aca="false">B23-25</f>
        <v>23</v>
      </c>
      <c r="D23" s="9" t="n">
        <f aca="false">B23-28</f>
        <v>20</v>
      </c>
      <c r="E23" s="1" t="n">
        <f aca="false">E22*(1+$E$1)</f>
        <v>121007.177988409</v>
      </c>
      <c r="F23" s="1" t="n">
        <f aca="false">E23*0.05</f>
        <v>6050.35889942045</v>
      </c>
      <c r="G23" s="1" t="n">
        <f aca="false">(H23+I22)*$G$2</f>
        <v>7020.5911783581</v>
      </c>
      <c r="H23" s="1" t="n">
        <f aca="false">H22+F23</f>
        <v>85721.0555467686</v>
      </c>
      <c r="I23" s="1" t="n">
        <f aca="false">I22+G23</f>
        <v>54013.9246364684</v>
      </c>
      <c r="J23" s="1" t="n">
        <f aca="false">J22+F23+G23</f>
        <v>139734.980183237</v>
      </c>
    </row>
    <row r="24" customFormat="false" ht="12.75" hidden="false" customHeight="false" outlineLevel="0" collapsed="false">
      <c r="A24" s="8" t="n">
        <v>42736</v>
      </c>
      <c r="B24" s="0" t="n">
        <v>49</v>
      </c>
      <c r="C24" s="9" t="n">
        <f aca="false">B24-25</f>
        <v>24</v>
      </c>
      <c r="D24" s="9" t="n">
        <f aca="false">B24-28</f>
        <v>21</v>
      </c>
      <c r="E24" s="1" t="n">
        <f aca="false">E23*(1+$E$1)</f>
        <v>124637.393328061</v>
      </c>
      <c r="F24" s="1" t="n">
        <f aca="false">E24*0.05</f>
        <v>6231.86966640306</v>
      </c>
      <c r="G24" s="1" t="n">
        <f aca="false">(H24+I23)*$G$2</f>
        <v>7721.64635704596</v>
      </c>
      <c r="H24" s="1" t="n">
        <f aca="false">H23+F24</f>
        <v>91952.9252131717</v>
      </c>
      <c r="I24" s="1" t="n">
        <f aca="false">I23+G24</f>
        <v>61735.5709935144</v>
      </c>
      <c r="J24" s="1" t="n">
        <f aca="false">J23+F24+G24</f>
        <v>153688.496206686</v>
      </c>
    </row>
    <row r="25" customFormat="false" ht="12.75" hidden="false" customHeight="false" outlineLevel="0" collapsed="false">
      <c r="A25" s="8" t="n">
        <v>43101</v>
      </c>
      <c r="B25" s="0" t="n">
        <v>50</v>
      </c>
      <c r="C25" s="9" t="n">
        <f aca="false">B25-25</f>
        <v>25</v>
      </c>
      <c r="D25" s="9" t="n">
        <f aca="false">B25-28</f>
        <v>22</v>
      </c>
      <c r="E25" s="1" t="n">
        <f aca="false">E24*(1+$E$1)</f>
        <v>128376.515127903</v>
      </c>
      <c r="F25" s="1" t="n">
        <f aca="false">E25*0.05</f>
        <v>6418.82575639515</v>
      </c>
      <c r="G25" s="1" t="n">
        <f aca="false">(H25+I24)*$G$2</f>
        <v>8469.677331847</v>
      </c>
      <c r="H25" s="1" t="n">
        <f aca="false">H24+F25</f>
        <v>98371.7509695668</v>
      </c>
      <c r="I25" s="1" t="n">
        <f aca="false">I24+G25</f>
        <v>70205.2483253614</v>
      </c>
      <c r="J25" s="1" t="n">
        <f aca="false">J24+F25+G25</f>
        <v>168576.999294928</v>
      </c>
    </row>
    <row r="26" customFormat="false" ht="12.75" hidden="false" customHeight="false" outlineLevel="0" collapsed="false">
      <c r="A26" s="8" t="n">
        <v>43466</v>
      </c>
      <c r="B26" s="0" t="n">
        <v>51</v>
      </c>
      <c r="C26" s="9" t="n">
        <f aca="false">B26-25</f>
        <v>26</v>
      </c>
      <c r="D26" s="9" t="n">
        <f aca="false">B26-28</f>
        <v>23</v>
      </c>
      <c r="E26" s="1" t="n">
        <f aca="false">E25*(1+$E$1)</f>
        <v>132227.81058174</v>
      </c>
      <c r="F26" s="1" t="n">
        <f aca="false">E26*0.05</f>
        <v>6611.39052908701</v>
      </c>
      <c r="G26" s="1" t="n">
        <f aca="false">(H26+I25)*$G$2</f>
        <v>9267.4658216904</v>
      </c>
      <c r="H26" s="1" t="n">
        <f aca="false">H25+F26</f>
        <v>104983.141498654</v>
      </c>
      <c r="I26" s="1" t="n">
        <f aca="false">I25+G26</f>
        <v>79472.7141470518</v>
      </c>
      <c r="J26" s="1" t="n">
        <f aca="false">J25+F26+G26</f>
        <v>184455.855645706</v>
      </c>
    </row>
    <row r="27" customFormat="false" ht="12.75" hidden="false" customHeight="false" outlineLevel="0" collapsed="false">
      <c r="A27" s="8" t="n">
        <v>43831</v>
      </c>
      <c r="B27" s="0" t="n">
        <v>52</v>
      </c>
      <c r="C27" s="9" t="n">
        <f aca="false">B27-25</f>
        <v>27</v>
      </c>
      <c r="D27" s="9" t="n">
        <f aca="false">B27-28</f>
        <v>24</v>
      </c>
      <c r="E27" s="1" t="n">
        <f aca="false">E26*(1+$E$1)</f>
        <v>136194.644899192</v>
      </c>
      <c r="F27" s="1" t="n">
        <f aca="false">E27*0.05</f>
        <v>6809.73224495962</v>
      </c>
      <c r="G27" s="1" t="n">
        <f aca="false">(H27+I26)*$G$2</f>
        <v>10117.9495994162</v>
      </c>
      <c r="H27" s="1" t="n">
        <f aca="false">H26+F27</f>
        <v>111792.873743613</v>
      </c>
      <c r="I27" s="1" t="n">
        <f aca="false">I26+G27</f>
        <v>89590.6637464679</v>
      </c>
      <c r="J27" s="1" t="n">
        <f aca="false">J26+F27+G27</f>
        <v>201383.537490081</v>
      </c>
    </row>
    <row r="28" customFormat="false" ht="12.75" hidden="false" customHeight="false" outlineLevel="0" collapsed="false">
      <c r="A28" s="8" t="n">
        <v>44197</v>
      </c>
      <c r="B28" s="0" t="n">
        <v>53</v>
      </c>
      <c r="C28" s="9" t="n">
        <f aca="false">B28-25</f>
        <v>28</v>
      </c>
      <c r="D28" s="9" t="n">
        <f aca="false">B28-28</f>
        <v>25</v>
      </c>
      <c r="E28" s="1" t="n">
        <f aca="false">E27*(1+$E$1)</f>
        <v>140280.484246168</v>
      </c>
      <c r="F28" s="1" t="n">
        <f aca="false">E28*0.05</f>
        <v>7014.02421230841</v>
      </c>
      <c r="G28" s="1" t="n">
        <f aca="false">(H28+I27)*$G$2</f>
        <v>11024.2310140564</v>
      </c>
      <c r="H28" s="1" t="n">
        <f aca="false">H27+F28</f>
        <v>118806.897955922</v>
      </c>
      <c r="I28" s="1" t="n">
        <f aca="false">I27+G28</f>
        <v>100614.894760524</v>
      </c>
      <c r="J28" s="1" t="n">
        <f aca="false">J27+F28+G28</f>
        <v>219421.792716446</v>
      </c>
    </row>
    <row r="29" customFormat="false" ht="12.75" hidden="false" customHeight="false" outlineLevel="0" collapsed="false">
      <c r="A29" s="8" t="n">
        <v>44562</v>
      </c>
      <c r="B29" s="0" t="n">
        <v>54</v>
      </c>
      <c r="C29" s="9" t="n">
        <f aca="false">B29-25</f>
        <v>29</v>
      </c>
      <c r="D29" s="9" t="n">
        <f aca="false">B29-28</f>
        <v>26</v>
      </c>
      <c r="E29" s="1" t="n">
        <f aca="false">E28*(1+$E$1)</f>
        <v>144488.898773553</v>
      </c>
      <c r="F29" s="1" t="n">
        <f aca="false">E29*0.05</f>
        <v>7224.44493867766</v>
      </c>
      <c r="G29" s="1" t="n">
        <f aca="false">(H29+I28)*$G$2</f>
        <v>11989.5859719561</v>
      </c>
      <c r="H29" s="1" t="n">
        <f aca="false">H28+F29</f>
        <v>126031.3428946</v>
      </c>
      <c r="I29" s="1" t="n">
        <f aca="false">I28+G29</f>
        <v>112604.48073248</v>
      </c>
      <c r="J29" s="1" t="n">
        <f aca="false">J28+F29+G29</f>
        <v>238635.82362708</v>
      </c>
    </row>
    <row r="30" customFormat="false" ht="12.75" hidden="false" customHeight="false" outlineLevel="0" collapsed="false">
      <c r="A30" s="8" t="n">
        <v>44927</v>
      </c>
      <c r="B30" s="0" t="n">
        <v>55</v>
      </c>
      <c r="C30" s="9" t="n">
        <f aca="false">B30-25</f>
        <v>30</v>
      </c>
      <c r="D30" s="9" t="n">
        <f aca="false">B30-28</f>
        <v>27</v>
      </c>
      <c r="E30" s="1" t="n">
        <f aca="false">E29*(1+$E$1)</f>
        <v>148823.56573676</v>
      </c>
      <c r="F30" s="1" t="n">
        <f aca="false">E30*0.05</f>
        <v>7441.17828683799</v>
      </c>
      <c r="G30" s="1" t="n">
        <f aca="false">(H30+I29)*$G$2</f>
        <v>13017.4734012463</v>
      </c>
      <c r="H30" s="1" t="n">
        <f aca="false">H29+F30</f>
        <v>133472.521181438</v>
      </c>
      <c r="I30" s="1" t="n">
        <f aca="false">I29+G30</f>
        <v>125621.954133727</v>
      </c>
      <c r="J30" s="1" t="n">
        <f aca="false">J29+F30+G30</f>
        <v>259094.475315164</v>
      </c>
    </row>
    <row r="31" customFormat="false" ht="12.75" hidden="false" customHeight="false" outlineLevel="0" collapsed="false">
      <c r="A31" s="8" t="n">
        <v>45292</v>
      </c>
      <c r="B31" s="0" t="n">
        <v>56</v>
      </c>
      <c r="C31" s="9" t="n">
        <f aca="false">B31-25</f>
        <v>31</v>
      </c>
      <c r="D31" s="9" t="n">
        <f aca="false">B31-28</f>
        <v>28</v>
      </c>
      <c r="E31" s="1" t="n">
        <f aca="false">E30*(1+$E$1)</f>
        <v>153288.272708863</v>
      </c>
      <c r="F31" s="1" t="n">
        <f aca="false">E31*0.05</f>
        <v>7664.41363544313</v>
      </c>
      <c r="G31" s="1" t="n">
        <f aca="false">(H31+I30)*$G$2</f>
        <v>14111.5452254871</v>
      </c>
      <c r="H31" s="1" t="n">
        <f aca="false">H30+F31</f>
        <v>141136.934816881</v>
      </c>
      <c r="I31" s="1" t="n">
        <f aca="false">I30+G31</f>
        <v>139733.499359214</v>
      </c>
      <c r="J31" s="1" t="n">
        <f aca="false">J30+F31+G31</f>
        <v>280870.434176095</v>
      </c>
    </row>
    <row r="32" customFormat="false" ht="12.75" hidden="false" customHeight="false" outlineLevel="0" collapsed="false">
      <c r="A32" s="8" t="n">
        <v>45658</v>
      </c>
      <c r="B32" s="0" t="n">
        <v>57</v>
      </c>
      <c r="C32" s="9" t="n">
        <f aca="false">B32-25</f>
        <v>32</v>
      </c>
      <c r="D32" s="9" t="n">
        <f aca="false">B32-28</f>
        <v>29</v>
      </c>
      <c r="E32" s="1" t="n">
        <f aca="false">E31*(1+$E$1)</f>
        <v>157886.920890129</v>
      </c>
      <c r="F32" s="1" t="n">
        <f aca="false">E32*0.05</f>
        <v>7894.34604450643</v>
      </c>
      <c r="G32" s="1" t="n">
        <f aca="false">(H32+I31)*$G$2</f>
        <v>15275.6568736698</v>
      </c>
      <c r="H32" s="1" t="n">
        <f aca="false">H31+F32</f>
        <v>149031.280861387</v>
      </c>
      <c r="I32" s="1" t="n">
        <f aca="false">I31+G32</f>
        <v>155009.156232884</v>
      </c>
      <c r="J32" s="1" t="n">
        <f aca="false">J31+F32+G32</f>
        <v>304040.437094271</v>
      </c>
    </row>
    <row r="33" customFormat="false" ht="12.75" hidden="false" customHeight="false" outlineLevel="0" collapsed="false">
      <c r="A33" s="8" t="n">
        <v>46023</v>
      </c>
      <c r="B33" s="0" t="n">
        <v>58</v>
      </c>
      <c r="C33" s="9" t="n">
        <f aca="false">B33-25</f>
        <v>33</v>
      </c>
      <c r="D33" s="9" t="n">
        <f aca="false">B33-28</f>
        <v>30</v>
      </c>
      <c r="E33" s="1" t="n">
        <f aca="false">E32*(1+$E$1)</f>
        <v>162623.528516832</v>
      </c>
      <c r="F33" s="1" t="n">
        <f aca="false">E33*0.05</f>
        <v>8131.17642584162</v>
      </c>
      <c r="G33" s="1" t="n">
        <f aca="false">(H33+I32)*$G$2</f>
        <v>16513.8783552139</v>
      </c>
      <c r="H33" s="1" t="n">
        <f aca="false">H32+F33</f>
        <v>157162.457287229</v>
      </c>
      <c r="I33" s="1" t="n">
        <f aca="false">I32+G33</f>
        <v>171523.034588098</v>
      </c>
      <c r="J33" s="1" t="n">
        <f aca="false">J32+F33+G33</f>
        <v>328685.491875326</v>
      </c>
    </row>
    <row r="34" customFormat="false" ht="12.75" hidden="false" customHeight="false" outlineLevel="0" collapsed="false">
      <c r="A34" s="8" t="n">
        <v>46388</v>
      </c>
      <c r="B34" s="0" t="n">
        <v>59</v>
      </c>
      <c r="C34" s="9" t="n">
        <f aca="false">B34-25</f>
        <v>34</v>
      </c>
      <c r="D34" s="9" t="n">
        <f aca="false">B34-28</f>
        <v>31</v>
      </c>
      <c r="E34" s="1" t="n">
        <f aca="false">E33*(1+$E$1)</f>
        <v>167502.234372337</v>
      </c>
      <c r="F34" s="1" t="n">
        <f aca="false">E34*0.05</f>
        <v>8375.11171861687</v>
      </c>
      <c r="G34" s="1" t="n">
        <f aca="false">(H34+I33)*$G$2</f>
        <v>17830.5059301196</v>
      </c>
      <c r="H34" s="1" t="n">
        <f aca="false">H33+F34</f>
        <v>165537.569005846</v>
      </c>
      <c r="I34" s="1" t="n">
        <f aca="false">I33+G34</f>
        <v>189353.540518217</v>
      </c>
      <c r="J34" s="1" t="n">
        <f aca="false">J33+F34+G34</f>
        <v>354891.109524063</v>
      </c>
    </row>
    <row r="35" customFormat="false" ht="12.75" hidden="false" customHeight="false" outlineLevel="0" collapsed="false">
      <c r="A35" s="8" t="n">
        <v>46753</v>
      </c>
      <c r="B35" s="0" t="n">
        <v>60</v>
      </c>
      <c r="C35" s="9" t="n">
        <f aca="false">B35-25</f>
        <v>35</v>
      </c>
      <c r="D35" s="9" t="n">
        <f aca="false">B35-28</f>
        <v>32</v>
      </c>
      <c r="E35" s="1" t="n">
        <f aca="false">E34*(1+$E$1)</f>
        <v>172527.301403507</v>
      </c>
      <c r="F35" s="1" t="n">
        <f aca="false">E35*0.05</f>
        <v>8626.36507017537</v>
      </c>
      <c r="G35" s="1" t="n">
        <f aca="false">(H35+I34)*$G$2</f>
        <v>19230.0744060352</v>
      </c>
      <c r="H35" s="1" t="n">
        <f aca="false">H34+F35</f>
        <v>174163.934076021</v>
      </c>
      <c r="I35" s="1" t="n">
        <f aca="false">I34+G35</f>
        <v>208583.614924252</v>
      </c>
      <c r="J35" s="1" t="n">
        <f aca="false">J34+F35+G35</f>
        <v>382747.549000273</v>
      </c>
    </row>
    <row r="36" customFormat="false" ht="12.75" hidden="false" customHeight="false" outlineLevel="0" collapsed="false">
      <c r="F36" s="1"/>
      <c r="G36" s="1"/>
      <c r="H36" s="1"/>
      <c r="I36" s="1"/>
      <c r="J36" s="1"/>
    </row>
    <row r="37" customFormat="false" ht="12.75" hidden="false" customHeight="false" outlineLevel="0" collapsed="false">
      <c r="A37" s="8"/>
    </row>
    <row r="38" customFormat="false" ht="12.75" hidden="false" customHeight="false" outlineLevel="0" collapsed="false">
      <c r="A38" s="8"/>
    </row>
    <row r="39" customFormat="false" ht="12.75" hidden="false" customHeight="false" outlineLevel="0" collapsed="false">
      <c r="A39" s="8"/>
    </row>
    <row r="40" customFormat="false" ht="12.75" hidden="false" customHeight="false" outlineLevel="0" collapsed="false">
      <c r="A40" s="8"/>
    </row>
    <row r="41" customFormat="false" ht="12.75" hidden="false" customHeight="false" outlineLevel="0" collapsed="false">
      <c r="A41" s="8"/>
    </row>
    <row r="42" customFormat="false" ht="12.75" hidden="false" customHeight="false" outlineLevel="0" collapsed="false">
      <c r="A42" s="8"/>
    </row>
    <row r="43" customFormat="false" ht="12.75" hidden="false" customHeight="false" outlineLevel="0" collapsed="false">
      <c r="A43" s="8"/>
    </row>
    <row r="44" customFormat="false" ht="12.75" hidden="false" customHeight="false" outlineLevel="0" collapsed="false">
      <c r="A44" s="8"/>
    </row>
    <row r="45" customFormat="false" ht="12.75" hidden="false" customHeight="false" outlineLevel="0" collapsed="false">
      <c r="A45" s="8"/>
    </row>
    <row r="46" customFormat="false" ht="12.75" hidden="false" customHeight="false" outlineLevel="0" collapsed="false">
      <c r="A46" s="8"/>
    </row>
    <row r="47" customFormat="false" ht="12.75" hidden="false" customHeight="false" outlineLevel="0" collapsed="false">
      <c r="A47" s="8"/>
    </row>
    <row r="48" customFormat="false" ht="12.75" hidden="false" customHeight="false" outlineLevel="0" collapsed="false">
      <c r="A48" s="8"/>
    </row>
    <row r="49" customFormat="false" ht="12.75" hidden="false" customHeight="false" outlineLevel="0" collapsed="false">
      <c r="A49" s="8"/>
    </row>
    <row r="50" customFormat="false" ht="12.75" hidden="false" customHeight="false" outlineLevel="0" collapsed="false">
      <c r="A50" s="8"/>
    </row>
    <row r="51" customFormat="false" ht="12.75" hidden="false" customHeight="false" outlineLevel="0" collapsed="false">
      <c r="A51" s="8"/>
    </row>
    <row r="52" customFormat="false" ht="12.75" hidden="false" customHeight="false" outlineLevel="0" collapsed="false">
      <c r="A52" s="8"/>
    </row>
    <row r="53" customFormat="false" ht="12.75" hidden="false" customHeight="false" outlineLevel="0" collapsed="false">
      <c r="A53" s="8"/>
    </row>
    <row r="54" customFormat="false" ht="12.75" hidden="false" customHeight="false" outlineLevel="0" collapsed="false">
      <c r="A54" s="8"/>
    </row>
    <row r="55" customFormat="false" ht="12.75" hidden="false" customHeight="false" outlineLevel="0" collapsed="false">
      <c r="A55" s="8"/>
    </row>
    <row r="56" customFormat="false" ht="12.75" hidden="false" customHeight="false" outlineLevel="0" collapsed="false">
      <c r="A56" s="8"/>
    </row>
    <row r="57" customFormat="false" ht="12.75" hidden="false" customHeight="false" outlineLevel="0" collapsed="false">
      <c r="A57" s="8"/>
    </row>
    <row r="58" customFormat="false" ht="12.75" hidden="false" customHeight="false" outlineLevel="0" collapsed="false">
      <c r="A58" s="8"/>
    </row>
    <row r="59" customFormat="false" ht="12.75" hidden="false" customHeight="false" outlineLevel="0" collapsed="false">
      <c r="A59" s="8"/>
    </row>
    <row r="60" customFormat="false" ht="12.75" hidden="false" customHeight="false" outlineLevel="0" collapsed="false">
      <c r="A60" s="8"/>
    </row>
    <row r="61" customFormat="false" ht="12.75" hidden="false" customHeight="false" outlineLevel="0" collapsed="false">
      <c r="A61" s="8"/>
    </row>
    <row r="62" customFormat="false" ht="12.75" hidden="false" customHeight="false" outlineLevel="0" collapsed="false">
      <c r="A62" s="8"/>
    </row>
    <row r="63" customFormat="false" ht="12.75" hidden="false" customHeight="false" outlineLevel="0" collapsed="false">
      <c r="A63" s="8"/>
    </row>
    <row r="64" customFormat="false" ht="12.75" hidden="false" customHeight="false" outlineLevel="0" collapsed="false">
      <c r="A64" s="8"/>
    </row>
    <row r="65" customFormat="false" ht="12.75" hidden="false" customHeight="false" outlineLevel="0" collapsed="false">
      <c r="A65" s="8"/>
    </row>
    <row r="66" customFormat="false" ht="12.75" hidden="false" customHeight="false" outlineLevel="0" collapsed="false">
      <c r="A66" s="8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/>
    </row>
    <row r="69" customFormat="false" ht="12.75" hidden="false" customHeight="false" outlineLevel="0" collapsed="false">
      <c r="A69" s="8"/>
    </row>
    <row r="70" customFormat="false" ht="12.75" hidden="false" customHeight="false" outlineLevel="0" collapsed="false">
      <c r="A70" s="8"/>
    </row>
    <row r="71" customFormat="false" ht="12.75" hidden="false" customHeight="false" outlineLevel="0" collapsed="false">
      <c r="A71" s="8"/>
    </row>
    <row r="72" customFormat="false" ht="12.75" hidden="false" customHeight="false" outlineLevel="0" collapsed="false">
      <c r="A72" s="8"/>
    </row>
    <row r="73" customFormat="false" ht="12.75" hidden="false" customHeight="false" outlineLevel="0" collapsed="false">
      <c r="A73" s="8"/>
    </row>
    <row r="74" customFormat="false" ht="12.75" hidden="false" customHeight="false" outlineLevel="0" collapsed="false">
      <c r="A74" s="8"/>
    </row>
    <row r="75" customFormat="false" ht="12.75" hidden="false" customHeight="false" outlineLevel="0" collapsed="false">
      <c r="A75" s="8"/>
    </row>
    <row r="76" customFormat="false" ht="12.75" hidden="false" customHeight="false" outlineLevel="0" collapsed="false">
      <c r="A76" s="8"/>
    </row>
    <row r="77" customFormat="false" ht="12.75" hidden="false" customHeight="false" outlineLevel="0" collapsed="false">
      <c r="A77" s="8"/>
    </row>
    <row r="78" customFormat="false" ht="12.75" hidden="false" customHeight="false" outlineLevel="0" collapsed="false">
      <c r="A78" s="8"/>
    </row>
    <row r="79" customFormat="false" ht="12.75" hidden="false" customHeight="false" outlineLevel="0" collapsed="false">
      <c r="A79" s="8"/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/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A84" s="8"/>
    </row>
    <row r="85" customFormat="false" ht="12.75" hidden="false" customHeight="false" outlineLevel="0" collapsed="false">
      <c r="A85" s="8"/>
    </row>
    <row r="86" customFormat="false" ht="12.75" hidden="false" customHeight="false" outlineLevel="0" collapsed="false">
      <c r="A86" s="8"/>
    </row>
    <row r="87" customFormat="false" ht="12.75" hidden="false" customHeight="false" outlineLevel="0" collapsed="false">
      <c r="A87" s="8"/>
    </row>
    <row r="88" customFormat="false" ht="12.75" hidden="false" customHeight="false" outlineLevel="0" collapsed="false">
      <c r="A88" s="8"/>
    </row>
    <row r="89" customFormat="false" ht="12.75" hidden="false" customHeight="false" outlineLevel="0" collapsed="false">
      <c r="A89" s="8"/>
    </row>
    <row r="90" customFormat="false" ht="12.75" hidden="false" customHeight="false" outlineLevel="0" collapsed="false">
      <c r="A90" s="8"/>
    </row>
    <row r="91" customFormat="false" ht="12.75" hidden="false" customHeight="false" outlineLevel="0" collapsed="false">
      <c r="A91" s="8"/>
    </row>
    <row r="92" customFormat="false" ht="12.75" hidden="false" customHeight="false" outlineLevel="0" collapsed="false">
      <c r="A92" s="8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A95" s="8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A97" s="8"/>
    </row>
    <row r="98" customFormat="false" ht="12.75" hidden="false" customHeight="false" outlineLevel="0" collapsed="false">
      <c r="A98" s="8"/>
    </row>
    <row r="99" customFormat="false" ht="12.75" hidden="false" customHeight="false" outlineLevel="0" collapsed="false">
      <c r="A99" s="8"/>
    </row>
    <row r="100" customFormat="false" ht="12.75" hidden="false" customHeight="false" outlineLevel="0" collapsed="false">
      <c r="A100" s="8"/>
    </row>
    <row r="101" customFormat="false" ht="12.75" hidden="false" customHeight="false" outlineLevel="0" collapsed="false">
      <c r="A101" s="8"/>
    </row>
    <row r="102" customFormat="false" ht="12.75" hidden="false" customHeight="false" outlineLevel="0" collapsed="false">
      <c r="A102" s="8"/>
    </row>
    <row r="103" customFormat="false" ht="12.75" hidden="false" customHeight="false" outlineLevel="0" collapsed="false">
      <c r="A103" s="8"/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</row>
    <row r="106" customFormat="false" ht="12.75" hidden="false" customHeight="false" outlineLevel="0" collapsed="false">
      <c r="A106" s="8"/>
    </row>
    <row r="107" customFormat="false" ht="12.75" hidden="false" customHeight="false" outlineLevel="0" collapsed="false">
      <c r="A107" s="8"/>
    </row>
    <row r="108" customFormat="false" ht="12.75" hidden="false" customHeight="false" outlineLevel="0" collapsed="false">
      <c r="A108" s="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/>
    </row>
    <row r="112" customFormat="false" ht="12.75" hidden="false" customHeight="false" outlineLevel="0" collapsed="false">
      <c r="A112" s="8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/>
    </row>
    <row r="120" customFormat="false" ht="12.75" hidden="false" customHeight="false" outlineLevel="0" collapsed="false">
      <c r="A120" s="8"/>
    </row>
    <row r="121" customFormat="false" ht="12.75" hidden="false" customHeight="false" outlineLevel="0" collapsed="false">
      <c r="A121" s="8"/>
    </row>
    <row r="122" customFormat="false" ht="12.75" hidden="false" customHeight="false" outlineLevel="0" collapsed="false">
      <c r="A122" s="8"/>
    </row>
    <row r="123" customFormat="false" ht="12.75" hidden="false" customHeight="false" outlineLevel="0" collapsed="false">
      <c r="A123" s="8"/>
    </row>
    <row r="124" customFormat="false" ht="12.75" hidden="false" customHeight="false" outlineLevel="0" collapsed="false">
      <c r="A124" s="8"/>
    </row>
    <row r="125" customFormat="false" ht="12.75" hidden="false" customHeight="false" outlineLevel="0" collapsed="false">
      <c r="A125" s="8"/>
    </row>
    <row r="126" customFormat="false" ht="12.75" hidden="false" customHeight="false" outlineLevel="0" collapsed="false">
      <c r="A126" s="8"/>
    </row>
    <row r="127" customFormat="false" ht="12.75" hidden="false" customHeight="false" outlineLevel="0" collapsed="false">
      <c r="A127" s="8"/>
    </row>
    <row r="128" customFormat="false" ht="12.75" hidden="false" customHeight="false" outlineLevel="0" collapsed="false">
      <c r="A128" s="8"/>
    </row>
    <row r="129" customFormat="false" ht="12.75" hidden="false" customHeight="false" outlineLevel="0" collapsed="false">
      <c r="A129" s="8"/>
    </row>
    <row r="130" customFormat="false" ht="12.75" hidden="false" customHeight="false" outlineLevel="0" collapsed="false">
      <c r="A130" s="8"/>
    </row>
    <row r="131" customFormat="false" ht="12.75" hidden="false" customHeight="false" outlineLevel="0" collapsed="false">
      <c r="A131" s="8"/>
    </row>
    <row r="132" customFormat="false" ht="12.75" hidden="false" customHeight="false" outlineLevel="0" collapsed="false">
      <c r="A132" s="8"/>
    </row>
    <row r="133" customFormat="false" ht="12.75" hidden="false" customHeight="false" outlineLevel="0" collapsed="false">
      <c r="A133" s="8"/>
    </row>
    <row r="134" customFormat="false" ht="12.75" hidden="false" customHeight="false" outlineLevel="0" collapsed="false">
      <c r="A134" s="8"/>
    </row>
    <row r="135" customFormat="false" ht="12.75" hidden="false" customHeight="false" outlineLevel="0" collapsed="false">
      <c r="A135" s="8"/>
    </row>
    <row r="136" customFormat="false" ht="12.75" hidden="false" customHeight="false" outlineLevel="0" collapsed="false">
      <c r="A136" s="8"/>
    </row>
    <row r="137" customFormat="false" ht="12.75" hidden="false" customHeight="false" outlineLevel="0" collapsed="false">
      <c r="A137" s="8"/>
    </row>
    <row r="138" customFormat="false" ht="12.75" hidden="false" customHeight="false" outlineLevel="0" collapsed="false">
      <c r="A138" s="8"/>
    </row>
    <row r="139" customFormat="false" ht="12.75" hidden="false" customHeight="false" outlineLevel="0" collapsed="false">
      <c r="A139" s="8"/>
    </row>
    <row r="140" customFormat="false" ht="12.75" hidden="false" customHeight="false" outlineLevel="0" collapsed="false">
      <c r="A140" s="8"/>
    </row>
    <row r="141" customFormat="false" ht="12.75" hidden="false" customHeight="false" outlineLevel="0" collapsed="false">
      <c r="A141" s="8"/>
    </row>
    <row r="142" customFormat="false" ht="12.75" hidden="false" customHeight="false" outlineLevel="0" collapsed="false">
      <c r="A142" s="8"/>
    </row>
    <row r="143" customFormat="false" ht="12.75" hidden="false" customHeight="false" outlineLevel="0" collapsed="false">
      <c r="A143" s="8"/>
    </row>
    <row r="144" customFormat="false" ht="12.75" hidden="false" customHeight="false" outlineLevel="0" collapsed="false">
      <c r="A144" s="8"/>
    </row>
    <row r="145" customFormat="false" ht="12.75" hidden="false" customHeight="false" outlineLevel="0" collapsed="false">
      <c r="A145" s="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8"/>
    </row>
    <row r="149" customFormat="false" ht="12.75" hidden="false" customHeight="false" outlineLevel="0" collapsed="false">
      <c r="A149" s="8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8"/>
    </row>
    <row r="154" customFormat="false" ht="12.75" hidden="false" customHeight="false" outlineLevel="0" collapsed="false">
      <c r="A154" s="8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8"/>
    </row>
    <row r="157" customFormat="false" ht="12.75" hidden="false" customHeight="false" outlineLevel="0" collapsed="false">
      <c r="A157" s="8"/>
    </row>
    <row r="158" customFormat="false" ht="12.75" hidden="false" customHeight="false" outlineLevel="0" collapsed="false">
      <c r="A158" s="8"/>
    </row>
    <row r="159" customFormat="false" ht="12.75" hidden="false" customHeight="false" outlineLevel="0" collapsed="false">
      <c r="A159" s="8"/>
    </row>
    <row r="160" customFormat="false" ht="12.75" hidden="false" customHeight="false" outlineLevel="0" collapsed="false">
      <c r="A160" s="8"/>
    </row>
    <row r="161" customFormat="false" ht="12.75" hidden="false" customHeight="false" outlineLevel="0" collapsed="false">
      <c r="A161" s="8"/>
    </row>
    <row r="162" customFormat="false" ht="12.75" hidden="false" customHeight="false" outlineLevel="0" collapsed="false">
      <c r="A162" s="8"/>
    </row>
    <row r="163" customFormat="false" ht="12.75" hidden="false" customHeight="false" outlineLevel="0" collapsed="false">
      <c r="A163" s="8"/>
    </row>
    <row r="164" customFormat="false" ht="12.75" hidden="false" customHeight="false" outlineLevel="0" collapsed="false">
      <c r="A164" s="8"/>
    </row>
    <row r="165" customFormat="false" ht="12.75" hidden="false" customHeight="false" outlineLevel="0" collapsed="false">
      <c r="A165" s="8"/>
    </row>
    <row r="166" customFormat="false" ht="12.75" hidden="false" customHeight="false" outlineLevel="0" collapsed="false">
      <c r="A166" s="8"/>
    </row>
    <row r="167" customFormat="false" ht="12.75" hidden="false" customHeight="false" outlineLevel="0" collapsed="false">
      <c r="A167" s="8"/>
    </row>
    <row r="168" customFormat="false" ht="12.75" hidden="false" customHeight="false" outlineLevel="0" collapsed="false">
      <c r="A168" s="8"/>
    </row>
    <row r="169" customFormat="false" ht="12.75" hidden="false" customHeight="false" outlineLevel="0" collapsed="false">
      <c r="A169" s="8"/>
    </row>
    <row r="170" customFormat="false" ht="12.75" hidden="false" customHeight="false" outlineLevel="0" collapsed="false">
      <c r="A170" s="8"/>
    </row>
    <row r="171" customFormat="false" ht="12.75" hidden="false" customHeight="false" outlineLevel="0" collapsed="false">
      <c r="A171" s="8"/>
    </row>
    <row r="172" customFormat="false" ht="12.75" hidden="false" customHeight="false" outlineLevel="0" collapsed="false">
      <c r="A172" s="8"/>
    </row>
    <row r="173" customFormat="false" ht="12.75" hidden="false" customHeight="false" outlineLevel="0" collapsed="false">
      <c r="A173" s="8"/>
    </row>
    <row r="174" customFormat="false" ht="12.75" hidden="false" customHeight="false" outlineLevel="0" collapsed="false">
      <c r="A174" s="8"/>
    </row>
    <row r="175" customFormat="false" ht="12.75" hidden="false" customHeight="false" outlineLevel="0" collapsed="false">
      <c r="A175" s="8"/>
    </row>
    <row r="176" customFormat="false" ht="12.75" hidden="false" customHeight="false" outlineLevel="0" collapsed="false">
      <c r="A176" s="8"/>
    </row>
    <row r="177" customFormat="false" ht="12.75" hidden="false" customHeight="false" outlineLevel="0" collapsed="false">
      <c r="A177" s="8"/>
    </row>
    <row r="178" customFormat="false" ht="12.75" hidden="false" customHeight="false" outlineLevel="0" collapsed="false">
      <c r="A178" s="8"/>
    </row>
    <row r="179" customFormat="false" ht="12.75" hidden="false" customHeight="false" outlineLevel="0" collapsed="false">
      <c r="A179" s="8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cp:lastPrinted>1997-09-09T19:25:23Z</cp:lastPrinted>
  <dcterms:modified xsi:type="dcterms:W3CDTF">2001-07-10T15:49:47Z</dcterms:modified>
  <cp:revision>0</cp:revision>
  <dc:subject/>
  <dc:title/>
</cp:coreProperties>
</file>