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<sst xmlns="http://schemas.openxmlformats.org/spreadsheetml/2006/main" count="19" uniqueCount="18">
  <si>
    <t xml:space="preserve">Inside Ferc Permian</t>
  </si>
  <si>
    <t xml:space="preserve">MDQ Volume</t>
  </si>
  <si>
    <t xml:space="preserve">TMV SALES TO ENRON AT PG&amp;E TOPOCK FOR FEB 2001</t>
  </si>
  <si>
    <t xml:space="preserve">GDD </t>
  </si>
  <si>
    <t xml:space="preserve">BOM Price</t>
  </si>
  <si>
    <t xml:space="preserve">Less Tran</t>
  </si>
  <si>
    <t xml:space="preserve">Less Fuel</t>
  </si>
  <si>
    <t xml:space="preserve">Cost to</t>
  </si>
  <si>
    <t xml:space="preserve">Volume</t>
  </si>
  <si>
    <t xml:space="preserve">Amount</t>
  </si>
  <si>
    <t xml:space="preserve">MDQ</t>
  </si>
  <si>
    <t xml:space="preserve">Sale Price</t>
  </si>
  <si>
    <t xml:space="preserve">Perm Price</t>
  </si>
  <si>
    <t xml:space="preserve">less GDD</t>
  </si>
  <si>
    <t xml:space="preserve">Savings</t>
  </si>
  <si>
    <t xml:space="preserve">TMV</t>
  </si>
  <si>
    <t xml:space="preserve">cuts</t>
  </si>
  <si>
    <t xml:space="preserve">Due TMV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</si>
</sst>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\(#,##0\)"/>
    <numFmt numFmtId="166" formatCode="\$#,##0.00_);&quot;($&quot;#,##0.00\)"/>
    <numFmt numFmtId="167" formatCode="#,##0"/>
    <numFmt numFmtId="168" formatCode="0.000%"/>
    <numFmt numFmtId="169" formatCode="[$-409]m/d/yyyy"/>
    <numFmt numFmtId="170" formatCode="\$#,##0.000_);&quot;($&quot;#,##0.000\)"/>
    <numFmt numFmtId="171" formatCode="\$#,##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1.56"/>
    <col collapsed="false" customWidth="true" hidden="false" outlineLevel="0" max="4" min="4" style="0" width="11.13"/>
    <col collapsed="false" customWidth="true" hidden="false" outlineLevel="0" max="5" min="5" style="0" width="10.28"/>
    <col collapsed="false" customWidth="true" hidden="false" outlineLevel="0" max="9" min="9" style="1" width="9.14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0" t="s">
        <v>0</v>
      </c>
      <c r="C1" s="2" t="n">
        <v>6.65</v>
      </c>
    </row>
    <row r="2" customFormat="false" ht="12.75" hidden="false" customHeight="false" outlineLevel="0" collapsed="false">
      <c r="A2" s="0" t="s">
        <v>1</v>
      </c>
      <c r="C2" s="3" t="n">
        <v>10000</v>
      </c>
      <c r="D2" s="4"/>
    </row>
    <row r="3" customFormat="false" ht="12.75" hidden="false" customHeight="false" outlineLevel="0" collapsed="false">
      <c r="A3" s="0" t="s">
        <v>2</v>
      </c>
      <c r="C3" s="3"/>
      <c r="D3" s="4"/>
    </row>
    <row r="4" customFormat="false" ht="12.75" hidden="false" customHeight="false" outlineLevel="0" collapsed="false">
      <c r="C4" s="3"/>
      <c r="D4" s="4"/>
    </row>
    <row r="5" customFormat="false" ht="12.75" hidden="false" customHeight="false" outlineLevel="0" collapsed="false">
      <c r="C5" s="4"/>
      <c r="D5" s="4" t="s">
        <v>3</v>
      </c>
      <c r="E5" s="0" t="s">
        <v>4</v>
      </c>
      <c r="F5" s="4" t="s">
        <v>5</v>
      </c>
      <c r="G5" s="4" t="s">
        <v>6</v>
      </c>
      <c r="H5" s="4" t="s">
        <v>7</v>
      </c>
      <c r="I5" s="5" t="s">
        <v>8</v>
      </c>
      <c r="J5" s="4" t="s">
        <v>9</v>
      </c>
    </row>
    <row r="6" customFormat="false" ht="12.75" hidden="false" customHeight="false" outlineLevel="0" collapsed="false"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14</v>
      </c>
      <c r="H6" s="4" t="s">
        <v>15</v>
      </c>
      <c r="I6" s="5" t="s">
        <v>16</v>
      </c>
      <c r="J6" s="4" t="s">
        <v>17</v>
      </c>
    </row>
    <row r="7" customFormat="false" ht="12.75" hidden="false" customHeight="false" outlineLevel="0" collapsed="false">
      <c r="G7" s="6" t="n">
        <v>0.05</v>
      </c>
    </row>
    <row r="8" customFormat="false" ht="12.75" hidden="false" customHeight="false" outlineLevel="0" collapsed="false">
      <c r="A8" s="7" t="n">
        <v>36923</v>
      </c>
      <c r="B8" s="1" t="n">
        <v>2948</v>
      </c>
      <c r="C8" s="8" t="n">
        <v>11.63</v>
      </c>
      <c r="D8" s="9" t="n">
        <v>6.08</v>
      </c>
      <c r="E8" s="8" t="n">
        <f aca="false">C8-D8</f>
        <v>5.55</v>
      </c>
      <c r="F8" s="0" t="n">
        <v>0.0319</v>
      </c>
      <c r="G8" s="0" t="n">
        <f aca="false">ROUND(C$1*0.05,4)</f>
        <v>0.3325</v>
      </c>
      <c r="H8" s="8" t="n">
        <f aca="false">E8-F8-G8</f>
        <v>5.1856</v>
      </c>
      <c r="I8" s="1" t="n">
        <f aca="false">10000-B8</f>
        <v>7052</v>
      </c>
      <c r="J8" s="2" t="n">
        <f aca="false">ROUND(H8*I8,2)</f>
        <v>36568.85</v>
      </c>
    </row>
    <row r="9" customFormat="false" ht="12.75" hidden="false" customHeight="false" outlineLevel="0" collapsed="false">
      <c r="A9" s="7" t="n">
        <v>36926</v>
      </c>
      <c r="B9" s="1" t="n">
        <v>7052</v>
      </c>
      <c r="C9" s="8" t="n">
        <v>11.63</v>
      </c>
      <c r="D9" s="9" t="n">
        <v>6.58</v>
      </c>
      <c r="E9" s="8" t="n">
        <f aca="false">C9-D9</f>
        <v>5.05</v>
      </c>
      <c r="F9" s="0" t="n">
        <v>0.0319</v>
      </c>
      <c r="G9" s="0" t="n">
        <f aca="false">ROUND(C$1*0.05,4)</f>
        <v>0.3325</v>
      </c>
      <c r="H9" s="8" t="n">
        <f aca="false">E9-F9-G9</f>
        <v>4.6856</v>
      </c>
      <c r="I9" s="1" t="n">
        <f aca="false">10000-B9</f>
        <v>2948</v>
      </c>
      <c r="J9" s="10" t="n">
        <f aca="false">ROUND(H9*I9,2)</f>
        <v>13813.15</v>
      </c>
    </row>
    <row r="10" customFormat="false" ht="12.75" hidden="false" customHeight="false" outlineLevel="0" collapsed="false">
      <c r="B10" s="1" t="n">
        <f aca="false">SUM(B8:B9)</f>
        <v>10000</v>
      </c>
      <c r="J10" s="2" t="n">
        <f aca="false">SUM(J8:J9)</f>
        <v>50382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&amp;LFEBRUARY 2001&amp;CCALCULATION OF TMV'S COSTS DUE
TO ENRON'S FAILURE TO TAKE GAS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2001-03-08T19:27:58Z</dcterms:created>
  <dc:creator>Theresa Johnson</dc:creator>
  <dc:description/>
  <dc:language>en-US</dc:language>
  <cp:lastModifiedBy>Theresa Johnson</cp:lastModifiedBy>
  <cp:lastPrinted>2001-03-08T20:08:39Z</cp:lastPrinted>
  <dcterms:modified xsi:type="dcterms:W3CDTF">2001-03-08T20:33:42Z</dcterms:modified>
  <cp:revision>0</cp:revision>
  <dc:subject/>
  <dc:title/>
</cp:coreProperties>
</file>