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Sheet1!$A$1:$K$45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<sst xmlns="http://schemas.openxmlformats.org/spreadsheetml/2006/main" count="108" uniqueCount="58">
  <si>
    <t xml:space="preserve">Preferred Equity and Other Enron-related Debt Instruments</t>
  </si>
  <si>
    <t xml:space="preserve">Coupon/</t>
  </si>
  <si>
    <t xml:space="preserve">Current</t>
  </si>
  <si>
    <t xml:space="preserve">Callable/</t>
  </si>
  <si>
    <t xml:space="preserve">Issued</t>
  </si>
  <si>
    <t xml:space="preserve">Amount</t>
  </si>
  <si>
    <t xml:space="preserve">Maturity</t>
  </si>
  <si>
    <t xml:space="preserve">Dividend</t>
  </si>
  <si>
    <t xml:space="preserve">Market</t>
  </si>
  <si>
    <t xml:space="preserve">Putable/</t>
  </si>
  <si>
    <t xml:space="preserve">Callable/Putable/Convertible</t>
  </si>
  <si>
    <t xml:space="preserve">Company</t>
  </si>
  <si>
    <t xml:space="preserve">Security</t>
  </si>
  <si>
    <t xml:space="preserve">Rank</t>
  </si>
  <si>
    <t xml:space="preserve">Outstanding</t>
  </si>
  <si>
    <t xml:space="preserve">Date</t>
  </si>
  <si>
    <t xml:space="preserve">Rate</t>
  </si>
  <si>
    <t xml:space="preserve">Price</t>
  </si>
  <si>
    <t xml:space="preserve">Convertible</t>
  </si>
  <si>
    <t xml:space="preserve">Details</t>
  </si>
  <si>
    <t xml:space="preserve">Notes</t>
  </si>
  <si>
    <t xml:space="preserve">Preferred Equity</t>
  </si>
  <si>
    <t xml:space="preserve">Enron Corp</t>
  </si>
  <si>
    <t xml:space="preserve">Preferred</t>
  </si>
  <si>
    <t xml:space="preserve">$13.652/share</t>
  </si>
  <si>
    <t xml:space="preserve">Convertible/</t>
  </si>
  <si>
    <t xml:space="preserve">Convertible into 27.304 shares of ENE </t>
  </si>
  <si>
    <t xml:space="preserve">Callable</t>
  </si>
  <si>
    <t xml:space="preserve">stock at any time.  Enron has option to</t>
  </si>
  <si>
    <t xml:space="preserve">redeem at $100/share.  Variable dividend</t>
  </si>
  <si>
    <t xml:space="preserve">Portland General</t>
  </si>
  <si>
    <t xml:space="preserve">N/A</t>
  </si>
  <si>
    <t xml:space="preserve">Sinking Fund</t>
  </si>
  <si>
    <t xml:space="preserve">Callable on 10/10/00 @ $25/share</t>
  </si>
  <si>
    <t xml:space="preserve">Enron Capital LLC</t>
  </si>
  <si>
    <t xml:space="preserve">Callable @ $25/share</t>
  </si>
  <si>
    <t xml:space="preserve">Enron Capital Trust II</t>
  </si>
  <si>
    <t xml:space="preserve">Perpetual</t>
  </si>
  <si>
    <t xml:space="preserve">Callable at $25/share after 1/16/02</t>
  </si>
  <si>
    <t xml:space="preserve">Enron Capital Trust I</t>
  </si>
  <si>
    <t xml:space="preserve">Enron Capital Res.</t>
  </si>
  <si>
    <t xml:space="preserve">Enron Equity Corp</t>
  </si>
  <si>
    <t xml:space="preserve">Organizational Partner</t>
  </si>
  <si>
    <t xml:space="preserve">Callable @ par starting 4/30/02</t>
  </si>
  <si>
    <t xml:space="preserve">Other </t>
  </si>
  <si>
    <t xml:space="preserve">Other Enron-related debt instruments:</t>
  </si>
  <si>
    <t xml:space="preserve">Marlin Water</t>
  </si>
  <si>
    <t xml:space="preserve">Debt</t>
  </si>
  <si>
    <t xml:space="preserve">Senior</t>
  </si>
  <si>
    <t xml:space="preserve">&lt; of par and make whole+ 15bp</t>
  </si>
  <si>
    <t xml:space="preserve">Osprey Trust</t>
  </si>
  <si>
    <t xml:space="preserve">&lt; of par and make whole + 50bp</t>
  </si>
  <si>
    <t xml:space="preserve">Notes to be issued in </t>
  </si>
  <si>
    <t xml:space="preserve">near future</t>
  </si>
  <si>
    <t xml:space="preserve">Yosemite</t>
  </si>
  <si>
    <t xml:space="preserve">Make whole + 50bp</t>
  </si>
  <si>
    <t xml:space="preserve">GBP 200 mln</t>
  </si>
  <si>
    <t xml:space="preserve">Make whole payment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</si>
</sst>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$#,##0_);&quot;($&quot;#,##0\)"/>
    <numFmt numFmtId="166" formatCode="[$-409]m/d/yyyy"/>
    <numFmt numFmtId="167" formatCode="0.00%"/>
    <numFmt numFmtId="168" formatCode="0.000%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28"/>
    <col collapsed="false" customWidth="true" hidden="false" outlineLevel="0" max="2" min="2" style="1" width="10.71"/>
    <col collapsed="false" customWidth="true" hidden="false" outlineLevel="0" max="3" min="3" style="1" width="11.56"/>
    <col collapsed="false" customWidth="true" hidden="false" outlineLevel="0" max="4" min="4" style="2" width="16.84"/>
    <col collapsed="false" customWidth="true" hidden="false" outlineLevel="0" max="5" min="5" style="2" width="15.85"/>
    <col collapsed="false" customWidth="true" hidden="false" outlineLevel="0" max="6" min="6" style="3" width="12.56"/>
    <col collapsed="false" customWidth="true" hidden="false" outlineLevel="0" max="7" min="7" style="4" width="12.42"/>
    <col collapsed="false" customWidth="true" hidden="false" outlineLevel="0" max="8" min="8" style="4" width="9.14"/>
    <col collapsed="false" customWidth="true" hidden="false" outlineLevel="0" max="9" min="9" style="1" width="11.7"/>
    <col collapsed="false" customWidth="true" hidden="false" outlineLevel="0" max="10" min="10" style="1" width="30.85"/>
    <col collapsed="false" customWidth="true" hidden="false" outlineLevel="0" max="11" min="11" style="1" width="21.13"/>
  </cols>
  <sheetData>
    <row r="1" customFormat="false" ht="20.25" hidden="false" customHeight="false" outlineLevel="0" collapsed="false">
      <c r="A1" s="5" t="s">
        <v>0</v>
      </c>
    </row>
    <row r="3" customFormat="false" ht="12.75" hidden="false" customHeight="false" outlineLevel="0" collapsed="false">
      <c r="G3" s="4" t="s">
        <v>1</v>
      </c>
      <c r="H3" s="4" t="s">
        <v>2</v>
      </c>
      <c r="I3" s="1" t="s">
        <v>3</v>
      </c>
    </row>
    <row r="4" customFormat="false" ht="12.75" hidden="false" customHeight="false" outlineLevel="0" collapsed="false">
      <c r="D4" s="2" t="s">
        <v>4</v>
      </c>
      <c r="E4" s="2" t="s">
        <v>5</v>
      </c>
      <c r="F4" s="3" t="s">
        <v>6</v>
      </c>
      <c r="G4" s="4" t="s">
        <v>7</v>
      </c>
      <c r="H4" s="4" t="s">
        <v>8</v>
      </c>
      <c r="I4" s="1" t="s">
        <v>9</v>
      </c>
      <c r="J4" s="1" t="s">
        <v>10</v>
      </c>
    </row>
    <row r="5" customFormat="false" ht="12.75" hidden="false" customHeight="false" outlineLevel="0" collapsed="false">
      <c r="A5" s="0" t="s">
        <v>11</v>
      </c>
      <c r="B5" s="1" t="s">
        <v>12</v>
      </c>
      <c r="C5" s="1" t="s">
        <v>13</v>
      </c>
      <c r="D5" s="2" t="s">
        <v>5</v>
      </c>
      <c r="E5" s="2" t="s">
        <v>14</v>
      </c>
      <c r="F5" s="3" t="s">
        <v>15</v>
      </c>
      <c r="G5" s="4" t="s">
        <v>16</v>
      </c>
      <c r="H5" s="4" t="s">
        <v>17</v>
      </c>
      <c r="I5" s="1" t="s">
        <v>18</v>
      </c>
      <c r="J5" s="1" t="s">
        <v>19</v>
      </c>
      <c r="K5" s="1" t="s">
        <v>20</v>
      </c>
    </row>
    <row r="8" customFormat="false" ht="12.75" hidden="false" customHeight="false" outlineLevel="0" collapsed="false">
      <c r="A8" s="6" t="s">
        <v>21</v>
      </c>
    </row>
    <row r="9" customFormat="false" ht="12.75" hidden="false" customHeight="false" outlineLevel="0" collapsed="false">
      <c r="A9" s="0" t="s">
        <v>22</v>
      </c>
      <c r="B9" s="1" t="s">
        <v>23</v>
      </c>
      <c r="D9" s="2" t="n">
        <v>240000000</v>
      </c>
      <c r="E9" s="2" t="n">
        <v>130602100</v>
      </c>
      <c r="F9" s="3" t="n">
        <v>18263</v>
      </c>
      <c r="G9" s="4" t="s">
        <v>24</v>
      </c>
      <c r="I9" s="1" t="s">
        <v>25</v>
      </c>
      <c r="J9" s="1" t="s">
        <v>26</v>
      </c>
    </row>
    <row r="10" customFormat="false" ht="12.75" hidden="false" customHeight="false" outlineLevel="0" collapsed="false">
      <c r="I10" s="1" t="s">
        <v>27</v>
      </c>
      <c r="J10" s="1" t="s">
        <v>28</v>
      </c>
    </row>
    <row r="11" customFormat="false" ht="12.75" hidden="false" customHeight="false" outlineLevel="0" collapsed="false">
      <c r="J11" s="1" t="s">
        <v>29</v>
      </c>
    </row>
    <row r="12" customFormat="false" ht="12.75" hidden="false" customHeight="false" outlineLevel="0" collapsed="false">
      <c r="A12" s="0" t="s">
        <v>30</v>
      </c>
      <c r="B12" s="1" t="s">
        <v>23</v>
      </c>
      <c r="D12" s="2" t="n">
        <v>30000000</v>
      </c>
      <c r="E12" s="2" t="n">
        <v>30000000</v>
      </c>
      <c r="F12" s="3" t="n">
        <v>39248</v>
      </c>
      <c r="G12" s="4" t="n">
        <v>0.0775</v>
      </c>
      <c r="H12" s="4" t="s">
        <v>31</v>
      </c>
      <c r="K12" s="1" t="s">
        <v>32</v>
      </c>
    </row>
    <row r="13" customFormat="false" ht="12.75" hidden="false" customHeight="false" outlineLevel="0" collapsed="false">
      <c r="A13" s="0" t="s">
        <v>30</v>
      </c>
      <c r="B13" s="1" t="s">
        <v>23</v>
      </c>
      <c r="D13" s="2" t="n">
        <v>75000000</v>
      </c>
      <c r="E13" s="2" t="n">
        <v>75000000</v>
      </c>
      <c r="F13" s="3" t="n">
        <v>13149</v>
      </c>
      <c r="G13" s="4" t="n">
        <v>0.0825</v>
      </c>
      <c r="H13" s="4" t="n">
        <f aca="false">+(25*0.0825)/23.75</f>
        <v>0.0868421052631579</v>
      </c>
      <c r="I13" s="1" t="s">
        <v>27</v>
      </c>
      <c r="J13" s="1" t="s">
        <v>33</v>
      </c>
    </row>
    <row r="14" customFormat="false" ht="12.75" hidden="false" customHeight="false" outlineLevel="0" collapsed="false">
      <c r="A14" s="0" t="s">
        <v>34</v>
      </c>
      <c r="B14" s="1" t="s">
        <v>23</v>
      </c>
      <c r="D14" s="2" t="n">
        <f aca="false">8000000*25</f>
        <v>200000000</v>
      </c>
      <c r="E14" s="2" t="n">
        <f aca="false">+D14</f>
        <v>200000000</v>
      </c>
      <c r="F14" s="3" t="n">
        <v>16040</v>
      </c>
      <c r="G14" s="4" t="n">
        <v>0.08</v>
      </c>
      <c r="H14" s="4" t="n">
        <f aca="false">+(0.08*25)/(23+(0.375))</f>
        <v>0.0855614973262032</v>
      </c>
      <c r="I14" s="1" t="s">
        <v>27</v>
      </c>
      <c r="J14" s="1" t="s">
        <v>35</v>
      </c>
    </row>
    <row r="15" customFormat="false" ht="12.75" hidden="false" customHeight="false" outlineLevel="0" collapsed="false">
      <c r="A15" s="0" t="s">
        <v>36</v>
      </c>
      <c r="B15" s="1" t="s">
        <v>23</v>
      </c>
      <c r="D15" s="2" t="n">
        <v>150000000</v>
      </c>
      <c r="E15" s="2" t="n">
        <v>150000000</v>
      </c>
      <c r="F15" s="3" t="s">
        <v>37</v>
      </c>
      <c r="G15" s="7" t="n">
        <v>0.08125</v>
      </c>
      <c r="H15" s="4" t="n">
        <f aca="false">+(G15*25)/(23.5)</f>
        <v>0.086436170212766</v>
      </c>
      <c r="I15" s="1" t="s">
        <v>27</v>
      </c>
      <c r="J15" s="1" t="s">
        <v>38</v>
      </c>
    </row>
    <row r="16" customFormat="false" ht="12.75" hidden="false" customHeight="false" outlineLevel="0" collapsed="false">
      <c r="A16" s="0" t="s">
        <v>39</v>
      </c>
      <c r="B16" s="1" t="s">
        <v>23</v>
      </c>
      <c r="D16" s="2" t="n">
        <v>200000000</v>
      </c>
      <c r="E16" s="2" t="n">
        <v>200000000</v>
      </c>
      <c r="F16" s="3" t="s">
        <v>37</v>
      </c>
      <c r="G16" s="4" t="n">
        <v>0.083</v>
      </c>
      <c r="H16" s="4" t="n">
        <f aca="false">+(0.083*25)/(23+(0.8125))</f>
        <v>0.0871391076115486</v>
      </c>
    </row>
    <row r="17" customFormat="false" ht="12.75" hidden="false" customHeight="false" outlineLevel="0" collapsed="false">
      <c r="A17" s="0" t="s">
        <v>40</v>
      </c>
      <c r="B17" s="1" t="s">
        <v>23</v>
      </c>
      <c r="D17" s="2" t="n">
        <v>75000000</v>
      </c>
      <c r="E17" s="2" t="n">
        <v>75000000</v>
      </c>
      <c r="F17" s="3" t="n">
        <v>45535</v>
      </c>
      <c r="G17" s="4" t="n">
        <v>0.09</v>
      </c>
      <c r="H17" s="4" t="n">
        <f aca="false">+(25*0.09)/(25.625)</f>
        <v>0.0878048780487805</v>
      </c>
      <c r="I17" s="1" t="s">
        <v>27</v>
      </c>
      <c r="J17" s="1" t="s">
        <v>35</v>
      </c>
    </row>
    <row r="18" customFormat="false" ht="12.75" hidden="false" customHeight="false" outlineLevel="0" collapsed="false">
      <c r="A18" s="0" t="s">
        <v>41</v>
      </c>
      <c r="B18" s="1" t="s">
        <v>23</v>
      </c>
      <c r="D18" s="2" t="n">
        <v>15000000</v>
      </c>
      <c r="E18" s="2" t="n">
        <v>15000000</v>
      </c>
      <c r="F18" s="3" t="n">
        <v>38078</v>
      </c>
      <c r="G18" s="4" t="n">
        <v>0.0857</v>
      </c>
      <c r="H18" s="4" t="s">
        <v>31</v>
      </c>
    </row>
    <row r="19" customFormat="false" ht="12.75" hidden="false" customHeight="false" outlineLevel="0" collapsed="false">
      <c r="A19" s="0" t="s">
        <v>41</v>
      </c>
      <c r="B19" s="1" t="s">
        <v>23</v>
      </c>
      <c r="D19" s="2" t="n">
        <v>88000000</v>
      </c>
      <c r="E19" s="2" t="n">
        <v>88000000</v>
      </c>
      <c r="F19" s="3" t="n">
        <v>38837</v>
      </c>
      <c r="G19" s="4" t="n">
        <v>0.0739</v>
      </c>
      <c r="H19" s="4" t="s">
        <v>31</v>
      </c>
    </row>
    <row r="20" customFormat="false" ht="12.75" hidden="false" customHeight="false" outlineLevel="0" collapsed="false">
      <c r="A20" s="0" t="s">
        <v>42</v>
      </c>
      <c r="B20" s="1" t="s">
        <v>23</v>
      </c>
      <c r="D20" s="2" t="n">
        <v>22398000</v>
      </c>
      <c r="E20" s="2" t="n">
        <v>22398000</v>
      </c>
      <c r="F20" s="3" t="n">
        <v>39263</v>
      </c>
      <c r="G20" s="4" t="n">
        <v>0.071</v>
      </c>
      <c r="H20" s="4" t="s">
        <v>31</v>
      </c>
      <c r="I20" s="1" t="s">
        <v>27</v>
      </c>
      <c r="J20" s="1" t="s">
        <v>43</v>
      </c>
    </row>
    <row r="21" customFormat="false" ht="12.75" hidden="false" customHeight="false" outlineLevel="0" collapsed="false">
      <c r="A21" s="0" t="s">
        <v>44</v>
      </c>
      <c r="B21" s="1" t="s">
        <v>23</v>
      </c>
      <c r="D21" s="2" t="n">
        <v>6204000</v>
      </c>
      <c r="E21" s="2" t="n">
        <v>6204000</v>
      </c>
      <c r="F21" s="3" t="s">
        <v>31</v>
      </c>
      <c r="G21" s="3" t="s">
        <v>31</v>
      </c>
      <c r="H21" s="3" t="s">
        <v>31</v>
      </c>
    </row>
    <row r="24" customFormat="false" ht="12.75" hidden="false" customHeight="false" outlineLevel="0" collapsed="false">
      <c r="A24" s="6" t="s">
        <v>45</v>
      </c>
    </row>
    <row r="25" customFormat="false" ht="12.75" hidden="false" customHeight="false" outlineLevel="0" collapsed="false">
      <c r="A25" s="0" t="s">
        <v>46</v>
      </c>
      <c r="B25" s="1" t="s">
        <v>47</v>
      </c>
      <c r="C25" s="1" t="s">
        <v>48</v>
      </c>
      <c r="D25" s="2" t="n">
        <v>1024000000</v>
      </c>
      <c r="E25" s="2" t="n">
        <v>829900000</v>
      </c>
      <c r="F25" s="3" t="n">
        <v>37240</v>
      </c>
      <c r="G25" s="4" t="n">
        <v>0.0709</v>
      </c>
      <c r="H25" s="4" t="s">
        <v>31</v>
      </c>
      <c r="I25" s="1" t="s">
        <v>27</v>
      </c>
      <c r="J25" s="1" t="s">
        <v>49</v>
      </c>
    </row>
    <row r="27" customFormat="false" ht="12.75" hidden="false" customHeight="false" outlineLevel="0" collapsed="false">
      <c r="A27" s="0" t="s">
        <v>50</v>
      </c>
      <c r="B27" s="1" t="s">
        <v>47</v>
      </c>
      <c r="C27" s="1" t="s">
        <v>48</v>
      </c>
      <c r="D27" s="2" t="n">
        <v>1400000000</v>
      </c>
      <c r="E27" s="2" t="n">
        <v>1400000000</v>
      </c>
      <c r="F27" s="3" t="n">
        <v>37636</v>
      </c>
      <c r="G27" s="4" t="n">
        <v>0.0831</v>
      </c>
      <c r="H27" s="4" t="s">
        <v>31</v>
      </c>
      <c r="I27" s="1" t="s">
        <v>27</v>
      </c>
      <c r="J27" s="1" t="s">
        <v>51</v>
      </c>
    </row>
    <row r="28" customFormat="false" ht="12.75" hidden="false" customHeight="false" outlineLevel="0" collapsed="false">
      <c r="B28" s="1" t="s">
        <v>47</v>
      </c>
      <c r="C28" s="1" t="s">
        <v>48</v>
      </c>
      <c r="D28" s="2" t="n">
        <v>700000000</v>
      </c>
      <c r="E28" s="2" t="n">
        <v>700000000</v>
      </c>
      <c r="F28" s="3" t="n">
        <v>37636</v>
      </c>
      <c r="G28" s="4" t="n">
        <v>0.0831</v>
      </c>
      <c r="H28" s="4" t="s">
        <v>31</v>
      </c>
      <c r="I28" s="1" t="s">
        <v>27</v>
      </c>
      <c r="J28" s="1" t="s">
        <v>51</v>
      </c>
      <c r="K28" s="1" t="s">
        <v>52</v>
      </c>
    </row>
    <row r="29" customFormat="false" ht="12.75" hidden="false" customHeight="false" outlineLevel="0" collapsed="false">
      <c r="K29" s="1" t="s">
        <v>53</v>
      </c>
    </row>
    <row r="31" customFormat="false" ht="12.75" hidden="false" customHeight="false" outlineLevel="0" collapsed="false">
      <c r="A31" s="0" t="s">
        <v>54</v>
      </c>
      <c r="B31" s="1" t="s">
        <v>47</v>
      </c>
      <c r="C31" s="1" t="s">
        <v>48</v>
      </c>
      <c r="D31" s="2" t="n">
        <v>750000000</v>
      </c>
      <c r="E31" s="2" t="n">
        <v>750000000</v>
      </c>
      <c r="F31" s="3" t="n">
        <v>38306</v>
      </c>
      <c r="G31" s="4" t="n">
        <v>0.0825</v>
      </c>
      <c r="H31" s="4" t="s">
        <v>31</v>
      </c>
      <c r="I31" s="1" t="s">
        <v>27</v>
      </c>
      <c r="J31" s="1" t="s">
        <v>55</v>
      </c>
    </row>
    <row r="32" customFormat="false" ht="12.75" hidden="false" customHeight="false" outlineLevel="0" collapsed="false">
      <c r="B32" s="1" t="s">
        <v>47</v>
      </c>
      <c r="C32" s="1" t="s">
        <v>48</v>
      </c>
      <c r="D32" s="2" t="s">
        <v>56</v>
      </c>
      <c r="E32" s="2" t="s">
        <v>56</v>
      </c>
      <c r="F32" s="3" t="n">
        <v>39136</v>
      </c>
      <c r="G32" s="4" t="n">
        <v>0.0875</v>
      </c>
      <c r="H32" s="4" t="n">
        <v>0.0736</v>
      </c>
    </row>
    <row r="33" customFormat="false" ht="12.75" hidden="false" customHeight="false" outlineLevel="0" collapsed="false">
      <c r="B33" s="1" t="s">
        <v>47</v>
      </c>
      <c r="C33" s="1" t="s">
        <v>48</v>
      </c>
      <c r="D33" s="2" t="n">
        <v>500000000</v>
      </c>
      <c r="E33" s="2" t="n">
        <v>500000000</v>
      </c>
      <c r="F33" s="3" t="n">
        <v>2005</v>
      </c>
      <c r="G33" s="4" t="n">
        <v>0.0842</v>
      </c>
      <c r="H33" s="4" t="s">
        <v>31</v>
      </c>
      <c r="I33" s="1" t="s">
        <v>27</v>
      </c>
      <c r="J33" s="1" t="s">
        <v>57</v>
      </c>
      <c r="K33" s="1" t="s">
        <v>52</v>
      </c>
    </row>
    <row r="34" customFormat="false" ht="12.75" hidden="false" customHeight="false" outlineLevel="0" collapsed="false">
      <c r="K34" s="1" t="s">
        <v>53</v>
      </c>
    </row>
    <row r="41" customFormat="false" ht="12.75" hidden="false" customHeight="false" outlineLevel="0" collapsed="false">
      <c r="G41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2000-08-11T11:30:11Z</dcterms:created>
  <dc:creator>clint freeland</dc:creator>
  <dc:description/>
  <dc:language>en-US</dc:language>
  <cp:lastModifiedBy>clint freeland</cp:lastModifiedBy>
  <cp:lastPrinted>2000-08-14T18:53:08Z</cp:lastPrinted>
  <cp:revision>0</cp:revision>
  <dc:subject/>
  <dc:title/>
</cp:coreProperties>
</file>