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gh Vol~Color @ 22 CPM " sheetId="1" state="visible" r:id="rId3"/>
  </sheets>
  <definedNames>
    <definedName function="false" hidden="false" localSheetId="0" name="_xlnm.Print_Area" vbProcedure="false">'High Vol~Color @ 22 CPM '!$A$1:$L$14</definedName>
    <definedName function="false" hidden="false" localSheetId="0" name="_xlnm.Print_Titles" vbProcedure="false">'High Vol~Color @ 22 CPM '!$1:$1</definedName>
    <definedName function="false" hidden="false" localSheetId="0" name="Z_F831DB30_3FBA_11D3_AAFE_00105AA37DA9__wvu_Cols" vbProcedure="false">#REF!</definedName>
    <definedName function="false" hidden="false" localSheetId="0" name="Z_F831DB30_3FBA_11D3_AAFE_00105AA37DA9__wvu_PrintArea" vbProcedure="false">'High Vol~Color @ 22 CPM '!$A$1:$M$16</definedName>
    <definedName function="false" hidden="false" localSheetId="0" name="Z_F831DB30_3FBA_11D3_AAFE_00105AA37DA9__wvu_PrintTitles" vbProcedure="false">'High Vol~Color @ 22 CPM 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<sst xmlns="http://schemas.openxmlformats.org/spreadsheetml/2006/main" count="27" uniqueCount="24">
  <si>
    <t xml:space="preserve">Lanier Mid Volume {22 CPM} Production COLOR  COPIER  PRICING</t>
  </si>
  <si>
    <t xml:space="preserve">All $ amounts quoted exclude taxes + If copier is under Lease contract, there will be an Annual Property Tax too.</t>
  </si>
  <si>
    <r>
      <rPr>
        <sz val="36"/>
        <rFont val="Arial"/>
        <family val="2"/>
      </rPr>
      <t xml:space="preserve">36 Month Lease </t>
    </r>
    <r>
      <rPr>
        <sz val="12"/>
        <color rgb="FFFF0000"/>
        <rFont val="Arial"/>
        <family val="2"/>
      </rPr>
      <t xml:space="preserve">{Prelim Pricing = Awaiting  $ Confirmation on Maintenance}</t>
    </r>
  </si>
  <si>
    <t xml:space="preserve">Machine</t>
  </si>
  <si>
    <t xml:space="preserve">Maintenance</t>
  </si>
  <si>
    <t xml:space="preserve">Model</t>
  </si>
  <si>
    <r>
      <rPr>
        <b val="true"/>
        <sz val="9"/>
        <rFont val="Comic Sans MS"/>
        <family val="4"/>
      </rPr>
      <t xml:space="preserve">LANIER 5722          </t>
    </r>
    <r>
      <rPr>
        <sz val="8"/>
        <rFont val="Comic Sans MS"/>
        <family val="4"/>
      </rPr>
      <t xml:space="preserve">{22 Copies per Minute} </t>
    </r>
    <r>
      <rPr>
        <b val="true"/>
        <sz val="9"/>
        <rFont val="Comic Sans MS"/>
        <family val="4"/>
      </rPr>
      <t xml:space="preserve">on 36 Month Lanier Lease</t>
    </r>
  </si>
  <si>
    <t xml:space="preserve">$ Amount</t>
  </si>
  <si>
    <t xml:space="preserve">Maintenance       TONER + Developer INCLUDED</t>
  </si>
  <si>
    <r>
      <rPr>
        <b val="true"/>
        <sz val="18"/>
        <color rgb="FFFF0000"/>
        <rFont val="Comic Sans MS"/>
        <family val="4"/>
      </rPr>
      <t xml:space="preserve">Cost Per Image</t>
    </r>
    <r>
      <rPr>
        <b val="true"/>
        <sz val="12"/>
        <rFont val="Comic Sans MS"/>
        <family val="4"/>
      </rPr>
      <t xml:space="preserve">**</t>
    </r>
  </si>
  <si>
    <t xml:space="preserve">Base Machine</t>
  </si>
  <si>
    <t xml:space="preserve">Maintenance Base</t>
  </si>
  <si>
    <t xml:space="preserve">10,000 images</t>
  </si>
  <si>
    <t xml:space="preserve">5,000 images</t>
  </si>
  <si>
    <t xml:space="preserve">RDF</t>
  </si>
  <si>
    <t xml:space="preserve">NO Included Images {This # is for comparison purposes ONLY}</t>
  </si>
  <si>
    <t xml:space="preserve">20,000 images</t>
  </si>
  <si>
    <t xml:space="preserve">**NOTE: This CPI pricing is based on the Lanier 36 month Lease plan with the invoicing being sent directly to the person who orders the equipment.</t>
  </si>
  <si>
    <t xml:space="preserve">Sorter/Staple</t>
  </si>
  <si>
    <t xml:space="preserve">Overage $</t>
  </si>
  <si>
    <t xml:space="preserve">Total Monthly Payment for Machine, 5K images Maintenance INCLUDING Toner/Developer SUPPLIES</t>
  </si>
  <si>
    <t xml:space="preserve">Monthly Payment for Copier</t>
  </si>
  <si>
    <t xml:space="preserve">Maintenance on 5K images including base maint/cost</t>
  </si>
  <si>
    <t xml:space="preserve">***NOTE: Maintenance includes Toner, Developer, Parts, Labor and drum. Paper &amp; Staples supplies are NOT included.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</si>
</sst>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"/>
    <numFmt numFmtId="166" formatCode="#,##0"/>
    <numFmt numFmtId="167" formatCode="[$$-409]#,##0.00"/>
    <numFmt numFmtId="168" formatCode="[$$-409]#,##0.0000"/>
  </numFmts>
  <fonts count="23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Bookman Old Style"/>
      <family val="1"/>
    </font>
    <font>
      <sz val="20"/>
      <name val="Arial"/>
      <family val="2"/>
    </font>
    <font>
      <b val="true"/>
      <sz val="11"/>
      <name val="Comic Sans MS"/>
      <family val="4"/>
    </font>
    <font>
      <sz val="36"/>
      <name val="Arial"/>
      <family val="2"/>
    </font>
    <font>
      <sz val="12"/>
      <color rgb="FFFF0000"/>
      <name val="Arial"/>
      <family val="2"/>
    </font>
    <font>
      <b val="true"/>
      <sz val="18"/>
      <name val="Arial"/>
      <family val="2"/>
    </font>
    <font>
      <b val="true"/>
      <sz val="9"/>
      <name val="Comic Sans MS"/>
      <family val="4"/>
    </font>
    <font>
      <sz val="8"/>
      <name val="Comic Sans MS"/>
      <family val="4"/>
    </font>
    <font>
      <b val="true"/>
      <sz val="18"/>
      <color rgb="FFFF0000"/>
      <name val="Comic Sans MS"/>
      <family val="4"/>
    </font>
    <font>
      <b val="true"/>
      <sz val="12"/>
      <name val="Comic Sans MS"/>
      <family val="4"/>
    </font>
    <font>
      <b val="true"/>
      <sz val="16"/>
      <color rgb="FF3366FF"/>
      <name val="Arial"/>
      <family val="2"/>
    </font>
    <font>
      <b val="true"/>
      <sz val="9"/>
      <name val="Arial"/>
      <family val="2"/>
    </font>
    <font>
      <b val="true"/>
      <sz val="16"/>
      <color rgb="FFFF0000"/>
      <name val="Arial"/>
      <family val="2"/>
    </font>
    <font>
      <b val="true"/>
      <sz val="8"/>
      <name val="Comic Sans MS"/>
      <family val="4"/>
    </font>
    <font>
      <sz val="14"/>
      <name val="Arial"/>
      <family val="2"/>
    </font>
    <font>
      <b val="true"/>
      <sz val="10"/>
      <name val="Comic Sans MS"/>
      <family val="4"/>
    </font>
    <font>
      <b val="true"/>
      <sz val="16"/>
      <color rgb="FF3366FF"/>
      <name val="Bookman Old Style"/>
      <family val="1"/>
    </font>
    <font>
      <b val="true"/>
      <sz val="10"/>
      <color rgb="FFFF0000"/>
      <name val="Bookman Old Style"/>
      <family val="1"/>
    </font>
    <font>
      <b val="true"/>
      <sz val="16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2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2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2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4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5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5" fillId="2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6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5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2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8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0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2" borderId="1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14" fillId="2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22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28125" defaultRowHeight="12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19.42"/>
    <col collapsed="false" customWidth="true" hidden="false" outlineLevel="0" max="3" min="3" style="1" width="4.13"/>
    <col collapsed="false" customWidth="true" hidden="false" outlineLevel="0" max="4" min="4" style="2" width="21.56"/>
    <col collapsed="false" customWidth="true" hidden="false" outlineLevel="0" max="5" min="5" style="1" width="17.99"/>
    <col collapsed="false" customWidth="true" hidden="false" outlineLevel="0" max="6" min="6" style="1" width="3.85"/>
    <col collapsed="false" customWidth="true" hidden="false" outlineLevel="0" max="7" min="7" style="1" width="9.42"/>
    <col collapsed="false" customWidth="true" hidden="false" outlineLevel="0" max="8" min="8" style="1" width="13.13"/>
    <col collapsed="false" customWidth="true" hidden="false" outlineLevel="0" max="9" min="9" style="1" width="13.99"/>
    <col collapsed="false" customWidth="true" hidden="false" outlineLevel="0" max="10" min="10" style="1" width="18.56"/>
    <col collapsed="false" customWidth="true" hidden="false" outlineLevel="0" max="11" min="11" style="1" width="13.99"/>
    <col collapsed="false" customWidth="true" hidden="false" outlineLevel="0" max="12" min="12" style="1" width="4.13"/>
    <col collapsed="false" customWidth="true" hidden="false" outlineLevel="0" max="13" min="13" style="1" width="12.42"/>
    <col collapsed="false" customWidth="false" hidden="false" outlineLevel="0" max="18" min="14" style="1" width="9.13"/>
    <col collapsed="false" customWidth="true" hidden="false" outlineLevel="0" max="19" min="19" style="1" width="13.85"/>
    <col collapsed="false" customWidth="false" hidden="false" outlineLevel="0" max="257" min="20" style="1" width="9.13"/>
  </cols>
  <sheetData>
    <row r="1" customFormat="false" ht="26.2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26.2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60" hidden="false" customHeight="tru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customFormat="false" ht="26.25" hidden="false" customHeight="true" outlineLevel="0" collapsed="false">
      <c r="A4" s="8" t="s">
        <v>3</v>
      </c>
      <c r="B4" s="8"/>
      <c r="C4" s="9"/>
      <c r="D4" s="8" t="s">
        <v>4</v>
      </c>
      <c r="E4" s="8"/>
      <c r="F4" s="9"/>
      <c r="G4" s="10"/>
    </row>
    <row r="5" customFormat="false" ht="70.5" hidden="false" customHeight="true" outlineLevel="0" collapsed="false">
      <c r="A5" s="11" t="s">
        <v>5</v>
      </c>
      <c r="B5" s="12" t="s">
        <v>6</v>
      </c>
      <c r="C5" s="13"/>
      <c r="D5" s="11" t="s">
        <v>7</v>
      </c>
      <c r="E5" s="12" t="s">
        <v>8</v>
      </c>
      <c r="F5" s="13"/>
      <c r="G5" s="14" t="s">
        <v>9</v>
      </c>
      <c r="H5" s="14"/>
      <c r="I5" s="14"/>
      <c r="J5" s="14"/>
    </row>
    <row r="6" customFormat="false" ht="30.75" hidden="false" customHeight="true" outlineLevel="0" collapsed="false">
      <c r="A6" s="11" t="s">
        <v>10</v>
      </c>
      <c r="B6" s="15" t="n">
        <v>541.28</v>
      </c>
      <c r="C6" s="16"/>
      <c r="D6" s="11" t="s">
        <v>11</v>
      </c>
      <c r="E6" s="17" t="n">
        <v>28.75</v>
      </c>
      <c r="F6" s="16"/>
      <c r="G6" s="18" t="s">
        <v>12</v>
      </c>
      <c r="H6" s="19" t="n">
        <f aca="false">SUM(B9+E6+(E12*E11))/E11</f>
        <v>0.175843</v>
      </c>
      <c r="I6" s="20" t="s">
        <v>13</v>
      </c>
      <c r="J6" s="21" t="n">
        <f aca="false">SUM((E7*E8)+E6+B9)/E7</f>
        <v>0.241686</v>
      </c>
    </row>
    <row r="7" customFormat="false" ht="66.75" hidden="false" customHeight="true" outlineLevel="0" collapsed="false">
      <c r="A7" s="11" t="s">
        <v>14</v>
      </c>
      <c r="B7" s="15" t="n">
        <v>23.4</v>
      </c>
      <c r="C7" s="10"/>
      <c r="D7" s="11" t="s">
        <v>15</v>
      </c>
      <c r="E7" s="22" t="n">
        <v>5000</v>
      </c>
      <c r="F7" s="10"/>
      <c r="G7" s="23" t="s">
        <v>16</v>
      </c>
      <c r="H7" s="19" t="n">
        <f aca="false">SUM((E12*20000)+B9+E6)/20000</f>
        <v>0.1429215</v>
      </c>
      <c r="I7" s="24" t="s">
        <v>17</v>
      </c>
      <c r="J7" s="24"/>
      <c r="K7" s="25"/>
    </row>
    <row r="8" customFormat="false" ht="20.25" hidden="false" customHeight="true" outlineLevel="0" collapsed="false">
      <c r="A8" s="11" t="s">
        <v>18</v>
      </c>
      <c r="B8" s="15" t="n">
        <v>65</v>
      </c>
      <c r="C8" s="26"/>
      <c r="D8" s="11" t="s">
        <v>19</v>
      </c>
      <c r="E8" s="27" t="n">
        <v>0.11</v>
      </c>
      <c r="F8" s="26"/>
      <c r="G8" s="28" t="s">
        <v>20</v>
      </c>
      <c r="H8" s="28"/>
      <c r="I8" s="28"/>
      <c r="J8" s="29" t="n">
        <f aca="false">SUM((E8*5000)+E6+B9)</f>
        <v>1208.43</v>
      </c>
      <c r="K8" s="30"/>
    </row>
    <row r="9" customFormat="false" ht="53.25" hidden="false" customHeight="true" outlineLevel="0" collapsed="false">
      <c r="A9" s="31" t="s">
        <v>21</v>
      </c>
      <c r="B9" s="32" t="n">
        <f aca="false">SUM(B6:B8)</f>
        <v>629.68</v>
      </c>
      <c r="C9" s="16"/>
      <c r="D9" s="11" t="s">
        <v>22</v>
      </c>
      <c r="E9" s="17" t="n">
        <f aca="false">SUM(E8*E7)+E6</f>
        <v>578.75</v>
      </c>
      <c r="F9" s="16"/>
      <c r="G9" s="28"/>
      <c r="H9" s="28"/>
      <c r="I9" s="28"/>
      <c r="J9" s="29"/>
      <c r="K9" s="33"/>
      <c r="L9" s="33"/>
    </row>
    <row r="10" customFormat="false" ht="18" hidden="false" customHeight="true" outlineLevel="0" collapsed="false">
      <c r="C10" s="10"/>
      <c r="D10" s="34"/>
      <c r="E10" s="34"/>
      <c r="F10" s="10"/>
    </row>
    <row r="11" customFormat="false" ht="55.5" hidden="false" customHeight="false" outlineLevel="0" collapsed="false">
      <c r="C11" s="35"/>
      <c r="D11" s="11" t="s">
        <v>15</v>
      </c>
      <c r="E11" s="22" t="n">
        <v>10000</v>
      </c>
      <c r="F11" s="35"/>
    </row>
    <row r="12" customFormat="false" ht="44.25" hidden="false" customHeight="true" outlineLevel="0" collapsed="false">
      <c r="C12" s="26"/>
      <c r="D12" s="11" t="s">
        <v>19</v>
      </c>
      <c r="E12" s="27" t="n">
        <v>0.11</v>
      </c>
      <c r="F12" s="26"/>
    </row>
    <row r="13" customFormat="false" ht="84.75" hidden="false" customHeight="true" outlineLevel="0" collapsed="false">
      <c r="C13" s="26"/>
      <c r="D13" s="11" t="s">
        <v>22</v>
      </c>
      <c r="E13" s="32" t="n">
        <f aca="false">SUM(E12*E11)+E6</f>
        <v>1128.75</v>
      </c>
      <c r="F13" s="26"/>
    </row>
    <row r="14" customFormat="false" ht="57.75" hidden="false" customHeight="true" outlineLevel="0" collapsed="false">
      <c r="C14" s="30"/>
      <c r="D14" s="36" t="s">
        <v>23</v>
      </c>
      <c r="E14" s="36"/>
      <c r="F14" s="30"/>
      <c r="Q14" s="25"/>
    </row>
    <row r="15" customFormat="false" ht="19.5" hidden="false" customHeight="true" outlineLevel="0" collapsed="false">
      <c r="D15" s="1"/>
      <c r="S15" s="25"/>
    </row>
    <row r="16" customFormat="false" ht="12" hidden="false" customHeight="false" outlineLevel="0" collapsed="false">
      <c r="D16" s="1"/>
    </row>
  </sheetData>
  <mergeCells count="12">
    <mergeCell ref="A1:L1"/>
    <mergeCell ref="A2:L2"/>
    <mergeCell ref="A3:L3"/>
    <mergeCell ref="A4:B4"/>
    <mergeCell ref="D4:E4"/>
    <mergeCell ref="G5:J5"/>
    <mergeCell ref="I7:J7"/>
    <mergeCell ref="G8:I9"/>
    <mergeCell ref="J8:J9"/>
    <mergeCell ref="K9:L9"/>
    <mergeCell ref="D10:E10"/>
    <mergeCell ref="D14:E14"/>
  </mergeCells>
  <printOptions headings="false" gridLines="false" gridLinesSet="true" horizontalCentered="true" verticalCentered="false"/>
  <pageMargins left="0.747916666666667" right="0.747916666666667" top="0.5" bottom="0.5" header="0.25" footer="0.2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&amp;L&amp;"Letter Gothic,Regular"&amp;10Prepared by Iain Russell&amp;R&amp;"Letter Gothic,Regular"&amp;10EPSC Confidential</oddHeader>
    <oddFooter>&amp;LIR~&amp;F&amp;C&amp;P  of  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1999-07-15T11:39:22Z</dcterms:created>
  <dc:creator>Iain Russell</dc:creator>
  <dc:description>Pricing submitted to Kevin Moore with c.c. to Vince Kaminski/Shirley Crenshaw &amp; Carole Rogers</dc:description>
  <cp:keywords>Color</cp:keywords>
  <dc:language>en-US</dc:language>
  <cp:lastModifiedBy>Iain Russell</cp:lastModifiedBy>
  <cp:lastPrinted>2000-02-01T13:30:40Z</cp:lastPrinted>
  <cp:revision>0</cp:revision>
  <dc:subject>Color Copier Bids from Danka &amp; Lanier</dc:subject>
  <dc:title>ENA Weather &amp; Research Prelim Quote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ient">
    <vt:lpwstr>ENA Weather &amp; Research~Vince Kaminski</vt:lpwstr>
  </property>
  <property fmtid="{D5CDD505-2E9C-101B-9397-08002B2CF9AE}" pid="3" name="Owner">
    <vt:lpwstr>Iain.Russell@Enron.com</vt:lpwstr>
  </property>
  <property fmtid="{D5CDD505-2E9C-101B-9397-08002B2CF9AE}" pid="4" name="Purpose">
    <vt:lpwstr>Color Copier Proposals</vt:lpwstr>
  </property>
  <property fmtid="{D5CDD505-2E9C-101B-9397-08002B2CF9AE}" pid="5" name="Recorded date">
    <vt:lpwstr>01/30/00</vt:lpwstr>
  </property>
  <property fmtid="{D5CDD505-2E9C-101B-9397-08002B2CF9AE}" pid="6" name="Reference">
    <vt:lpwstr>Canon from Danka</vt:lpwstr>
  </property>
  <property fmtid="{D5CDD505-2E9C-101B-9397-08002B2CF9AE}" pid="7" name="Source">
    <vt:lpwstr>Danka &amp; Lanier</vt:lpwstr>
  </property>
  <property fmtid="{D5CDD505-2E9C-101B-9397-08002B2CF9AE}" pid="8" name="Status">
    <vt:lpwstr>Ricoh from Lanier</vt:lpwstr>
  </property>
  <property fmtid="{D5CDD505-2E9C-101B-9397-08002B2CF9AE}" pid="9" name="Telephone number">
    <vt:lpwstr>713-853-6861</vt:lpwstr>
  </property>
</Properties>
</file>