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<sst xmlns="http://schemas.openxmlformats.org/spreadsheetml/2006/main" count="148" uniqueCount="46">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</sst>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C12" s="4"/>
      <c r="E12" s="5"/>
      <c r="F12" s="5"/>
      <c r="G12" s="7"/>
      <c r="H12" s="7"/>
      <c r="I12" s="15" t="s">
        <v>38</v>
      </c>
      <c r="J12" s="5" t="n">
        <f aca="false">+'Feb 2002'!J34</f>
        <v>35400</v>
      </c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0" t="s">
        <v>25</v>
      </c>
      <c r="B14" s="3" t="n">
        <v>37316</v>
      </c>
      <c r="C14" s="4" t="n">
        <v>2000</v>
      </c>
      <c r="D14" s="5" t="s">
        <v>32</v>
      </c>
      <c r="E14" s="6" t="n">
        <v>2.515</v>
      </c>
      <c r="F14" s="6" t="n">
        <f aca="false">IF(E14&gt;0,+E14+0.06,0)</f>
        <v>2.575</v>
      </c>
      <c r="G14" s="7" t="n">
        <f aca="false">C14*E14</f>
        <v>5030</v>
      </c>
      <c r="H14" s="7"/>
      <c r="I14" s="7" t="n">
        <v>0</v>
      </c>
      <c r="J14" s="7" t="n">
        <f aca="false">+J12+I14-G14</f>
        <v>30370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37317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C15*F15</f>
        <v>5150</v>
      </c>
      <c r="H15" s="7"/>
      <c r="I15" s="7" t="n">
        <v>0</v>
      </c>
      <c r="J15" s="7" t="n">
        <f aca="false">+J14+I15-G15</f>
        <v>25220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37318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20070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37319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14920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37320</v>
      </c>
      <c r="C18" s="4" t="n">
        <v>2000</v>
      </c>
      <c r="D18" s="5" t="s">
        <v>32</v>
      </c>
      <c r="E18" s="6" t="n">
        <v>2.74</v>
      </c>
      <c r="F18" s="6" t="n">
        <f aca="false">IF(E18&gt;0,+E18+0.06,0)</f>
        <v>2.8</v>
      </c>
      <c r="G18" s="7" t="n">
        <f aca="false">C18*F18</f>
        <v>5600</v>
      </c>
      <c r="H18" s="7"/>
      <c r="I18" s="7" t="n">
        <v>0</v>
      </c>
      <c r="J18" s="7" t="n">
        <f aca="false">+J17+I18-G18</f>
        <v>9320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37321</v>
      </c>
      <c r="C19" s="4" t="n">
        <v>2000</v>
      </c>
      <c r="D19" s="5" t="s">
        <v>32</v>
      </c>
      <c r="E19" s="6" t="n">
        <v>2.63</v>
      </c>
      <c r="F19" s="6" t="n">
        <f aca="false">IF(E19&gt;0,+E19+0.06,0)</f>
        <v>2.69</v>
      </c>
      <c r="G19" s="7" t="n">
        <f aca="false">C19*F19</f>
        <v>5380</v>
      </c>
      <c r="H19" s="7"/>
      <c r="I19" s="7" t="n">
        <v>42000</v>
      </c>
      <c r="J19" s="7" t="n">
        <f aca="false">+J18+I19-G19</f>
        <v>45940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37322</v>
      </c>
      <c r="C20" s="4" t="n">
        <v>2000</v>
      </c>
      <c r="D20" s="5" t="s">
        <v>32</v>
      </c>
      <c r="E20" s="6" t="n">
        <v>2.525</v>
      </c>
      <c r="F20" s="6" t="n">
        <f aca="false">IF(E20&gt;0,+E20+0.06,0)</f>
        <v>2.585</v>
      </c>
      <c r="G20" s="7" t="n">
        <f aca="false">C20*F20</f>
        <v>5170</v>
      </c>
      <c r="H20" s="7"/>
      <c r="I20" s="7" t="n">
        <v>0</v>
      </c>
      <c r="J20" s="7" t="n">
        <f aca="false">+J19+I20-G20</f>
        <v>40770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37323</v>
      </c>
      <c r="C21" s="4" t="n">
        <v>2000</v>
      </c>
      <c r="D21" s="16" t="s">
        <v>39</v>
      </c>
      <c r="E21" s="6" t="n">
        <v>2.73</v>
      </c>
      <c r="F21" s="6" t="n">
        <f aca="false">IF(E21&gt;0,+E21+0.06,0)</f>
        <v>2.79</v>
      </c>
      <c r="G21" s="7" t="n">
        <f aca="false">C21*F21</f>
        <v>5580</v>
      </c>
      <c r="H21" s="7"/>
      <c r="I21" s="7" t="n">
        <v>0</v>
      </c>
      <c r="J21" s="7" t="n">
        <f aca="false">+J20+I21-G21</f>
        <v>35190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37324</v>
      </c>
      <c r="C22" s="4" t="n">
        <v>0</v>
      </c>
      <c r="D22" s="5"/>
      <c r="E22" s="6" t="n">
        <v>0</v>
      </c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35190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37325</v>
      </c>
      <c r="C23" s="4" t="n">
        <v>0</v>
      </c>
      <c r="D23" s="5"/>
      <c r="E23" s="6" t="n">
        <v>0</v>
      </c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35190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37326</v>
      </c>
      <c r="C24" s="4" t="n">
        <v>0</v>
      </c>
      <c r="D24" s="5"/>
      <c r="E24" s="6" t="n">
        <v>0</v>
      </c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35190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37327</v>
      </c>
      <c r="C25" s="4" t="n">
        <v>0</v>
      </c>
      <c r="D25" s="5"/>
      <c r="E25" s="6" t="n">
        <v>0</v>
      </c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35190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37328</v>
      </c>
      <c r="C26" s="4" t="n">
        <v>0</v>
      </c>
      <c r="D26" s="5"/>
      <c r="E26" s="6" t="n">
        <v>0</v>
      </c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35190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37329</v>
      </c>
      <c r="C27" s="4" t="n">
        <v>0</v>
      </c>
      <c r="D27" s="5"/>
      <c r="E27" s="6" t="n">
        <v>0</v>
      </c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35190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37330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35190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37331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35190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37332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35190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37333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35190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37334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35190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37335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35190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37336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35190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37337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35190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37338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35190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37339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35190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37340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35190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37341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35190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37342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35190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37343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35190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37344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35190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37345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35190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37346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35190</v>
      </c>
      <c r="L44" s="8"/>
    </row>
    <row r="45" customFormat="false" ht="12.75" hidden="false" customHeight="false" outlineLevel="0" collapsed="false">
      <c r="C45" s="4"/>
      <c r="E45" s="5"/>
      <c r="F45" s="5"/>
      <c r="G45" s="7"/>
      <c r="H45" s="7"/>
    </row>
    <row r="46" customFormat="false" ht="12.75" hidden="false" customHeight="false" outlineLevel="0" collapsed="false">
      <c r="C46" s="17" t="n">
        <f aca="false">SUM(C14:C45)</f>
        <v>16000</v>
      </c>
      <c r="D46" s="0" t="s">
        <v>40</v>
      </c>
      <c r="G46" s="7" t="n">
        <f aca="false">SUM(G14:G45)</f>
        <v>42210</v>
      </c>
    </row>
    <row r="49" customFormat="false" ht="12.75" hidden="false" customHeight="false" outlineLevel="0" collapsed="false">
      <c r="B49" s="18" t="s">
        <v>41</v>
      </c>
      <c r="C49" s="18"/>
      <c r="D49" s="18"/>
      <c r="E49" s="18"/>
      <c r="F4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42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43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44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45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2002-03-07T16:57:00Z</dcterms:modified>
  <cp:revision>0</cp:revision>
  <dc:subject/>
  <dc:title/>
</cp:coreProperties>
</file>