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Summary" sheetId="3" state="visible" r:id="rId5"/>
  </sheets>
  <definedNames>
    <definedName function="false" hidden="false" localSheetId="1" name="_xlnm.Print_Area" vbProcedure="false">'Mar 2002'!$A$1:$J$50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<sst xmlns="http://schemas.openxmlformats.org/spreadsheetml/2006/main" count="151" uniqueCount="46">
  <si>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</si>
  <si>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</si>
  <si>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</si>
  <si>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</si>
  <si>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</si>
  <si>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</si>
  <si>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</si>
  <si>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</si>
  <si>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</si>
  <si>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</si>
  <si>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</si>
  <si>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</si>
  <si>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</si>
  <si>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</si>
  <si>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</si>
  <si>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</si>
  <si>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</si>
  <si>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</si>
  <si>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</si>
  <si>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</si>
  <si>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</si>
  <si>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</si>
  <si>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</si>
  <si>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</si>
  <si>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</si>
  <si>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</si>
  <si>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</si>
  <si>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</si>
  <si>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</si>
  <si>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</si>
  <si>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</si>
  <si>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</si>
  <si>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</si>
  <si>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</si>
  <si>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</si>
  <si>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</si>
  <si>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</si>
  <si>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</si>
  <si>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</si>
  <si>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</si>
  <si>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</si>
  <si>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</si>
  <si>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Prepays to Reliant </t>
  </si>
  <si>
    <t xml:space="preserve">Total Prepays Feb 2002    </t>
  </si>
  <si>
    <t xml:space="preserve">Feb 2002 Purchases</t>
  </si>
  <si>
    <t xml:space="preserve">Cash Balance on 2/28/02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</si>
</sst>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9" activeCellId="0" sqref="I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C12" s="4"/>
      <c r="E12" s="5"/>
      <c r="F12" s="5"/>
      <c r="G12" s="7"/>
      <c r="H12" s="7"/>
      <c r="I12" s="15" t="s">
        <v>38</v>
      </c>
      <c r="J12" s="5" t="n">
        <f aca="false">+'Feb 2002'!J34</f>
        <v>35400</v>
      </c>
    </row>
    <row r="13" customFormat="false" ht="12.75" hidden="false" customHeight="false" outlineLevel="0" collapsed="false">
      <c r="B13" s="2"/>
      <c r="C13" s="2"/>
      <c r="D13" s="2"/>
      <c r="E13" s="2"/>
      <c r="F13" s="2"/>
      <c r="G13" s="2"/>
      <c r="H13" s="2"/>
      <c r="I13" s="2"/>
      <c r="J13" s="2"/>
    </row>
    <row r="14" customFormat="false" ht="12.75" hidden="false" customHeight="false" outlineLevel="0" collapsed="false">
      <c r="A14" s="0" t="s">
        <v>25</v>
      </c>
      <c r="B14" s="3" t="n">
        <v>37316</v>
      </c>
      <c r="C14" s="4" t="n">
        <v>2000</v>
      </c>
      <c r="D14" s="5" t="s">
        <v>32</v>
      </c>
      <c r="E14" s="6" t="n">
        <v>2.515</v>
      </c>
      <c r="F14" s="6" t="n">
        <f aca="false">IF(E14&gt;0,+E14+0.06,0)</f>
        <v>2.575</v>
      </c>
      <c r="G14" s="7" t="n">
        <f aca="false">C14*E14</f>
        <v>5030</v>
      </c>
      <c r="H14" s="7"/>
      <c r="I14" s="7" t="n">
        <v>0</v>
      </c>
      <c r="J14" s="7" t="n">
        <f aca="false">+J12+I14-G14</f>
        <v>30370</v>
      </c>
    </row>
    <row r="15" customFormat="false" ht="12.75" hidden="false" customHeight="false" outlineLevel="0" collapsed="false">
      <c r="A15" s="0" t="s">
        <v>26</v>
      </c>
      <c r="B15" s="3" t="n">
        <f aca="false">+B14+1</f>
        <v>37317</v>
      </c>
      <c r="C15" s="4" t="n">
        <v>2000</v>
      </c>
      <c r="D15" s="5" t="s">
        <v>32</v>
      </c>
      <c r="E15" s="6" t="n">
        <v>2.515</v>
      </c>
      <c r="F15" s="6" t="n">
        <f aca="false">IF(E15&gt;0,+E15+0.06,0)</f>
        <v>2.575</v>
      </c>
      <c r="G15" s="7" t="n">
        <f aca="false">C15*F15</f>
        <v>5150</v>
      </c>
      <c r="H15" s="7"/>
      <c r="I15" s="7" t="n">
        <v>0</v>
      </c>
      <c r="J15" s="7" t="n">
        <f aca="false">+J14+I15-G15</f>
        <v>25220</v>
      </c>
    </row>
    <row r="16" customFormat="false" ht="12.75" hidden="false" customHeight="false" outlineLevel="0" collapsed="false">
      <c r="A16" s="0" t="s">
        <v>27</v>
      </c>
      <c r="B16" s="3" t="n">
        <f aca="false">+B15+1</f>
        <v>37318</v>
      </c>
      <c r="C16" s="4" t="n">
        <v>2000</v>
      </c>
      <c r="D16" s="5" t="s">
        <v>32</v>
      </c>
      <c r="E16" s="6" t="n">
        <v>2.515</v>
      </c>
      <c r="F16" s="6" t="n">
        <f aca="false">IF(E16&gt;0,+E16+0.06,0)</f>
        <v>2.575</v>
      </c>
      <c r="G16" s="7" t="n">
        <f aca="false">C16*F16</f>
        <v>5150</v>
      </c>
      <c r="H16" s="7"/>
      <c r="I16" s="7" t="n">
        <v>0</v>
      </c>
      <c r="J16" s="7" t="n">
        <f aca="false">+J15+I16-G16</f>
        <v>20070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37319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C17*F17</f>
        <v>5150</v>
      </c>
      <c r="H17" s="7"/>
      <c r="I17" s="7" t="n">
        <v>0</v>
      </c>
      <c r="J17" s="7" t="n">
        <f aca="false">+J16+I17-G17</f>
        <v>14920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37320</v>
      </c>
      <c r="C18" s="4" t="n">
        <v>2000</v>
      </c>
      <c r="D18" s="5" t="s">
        <v>32</v>
      </c>
      <c r="E18" s="6" t="n">
        <v>2.74</v>
      </c>
      <c r="F18" s="6" t="n">
        <f aca="false">IF(E18&gt;0,+E18+0.06,0)</f>
        <v>2.8</v>
      </c>
      <c r="G18" s="7" t="n">
        <f aca="false">C18*F18</f>
        <v>5600</v>
      </c>
      <c r="H18" s="7"/>
      <c r="I18" s="7" t="n">
        <v>0</v>
      </c>
      <c r="J18" s="7" t="n">
        <f aca="false">+J17+I18-G18</f>
        <v>9320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37321</v>
      </c>
      <c r="C19" s="4" t="n">
        <v>2000</v>
      </c>
      <c r="D19" s="5" t="s">
        <v>32</v>
      </c>
      <c r="E19" s="6" t="n">
        <v>2.63</v>
      </c>
      <c r="F19" s="6" t="n">
        <f aca="false">IF(E19&gt;0,+E19+0.06,0)</f>
        <v>2.69</v>
      </c>
      <c r="G19" s="7" t="n">
        <f aca="false">C19*F19</f>
        <v>5380</v>
      </c>
      <c r="H19" s="7"/>
      <c r="I19" s="7" t="n">
        <v>42000</v>
      </c>
      <c r="J19" s="7" t="n">
        <f aca="false">+J18+I19-G19</f>
        <v>45940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37322</v>
      </c>
      <c r="C20" s="4" t="n">
        <v>2000</v>
      </c>
      <c r="D20" s="5" t="s">
        <v>32</v>
      </c>
      <c r="E20" s="6" t="n">
        <v>2.525</v>
      </c>
      <c r="F20" s="6" t="n">
        <f aca="false">IF(E20&gt;0,+E20+0.06,0)</f>
        <v>2.585</v>
      </c>
      <c r="G20" s="7" t="n">
        <f aca="false">C20*F20</f>
        <v>5170</v>
      </c>
      <c r="H20" s="7"/>
      <c r="I20" s="7" t="n">
        <v>0</v>
      </c>
      <c r="J20" s="7" t="n">
        <f aca="false">+J19+I20-G20</f>
        <v>40770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37323</v>
      </c>
      <c r="C21" s="4" t="n">
        <v>2000</v>
      </c>
      <c r="D21" s="5" t="s">
        <v>32</v>
      </c>
      <c r="E21" s="6" t="n">
        <v>2.72</v>
      </c>
      <c r="F21" s="6" t="n">
        <f aca="false">IF(E21&gt;0,+E21+0.06,0)</f>
        <v>2.78</v>
      </c>
      <c r="G21" s="7" t="n">
        <f aca="false">C21*F21</f>
        <v>5560</v>
      </c>
      <c r="H21" s="7"/>
      <c r="I21" s="7" t="n">
        <v>0</v>
      </c>
      <c r="J21" s="7" t="n">
        <f aca="false">+J20+I21-G21</f>
        <v>35210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37324</v>
      </c>
      <c r="C22" s="4" t="n">
        <v>2000</v>
      </c>
      <c r="D22" s="16" t="s">
        <v>39</v>
      </c>
      <c r="E22" s="6" t="n">
        <v>2.85</v>
      </c>
      <c r="F22" s="6" t="n">
        <f aca="false">IF(E22&gt;0,+E22+0.06,0)</f>
        <v>2.91</v>
      </c>
      <c r="G22" s="7" t="n">
        <f aca="false">C22*F22</f>
        <v>5820</v>
      </c>
      <c r="H22" s="7"/>
      <c r="I22" s="7" t="n">
        <v>0</v>
      </c>
      <c r="J22" s="7" t="n">
        <f aca="false">+J21+I22-G22</f>
        <v>29390</v>
      </c>
      <c r="L22" s="8"/>
    </row>
    <row r="23" customFormat="false" ht="12.75" hidden="false" customHeight="false" outlineLevel="0" collapsed="false">
      <c r="A23" s="0" t="s">
        <v>27</v>
      </c>
      <c r="B23" s="3" t="n">
        <f aca="false">+B22+1</f>
        <v>37325</v>
      </c>
      <c r="C23" s="4" t="n">
        <v>2000</v>
      </c>
      <c r="D23" s="16" t="s">
        <v>39</v>
      </c>
      <c r="E23" s="6" t="n">
        <f aca="false">+E22</f>
        <v>2.85</v>
      </c>
      <c r="F23" s="6" t="n">
        <f aca="false">IF(E23&gt;0,+E23+0.06,0)</f>
        <v>2.91</v>
      </c>
      <c r="G23" s="7" t="n">
        <f aca="false">C23*F23</f>
        <v>5820</v>
      </c>
      <c r="H23" s="7"/>
      <c r="I23" s="7" t="n">
        <v>0</v>
      </c>
      <c r="J23" s="7" t="n">
        <f aca="false">+J22+I23-G23</f>
        <v>23570</v>
      </c>
      <c r="L23" s="8"/>
    </row>
    <row r="24" customFormat="false" ht="12.75" hidden="false" customHeight="false" outlineLevel="0" collapsed="false">
      <c r="A24" s="0" t="s">
        <v>28</v>
      </c>
      <c r="B24" s="3" t="n">
        <f aca="false">+B23+1</f>
        <v>37326</v>
      </c>
      <c r="C24" s="4" t="n">
        <v>2000</v>
      </c>
      <c r="D24" s="16" t="s">
        <v>39</v>
      </c>
      <c r="E24" s="6" t="n">
        <f aca="false">+E23</f>
        <v>2.85</v>
      </c>
      <c r="F24" s="6" t="n">
        <f aca="false">IF(E24&gt;0,+E24+0.06,0)</f>
        <v>2.91</v>
      </c>
      <c r="G24" s="7" t="n">
        <f aca="false">C24*F24</f>
        <v>5820</v>
      </c>
      <c r="H24" s="7"/>
      <c r="I24" s="7" t="n">
        <v>0</v>
      </c>
      <c r="J24" s="7" t="n">
        <f aca="false">+J23+I24-G24</f>
        <v>17750</v>
      </c>
      <c r="L24" s="8"/>
    </row>
    <row r="25" customFormat="false" ht="12.75" hidden="false" customHeight="false" outlineLevel="0" collapsed="false">
      <c r="A25" s="0" t="s">
        <v>29</v>
      </c>
      <c r="B25" s="3" t="n">
        <f aca="false">+B24+1</f>
        <v>37327</v>
      </c>
      <c r="C25" s="4" t="n">
        <v>0</v>
      </c>
      <c r="D25" s="5"/>
      <c r="E25" s="6" t="n">
        <v>0</v>
      </c>
      <c r="F25" s="6" t="n">
        <f aca="false">IF(E25&gt;0,+E25+0.06,0)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17750</v>
      </c>
      <c r="L25" s="8"/>
    </row>
    <row r="26" customFormat="false" ht="12.75" hidden="false" customHeight="false" outlineLevel="0" collapsed="false">
      <c r="A26" s="0" t="s">
        <v>22</v>
      </c>
      <c r="B26" s="3" t="n">
        <f aca="false">+B25+1</f>
        <v>37328</v>
      </c>
      <c r="C26" s="4" t="n">
        <v>0</v>
      </c>
      <c r="D26" s="5"/>
      <c r="E26" s="6" t="n">
        <v>0</v>
      </c>
      <c r="F26" s="6" t="n">
        <f aca="false">IF(E26&gt;0,+E26+0.06,0)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17750</v>
      </c>
      <c r="L26" s="8"/>
    </row>
    <row r="27" customFormat="false" ht="12.75" hidden="false" customHeight="false" outlineLevel="0" collapsed="false">
      <c r="A27" s="0" t="s">
        <v>23</v>
      </c>
      <c r="B27" s="3" t="n">
        <f aca="false">+B26+1</f>
        <v>37329</v>
      </c>
      <c r="C27" s="4" t="n">
        <v>0</v>
      </c>
      <c r="D27" s="5"/>
      <c r="E27" s="6" t="n">
        <v>0</v>
      </c>
      <c r="F27" s="6" t="n">
        <f aca="false">IF(E27&gt;0,+E27+0.06,0)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17750</v>
      </c>
      <c r="L27" s="8"/>
    </row>
    <row r="28" customFormat="false" ht="12.75" hidden="false" customHeight="false" outlineLevel="0" collapsed="false">
      <c r="A28" s="0" t="s">
        <v>25</v>
      </c>
      <c r="B28" s="3" t="n">
        <f aca="false">+B27+1</f>
        <v>37330</v>
      </c>
      <c r="C28" s="4" t="n">
        <v>0</v>
      </c>
      <c r="D28" s="5"/>
      <c r="E28" s="6" t="n">
        <v>0</v>
      </c>
      <c r="F28" s="6" t="n">
        <f aca="false">IF(E28&gt;0,+E28+0.06,0)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17750</v>
      </c>
      <c r="L28" s="8"/>
    </row>
    <row r="29" customFormat="false" ht="12.75" hidden="false" customHeight="false" outlineLevel="0" collapsed="false">
      <c r="A29" s="0" t="s">
        <v>26</v>
      </c>
      <c r="B29" s="3" t="n">
        <f aca="false">+B28+1</f>
        <v>37331</v>
      </c>
      <c r="C29" s="4" t="n">
        <v>0</v>
      </c>
      <c r="D29" s="5"/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17750</v>
      </c>
      <c r="L29" s="8"/>
    </row>
    <row r="30" customFormat="false" ht="12.75" hidden="false" customHeight="false" outlineLevel="0" collapsed="false">
      <c r="A30" s="0" t="s">
        <v>27</v>
      </c>
      <c r="B30" s="3" t="n">
        <f aca="false">+B29+1</f>
        <v>37332</v>
      </c>
      <c r="C30" s="4" t="n">
        <v>0</v>
      </c>
      <c r="D30" s="5"/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17750</v>
      </c>
      <c r="L30" s="8"/>
    </row>
    <row r="31" customFormat="false" ht="12.75" hidden="false" customHeight="false" outlineLevel="0" collapsed="false">
      <c r="A31" s="0" t="s">
        <v>28</v>
      </c>
      <c r="B31" s="3" t="n">
        <f aca="false">+B30+1</f>
        <v>37333</v>
      </c>
      <c r="C31" s="4" t="n">
        <v>0</v>
      </c>
      <c r="D31" s="5"/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17750</v>
      </c>
      <c r="L31" s="8"/>
    </row>
    <row r="32" customFormat="false" ht="12.75" hidden="false" customHeight="false" outlineLevel="0" collapsed="false">
      <c r="A32" s="0" t="s">
        <v>29</v>
      </c>
      <c r="B32" s="3" t="n">
        <f aca="false">+B31+1</f>
        <v>37334</v>
      </c>
      <c r="C32" s="4" t="n">
        <v>0</v>
      </c>
      <c r="D32" s="5"/>
      <c r="E32" s="6" t="n">
        <v>0</v>
      </c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17750</v>
      </c>
      <c r="L32" s="8"/>
    </row>
    <row r="33" customFormat="false" ht="12.75" hidden="false" customHeight="false" outlineLevel="0" collapsed="false">
      <c r="A33" s="0" t="s">
        <v>22</v>
      </c>
      <c r="B33" s="3" t="n">
        <f aca="false">+B32+1</f>
        <v>37335</v>
      </c>
      <c r="C33" s="4" t="n">
        <v>0</v>
      </c>
      <c r="D33" s="5"/>
      <c r="E33" s="6" t="n">
        <v>0</v>
      </c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17750</v>
      </c>
      <c r="L33" s="8"/>
    </row>
    <row r="34" customFormat="false" ht="12.75" hidden="false" customHeight="false" outlineLevel="0" collapsed="false">
      <c r="A34" s="0" t="s">
        <v>23</v>
      </c>
      <c r="B34" s="3" t="n">
        <f aca="false">+B33+1</f>
        <v>37336</v>
      </c>
      <c r="C34" s="4" t="n">
        <v>0</v>
      </c>
      <c r="D34" s="5"/>
      <c r="E34" s="6" t="n">
        <v>0</v>
      </c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17750</v>
      </c>
      <c r="L34" s="8"/>
    </row>
    <row r="35" customFormat="false" ht="12.75" hidden="false" customHeight="false" outlineLevel="0" collapsed="false">
      <c r="A35" s="0" t="s">
        <v>25</v>
      </c>
      <c r="B35" s="3" t="n">
        <f aca="false">+B34+1</f>
        <v>37337</v>
      </c>
      <c r="C35" s="4" t="n">
        <v>0</v>
      </c>
      <c r="D35" s="5"/>
      <c r="E35" s="6" t="n">
        <v>0</v>
      </c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17750</v>
      </c>
      <c r="L35" s="8"/>
    </row>
    <row r="36" customFormat="false" ht="12.75" hidden="false" customHeight="false" outlineLevel="0" collapsed="false">
      <c r="A36" s="0" t="s">
        <v>26</v>
      </c>
      <c r="B36" s="3" t="n">
        <f aca="false">+B35+1</f>
        <v>37338</v>
      </c>
      <c r="C36" s="4" t="n">
        <v>0</v>
      </c>
      <c r="D36" s="5"/>
      <c r="E36" s="6" t="n">
        <v>0</v>
      </c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17750</v>
      </c>
      <c r="L36" s="8"/>
    </row>
    <row r="37" customFormat="false" ht="12.75" hidden="false" customHeight="false" outlineLevel="0" collapsed="false">
      <c r="A37" s="0" t="s">
        <v>27</v>
      </c>
      <c r="B37" s="3" t="n">
        <f aca="false">+B36+1</f>
        <v>37339</v>
      </c>
      <c r="C37" s="4" t="n">
        <v>0</v>
      </c>
      <c r="D37" s="5"/>
      <c r="E37" s="6" t="n">
        <v>0</v>
      </c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17750</v>
      </c>
      <c r="L37" s="8"/>
    </row>
    <row r="38" customFormat="false" ht="12.75" hidden="false" customHeight="false" outlineLevel="0" collapsed="false">
      <c r="A38" s="0" t="s">
        <v>28</v>
      </c>
      <c r="B38" s="3" t="n">
        <f aca="false">+B37+1</f>
        <v>37340</v>
      </c>
      <c r="C38" s="4" t="n">
        <v>0</v>
      </c>
      <c r="D38" s="5"/>
      <c r="E38" s="6" t="n">
        <v>0</v>
      </c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17750</v>
      </c>
      <c r="L38" s="8"/>
    </row>
    <row r="39" customFormat="false" ht="12.75" hidden="false" customHeight="false" outlineLevel="0" collapsed="false">
      <c r="A39" s="0" t="s">
        <v>29</v>
      </c>
      <c r="B39" s="3" t="n">
        <f aca="false">+B38+1</f>
        <v>37341</v>
      </c>
      <c r="C39" s="4" t="n">
        <v>0</v>
      </c>
      <c r="D39" s="5"/>
      <c r="E39" s="6" t="n">
        <v>0</v>
      </c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17750</v>
      </c>
      <c r="L39" s="8"/>
    </row>
    <row r="40" customFormat="false" ht="12.75" hidden="false" customHeight="false" outlineLevel="0" collapsed="false">
      <c r="A40" s="0" t="s">
        <v>22</v>
      </c>
      <c r="B40" s="3" t="n">
        <f aca="false">+B39+1</f>
        <v>37342</v>
      </c>
      <c r="C40" s="4" t="n">
        <v>0</v>
      </c>
      <c r="D40" s="5"/>
      <c r="E40" s="6" t="n">
        <v>0</v>
      </c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17750</v>
      </c>
      <c r="L40" s="8"/>
    </row>
    <row r="41" customFormat="false" ht="12.75" hidden="false" customHeight="false" outlineLevel="0" collapsed="false">
      <c r="A41" s="0" t="s">
        <v>23</v>
      </c>
      <c r="B41" s="3" t="n">
        <f aca="false">+B40+1</f>
        <v>37343</v>
      </c>
      <c r="C41" s="4" t="n">
        <v>0</v>
      </c>
      <c r="D41" s="5"/>
      <c r="E41" s="6" t="n">
        <v>0</v>
      </c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17750</v>
      </c>
      <c r="L41" s="8"/>
    </row>
    <row r="42" customFormat="false" ht="12.75" hidden="false" customHeight="false" outlineLevel="0" collapsed="false">
      <c r="A42" s="0" t="s">
        <v>25</v>
      </c>
      <c r="B42" s="3" t="n">
        <f aca="false">+B41+1</f>
        <v>37344</v>
      </c>
      <c r="C42" s="4" t="n">
        <v>0</v>
      </c>
      <c r="D42" s="5"/>
      <c r="E42" s="6" t="n">
        <v>0</v>
      </c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17750</v>
      </c>
      <c r="L42" s="8"/>
    </row>
    <row r="43" customFormat="false" ht="12.75" hidden="false" customHeight="false" outlineLevel="0" collapsed="false">
      <c r="A43" s="0" t="s">
        <v>26</v>
      </c>
      <c r="B43" s="3" t="n">
        <f aca="false">+B42+1</f>
        <v>37345</v>
      </c>
      <c r="C43" s="4" t="n">
        <v>0</v>
      </c>
      <c r="D43" s="5"/>
      <c r="E43" s="6" t="n">
        <v>0</v>
      </c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17750</v>
      </c>
      <c r="L43" s="8"/>
    </row>
    <row r="44" customFormat="false" ht="12.75" hidden="false" customHeight="false" outlineLevel="0" collapsed="false">
      <c r="A44" s="0" t="s">
        <v>27</v>
      </c>
      <c r="B44" s="3" t="n">
        <f aca="false">+B43+1</f>
        <v>37346</v>
      </c>
      <c r="C44" s="4" t="n">
        <v>0</v>
      </c>
      <c r="D44" s="5"/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17750</v>
      </c>
      <c r="L44" s="8"/>
    </row>
    <row r="45" customFormat="false" ht="12.75" hidden="false" customHeight="false" outlineLevel="0" collapsed="false">
      <c r="C45" s="4"/>
      <c r="E45" s="5"/>
      <c r="F45" s="5"/>
      <c r="G45" s="7"/>
      <c r="H45" s="7"/>
    </row>
    <row r="46" customFormat="false" ht="12.75" hidden="false" customHeight="false" outlineLevel="0" collapsed="false">
      <c r="C46" s="17" t="n">
        <f aca="false">SUM(C14:C45)</f>
        <v>22000</v>
      </c>
      <c r="D46" s="0" t="s">
        <v>40</v>
      </c>
      <c r="G46" s="7" t="n">
        <f aca="false">SUM(G14:G45)</f>
        <v>59650</v>
      </c>
    </row>
    <row r="49" customFormat="false" ht="12.75" hidden="false" customHeight="false" outlineLevel="0" collapsed="false">
      <c r="B49" s="18" t="s">
        <v>41</v>
      </c>
      <c r="C49" s="18"/>
      <c r="D49" s="18"/>
      <c r="E49" s="18"/>
      <c r="F49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4" activeCellId="0" sqref="E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1.28"/>
    <col collapsed="false" customWidth="true" hidden="false" outlineLevel="0" max="5" min="5" style="0" width="15.99"/>
  </cols>
  <sheetData>
    <row r="1" customFormat="false" ht="18" hidden="false" customHeight="false" outlineLevel="0" collapsed="false">
      <c r="A1" s="1" t="s">
        <v>42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C3" s="2" t="s">
        <v>14</v>
      </c>
      <c r="D3" s="2" t="s">
        <v>15</v>
      </c>
      <c r="E3" s="2" t="s">
        <v>20</v>
      </c>
    </row>
    <row r="4" customFormat="false" ht="12.75" hidden="false" customHeight="false" outlineLevel="0" collapsed="false">
      <c r="B4" s="0" t="s">
        <v>22</v>
      </c>
      <c r="C4" s="3" t="n">
        <v>37293</v>
      </c>
      <c r="D4" s="3"/>
      <c r="E4" s="7" t="n">
        <v>22500</v>
      </c>
    </row>
    <row r="5" customFormat="false" ht="12.75" hidden="false" customHeight="false" outlineLevel="0" collapsed="false">
      <c r="B5" s="0" t="s">
        <v>25</v>
      </c>
      <c r="C5" s="3" t="n">
        <v>37295</v>
      </c>
      <c r="D5" s="3"/>
      <c r="E5" s="7" t="n">
        <v>20000</v>
      </c>
    </row>
    <row r="6" customFormat="false" ht="12.75" hidden="false" customHeight="false" outlineLevel="0" collapsed="false">
      <c r="B6" s="0" t="s">
        <v>23</v>
      </c>
      <c r="C6" s="3" t="n">
        <v>37301</v>
      </c>
      <c r="D6" s="3"/>
      <c r="E6" s="7" t="n">
        <v>26000</v>
      </c>
    </row>
    <row r="7" customFormat="false" ht="12.75" hidden="false" customHeight="false" outlineLevel="0" collapsed="false">
      <c r="B7" s="0" t="s">
        <v>23</v>
      </c>
      <c r="C7" s="3" t="n">
        <v>37308</v>
      </c>
      <c r="D7" s="3"/>
      <c r="E7" s="7" t="n">
        <v>10000</v>
      </c>
    </row>
    <row r="8" customFormat="false" ht="12.75" hidden="false" customHeight="false" outlineLevel="0" collapsed="false">
      <c r="B8" s="0" t="s">
        <v>23</v>
      </c>
      <c r="C8" s="3" t="n">
        <v>37315</v>
      </c>
      <c r="D8" s="3"/>
      <c r="E8" s="7" t="n">
        <v>19000</v>
      </c>
    </row>
    <row r="9" customFormat="false" ht="12.75" hidden="false" customHeight="false" outlineLevel="0" collapsed="false">
      <c r="C9" s="19" t="s">
        <v>43</v>
      </c>
      <c r="E9" s="20" t="n">
        <f aca="false">SUM(E4:E8)</f>
        <v>97500</v>
      </c>
    </row>
    <row r="10" customFormat="false" ht="12.75" hidden="false" customHeight="false" outlineLevel="0" collapsed="false">
      <c r="C10" s="19" t="s">
        <v>44</v>
      </c>
      <c r="D10" s="4" t="n">
        <v>26000</v>
      </c>
      <c r="E10" s="20" t="n">
        <v>62100</v>
      </c>
    </row>
    <row r="11" customFormat="false" ht="13.5" hidden="false" customHeight="false" outlineLevel="0" collapsed="false">
      <c r="C11" s="19" t="s">
        <v>45</v>
      </c>
      <c r="D11" s="4"/>
      <c r="E11" s="21" t="n">
        <f aca="false">+E9-E10</f>
        <v>35400</v>
      </c>
    </row>
    <row r="12" customFormat="false" ht="13.5" hidden="false" customHeight="false" outlineLevel="0" collapsed="false">
      <c r="C12" s="3"/>
      <c r="D12" s="3"/>
      <c r="E12" s="7"/>
    </row>
    <row r="13" customFormat="false" ht="12.75" hidden="false" customHeight="false" outlineLevel="0" collapsed="false">
      <c r="C13" s="3"/>
      <c r="D13" s="3"/>
      <c r="E13" s="7"/>
    </row>
    <row r="14" customFormat="false" ht="12.75" hidden="false" customHeight="false" outlineLevel="0" collapsed="false">
      <c r="B14" s="0" t="s">
        <v>22</v>
      </c>
      <c r="C14" s="3" t="n">
        <v>37321</v>
      </c>
      <c r="D14" s="3"/>
      <c r="E14" s="22" t="n">
        <v>42000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2002-03-08T12:38:45Z</dcterms:modified>
  <cp:revision>0</cp:revision>
  <dc:subject/>
  <dc:title/>
</cp:coreProperties>
</file>