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Activity" sheetId="1" state="visible" r:id="rId3"/>
    <sheet name="Sheet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  <comment ref="I1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$20,000.00 should be wired at 3:30 PM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56</xdr:colOff>
                <xdr:row>12</xdr:row>
                <xdr:rowOff>7</xdr:rowOff>
              </xdr:from>
              <xdr:to>
                <xdr:col>12</xdr:col>
                <xdr:colOff>57</xdr:colOff>
                <xdr:row>20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<sst xmlns="http://schemas.openxmlformats.org/spreadsheetml/2006/main" count="62" uniqueCount="42">
  <si>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</si>
  <si>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</si>
  <si>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</si>
  <si>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</si>
  <si>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</si>
  <si>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</si>
  <si>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</si>
  <si>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</si>
  <si>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</si>
  <si>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</si>
  <si>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</si>
  <si>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</si>
  <si>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</si>
  <si>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</si>
  <si>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</si>
  <si>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</si>
  <si>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</si>
  <si>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</si>
  <si>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</si>
  <si>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</si>
  <si>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</si>
  <si>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</si>
  <si>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</si>
  <si>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</si>
  <si>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</si>
  <si>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</si>
  <si>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FGT Z3 GD + .05 </t>
  </si>
  <si>
    <t xml:space="preserve">Sat</t>
  </si>
  <si>
    <t xml:space="preserve">Sun</t>
  </si>
  <si>
    <t xml:space="preserve">Mon</t>
  </si>
  <si>
    <t xml:space="preserve">Tue</t>
  </si>
  <si>
    <t xml:space="preserve">FGT Z3 GD + .05 **</t>
  </si>
  <si>
    <t xml:space="preserve">Sum</t>
  </si>
  <si>
    <t xml:space="preserve">**  Estimated Gas Daily Midpoint used for flow date indicated.</t>
  </si>
  <si>
    <t xml:space="preserve">Distribution List</t>
  </si>
  <si>
    <t xml:space="preserve">Jim Taylor</t>
  </si>
  <si>
    <t xml:space="preserve">Pete Torres</t>
  </si>
  <si>
    <t xml:space="preserve">Robin Barbe</t>
  </si>
  <si>
    <t xml:space="preserve">Priscilla Hamic</t>
  </si>
  <si>
    <t xml:space="preserve">Margaret Dhont</t>
  </si>
  <si>
    <t xml:space="preserve">Phil Polsky</t>
  </si>
  <si>
    <t xml:space="preserve">Shawn Kirkpatrick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</si>
</sst>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26</v>
      </c>
      <c r="E14" s="6" t="n">
        <v>2.16</v>
      </c>
      <c r="F14" s="6" t="n">
        <f aca="false">IF(E14&gt;0,+E14+0.05,0)</f>
        <v>2.21</v>
      </c>
      <c r="G14" s="7" t="n">
        <f aca="false">C14*F14</f>
        <v>4420</v>
      </c>
      <c r="H14" s="7"/>
      <c r="I14" s="7" t="n">
        <v>20000</v>
      </c>
      <c r="J14" s="7" t="n">
        <f aca="false">+J13+I14-G14</f>
        <v>33670</v>
      </c>
    </row>
    <row r="15" customFormat="false" ht="12.75" hidden="false" customHeight="false" outlineLevel="0" collapsed="false">
      <c r="A15" s="0" t="s">
        <v>27</v>
      </c>
      <c r="B15" s="3" t="n">
        <f aca="false">+B14+1</f>
        <v>37296</v>
      </c>
      <c r="C15" s="4" t="n">
        <v>0</v>
      </c>
      <c r="D15" s="5" t="s">
        <v>26</v>
      </c>
      <c r="E15" s="6" t="n">
        <v>2.2</v>
      </c>
      <c r="F15" s="6" t="n">
        <f aca="false">IF(E15&gt;0,+E15+0.05,0)</f>
        <v>2.25</v>
      </c>
      <c r="G15" s="7" t="n">
        <f aca="false">C15*F15</f>
        <v>0</v>
      </c>
      <c r="H15" s="7"/>
      <c r="I15" s="7" t="n">
        <v>0</v>
      </c>
      <c r="J15" s="7" t="n">
        <f aca="false">+J14+I15-G15</f>
        <v>33670</v>
      </c>
    </row>
    <row r="16" customFormat="false" ht="12.75" hidden="false" customHeight="false" outlineLevel="0" collapsed="false">
      <c r="A16" s="0" t="s">
        <v>28</v>
      </c>
      <c r="B16" s="3" t="n">
        <f aca="false">+B15+1</f>
        <v>37297</v>
      </c>
      <c r="C16" s="4" t="n">
        <v>0</v>
      </c>
      <c r="D16" s="5" t="s">
        <v>26</v>
      </c>
      <c r="E16" s="6" t="n">
        <f aca="false">+E15</f>
        <v>2.2</v>
      </c>
      <c r="F16" s="6" t="n">
        <f aca="false">IF(E16&gt;0,+E16+0.05,0)</f>
        <v>2.25</v>
      </c>
      <c r="G16" s="7" t="n">
        <f aca="false">C16*F16</f>
        <v>0</v>
      </c>
      <c r="H16" s="7"/>
      <c r="I16" s="7" t="n">
        <v>0</v>
      </c>
      <c r="J16" s="7" t="n">
        <f aca="false">+J15+I16-G16</f>
        <v>33670</v>
      </c>
    </row>
    <row r="17" customFormat="false" ht="12.75" hidden="false" customHeight="false" outlineLevel="0" collapsed="false">
      <c r="A17" s="0" t="s">
        <v>29</v>
      </c>
      <c r="B17" s="3" t="n">
        <f aca="false">+B16+1</f>
        <v>37298</v>
      </c>
      <c r="C17" s="4" t="n">
        <v>2000</v>
      </c>
      <c r="D17" s="5" t="s">
        <v>26</v>
      </c>
      <c r="E17" s="6" t="n">
        <f aca="false">+E16</f>
        <v>2.2</v>
      </c>
      <c r="F17" s="6" t="n">
        <f aca="false">IF(E17&gt;0,+E17+0.05,0)</f>
        <v>2.25</v>
      </c>
      <c r="G17" s="7" t="n">
        <f aca="false">C17*F17</f>
        <v>4500</v>
      </c>
      <c r="H17" s="7"/>
      <c r="I17" s="7" t="n">
        <v>0</v>
      </c>
      <c r="J17" s="7" t="n">
        <f aca="false">+J16+I17-G17</f>
        <v>29170</v>
      </c>
    </row>
    <row r="18" customFormat="false" ht="12.75" hidden="false" customHeight="false" outlineLevel="0" collapsed="false">
      <c r="A18" s="0" t="s">
        <v>30</v>
      </c>
      <c r="B18" s="3" t="n">
        <f aca="false">+B17+1</f>
        <v>37299</v>
      </c>
      <c r="C18" s="4" t="n">
        <v>2000</v>
      </c>
      <c r="D18" s="5" t="s">
        <v>26</v>
      </c>
      <c r="E18" s="6" t="n">
        <v>2.225</v>
      </c>
      <c r="F18" s="6" t="n">
        <f aca="false">IF(E18&gt;0,+E18+0.05,0)</f>
        <v>2.275</v>
      </c>
      <c r="G18" s="7" t="n">
        <f aca="false">C18*F18</f>
        <v>4550</v>
      </c>
      <c r="H18" s="7"/>
      <c r="I18" s="7" t="n">
        <v>0</v>
      </c>
      <c r="J18" s="7" t="n">
        <f aca="false">+J17+I18-G18</f>
        <v>24620</v>
      </c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8" t="s">
        <v>31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19720</v>
      </c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0</v>
      </c>
      <c r="D20" s="5"/>
      <c r="E20" s="6" t="n">
        <v>0</v>
      </c>
      <c r="F20" s="6" t="n">
        <f aca="false">IF(E20&gt;0,+E20+0.05,0)</f>
        <v>0</v>
      </c>
      <c r="G20" s="7" t="n">
        <f aca="false">C20*F20</f>
        <v>0</v>
      </c>
      <c r="H20" s="7"/>
      <c r="I20" s="7" t="n">
        <v>0</v>
      </c>
      <c r="J20" s="7" t="n">
        <f aca="false">+J19+I20-G20</f>
        <v>19720</v>
      </c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0</v>
      </c>
      <c r="D21" s="5"/>
      <c r="E21" s="6" t="n">
        <v>0</v>
      </c>
      <c r="F21" s="6" t="n">
        <f aca="false">IF(E21&gt;0,+E21+0.05,0)</f>
        <v>0</v>
      </c>
      <c r="G21" s="7" t="n">
        <f aca="false">C21*F21</f>
        <v>0</v>
      </c>
      <c r="H21" s="7"/>
      <c r="I21" s="7" t="n">
        <v>0</v>
      </c>
      <c r="J21" s="7" t="n">
        <f aca="false">+J20+I21-G21</f>
        <v>19720</v>
      </c>
    </row>
    <row r="22" customFormat="false" ht="12.75" hidden="false" customHeight="false" outlineLevel="0" collapsed="false">
      <c r="A22" s="0" t="s">
        <v>27</v>
      </c>
      <c r="B22" s="3" t="n">
        <f aca="false">+B21+1</f>
        <v>37303</v>
      </c>
      <c r="C22" s="4" t="n">
        <v>0</v>
      </c>
      <c r="D22" s="5"/>
      <c r="E22" s="6" t="n">
        <v>0</v>
      </c>
      <c r="F22" s="6" t="n">
        <f aca="false">IF(E22&gt;0,+E22+0.05,0)</f>
        <v>0</v>
      </c>
      <c r="G22" s="7" t="n">
        <f aca="false">C22*F22</f>
        <v>0</v>
      </c>
      <c r="H22" s="7"/>
      <c r="I22" s="7" t="n">
        <v>0</v>
      </c>
      <c r="J22" s="7" t="n">
        <f aca="false">+J21+I22-G22</f>
        <v>19720</v>
      </c>
    </row>
    <row r="23" customFormat="false" ht="12.75" hidden="false" customHeight="false" outlineLevel="0" collapsed="false">
      <c r="A23" s="0" t="s">
        <v>28</v>
      </c>
      <c r="B23" s="3" t="n">
        <f aca="false">+B22+1</f>
        <v>37304</v>
      </c>
      <c r="C23" s="4" t="n">
        <v>0</v>
      </c>
      <c r="D23" s="5"/>
      <c r="E23" s="6" t="n">
        <v>0</v>
      </c>
      <c r="F23" s="6" t="n">
        <f aca="false">IF(E23&gt;0,+E23+0.05,0)</f>
        <v>0</v>
      </c>
      <c r="G23" s="7" t="n">
        <f aca="false">C23*F23</f>
        <v>0</v>
      </c>
      <c r="H23" s="7"/>
      <c r="I23" s="7" t="n">
        <v>0</v>
      </c>
      <c r="J23" s="7" t="n">
        <f aca="false">+J22+I23-G23</f>
        <v>19720</v>
      </c>
    </row>
    <row r="24" customFormat="false" ht="12.75" hidden="false" customHeight="false" outlineLevel="0" collapsed="false">
      <c r="A24" s="0" t="s">
        <v>29</v>
      </c>
      <c r="B24" s="3" t="n">
        <f aca="false">+B23+1</f>
        <v>37305</v>
      </c>
      <c r="C24" s="4" t="n">
        <v>0</v>
      </c>
      <c r="D24" s="5"/>
      <c r="E24" s="6" t="n">
        <v>0</v>
      </c>
      <c r="F24" s="6" t="n">
        <f aca="false">IF(E24&gt;0,+E24+0.05,0)</f>
        <v>0</v>
      </c>
      <c r="G24" s="7" t="n">
        <f aca="false">C24*F24</f>
        <v>0</v>
      </c>
      <c r="H24" s="7"/>
      <c r="I24" s="7" t="n">
        <v>0</v>
      </c>
      <c r="J24" s="7" t="n">
        <f aca="false">+J23+I24-G24</f>
        <v>19720</v>
      </c>
    </row>
    <row r="25" customFormat="false" ht="12.75" hidden="false" customHeight="false" outlineLevel="0" collapsed="false">
      <c r="A25" s="0" t="s">
        <v>30</v>
      </c>
      <c r="B25" s="3" t="n">
        <f aca="false">+B24+1</f>
        <v>37306</v>
      </c>
      <c r="C25" s="4" t="n">
        <v>0</v>
      </c>
      <c r="D25" s="5"/>
      <c r="E25" s="6" t="n">
        <v>0</v>
      </c>
      <c r="F25" s="6" t="n">
        <f aca="false">IF(E25&gt;0,+E25+0.05,0)</f>
        <v>0</v>
      </c>
      <c r="G25" s="7" t="n">
        <f aca="false">C25*F25</f>
        <v>0</v>
      </c>
      <c r="H25" s="7"/>
      <c r="I25" s="7" t="n">
        <v>0</v>
      </c>
      <c r="J25" s="7" t="n">
        <f aca="false">+J24+I25-G25</f>
        <v>19720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0</v>
      </c>
      <c r="D26" s="5"/>
      <c r="E26" s="6" t="n">
        <v>0</v>
      </c>
      <c r="F26" s="6" t="n">
        <f aca="false">IF(E26&gt;0,+E26+0.05,0)</f>
        <v>0</v>
      </c>
      <c r="G26" s="7" t="n">
        <f aca="false">C26*F26</f>
        <v>0</v>
      </c>
      <c r="H26" s="7"/>
      <c r="I26" s="7" t="n">
        <v>0</v>
      </c>
      <c r="J26" s="7" t="n">
        <f aca="false">+J25+I26-G26</f>
        <v>19720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0</v>
      </c>
      <c r="D27" s="5"/>
      <c r="E27" s="6" t="n">
        <v>0</v>
      </c>
      <c r="F27" s="6" t="n">
        <f aca="false">IF(E27&gt;0,+E27+0.05,0)</f>
        <v>0</v>
      </c>
      <c r="G27" s="7" t="n">
        <f aca="false">C27*F27</f>
        <v>0</v>
      </c>
      <c r="H27" s="7"/>
      <c r="I27" s="7" t="n">
        <v>0</v>
      </c>
      <c r="J27" s="7" t="n">
        <f aca="false">+J26+I27-G27</f>
        <v>19720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0</v>
      </c>
      <c r="D28" s="5"/>
      <c r="E28" s="6" t="n">
        <v>0</v>
      </c>
      <c r="F28" s="6" t="n">
        <f aca="false">IF(E28&gt;0,+E28+0.05,0)</f>
        <v>0</v>
      </c>
      <c r="G28" s="7" t="n">
        <f aca="false">C28*F28</f>
        <v>0</v>
      </c>
      <c r="H28" s="7"/>
      <c r="I28" s="7" t="n">
        <v>0</v>
      </c>
      <c r="J28" s="7" t="n">
        <f aca="false">+J27+I28-G28</f>
        <v>19720</v>
      </c>
    </row>
    <row r="29" customFormat="false" ht="12.75" hidden="false" customHeight="false" outlineLevel="0" collapsed="false">
      <c r="A29" s="0" t="s">
        <v>27</v>
      </c>
      <c r="B29" s="3" t="n">
        <f aca="false">+B28+1</f>
        <v>37310</v>
      </c>
      <c r="C29" s="4" t="n">
        <v>0</v>
      </c>
      <c r="D29" s="5"/>
      <c r="E29" s="6" t="n">
        <v>0</v>
      </c>
      <c r="F29" s="6" t="n">
        <f aca="false">IF(E29&gt;0,+E29+0.05,0)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19720</v>
      </c>
    </row>
    <row r="30" customFormat="false" ht="12.75" hidden="false" customHeight="false" outlineLevel="0" collapsed="false">
      <c r="A30" s="0" t="s">
        <v>28</v>
      </c>
      <c r="B30" s="3" t="n">
        <f aca="false">+B29+1</f>
        <v>37311</v>
      </c>
      <c r="C30" s="4" t="n">
        <v>0</v>
      </c>
      <c r="E30" s="6" t="n">
        <v>0</v>
      </c>
      <c r="F30" s="6" t="n">
        <f aca="false">IF(E30&gt;0,+E30+0.05,0)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19720</v>
      </c>
    </row>
    <row r="31" customFormat="false" ht="12.75" hidden="false" customHeight="false" outlineLevel="0" collapsed="false">
      <c r="A31" s="0" t="s">
        <v>29</v>
      </c>
      <c r="B31" s="3" t="n">
        <f aca="false">+B30+1</f>
        <v>37312</v>
      </c>
      <c r="C31" s="4" t="n">
        <v>0</v>
      </c>
      <c r="E31" s="6" t="n">
        <v>0</v>
      </c>
      <c r="F31" s="6" t="n">
        <f aca="false">IF(E31&gt;0,+E31+0.05,0)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19720</v>
      </c>
    </row>
    <row r="32" customFormat="false" ht="12.75" hidden="false" customHeight="false" outlineLevel="0" collapsed="false">
      <c r="A32" s="0" t="s">
        <v>30</v>
      </c>
      <c r="B32" s="3" t="n">
        <f aca="false">+B31+1</f>
        <v>37313</v>
      </c>
      <c r="C32" s="4" t="n">
        <v>0</v>
      </c>
      <c r="E32" s="6" t="n">
        <v>0</v>
      </c>
      <c r="F32" s="6" t="n">
        <f aca="false">IF(E32&gt;0,+E32+0.05,0)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19720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0</v>
      </c>
      <c r="E33" s="6" t="n">
        <v>0</v>
      </c>
      <c r="F33" s="6" t="n">
        <f aca="false">IF(E33&gt;0,+E33+0.05,0)</f>
        <v>0</v>
      </c>
      <c r="G33" s="7" t="n">
        <f aca="false">C33*F33</f>
        <v>0</v>
      </c>
      <c r="H33" s="7"/>
      <c r="I33" s="7" t="n">
        <v>0</v>
      </c>
      <c r="J33" s="7" t="n">
        <f aca="false">+J32+I33-G33</f>
        <v>19720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0</v>
      </c>
      <c r="D34" s="10"/>
      <c r="E34" s="11" t="n">
        <v>0</v>
      </c>
      <c r="F34" s="6" t="n">
        <f aca="false">IF(E34&gt;0,+E34+0.05,0)</f>
        <v>0</v>
      </c>
      <c r="G34" s="7" t="n">
        <f aca="false">C34*F34</f>
        <v>0</v>
      </c>
      <c r="H34" s="12"/>
      <c r="I34" s="7" t="n">
        <v>0</v>
      </c>
      <c r="J34" s="7" t="n">
        <f aca="false">+J33+I34-G34</f>
        <v>19720</v>
      </c>
    </row>
    <row r="35" customFormat="false" ht="15" hidden="false" customHeight="false" outlineLevel="0" collapsed="false">
      <c r="B35" s="3"/>
      <c r="C35" s="13"/>
      <c r="D35" s="10"/>
      <c r="E35" s="5"/>
      <c r="F35" s="5"/>
      <c r="G35" s="14"/>
      <c r="H35" s="14"/>
    </row>
    <row r="36" customFormat="false" ht="15" hidden="false" customHeight="false" outlineLevel="0" collapsed="false">
      <c r="C36" s="13"/>
      <c r="E36" s="5"/>
      <c r="F36" s="5"/>
      <c r="G36" s="14"/>
      <c r="H36" s="14"/>
    </row>
    <row r="37" customFormat="false" ht="12.75" hidden="false" customHeight="false" outlineLevel="0" collapsed="false">
      <c r="B37" s="0" t="s">
        <v>32</v>
      </c>
      <c r="C37" s="4" t="n">
        <f aca="false">SUM(C12:C36)</f>
        <v>10000</v>
      </c>
      <c r="E37" s="5"/>
      <c r="F37" s="5"/>
      <c r="G37" s="7" t="n">
        <f aca="false">SUM(G12:G35)</f>
        <v>22780</v>
      </c>
      <c r="H37" s="7"/>
    </row>
    <row r="39" customFormat="false" ht="12.75" hidden="false" customHeight="false" outlineLevel="0" collapsed="false">
      <c r="B39" s="15" t="s">
        <v>33</v>
      </c>
      <c r="C39" s="15"/>
      <c r="D39" s="15"/>
      <c r="E39" s="15"/>
      <c r="F39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6" t="s">
        <v>34</v>
      </c>
    </row>
    <row r="2" customFormat="false" ht="12.75" hidden="false" customHeight="false" outlineLevel="0" collapsed="false">
      <c r="A2" s="0" t="s">
        <v>35</v>
      </c>
    </row>
    <row r="3" customFormat="false" ht="12.75" hidden="false" customHeight="false" outlineLevel="0" collapsed="false">
      <c r="A3" s="0" t="s">
        <v>36</v>
      </c>
    </row>
    <row r="4" customFormat="false" ht="12.75" hidden="false" customHeight="false" outlineLevel="0" collapsed="false">
      <c r="A4" s="0" t="s">
        <v>37</v>
      </c>
    </row>
    <row r="5" customFormat="false" ht="12.75" hidden="false" customHeight="false" outlineLevel="0" collapsed="false">
      <c r="A5" s="0" t="s">
        <v>38</v>
      </c>
    </row>
    <row r="6" customFormat="false" ht="12.75" hidden="false" customHeight="false" outlineLevel="0" collapsed="false">
      <c r="A6" s="0" t="s">
        <v>39</v>
      </c>
    </row>
    <row r="7" customFormat="false" ht="12.75" hidden="false" customHeight="false" outlineLevel="0" collapsed="false">
      <c r="A7" s="0" t="s">
        <v>40</v>
      </c>
    </row>
    <row r="8" customFormat="false" ht="12.75" hidden="false" customHeight="false" outlineLevel="0" collapsed="false">
      <c r="A8" s="0" t="s">
        <v>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2002-01-24T14:33:39Z</cp:lastPrinted>
  <dcterms:modified xsi:type="dcterms:W3CDTF">2002-02-12T14:17:23Z</dcterms:modified>
  <cp:revision>0</cp:revision>
  <dc:subject/>
  <dc:title/>
</cp:coreProperties>
</file>