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1130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<sst xmlns="http://schemas.openxmlformats.org/spreadsheetml/2006/main" count="415" uniqueCount="155">
  <si>
    <t xml:space="preserve">Company_Name</t>
  </si>
  <si>
    <t xml:space="preserve">Statement_Number</t>
  </si>
  <si>
    <t xml:space="preserve">SAP_Id</t>
  </si>
  <si>
    <t xml:space="preserve">Extended_Total_Amt</t>
  </si>
  <si>
    <t xml:space="preserve">Currency_Id</t>
  </si>
  <si>
    <t xml:space="preserve">Statement_Status_Name</t>
  </si>
  <si>
    <t xml:space="preserve">Due_Date</t>
  </si>
  <si>
    <t xml:space="preserve">Currency_Name</t>
  </si>
  <si>
    <t xml:space="preserve">Bank of Montreal</t>
  </si>
  <si>
    <t xml:space="preserve">01113991</t>
  </si>
  <si>
    <t xml:space="preserve">3000012390</t>
  </si>
  <si>
    <t xml:space="preserve">CAD</t>
  </si>
  <si>
    <t xml:space="preserve">Final</t>
  </si>
  <si>
    <t xml:space="preserve">11/30/2001 00:00:00</t>
  </si>
  <si>
    <t xml:space="preserve">Canadian Dollar</t>
  </si>
  <si>
    <t xml:space="preserve">Barclays Bank PLC - London</t>
  </si>
  <si>
    <t xml:space="preserve">01114031</t>
  </si>
  <si>
    <t xml:space="preserve">3000012303</t>
  </si>
  <si>
    <t xml:space="preserve">Canadian Imperial Bank of Commerce</t>
  </si>
  <si>
    <t xml:space="preserve">01111828</t>
  </si>
  <si>
    <t xml:space="preserve">3000012300</t>
  </si>
  <si>
    <t xml:space="preserve">Citibank, N.A.</t>
  </si>
  <si>
    <t xml:space="preserve">01114914</t>
  </si>
  <si>
    <t xml:space="preserve">3000006327</t>
  </si>
  <si>
    <t xml:space="preserve">Credit Suisse First Boston London Branch</t>
  </si>
  <si>
    <t xml:space="preserve">01114014</t>
  </si>
  <si>
    <t xml:space="preserve">3000020820</t>
  </si>
  <si>
    <t xml:space="preserve">Approved</t>
  </si>
  <si>
    <t xml:space="preserve">J. Aron &amp; Company</t>
  </si>
  <si>
    <t xml:space="preserve">01114885</t>
  </si>
  <si>
    <t xml:space="preserve">3000006225</t>
  </si>
  <si>
    <t xml:space="preserve">Merrill Lynch International Bank Ltd., New York Agent</t>
  </si>
  <si>
    <t xml:space="preserve">01113997</t>
  </si>
  <si>
    <t xml:space="preserve">3000014082</t>
  </si>
  <si>
    <t xml:space="preserve">The Chase Manhattan Bank</t>
  </si>
  <si>
    <t xml:space="preserve">01114009</t>
  </si>
  <si>
    <t xml:space="preserve">3000001431</t>
  </si>
  <si>
    <t xml:space="preserve">Draft</t>
  </si>
  <si>
    <t xml:space="preserve">The Toronto-Dominion Bank</t>
  </si>
  <si>
    <t xml:space="preserve">01114006</t>
  </si>
  <si>
    <t xml:space="preserve">3000001495</t>
  </si>
  <si>
    <t xml:space="preserve">UBS AG</t>
  </si>
  <si>
    <t xml:space="preserve">01114016</t>
  </si>
  <si>
    <t xml:space="preserve">3000006324</t>
  </si>
  <si>
    <t xml:space="preserve">01114105</t>
  </si>
  <si>
    <t xml:space="preserve">3000010621</t>
  </si>
  <si>
    <t xml:space="preserve">01113992</t>
  </si>
  <si>
    <t xml:space="preserve">3000004753</t>
  </si>
  <si>
    <t xml:space="preserve">CAD Total</t>
  </si>
  <si>
    <t xml:space="preserve">01114887</t>
  </si>
  <si>
    <t xml:space="preserve">CHF</t>
  </si>
  <si>
    <t xml:space="preserve">Swiss Franc</t>
  </si>
  <si>
    <t xml:space="preserve">CHF Total</t>
  </si>
  <si>
    <t xml:space="preserve">01115197</t>
  </si>
  <si>
    <t xml:space="preserve">EUR</t>
  </si>
  <si>
    <t xml:space="preserve">Euro</t>
  </si>
  <si>
    <t xml:space="preserve">Citibank N.A. London</t>
  </si>
  <si>
    <t xml:space="preserve">01114893</t>
  </si>
  <si>
    <t xml:space="preserve">3000014094</t>
  </si>
  <si>
    <t xml:space="preserve">01115102</t>
  </si>
  <si>
    <t xml:space="preserve">Enron Metals Limited</t>
  </si>
  <si>
    <t xml:space="preserve">01115104</t>
  </si>
  <si>
    <t xml:space="preserve">3000014511</t>
  </si>
  <si>
    <t xml:space="preserve">The Chase Manhattan Bank, London Branch</t>
  </si>
  <si>
    <t xml:space="preserve">01115204</t>
  </si>
  <si>
    <t xml:space="preserve">3000014518</t>
  </si>
  <si>
    <t xml:space="preserve">01114886</t>
  </si>
  <si>
    <t xml:space="preserve">Enron Europe Limited</t>
  </si>
  <si>
    <t xml:space="preserve">01114010</t>
  </si>
  <si>
    <t xml:space="preserve">3000008835</t>
  </si>
  <si>
    <t xml:space="preserve">Enron Metall Recycling GmbH &amp; Co. KG</t>
  </si>
  <si>
    <t xml:space="preserve">01114917</t>
  </si>
  <si>
    <t xml:space="preserve">3000015166</t>
  </si>
  <si>
    <t xml:space="preserve">01114888</t>
  </si>
  <si>
    <t xml:space="preserve">3000001069</t>
  </si>
  <si>
    <t xml:space="preserve">01115218</t>
  </si>
  <si>
    <t xml:space="preserve">3000001114</t>
  </si>
  <si>
    <t xml:space="preserve">EUR Total</t>
  </si>
  <si>
    <t xml:space="preserve">01115103</t>
  </si>
  <si>
    <t xml:space="preserve">GBP</t>
  </si>
  <si>
    <t xml:space="preserve">Pound Sterling</t>
  </si>
  <si>
    <t xml:space="preserve">01114011</t>
  </si>
  <si>
    <t xml:space="preserve">01114918</t>
  </si>
  <si>
    <t xml:space="preserve">3000018769</t>
  </si>
  <si>
    <t xml:space="preserve">01114889</t>
  </si>
  <si>
    <t xml:space="preserve">01114988</t>
  </si>
  <si>
    <t xml:space="preserve">3000010628</t>
  </si>
  <si>
    <t xml:space="preserve">Merrill Lynch Capital Services, Inc.</t>
  </si>
  <si>
    <t xml:space="preserve">01113984</t>
  </si>
  <si>
    <t xml:space="preserve">3000006113</t>
  </si>
  <si>
    <t xml:space="preserve">01115206</t>
  </si>
  <si>
    <t xml:space="preserve">3000012819</t>
  </si>
  <si>
    <t xml:space="preserve">GBP Total</t>
  </si>
  <si>
    <t xml:space="preserve">01114890</t>
  </si>
  <si>
    <t xml:space="preserve">JPY</t>
  </si>
  <si>
    <t xml:space="preserve">Japanese Yen</t>
  </si>
  <si>
    <t xml:space="preserve">JPY Total</t>
  </si>
  <si>
    <t xml:space="preserve">Skandinaviska Enskilda Banken AB (publ)</t>
  </si>
  <si>
    <t xml:space="preserve">01113986</t>
  </si>
  <si>
    <t xml:space="preserve">3000009467</t>
  </si>
  <si>
    <t xml:space="preserve">NOK</t>
  </si>
  <si>
    <t xml:space="preserve">Norwegian Kroner</t>
  </si>
  <si>
    <t xml:space="preserve">01113980</t>
  </si>
  <si>
    <t xml:space="preserve">NOK Total</t>
  </si>
  <si>
    <t xml:space="preserve">01115230</t>
  </si>
  <si>
    <t xml:space="preserve">3000019189</t>
  </si>
  <si>
    <t xml:space="preserve">SGD</t>
  </si>
  <si>
    <t xml:space="preserve">Singapore Dollars</t>
  </si>
  <si>
    <t xml:space="preserve">SGD Total</t>
  </si>
  <si>
    <t xml:space="preserve">01113998</t>
  </si>
  <si>
    <t xml:space="preserve">USD</t>
  </si>
  <si>
    <t xml:space="preserve">U.S. Dollar Common</t>
  </si>
  <si>
    <t xml:space="preserve">01115203</t>
  </si>
  <si>
    <t xml:space="preserve">Goldman Sachs Capital Markets, L.P.</t>
  </si>
  <si>
    <t xml:space="preserve">01113981</t>
  </si>
  <si>
    <t xml:space="preserve">3000005388</t>
  </si>
  <si>
    <t xml:space="preserve">01113988</t>
  </si>
  <si>
    <t xml:space="preserve">3000007717</t>
  </si>
  <si>
    <t xml:space="preserve">01114000</t>
  </si>
  <si>
    <t xml:space="preserve">01114005</t>
  </si>
  <si>
    <t xml:space="preserve">01114032</t>
  </si>
  <si>
    <t xml:space="preserve">Bob West Treasure L.L.C.</t>
  </si>
  <si>
    <t xml:space="preserve">01113982</t>
  </si>
  <si>
    <t xml:space="preserve">3000008967</t>
  </si>
  <si>
    <t xml:space="preserve">Brazos VPP Limited Partnership</t>
  </si>
  <si>
    <t xml:space="preserve">01113989</t>
  </si>
  <si>
    <t xml:space="preserve">3000013571</t>
  </si>
  <si>
    <t xml:space="preserve">01111827</t>
  </si>
  <si>
    <t xml:space="preserve">3000010620</t>
  </si>
  <si>
    <t xml:space="preserve">01114894</t>
  </si>
  <si>
    <t xml:space="preserve">3000012514</t>
  </si>
  <si>
    <t xml:space="preserve">01114913</t>
  </si>
  <si>
    <t xml:space="preserve">3000004756</t>
  </si>
  <si>
    <t xml:space="preserve">Compression Projects Finance Ltd.</t>
  </si>
  <si>
    <t xml:space="preserve">01113977</t>
  </si>
  <si>
    <t xml:space="preserve">3000004611</t>
  </si>
  <si>
    <t xml:space="preserve">01114015</t>
  </si>
  <si>
    <t xml:space="preserve">01114002</t>
  </si>
  <si>
    <t xml:space="preserve">3000011953</t>
  </si>
  <si>
    <t xml:space="preserve">01114004</t>
  </si>
  <si>
    <t xml:space="preserve">3000004692</t>
  </si>
  <si>
    <t xml:space="preserve">01113996</t>
  </si>
  <si>
    <t xml:space="preserve">3000012502</t>
  </si>
  <si>
    <t xml:space="preserve">Swiss Re Financial Products Corporation</t>
  </si>
  <si>
    <t xml:space="preserve">01113993</t>
  </si>
  <si>
    <t xml:space="preserve">3000019788</t>
  </si>
  <si>
    <t xml:space="preserve">01115219</t>
  </si>
  <si>
    <t xml:space="preserve">01114017</t>
  </si>
  <si>
    <t xml:space="preserve">USD Total</t>
  </si>
  <si>
    <t xml:space="preserve">01113999</t>
  </si>
  <si>
    <t xml:space="preserve">ZAR</t>
  </si>
  <si>
    <t xml:space="preserve">South African Rand</t>
  </si>
  <si>
    <t xml:space="preserve">01114001</t>
  </si>
  <si>
    <t xml:space="preserve">01114003</t>
  </si>
  <si>
    <t xml:space="preserve">ZAR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</si>
</sst>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.00_);[RED]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46.56"/>
    <col collapsed="false" customWidth="true" hidden="false" outlineLevel="0" max="2" min="2" style="0" width="17.85"/>
    <col collapsed="false" customWidth="true" hidden="false" outlineLevel="0" max="3" min="3" style="0" width="10.85"/>
    <col collapsed="false" customWidth="true" hidden="false" outlineLevel="0" max="4" min="4" style="0" width="21.28"/>
    <col collapsed="false" customWidth="true" hidden="false" outlineLevel="0" max="7" min="7" style="0" width="9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2.75" hidden="false" customHeight="false" outlineLevel="2" collapsed="false">
      <c r="A2" s="2" t="s">
        <v>8</v>
      </c>
      <c r="B2" s="2" t="s">
        <v>9</v>
      </c>
      <c r="C2" s="2" t="s">
        <v>10</v>
      </c>
      <c r="D2" s="3" t="n">
        <v>-160393.24</v>
      </c>
      <c r="E2" s="2" t="s">
        <v>11</v>
      </c>
      <c r="F2" s="2" t="s">
        <v>12</v>
      </c>
      <c r="G2" s="2" t="s">
        <v>13</v>
      </c>
      <c r="H2" s="2" t="s">
        <v>14</v>
      </c>
    </row>
    <row r="3" customFormat="false" ht="12.75" hidden="false" customHeight="false" outlineLevel="2" collapsed="false">
      <c r="A3" s="2" t="s">
        <v>15</v>
      </c>
      <c r="B3" s="2" t="s">
        <v>16</v>
      </c>
      <c r="C3" s="2" t="s">
        <v>17</v>
      </c>
      <c r="D3" s="3" t="n">
        <v>-263914900</v>
      </c>
      <c r="E3" s="2" t="s">
        <v>11</v>
      </c>
      <c r="F3" s="2" t="s">
        <v>12</v>
      </c>
      <c r="G3" s="2" t="s">
        <v>13</v>
      </c>
      <c r="H3" s="2" t="s">
        <v>14</v>
      </c>
    </row>
    <row r="4" customFormat="false" ht="12.75" hidden="false" customHeight="false" outlineLevel="2" collapsed="false">
      <c r="A4" s="2" t="s">
        <v>18</v>
      </c>
      <c r="B4" s="2" t="s">
        <v>19</v>
      </c>
      <c r="C4" s="2" t="s">
        <v>20</v>
      </c>
      <c r="D4" s="3" t="n">
        <v>-47836250</v>
      </c>
      <c r="E4" s="2" t="s">
        <v>11</v>
      </c>
      <c r="F4" s="2" t="s">
        <v>12</v>
      </c>
      <c r="G4" s="2" t="s">
        <v>13</v>
      </c>
      <c r="H4" s="2" t="s">
        <v>14</v>
      </c>
    </row>
    <row r="5" customFormat="false" ht="12.75" hidden="false" customHeight="false" outlineLevel="2" collapsed="false">
      <c r="A5" s="2" t="s">
        <v>21</v>
      </c>
      <c r="B5" s="2" t="s">
        <v>22</v>
      </c>
      <c r="C5" s="2" t="s">
        <v>23</v>
      </c>
      <c r="D5" s="3" t="n">
        <v>-7948750</v>
      </c>
      <c r="E5" s="2" t="s">
        <v>11</v>
      </c>
      <c r="F5" s="2" t="s">
        <v>12</v>
      </c>
      <c r="G5" s="2" t="s">
        <v>13</v>
      </c>
      <c r="H5" s="2" t="s">
        <v>14</v>
      </c>
    </row>
    <row r="6" customFormat="false" ht="12.75" hidden="false" customHeight="false" outlineLevel="2" collapsed="false">
      <c r="A6" s="2" t="s">
        <v>24</v>
      </c>
      <c r="B6" s="2" t="s">
        <v>25</v>
      </c>
      <c r="C6" s="2" t="s">
        <v>26</v>
      </c>
      <c r="D6" s="3" t="n">
        <v>-14341620</v>
      </c>
      <c r="E6" s="2" t="s">
        <v>11</v>
      </c>
      <c r="F6" s="2" t="s">
        <v>27</v>
      </c>
      <c r="G6" s="2" t="s">
        <v>13</v>
      </c>
      <c r="H6" s="2" t="s">
        <v>14</v>
      </c>
    </row>
    <row r="7" customFormat="false" ht="12.75" hidden="false" customHeight="false" outlineLevel="2" collapsed="false">
      <c r="A7" s="2" t="s">
        <v>28</v>
      </c>
      <c r="B7" s="2" t="s">
        <v>29</v>
      </c>
      <c r="C7" s="2" t="s">
        <v>30</v>
      </c>
      <c r="D7" s="3" t="n">
        <v>-24730558</v>
      </c>
      <c r="E7" s="2" t="s">
        <v>11</v>
      </c>
      <c r="F7" s="2" t="s">
        <v>12</v>
      </c>
      <c r="G7" s="2" t="s">
        <v>13</v>
      </c>
      <c r="H7" s="2" t="s">
        <v>14</v>
      </c>
    </row>
    <row r="8" customFormat="false" ht="12.75" hidden="false" customHeight="false" outlineLevel="2" collapsed="false">
      <c r="A8" s="2" t="s">
        <v>31</v>
      </c>
      <c r="B8" s="2" t="s">
        <v>32</v>
      </c>
      <c r="C8" s="2" t="s">
        <v>33</v>
      </c>
      <c r="D8" s="3" t="n">
        <v>-8790000</v>
      </c>
      <c r="E8" s="2" t="s">
        <v>11</v>
      </c>
      <c r="F8" s="2" t="s">
        <v>12</v>
      </c>
      <c r="G8" s="2" t="s">
        <v>13</v>
      </c>
      <c r="H8" s="2" t="s">
        <v>14</v>
      </c>
    </row>
    <row r="9" customFormat="false" ht="12.75" hidden="false" customHeight="false" outlineLevel="2" collapsed="false">
      <c r="A9" s="2" t="s">
        <v>34</v>
      </c>
      <c r="B9" s="2" t="s">
        <v>35</v>
      </c>
      <c r="C9" s="2" t="s">
        <v>36</v>
      </c>
      <c r="D9" s="3" t="n">
        <v>-456138060</v>
      </c>
      <c r="E9" s="2" t="s">
        <v>11</v>
      </c>
      <c r="F9" s="2" t="s">
        <v>37</v>
      </c>
      <c r="G9" s="2" t="s">
        <v>13</v>
      </c>
      <c r="H9" s="2" t="s">
        <v>14</v>
      </c>
    </row>
    <row r="10" customFormat="false" ht="12.75" hidden="false" customHeight="false" outlineLevel="2" collapsed="false">
      <c r="A10" s="2" t="s">
        <v>38</v>
      </c>
      <c r="B10" s="2" t="s">
        <v>39</v>
      </c>
      <c r="C10" s="2" t="s">
        <v>40</v>
      </c>
      <c r="D10" s="3" t="n">
        <v>-7849600</v>
      </c>
      <c r="E10" s="2" t="s">
        <v>11</v>
      </c>
      <c r="F10" s="2" t="s">
        <v>12</v>
      </c>
      <c r="G10" s="2" t="s">
        <v>13</v>
      </c>
      <c r="H10" s="2" t="s">
        <v>14</v>
      </c>
    </row>
    <row r="11" customFormat="false" ht="12.75" hidden="false" customHeight="false" outlineLevel="2" collapsed="false">
      <c r="A11" s="2" t="s">
        <v>41</v>
      </c>
      <c r="B11" s="2" t="s">
        <v>42</v>
      </c>
      <c r="C11" s="2" t="s">
        <v>43</v>
      </c>
      <c r="D11" s="3" t="n">
        <v>-123000000</v>
      </c>
      <c r="E11" s="2" t="s">
        <v>11</v>
      </c>
      <c r="F11" s="2" t="s">
        <v>37</v>
      </c>
      <c r="G11" s="2" t="s">
        <v>13</v>
      </c>
      <c r="H11" s="2" t="s">
        <v>14</v>
      </c>
    </row>
    <row r="12" customFormat="false" ht="12.75" hidden="false" customHeight="false" outlineLevel="2" collapsed="false">
      <c r="A12" s="2" t="s">
        <v>8</v>
      </c>
      <c r="B12" s="2" t="s">
        <v>44</v>
      </c>
      <c r="C12" s="2" t="s">
        <v>45</v>
      </c>
      <c r="D12" s="3" t="n">
        <v>23723300</v>
      </c>
      <c r="E12" s="2" t="s">
        <v>11</v>
      </c>
      <c r="F12" s="2" t="s">
        <v>12</v>
      </c>
      <c r="G12" s="2" t="s">
        <v>13</v>
      </c>
      <c r="H12" s="2" t="s">
        <v>14</v>
      </c>
    </row>
    <row r="13" customFormat="false" ht="12.75" hidden="false" customHeight="false" outlineLevel="2" collapsed="false">
      <c r="A13" s="2" t="s">
        <v>41</v>
      </c>
      <c r="B13" s="2" t="s">
        <v>46</v>
      </c>
      <c r="C13" s="2" t="s">
        <v>47</v>
      </c>
      <c r="D13" s="3" t="n">
        <v>222083.67</v>
      </c>
      <c r="E13" s="2" t="s">
        <v>11</v>
      </c>
      <c r="F13" s="2" t="s">
        <v>12</v>
      </c>
      <c r="G13" s="2" t="s">
        <v>13</v>
      </c>
      <c r="H13" s="2" t="s">
        <v>14</v>
      </c>
    </row>
    <row r="14" customFormat="false" ht="12.75" hidden="false" customHeight="false" outlineLevel="1" collapsed="false">
      <c r="A14" s="2"/>
      <c r="B14" s="2"/>
      <c r="C14" s="2"/>
      <c r="D14" s="3" t="n">
        <f aca="false">SUBTOTAL(9,D2:D13)</f>
        <v>-930764747.57</v>
      </c>
      <c r="E14" s="4" t="s">
        <v>48</v>
      </c>
      <c r="F14" s="2"/>
      <c r="G14" s="2"/>
      <c r="H14" s="2"/>
      <c r="I14" s="0" t="n">
        <f aca="false">SUBTOTAL(9,I2:I13)</f>
        <v>0</v>
      </c>
    </row>
    <row r="15" customFormat="false" ht="12.75" hidden="false" customHeight="false" outlineLevel="2" collapsed="false">
      <c r="A15" s="2" t="s">
        <v>41</v>
      </c>
      <c r="B15" s="2" t="s">
        <v>49</v>
      </c>
      <c r="C15" s="2" t="s">
        <v>47</v>
      </c>
      <c r="D15" s="3" t="n">
        <v>0</v>
      </c>
      <c r="E15" s="2" t="s">
        <v>50</v>
      </c>
      <c r="F15" s="2" t="s">
        <v>37</v>
      </c>
      <c r="G15" s="2" t="s">
        <v>13</v>
      </c>
      <c r="H15" s="2" t="s">
        <v>51</v>
      </c>
    </row>
    <row r="16" customFormat="false" ht="12.75" hidden="false" customHeight="false" outlineLevel="1" collapsed="false">
      <c r="A16" s="2"/>
      <c r="B16" s="2"/>
      <c r="C16" s="2"/>
      <c r="D16" s="3" t="n">
        <f aca="false">SUBTOTAL(9,D15)</f>
        <v>0</v>
      </c>
      <c r="E16" s="5" t="s">
        <v>52</v>
      </c>
      <c r="F16" s="2"/>
      <c r="G16" s="2"/>
      <c r="H16" s="2"/>
      <c r="I16" s="0" t="n">
        <f aca="false">SUBTOTAL(9,I15)</f>
        <v>0</v>
      </c>
    </row>
    <row r="17" customFormat="false" ht="12.75" hidden="false" customHeight="false" outlineLevel="2" collapsed="false">
      <c r="A17" s="2" t="s">
        <v>15</v>
      </c>
      <c r="B17" s="2" t="s">
        <v>53</v>
      </c>
      <c r="C17" s="2" t="s">
        <v>17</v>
      </c>
      <c r="D17" s="3" t="n">
        <v>-9000000</v>
      </c>
      <c r="E17" s="2" t="s">
        <v>54</v>
      </c>
      <c r="F17" s="2" t="s">
        <v>12</v>
      </c>
      <c r="G17" s="2" t="s">
        <v>13</v>
      </c>
      <c r="H17" s="2" t="s">
        <v>55</v>
      </c>
    </row>
    <row r="18" customFormat="false" ht="12.75" hidden="false" customHeight="false" outlineLevel="2" collapsed="false">
      <c r="A18" s="2" t="s">
        <v>56</v>
      </c>
      <c r="B18" s="2" t="s">
        <v>57</v>
      </c>
      <c r="C18" s="2" t="s">
        <v>58</v>
      </c>
      <c r="D18" s="3" t="n">
        <v>-2300000</v>
      </c>
      <c r="E18" s="2" t="s">
        <v>54</v>
      </c>
      <c r="F18" s="2" t="s">
        <v>12</v>
      </c>
      <c r="G18" s="2" t="s">
        <v>13</v>
      </c>
      <c r="H18" s="2" t="s">
        <v>55</v>
      </c>
    </row>
    <row r="19" customFormat="false" ht="12.75" hidden="false" customHeight="false" outlineLevel="2" collapsed="false">
      <c r="A19" s="2" t="s">
        <v>24</v>
      </c>
      <c r="B19" s="2" t="s">
        <v>59</v>
      </c>
      <c r="C19" s="2" t="s">
        <v>26</v>
      </c>
      <c r="D19" s="3" t="n">
        <v>-21000000</v>
      </c>
      <c r="E19" s="2" t="s">
        <v>54</v>
      </c>
      <c r="F19" s="2" t="s">
        <v>27</v>
      </c>
      <c r="G19" s="2" t="s">
        <v>13</v>
      </c>
      <c r="H19" s="2" t="s">
        <v>55</v>
      </c>
    </row>
    <row r="20" customFormat="false" ht="12.75" hidden="false" customHeight="false" outlineLevel="2" collapsed="false">
      <c r="A20" s="2" t="s">
        <v>60</v>
      </c>
      <c r="B20" s="2" t="s">
        <v>61</v>
      </c>
      <c r="C20" s="2" t="s">
        <v>62</v>
      </c>
      <c r="D20" s="3" t="n">
        <v>-3401000</v>
      </c>
      <c r="E20" s="2" t="s">
        <v>54</v>
      </c>
      <c r="F20" s="2" t="s">
        <v>37</v>
      </c>
      <c r="G20" s="2" t="s">
        <v>13</v>
      </c>
      <c r="H20" s="2" t="s">
        <v>55</v>
      </c>
    </row>
    <row r="21" customFormat="false" ht="12.75" hidden="false" customHeight="false" outlineLevel="2" collapsed="false">
      <c r="A21" s="2" t="s">
        <v>63</v>
      </c>
      <c r="B21" s="2" t="s">
        <v>64</v>
      </c>
      <c r="C21" s="2" t="s">
        <v>65</v>
      </c>
      <c r="D21" s="3" t="n">
        <v>-565035.6</v>
      </c>
      <c r="E21" s="2" t="s">
        <v>54</v>
      </c>
      <c r="F21" s="2" t="s">
        <v>12</v>
      </c>
      <c r="G21" s="2" t="s">
        <v>13</v>
      </c>
      <c r="H21" s="2" t="s">
        <v>55</v>
      </c>
    </row>
    <row r="22" customFormat="false" ht="12.75" hidden="false" customHeight="false" outlineLevel="2" collapsed="false">
      <c r="A22" s="2" t="s">
        <v>41</v>
      </c>
      <c r="B22" s="2" t="s">
        <v>66</v>
      </c>
      <c r="C22" s="2" t="s">
        <v>43</v>
      </c>
      <c r="D22" s="3" t="n">
        <v>-998330.55</v>
      </c>
      <c r="E22" s="2" t="s">
        <v>54</v>
      </c>
      <c r="F22" s="2" t="s">
        <v>37</v>
      </c>
      <c r="G22" s="2" t="s">
        <v>13</v>
      </c>
      <c r="H22" s="2" t="s">
        <v>55</v>
      </c>
    </row>
    <row r="23" customFormat="false" ht="12.75" hidden="false" customHeight="false" outlineLevel="2" collapsed="false">
      <c r="A23" s="2" t="s">
        <v>67</v>
      </c>
      <c r="B23" s="2" t="s">
        <v>68</v>
      </c>
      <c r="C23" s="2" t="s">
        <v>69</v>
      </c>
      <c r="D23" s="3" t="n">
        <v>0</v>
      </c>
      <c r="E23" s="2" t="s">
        <v>54</v>
      </c>
      <c r="F23" s="2" t="s">
        <v>37</v>
      </c>
      <c r="G23" s="2" t="s">
        <v>13</v>
      </c>
      <c r="H23" s="2" t="s">
        <v>55</v>
      </c>
    </row>
    <row r="24" customFormat="false" ht="12.75" hidden="false" customHeight="false" outlineLevel="2" collapsed="false">
      <c r="A24" s="2" t="s">
        <v>70</v>
      </c>
      <c r="B24" s="2" t="s">
        <v>71</v>
      </c>
      <c r="C24" s="2" t="s">
        <v>72</v>
      </c>
      <c r="D24" s="3" t="n">
        <v>967488.05</v>
      </c>
      <c r="E24" s="2" t="s">
        <v>54</v>
      </c>
      <c r="F24" s="2" t="s">
        <v>37</v>
      </c>
      <c r="G24" s="2" t="s">
        <v>13</v>
      </c>
      <c r="H24" s="2" t="s">
        <v>55</v>
      </c>
    </row>
    <row r="25" customFormat="false" ht="12.75" hidden="false" customHeight="false" outlineLevel="2" collapsed="false">
      <c r="A25" s="2" t="s">
        <v>34</v>
      </c>
      <c r="B25" s="2" t="s">
        <v>73</v>
      </c>
      <c r="C25" s="2" t="s">
        <v>74</v>
      </c>
      <c r="D25" s="3" t="n">
        <v>30300000</v>
      </c>
      <c r="E25" s="2" t="s">
        <v>54</v>
      </c>
      <c r="F25" s="2" t="s">
        <v>37</v>
      </c>
      <c r="G25" s="2" t="s">
        <v>13</v>
      </c>
      <c r="H25" s="2" t="s">
        <v>55</v>
      </c>
    </row>
    <row r="26" customFormat="false" ht="12.75" hidden="false" customHeight="false" outlineLevel="2" collapsed="false">
      <c r="A26" s="2" t="s">
        <v>38</v>
      </c>
      <c r="B26" s="2" t="s">
        <v>75</v>
      </c>
      <c r="C26" s="2" t="s">
        <v>76</v>
      </c>
      <c r="D26" s="3" t="n">
        <v>7000000</v>
      </c>
      <c r="E26" s="2" t="s">
        <v>54</v>
      </c>
      <c r="F26" s="2" t="s">
        <v>12</v>
      </c>
      <c r="G26" s="2" t="s">
        <v>13</v>
      </c>
      <c r="H26" s="2" t="s">
        <v>55</v>
      </c>
    </row>
    <row r="27" customFormat="false" ht="12.75" hidden="false" customHeight="false" outlineLevel="1" collapsed="false">
      <c r="A27" s="2"/>
      <c r="B27" s="2"/>
      <c r="C27" s="2"/>
      <c r="D27" s="3" t="n">
        <f aca="false">SUBTOTAL(9,D17:D26)</f>
        <v>1003121.9</v>
      </c>
      <c r="E27" s="5" t="s">
        <v>77</v>
      </c>
      <c r="F27" s="2"/>
      <c r="G27" s="2"/>
      <c r="H27" s="2"/>
      <c r="I27" s="0" t="n">
        <f aca="false">SUBTOTAL(9,I17:I26)</f>
        <v>0</v>
      </c>
    </row>
    <row r="28" customFormat="false" ht="12.75" hidden="false" customHeight="false" outlineLevel="2" collapsed="false">
      <c r="A28" s="2" t="s">
        <v>24</v>
      </c>
      <c r="B28" s="2" t="s">
        <v>78</v>
      </c>
      <c r="C28" s="2" t="s">
        <v>26</v>
      </c>
      <c r="D28" s="3" t="n">
        <v>-12000000</v>
      </c>
      <c r="E28" s="2" t="s">
        <v>79</v>
      </c>
      <c r="F28" s="2" t="s">
        <v>27</v>
      </c>
      <c r="G28" s="2" t="s">
        <v>13</v>
      </c>
      <c r="H28" s="2" t="s">
        <v>80</v>
      </c>
    </row>
    <row r="29" customFormat="false" ht="12.75" hidden="false" customHeight="false" outlineLevel="2" collapsed="false">
      <c r="A29" s="2" t="s">
        <v>67</v>
      </c>
      <c r="B29" s="2" t="s">
        <v>81</v>
      </c>
      <c r="D29" s="3" t="n">
        <v>-10080</v>
      </c>
      <c r="E29" s="2" t="s">
        <v>79</v>
      </c>
      <c r="F29" s="2" t="s">
        <v>37</v>
      </c>
      <c r="G29" s="2" t="s">
        <v>13</v>
      </c>
      <c r="H29" s="2" t="s">
        <v>80</v>
      </c>
    </row>
    <row r="30" customFormat="false" ht="12.75" hidden="false" customHeight="false" outlineLevel="2" collapsed="false">
      <c r="A30" s="2" t="s">
        <v>70</v>
      </c>
      <c r="B30" s="2" t="s">
        <v>82</v>
      </c>
      <c r="C30" s="2" t="s">
        <v>83</v>
      </c>
      <c r="D30" s="3" t="n">
        <v>-250000</v>
      </c>
      <c r="E30" s="2" t="s">
        <v>79</v>
      </c>
      <c r="F30" s="2" t="s">
        <v>37</v>
      </c>
      <c r="G30" s="2" t="s">
        <v>13</v>
      </c>
      <c r="H30" s="2" t="s">
        <v>80</v>
      </c>
    </row>
    <row r="31" customFormat="false" ht="12.75" hidden="false" customHeight="false" outlineLevel="2" collapsed="false">
      <c r="A31" s="2" t="s">
        <v>34</v>
      </c>
      <c r="B31" s="2" t="s">
        <v>84</v>
      </c>
      <c r="C31" s="2" t="s">
        <v>36</v>
      </c>
      <c r="D31" s="3" t="n">
        <v>-9104332</v>
      </c>
      <c r="E31" s="2" t="s">
        <v>79</v>
      </c>
      <c r="F31" s="2" t="s">
        <v>37</v>
      </c>
      <c r="G31" s="2" t="s">
        <v>13</v>
      </c>
      <c r="H31" s="2" t="s">
        <v>80</v>
      </c>
    </row>
    <row r="32" customFormat="false" ht="12.75" hidden="false" customHeight="false" outlineLevel="2" collapsed="false">
      <c r="A32" s="2" t="s">
        <v>15</v>
      </c>
      <c r="B32" s="2" t="s">
        <v>85</v>
      </c>
      <c r="C32" s="2" t="s">
        <v>86</v>
      </c>
      <c r="D32" s="3" t="n">
        <v>6000000</v>
      </c>
      <c r="E32" s="2" t="s">
        <v>79</v>
      </c>
      <c r="F32" s="2" t="s">
        <v>12</v>
      </c>
      <c r="G32" s="2" t="s">
        <v>13</v>
      </c>
      <c r="H32" s="2" t="s">
        <v>80</v>
      </c>
    </row>
    <row r="33" customFormat="false" ht="12.75" hidden="false" customHeight="false" outlineLevel="2" collapsed="false">
      <c r="A33" s="2" t="s">
        <v>87</v>
      </c>
      <c r="B33" s="2" t="s">
        <v>88</v>
      </c>
      <c r="C33" s="2" t="s">
        <v>89</v>
      </c>
      <c r="D33" s="3" t="n">
        <v>66589.03</v>
      </c>
      <c r="E33" s="2" t="s">
        <v>79</v>
      </c>
      <c r="F33" s="2" t="s">
        <v>37</v>
      </c>
      <c r="G33" s="2" t="s">
        <v>13</v>
      </c>
      <c r="H33" s="2" t="s">
        <v>80</v>
      </c>
    </row>
    <row r="34" customFormat="false" ht="12.75" hidden="false" customHeight="false" outlineLevel="2" collapsed="false">
      <c r="A34" s="2" t="s">
        <v>63</v>
      </c>
      <c r="B34" s="2" t="s">
        <v>90</v>
      </c>
      <c r="C34" s="2" t="s">
        <v>91</v>
      </c>
      <c r="D34" s="3" t="n">
        <v>3125000</v>
      </c>
      <c r="E34" s="2" t="s">
        <v>79</v>
      </c>
      <c r="F34" s="2" t="s">
        <v>12</v>
      </c>
      <c r="G34" s="2" t="s">
        <v>13</v>
      </c>
      <c r="H34" s="2" t="s">
        <v>80</v>
      </c>
    </row>
    <row r="35" customFormat="false" ht="12.75" hidden="false" customHeight="false" outlineLevel="1" collapsed="false">
      <c r="A35" s="2"/>
      <c r="B35" s="2"/>
      <c r="C35" s="2"/>
      <c r="D35" s="3" t="n">
        <f aca="false">SUBTOTAL(9,D28:D34)</f>
        <v>-12172822.97</v>
      </c>
      <c r="E35" s="5" t="s">
        <v>92</v>
      </c>
      <c r="F35" s="2"/>
      <c r="G35" s="2"/>
      <c r="H35" s="2"/>
      <c r="I35" s="0" t="n">
        <f aca="false">SUBTOTAL(9,I28:I34)</f>
        <v>0</v>
      </c>
    </row>
    <row r="36" customFormat="false" ht="12.75" hidden="false" customHeight="false" outlineLevel="2" collapsed="false">
      <c r="A36" s="2" t="s">
        <v>41</v>
      </c>
      <c r="B36" s="2" t="s">
        <v>93</v>
      </c>
      <c r="C36" s="2" t="s">
        <v>47</v>
      </c>
      <c r="D36" s="3" t="n">
        <v>116012000</v>
      </c>
      <c r="E36" s="2" t="s">
        <v>94</v>
      </c>
      <c r="F36" s="2" t="s">
        <v>37</v>
      </c>
      <c r="G36" s="2" t="s">
        <v>13</v>
      </c>
      <c r="H36" s="2" t="s">
        <v>95</v>
      </c>
    </row>
    <row r="37" customFormat="false" ht="12.75" hidden="false" customHeight="false" outlineLevel="1" collapsed="false">
      <c r="A37" s="2"/>
      <c r="B37" s="2"/>
      <c r="C37" s="2"/>
      <c r="D37" s="3" t="n">
        <f aca="false">SUBTOTAL(9,D36)</f>
        <v>116012000</v>
      </c>
      <c r="E37" s="5" t="s">
        <v>96</v>
      </c>
      <c r="F37" s="2"/>
      <c r="G37" s="2"/>
      <c r="H37" s="2"/>
      <c r="I37" s="0" t="n">
        <f aca="false">SUBTOTAL(9,I36)</f>
        <v>0</v>
      </c>
    </row>
    <row r="38" customFormat="false" ht="12.75" hidden="false" customHeight="false" outlineLevel="2" collapsed="false">
      <c r="A38" s="2" t="s">
        <v>97</v>
      </c>
      <c r="B38" s="2" t="s">
        <v>98</v>
      </c>
      <c r="C38" s="2" t="s">
        <v>99</v>
      </c>
      <c r="D38" s="3" t="n">
        <v>479650</v>
      </c>
      <c r="E38" s="2" t="s">
        <v>100</v>
      </c>
      <c r="F38" s="2" t="s">
        <v>12</v>
      </c>
      <c r="G38" s="2" t="s">
        <v>13</v>
      </c>
      <c r="H38" s="2" t="s">
        <v>101</v>
      </c>
    </row>
    <row r="39" customFormat="false" ht="12.75" hidden="false" customHeight="false" outlineLevel="2" collapsed="false">
      <c r="A39" s="2" t="s">
        <v>34</v>
      </c>
      <c r="B39" s="2" t="s">
        <v>102</v>
      </c>
      <c r="C39" s="2" t="s">
        <v>74</v>
      </c>
      <c r="D39" s="3" t="n">
        <v>4182566.67</v>
      </c>
      <c r="E39" s="2" t="s">
        <v>100</v>
      </c>
      <c r="F39" s="2" t="s">
        <v>37</v>
      </c>
      <c r="G39" s="2" t="s">
        <v>13</v>
      </c>
      <c r="H39" s="2" t="s">
        <v>101</v>
      </c>
    </row>
    <row r="40" customFormat="false" ht="12.75" hidden="false" customHeight="false" outlineLevel="1" collapsed="false">
      <c r="A40" s="2"/>
      <c r="B40" s="2"/>
      <c r="C40" s="2"/>
      <c r="D40" s="3" t="n">
        <f aca="false">SUBTOTAL(9,D38:D39)</f>
        <v>4662216.67</v>
      </c>
      <c r="E40" s="5" t="s">
        <v>103</v>
      </c>
      <c r="F40" s="2"/>
      <c r="G40" s="2"/>
      <c r="H40" s="2"/>
      <c r="I40" s="0" t="n">
        <f aca="false">SUBTOTAL(9,I38:I39)</f>
        <v>0</v>
      </c>
    </row>
    <row r="41" customFormat="false" ht="12.75" hidden="false" customHeight="false" outlineLevel="2" collapsed="false">
      <c r="A41" s="2" t="s">
        <v>24</v>
      </c>
      <c r="B41" s="2" t="s">
        <v>104</v>
      </c>
      <c r="C41" s="2" t="s">
        <v>105</v>
      </c>
      <c r="D41" s="3" t="n">
        <v>0</v>
      </c>
      <c r="E41" s="2" t="s">
        <v>106</v>
      </c>
      <c r="F41" s="2" t="s">
        <v>27</v>
      </c>
      <c r="G41" s="2" t="s">
        <v>13</v>
      </c>
      <c r="H41" s="2" t="s">
        <v>107</v>
      </c>
    </row>
    <row r="42" customFormat="false" ht="12.75" hidden="false" customHeight="false" outlineLevel="1" collapsed="false">
      <c r="A42" s="2"/>
      <c r="B42" s="2"/>
      <c r="C42" s="2"/>
      <c r="D42" s="3" t="n">
        <f aca="false">SUBTOTAL(9,D41)</f>
        <v>0</v>
      </c>
      <c r="E42" s="5" t="s">
        <v>108</v>
      </c>
      <c r="F42" s="2"/>
      <c r="G42" s="2"/>
      <c r="H42" s="2"/>
      <c r="I42" s="0" t="n">
        <f aca="false">SUBTOTAL(9,I41)</f>
        <v>0</v>
      </c>
    </row>
    <row r="43" customFormat="false" ht="12.75" hidden="false" customHeight="false" outlineLevel="2" collapsed="false">
      <c r="A43" s="2" t="s">
        <v>8</v>
      </c>
      <c r="B43" s="2" t="s">
        <v>109</v>
      </c>
      <c r="C43" s="2" t="s">
        <v>10</v>
      </c>
      <c r="D43" s="3" t="n">
        <v>-15000000</v>
      </c>
      <c r="E43" s="2" t="s">
        <v>110</v>
      </c>
      <c r="F43" s="2" t="s">
        <v>12</v>
      </c>
      <c r="G43" s="2" t="s">
        <v>13</v>
      </c>
      <c r="H43" s="2" t="s">
        <v>111</v>
      </c>
    </row>
    <row r="44" customFormat="false" ht="12.75" hidden="false" customHeight="false" outlineLevel="2" collapsed="false">
      <c r="A44" s="2" t="s">
        <v>70</v>
      </c>
      <c r="B44" s="2" t="s">
        <v>112</v>
      </c>
      <c r="C44" s="2" t="s">
        <v>83</v>
      </c>
      <c r="D44" s="3" t="n">
        <v>-500000</v>
      </c>
      <c r="E44" s="2" t="s">
        <v>110</v>
      </c>
      <c r="F44" s="2" t="s">
        <v>37</v>
      </c>
      <c r="G44" s="2" t="s">
        <v>13</v>
      </c>
      <c r="H44" s="2" t="s">
        <v>111</v>
      </c>
    </row>
    <row r="45" customFormat="false" ht="12.75" hidden="false" customHeight="false" outlineLevel="2" collapsed="false">
      <c r="A45" s="2" t="s">
        <v>113</v>
      </c>
      <c r="B45" s="2" t="s">
        <v>114</v>
      </c>
      <c r="C45" s="2" t="s">
        <v>115</v>
      </c>
      <c r="D45" s="3" t="n">
        <v>-5935141.67</v>
      </c>
      <c r="E45" s="2" t="s">
        <v>110</v>
      </c>
      <c r="F45" s="2" t="s">
        <v>12</v>
      </c>
      <c r="G45" s="2" t="s">
        <v>13</v>
      </c>
      <c r="H45" s="2" t="s">
        <v>111</v>
      </c>
    </row>
    <row r="46" customFormat="false" ht="12.75" hidden="false" customHeight="false" outlineLevel="2" collapsed="false">
      <c r="A46" s="2" t="s">
        <v>87</v>
      </c>
      <c r="B46" s="2" t="s">
        <v>116</v>
      </c>
      <c r="C46" s="2" t="s">
        <v>117</v>
      </c>
      <c r="D46" s="3" t="n">
        <v>-362312.5</v>
      </c>
      <c r="E46" s="2" t="s">
        <v>110</v>
      </c>
      <c r="F46" s="2" t="s">
        <v>12</v>
      </c>
      <c r="G46" s="2" t="s">
        <v>13</v>
      </c>
      <c r="H46" s="2" t="s">
        <v>111</v>
      </c>
    </row>
    <row r="47" customFormat="false" ht="12.75" hidden="false" customHeight="false" outlineLevel="2" collapsed="false">
      <c r="A47" s="2" t="s">
        <v>63</v>
      </c>
      <c r="B47" s="2" t="s">
        <v>118</v>
      </c>
      <c r="C47" s="2" t="s">
        <v>65</v>
      </c>
      <c r="D47" s="3" t="n">
        <v>-3665531.78</v>
      </c>
      <c r="E47" s="2" t="s">
        <v>110</v>
      </c>
      <c r="F47" s="2" t="s">
        <v>12</v>
      </c>
      <c r="G47" s="2" t="s">
        <v>13</v>
      </c>
      <c r="H47" s="2" t="s">
        <v>111</v>
      </c>
    </row>
    <row r="48" customFormat="false" ht="12.75" hidden="false" customHeight="false" outlineLevel="2" collapsed="false">
      <c r="A48" s="2" t="s">
        <v>38</v>
      </c>
      <c r="B48" s="2" t="s">
        <v>119</v>
      </c>
      <c r="C48" s="2" t="s">
        <v>40</v>
      </c>
      <c r="D48" s="3" t="n">
        <v>-1146600</v>
      </c>
      <c r="E48" s="2" t="s">
        <v>110</v>
      </c>
      <c r="F48" s="2" t="s">
        <v>12</v>
      </c>
      <c r="G48" s="2" t="s">
        <v>13</v>
      </c>
      <c r="H48" s="2" t="s">
        <v>111</v>
      </c>
    </row>
    <row r="49" customFormat="false" ht="12.75" hidden="false" customHeight="false" outlineLevel="2" collapsed="false">
      <c r="A49" s="2" t="s">
        <v>15</v>
      </c>
      <c r="B49" s="2" t="s">
        <v>120</v>
      </c>
      <c r="C49" s="2" t="s">
        <v>86</v>
      </c>
      <c r="D49" s="3" t="n">
        <v>166613113.67</v>
      </c>
      <c r="E49" s="2" t="s">
        <v>110</v>
      </c>
      <c r="F49" s="2" t="s">
        <v>12</v>
      </c>
      <c r="G49" s="2" t="s">
        <v>13</v>
      </c>
      <c r="H49" s="2" t="s">
        <v>111</v>
      </c>
    </row>
    <row r="50" customFormat="false" ht="12.75" hidden="false" customHeight="false" outlineLevel="2" collapsed="false">
      <c r="A50" s="2" t="s">
        <v>121</v>
      </c>
      <c r="B50" s="2" t="s">
        <v>122</v>
      </c>
      <c r="C50" s="2" t="s">
        <v>123</v>
      </c>
      <c r="D50" s="3" t="n">
        <v>227064.4</v>
      </c>
      <c r="E50" s="2" t="s">
        <v>110</v>
      </c>
      <c r="F50" s="2" t="s">
        <v>12</v>
      </c>
      <c r="G50" s="2" t="s">
        <v>13</v>
      </c>
      <c r="H50" s="2" t="s">
        <v>111</v>
      </c>
    </row>
    <row r="51" customFormat="false" ht="12.75" hidden="false" customHeight="false" outlineLevel="2" collapsed="false">
      <c r="A51" s="2" t="s">
        <v>124</v>
      </c>
      <c r="B51" s="2" t="s">
        <v>125</v>
      </c>
      <c r="C51" s="2" t="s">
        <v>126</v>
      </c>
      <c r="D51" s="3" t="n">
        <v>352879.87</v>
      </c>
      <c r="E51" s="2" t="s">
        <v>110</v>
      </c>
      <c r="F51" s="2" t="s">
        <v>37</v>
      </c>
      <c r="G51" s="2" t="s">
        <v>13</v>
      </c>
      <c r="H51" s="2" t="s">
        <v>111</v>
      </c>
    </row>
    <row r="52" customFormat="false" ht="12.75" hidden="false" customHeight="false" outlineLevel="2" collapsed="false">
      <c r="A52" s="2" t="s">
        <v>18</v>
      </c>
      <c r="B52" s="2" t="s">
        <v>127</v>
      </c>
      <c r="C52" s="2" t="s">
        <v>128</v>
      </c>
      <c r="D52" s="3" t="n">
        <v>31118334.48</v>
      </c>
      <c r="E52" s="2" t="s">
        <v>110</v>
      </c>
      <c r="F52" s="2" t="s">
        <v>12</v>
      </c>
      <c r="G52" s="2" t="s">
        <v>13</v>
      </c>
      <c r="H52" s="2" t="s">
        <v>111</v>
      </c>
    </row>
    <row r="53" customFormat="false" ht="12.75" hidden="false" customHeight="false" outlineLevel="2" collapsed="false">
      <c r="A53" s="2" t="s">
        <v>56</v>
      </c>
      <c r="B53" s="2" t="s">
        <v>129</v>
      </c>
      <c r="C53" s="2" t="s">
        <v>130</v>
      </c>
      <c r="D53" s="3" t="n">
        <v>2026300</v>
      </c>
      <c r="E53" s="2" t="s">
        <v>110</v>
      </c>
      <c r="F53" s="2" t="s">
        <v>12</v>
      </c>
      <c r="G53" s="2" t="s">
        <v>13</v>
      </c>
      <c r="H53" s="2" t="s">
        <v>111</v>
      </c>
    </row>
    <row r="54" customFormat="false" ht="12.75" hidden="false" customHeight="false" outlineLevel="2" collapsed="false">
      <c r="A54" s="2" t="s">
        <v>21</v>
      </c>
      <c r="B54" s="2" t="s">
        <v>131</v>
      </c>
      <c r="C54" s="2" t="s">
        <v>132</v>
      </c>
      <c r="D54" s="3" t="n">
        <v>5000000</v>
      </c>
      <c r="E54" s="2" t="s">
        <v>110</v>
      </c>
      <c r="F54" s="2" t="s">
        <v>12</v>
      </c>
      <c r="G54" s="2" t="s">
        <v>13</v>
      </c>
      <c r="H54" s="2" t="s">
        <v>111</v>
      </c>
    </row>
    <row r="55" customFormat="false" ht="12.75" hidden="false" customHeight="false" outlineLevel="2" collapsed="false">
      <c r="A55" s="2" t="s">
        <v>133</v>
      </c>
      <c r="B55" s="2" t="s">
        <v>134</v>
      </c>
      <c r="C55" s="2" t="s">
        <v>135</v>
      </c>
      <c r="D55" s="3" t="n">
        <v>2701.4</v>
      </c>
      <c r="E55" s="2" t="s">
        <v>110</v>
      </c>
      <c r="F55" s="2" t="s">
        <v>37</v>
      </c>
      <c r="G55" s="2" t="s">
        <v>13</v>
      </c>
      <c r="H55" s="2" t="s">
        <v>111</v>
      </c>
    </row>
    <row r="56" customFormat="false" ht="12.75" hidden="false" customHeight="false" outlineLevel="2" collapsed="false">
      <c r="A56" s="2" t="s">
        <v>24</v>
      </c>
      <c r="B56" s="2" t="s">
        <v>136</v>
      </c>
      <c r="C56" s="2" t="s">
        <v>105</v>
      </c>
      <c r="D56" s="3" t="n">
        <v>45177562.98</v>
      </c>
      <c r="E56" s="2" t="s">
        <v>110</v>
      </c>
      <c r="F56" s="2" t="s">
        <v>27</v>
      </c>
      <c r="G56" s="2" t="s">
        <v>13</v>
      </c>
      <c r="H56" s="2" t="s">
        <v>111</v>
      </c>
    </row>
    <row r="57" customFormat="false" ht="12.75" hidden="false" customHeight="false" outlineLevel="2" collapsed="false">
      <c r="A57" s="2" t="s">
        <v>60</v>
      </c>
      <c r="B57" s="2" t="s">
        <v>137</v>
      </c>
      <c r="C57" s="2" t="s">
        <v>138</v>
      </c>
      <c r="D57" s="3" t="n">
        <v>2848430.28</v>
      </c>
      <c r="E57" s="2" t="s">
        <v>110</v>
      </c>
      <c r="F57" s="2" t="s">
        <v>37</v>
      </c>
      <c r="G57" s="2" t="s">
        <v>13</v>
      </c>
      <c r="H57" s="2" t="s">
        <v>111</v>
      </c>
    </row>
    <row r="58" customFormat="false" ht="12.75" hidden="false" customHeight="false" outlineLevel="2" collapsed="false">
      <c r="A58" s="2" t="s">
        <v>28</v>
      </c>
      <c r="B58" s="2" t="s">
        <v>139</v>
      </c>
      <c r="C58" s="2" t="s">
        <v>140</v>
      </c>
      <c r="D58" s="3" t="n">
        <v>15389458</v>
      </c>
      <c r="E58" s="2" t="s">
        <v>110</v>
      </c>
      <c r="F58" s="2" t="s">
        <v>12</v>
      </c>
      <c r="G58" s="2" t="s">
        <v>13</v>
      </c>
      <c r="H58" s="2" t="s">
        <v>111</v>
      </c>
    </row>
    <row r="59" customFormat="false" ht="12.75" hidden="false" customHeight="false" outlineLevel="2" collapsed="false">
      <c r="A59" s="2" t="s">
        <v>31</v>
      </c>
      <c r="B59" s="2" t="s">
        <v>141</v>
      </c>
      <c r="C59" s="2" t="s">
        <v>142</v>
      </c>
      <c r="D59" s="3" t="n">
        <v>6000000</v>
      </c>
      <c r="E59" s="2" t="s">
        <v>110</v>
      </c>
      <c r="F59" s="2" t="s">
        <v>12</v>
      </c>
      <c r="G59" s="2" t="s">
        <v>13</v>
      </c>
      <c r="H59" s="2" t="s">
        <v>111</v>
      </c>
    </row>
    <row r="60" customFormat="false" ht="12.75" hidden="false" customHeight="false" outlineLevel="2" collapsed="false">
      <c r="A60" s="2" t="s">
        <v>143</v>
      </c>
      <c r="B60" s="2" t="s">
        <v>144</v>
      </c>
      <c r="C60" s="2" t="s">
        <v>145</v>
      </c>
      <c r="D60" s="3" t="n">
        <v>346448.08</v>
      </c>
      <c r="E60" s="2" t="s">
        <v>110</v>
      </c>
      <c r="F60" s="2" t="s">
        <v>12</v>
      </c>
      <c r="G60" s="2" t="s">
        <v>13</v>
      </c>
      <c r="H60" s="2" t="s">
        <v>111</v>
      </c>
    </row>
    <row r="61" customFormat="false" ht="12.75" hidden="false" customHeight="false" outlineLevel="2" collapsed="false">
      <c r="A61" s="2" t="s">
        <v>34</v>
      </c>
      <c r="B61" s="2" t="s">
        <v>146</v>
      </c>
      <c r="C61" s="2" t="s">
        <v>74</v>
      </c>
      <c r="D61" s="3" t="n">
        <v>276673580.81</v>
      </c>
      <c r="E61" s="2" t="s">
        <v>110</v>
      </c>
      <c r="F61" s="2" t="s">
        <v>37</v>
      </c>
      <c r="G61" s="2" t="s">
        <v>13</v>
      </c>
      <c r="H61" s="2" t="s">
        <v>111</v>
      </c>
    </row>
    <row r="62" customFormat="false" ht="12.75" hidden="false" customHeight="false" outlineLevel="2" collapsed="false">
      <c r="A62" s="2" t="s">
        <v>41</v>
      </c>
      <c r="B62" s="2" t="s">
        <v>147</v>
      </c>
      <c r="C62" s="2" t="s">
        <v>47</v>
      </c>
      <c r="D62" s="3" t="n">
        <v>77885617.86</v>
      </c>
      <c r="E62" s="2" t="s">
        <v>110</v>
      </c>
      <c r="F62" s="2" t="s">
        <v>37</v>
      </c>
      <c r="G62" s="2" t="s">
        <v>13</v>
      </c>
      <c r="H62" s="2" t="s">
        <v>111</v>
      </c>
    </row>
    <row r="63" customFormat="false" ht="12.75" hidden="false" customHeight="false" outlineLevel="1" collapsed="false">
      <c r="A63" s="2"/>
      <c r="B63" s="2"/>
      <c r="C63" s="2"/>
      <c r="D63" s="3" t="n">
        <f aca="false">SUBTOTAL(9,D43:D62)</f>
        <v>603051905.88</v>
      </c>
      <c r="E63" s="5" t="s">
        <v>148</v>
      </c>
      <c r="F63" s="2"/>
      <c r="G63" s="2"/>
      <c r="H63" s="2"/>
      <c r="I63" s="0" t="n">
        <f aca="false">SUBTOTAL(9,I43:I62)</f>
        <v>0</v>
      </c>
    </row>
    <row r="64" customFormat="false" ht="12.75" hidden="false" customHeight="false" outlineLevel="2" collapsed="false">
      <c r="A64" s="2" t="s">
        <v>63</v>
      </c>
      <c r="B64" s="2" t="s">
        <v>149</v>
      </c>
      <c r="C64" s="2" t="s">
        <v>65</v>
      </c>
      <c r="D64" s="3" t="n">
        <v>-2286000</v>
      </c>
      <c r="E64" s="2" t="s">
        <v>150</v>
      </c>
      <c r="F64" s="2" t="s">
        <v>12</v>
      </c>
      <c r="G64" s="2" t="s">
        <v>13</v>
      </c>
      <c r="H64" s="2" t="s">
        <v>151</v>
      </c>
    </row>
    <row r="65" customFormat="false" ht="12.75" hidden="false" customHeight="false" outlineLevel="2" collapsed="false">
      <c r="A65" s="2" t="s">
        <v>60</v>
      </c>
      <c r="B65" s="2" t="s">
        <v>152</v>
      </c>
      <c r="C65" s="2" t="s">
        <v>138</v>
      </c>
      <c r="D65" s="3" t="n">
        <v>1286000</v>
      </c>
      <c r="E65" s="2" t="s">
        <v>150</v>
      </c>
      <c r="F65" s="2" t="s">
        <v>37</v>
      </c>
      <c r="G65" s="2" t="s">
        <v>13</v>
      </c>
      <c r="H65" s="2" t="s">
        <v>151</v>
      </c>
    </row>
    <row r="66" customFormat="false" ht="12.75" hidden="false" customHeight="false" outlineLevel="2" collapsed="false">
      <c r="A66" s="2" t="s">
        <v>28</v>
      </c>
      <c r="B66" s="2" t="s">
        <v>153</v>
      </c>
      <c r="C66" s="2" t="s">
        <v>140</v>
      </c>
      <c r="D66" s="3" t="n">
        <v>1000000</v>
      </c>
      <c r="E66" s="2" t="s">
        <v>150</v>
      </c>
      <c r="F66" s="2" t="s">
        <v>12</v>
      </c>
      <c r="G66" s="2" t="s">
        <v>13</v>
      </c>
      <c r="H66" s="2" t="s">
        <v>151</v>
      </c>
    </row>
    <row r="67" customFormat="false" ht="12.75" hidden="false" customHeight="false" outlineLevel="1" collapsed="false">
      <c r="A67" s="2"/>
      <c r="B67" s="2"/>
      <c r="C67" s="2"/>
      <c r="D67" s="3" t="n">
        <f aca="false">SUBTOTAL(9,D64:D66)</f>
        <v>0</v>
      </c>
      <c r="E67" s="5" t="s">
        <v>154</v>
      </c>
      <c r="F67" s="2"/>
      <c r="G67" s="2"/>
      <c r="H67" s="2"/>
      <c r="I67" s="0" t="n">
        <f aca="false">SUBTOTAL(9,I64:I66)</f>
        <v>0</v>
      </c>
    </row>
    <row r="68" customFormat="false" ht="12.75" hidden="false" customHeight="false" outlineLevel="0" collapsed="false">
      <c r="A68" s="2"/>
      <c r="B68" s="2"/>
      <c r="C68" s="2"/>
      <c r="D68" s="3"/>
      <c r="E68" s="5"/>
      <c r="F68" s="2"/>
      <c r="G68" s="2"/>
      <c r="H68" s="2"/>
      <c r="I68" s="0" t="n">
        <f aca="false">SUBTOTAL(9,I2:I66)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