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GLOBAL MARKETS GRAPHS" sheetId="1" state="visible" r:id="rId3"/>
    <sheet name="DYNEGY-ICE EGM" sheetId="2" state="visible" r:id="rId4"/>
    <sheet name="Trader GW" sheetId="3" state="visible" r:id="rId5"/>
    <sheet name="CRUDE TRADERS" sheetId="4" state="visible" r:id="rId6"/>
    <sheet name="GLOBAL PRODUCTS TRADERS" sheetId="5" state="visible" r:id="rId7"/>
  </sheets>
  <externalReferences>
    <externalReference r:id="rId8"/>
    <externalReference r:id="rId9"/>
    <externalReference r:id="rId10"/>
  </externalReferences>
  <definedNames>
    <definedName function="false" hidden="false" localSheetId="0" name="_xlnm.Print_Titles" vbProcedure="false">'ENRON GLOBAL MARKETS GRAPHS'!$1:$3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<sst xmlns="http://schemas.openxmlformats.org/spreadsheetml/2006/main" count="29" uniqueCount="18">
  <si>
    <t xml:space="preserve">EOL VS OTHER TRADING PLATFORMS</t>
  </si>
  <si>
    <t xml:space="preserve">AS OF 9/28/01</t>
  </si>
  <si>
    <t xml:space="preserve">ENRON'S ACTIVITY ON OTHER EXTERNAL PLATFORMS</t>
  </si>
  <si>
    <t xml:space="preserve">AS OF SEPTEMBER 28, 2001</t>
  </si>
  <si>
    <t xml:space="preserve">Average Transactions and Volumes per Day for September, 2001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</si>
  <si>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ICE</t>
    </r>
  </si>
  <si>
    <t xml:space="preserve">Enron Entity</t>
  </si>
  <si>
    <t xml:space="preserve">Commodity</t>
  </si>
  <si>
    <t xml:space="preserve">Deals</t>
  </si>
  <si>
    <t xml:space="preserve">Volume</t>
  </si>
  <si>
    <t xml:space="preserve">ENA</t>
  </si>
  <si>
    <t xml:space="preserve">CRUDE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</si>
  <si>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Dynegy Direct</t>
    </r>
  </si>
  <si>
    <t xml:space="preserve">COAL</t>
  </si>
  <si>
    <t xml:space="preserve">EGL</t>
  </si>
  <si>
    <t xml:space="preserve">NATURAL GAS LIQUIDS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</si>
  <si>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Nymex</t>
    </r>
  </si>
  <si>
    <t xml:space="preserve">N/A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</si>
</sst>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_(* #,##0_);_(* \(#,##0\);_(* \-??_);_(@_)"/>
    <numFmt numFmtId="167" formatCode="mmmm\ d&quot;, &quot;yyyy"/>
    <numFmt numFmtId="168" formatCode="_(* #,##0.00_);_(* \(#,##0.00\);_(* \-??_);_(@_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8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 val="true"/>
      <sz val="9.25"/>
      <color rgb="FFFFFFFF"/>
      <name val="Arial"/>
      <family val="2"/>
    </font>
    <font>
      <sz val="9.25"/>
      <color rgb="FF000000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11.5"/>
      <color rgb="FF000000"/>
      <name val="Arial"/>
      <family val="2"/>
    </font>
    <font>
      <b val="true"/>
      <sz val="9"/>
      <color rgb="FFFFFFFF"/>
      <name val="Arial"/>
      <family val="2"/>
    </font>
    <font>
      <b val="true"/>
      <sz val="9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7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174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PETCHEMS
Average Transasctions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9829362524147"/>
          <c:y val="0.166454352441614"/>
          <c:w val="0.925265614938828"/>
          <c:h val="0.7298301486199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'[1]ENRON AMERICAS - DATA'!$C$15</c:f>
              <c:strCache>
                <c:ptCount val="1"/>
                <c:pt idx="0">
                  <c:v>Chemmatch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DEALS'!$B$72:$B$77</c:f>
              <c:strCache>
                <c:ptCount val="6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</c:strCache>
            </c:strRef>
          </c:cat>
          <c:val>
            <c:numRef>
              <c:f>'[1]YTD - DEALS'!$AB$72:$AB$77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strRef>
              <c:f>'[1]ENRON AMERICAS -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DEALS'!$B$72:$B$77</c:f>
              <c:strCache>
                <c:ptCount val="6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</c:strCache>
            </c:strRef>
          </c:cat>
          <c:val>
            <c:numRef>
              <c:f>'[1]YTD - DEALS'!$AA$72:$AA$77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</c:ser>
        <c:gapWidth val="30"/>
        <c:overlap val="0"/>
        <c:axId val="4079606"/>
        <c:axId val="26469062"/>
      </c:barChart>
      <c:catAx>
        <c:axId val="40796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469062"/>
        <c:crossesAt val="0"/>
        <c:auto val="1"/>
        <c:lblAlgn val="ctr"/>
        <c:lblOffset val="100"/>
        <c:noMultiLvlLbl val="0"/>
      </c:catAx>
      <c:valAx>
        <c:axId val="26469062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0611719253059"/>
              <c:y val="0.0484076433121019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9606"/>
        <c:crossesAt val="1"/>
        <c:crossBetween val="midCat"/>
        <c:majorUnit val="1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77776883451384"/>
          <c:y val="0.898195329087049"/>
          <c:w val="0.225732453316162"/>
          <c:h val="0.067409766454352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Crude &amp; Oil Products - Average Daily EOL Transactions
For week ending 9/28/01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6733926128591"/>
          <c:y val="0.131402822874561"/>
          <c:w val="0.945750683994528"/>
          <c:h val="0.800940958186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PRODS'!$C$7:$C$14</c:f>
              <c:strCache>
                <c:ptCount val="8"/>
                <c:pt idx="0">
                  <c:v>Chris Mahoney</c:v>
                </c:pt>
                <c:pt idx="1">
                  <c:v>Philip Berry</c:v>
                </c:pt>
                <c:pt idx="2">
                  <c:v>Hans Wong</c:v>
                </c:pt>
                <c:pt idx="3">
                  <c:v>Frank Economou</c:v>
                </c:pt>
                <c:pt idx="4">
                  <c:v>David Loosley</c:v>
                </c:pt>
                <c:pt idx="5">
                  <c:v>Chris Glaas</c:v>
                </c:pt>
                <c:pt idx="6">
                  <c:v>Bill White</c:v>
                </c:pt>
                <c:pt idx="7">
                  <c:v>Sarah Mulholland</c:v>
                </c:pt>
              </c:strCache>
            </c:strRef>
          </c:cat>
          <c:val>
            <c:numRef>
              <c:f>'[3]Trader- CRUDE &amp; PRODS'!$G$7:$G$14</c:f>
              <c:numCache>
                <c:formatCode>General</c:formatCode>
                <c:ptCount val="8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PRODS'!$C$7:$C$14</c:f>
              <c:strCache>
                <c:ptCount val="8"/>
                <c:pt idx="0">
                  <c:v>Chris Mahoney</c:v>
                </c:pt>
                <c:pt idx="1">
                  <c:v>Philip Berry</c:v>
                </c:pt>
                <c:pt idx="2">
                  <c:v>Hans Wong</c:v>
                </c:pt>
                <c:pt idx="3">
                  <c:v>Frank Economou</c:v>
                </c:pt>
                <c:pt idx="4">
                  <c:v>David Loosley</c:v>
                </c:pt>
                <c:pt idx="5">
                  <c:v>Chris Glaas</c:v>
                </c:pt>
                <c:pt idx="6">
                  <c:v>Bill White</c:v>
                </c:pt>
                <c:pt idx="7">
                  <c:v>Sarah Mulholland</c:v>
                </c:pt>
              </c:strCache>
            </c:strRef>
          </c:cat>
          <c:val>
            <c:numRef>
              <c:f>'[3]Trader- CRUDE &amp; PRODS'!$I$7:$I$14</c:f>
              <c:numCache>
                <c:formatCode>General</c:formatCode>
                <c:ptCount val="8"/>
                <c:pt idx="0">
                  <c:v>11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gapWidth val="100"/>
        <c:overlap val="0"/>
        <c:axId val="9550698"/>
        <c:axId val="71612179"/>
      </c:barChart>
      <c:catAx>
        <c:axId val="955069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12179"/>
        <c:crossesAt val="0"/>
        <c:auto val="1"/>
        <c:lblAlgn val="ctr"/>
        <c:lblOffset val="100"/>
        <c:noMultiLvlLbl val="0"/>
      </c:catAx>
      <c:valAx>
        <c:axId val="716121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7301641586867"/>
              <c:y val="0.27340799151812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50698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500341997264"/>
          <c:y val="0.934132926910079"/>
          <c:w val="0.297110123119015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Global Products* - Average Daily EOL Transactions
For week ending 9/28/01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6733926128591"/>
          <c:y val="0.131402822874561"/>
          <c:w val="0.952633378932969"/>
          <c:h val="0.800940958186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PRODS'!$C$27:$C$36</c:f>
              <c:strCache>
                <c:ptCount val="10"/>
                <c:pt idx="0">
                  <c:v>Lee Jackson</c:v>
                </c:pt>
                <c:pt idx="1">
                  <c:v>Chad Pennix</c:v>
                </c:pt>
                <c:pt idx="2">
                  <c:v>Chad South</c:v>
                </c:pt>
                <c:pt idx="3">
                  <c:v>Wade Hicks</c:v>
                </c:pt>
                <c:pt idx="4">
                  <c:v>Steve Elliott</c:v>
                </c:pt>
                <c:pt idx="5">
                  <c:v>Craig Story</c:v>
                </c:pt>
                <c:pt idx="6">
                  <c:v>Marc Wharton</c:v>
                </c:pt>
                <c:pt idx="7">
                  <c:v>Peter Bradley</c:v>
                </c:pt>
                <c:pt idx="8">
                  <c:v>Christian Lebroc</c:v>
                </c:pt>
                <c:pt idx="9">
                  <c:v>Adam Metry</c:v>
                </c:pt>
              </c:strCache>
            </c:strRef>
          </c:cat>
          <c:val>
            <c:numRef>
              <c:f>'[3]Trader- CRUDE &amp; PRODS'!$G$27:$G$36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PRODS'!$C$27:$C$36</c:f>
              <c:strCache>
                <c:ptCount val="10"/>
                <c:pt idx="0">
                  <c:v>Lee Jackson</c:v>
                </c:pt>
                <c:pt idx="1">
                  <c:v>Chad Pennix</c:v>
                </c:pt>
                <c:pt idx="2">
                  <c:v>Chad South</c:v>
                </c:pt>
                <c:pt idx="3">
                  <c:v>Wade Hicks</c:v>
                </c:pt>
                <c:pt idx="4">
                  <c:v>Steve Elliott</c:v>
                </c:pt>
                <c:pt idx="5">
                  <c:v>Craig Story</c:v>
                </c:pt>
                <c:pt idx="6">
                  <c:v>Marc Wharton</c:v>
                </c:pt>
                <c:pt idx="7">
                  <c:v>Peter Bradley</c:v>
                </c:pt>
                <c:pt idx="8">
                  <c:v>Christian Lebroc</c:v>
                </c:pt>
                <c:pt idx="9">
                  <c:v>Adam Metry</c:v>
                </c:pt>
              </c:strCache>
            </c:strRef>
          </c:cat>
          <c:val>
            <c:numRef>
              <c:f>'[3]Trader- CRUDE &amp; PRODS'!$I$27:$I$36</c:f>
              <c:numCache>
                <c:formatCode>General</c:formatCode>
                <c:ptCount val="10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gapWidth val="100"/>
        <c:overlap val="0"/>
        <c:axId val="63122505"/>
        <c:axId val="14437044"/>
      </c:barChart>
      <c:catAx>
        <c:axId val="6312250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37044"/>
        <c:crossesAt val="0"/>
        <c:auto val="1"/>
        <c:lblAlgn val="ctr"/>
        <c:lblOffset val="100"/>
        <c:noMultiLvlLbl val="0"/>
      </c:catAx>
      <c:valAx>
        <c:axId val="144370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7301641586867"/>
              <c:y val="0.27340799151812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122505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4276675786594"/>
          <c:y val="0.934132926910079"/>
          <c:w val="0.297110123119015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PETCHEMS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9829362524147"/>
          <c:y val="0.165890323946644"/>
          <c:w val="0.925265614938828"/>
          <c:h val="0.730891382595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'[1]ENRON AMERICAS - DATA'!$C$15</c:f>
              <c:strCache>
                <c:ptCount val="1"/>
                <c:pt idx="0">
                  <c:v>Chemmatch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DEALS'!$B$72:$B$77</c:f>
              <c:strCache>
                <c:ptCount val="6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</c:strCache>
            </c:strRef>
          </c:cat>
          <c:val>
            <c:numRef>
              <c:f>'[1]YTD - VOLUME'!$AB$79:$AB$84</c:f>
              <c:numCache>
                <c:formatCode>General</c:formatCode>
                <c:ptCount val="6"/>
                <c:pt idx="0">
                  <c:v>48042.8571428571</c:v>
                </c:pt>
                <c:pt idx="1">
                  <c:v>49151.5909090909</c:v>
                </c:pt>
                <c:pt idx="2">
                  <c:v>47850</c:v>
                </c:pt>
                <c:pt idx="3">
                  <c:v>26428.5714285714</c:v>
                </c:pt>
                <c:pt idx="4">
                  <c:v>37608.6956521739</c:v>
                </c:pt>
                <c:pt idx="5">
                  <c:v>43941.1764705882</c:v>
                </c:pt>
              </c:numCache>
            </c:numRef>
          </c:val>
        </c:ser>
        <c:ser>
          <c:idx val="1"/>
          <c:order val="1"/>
          <c:tx>
            <c:strRef>
              <c:f>'[1]ENRON AMERICAS -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DEALS'!$B$72:$B$77</c:f>
              <c:strCache>
                <c:ptCount val="6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</c:strCache>
            </c:strRef>
          </c:cat>
          <c:val>
            <c:numRef>
              <c:f>'[1]YTD - VOLUME'!$AA$79:$AA$84</c:f>
              <c:numCache>
                <c:formatCode>General</c:formatCode>
                <c:ptCount val="6"/>
                <c:pt idx="0">
                  <c:v>8762</c:v>
                </c:pt>
                <c:pt idx="1">
                  <c:v>20409</c:v>
                </c:pt>
                <c:pt idx="2">
                  <c:v>21150</c:v>
                </c:pt>
                <c:pt idx="3">
                  <c:v>8091</c:v>
                </c:pt>
                <c:pt idx="4">
                  <c:v>16545</c:v>
                </c:pt>
                <c:pt idx="5">
                  <c:v>26324</c:v>
                </c:pt>
              </c:numCache>
            </c:numRef>
          </c:val>
        </c:ser>
        <c:gapWidth val="30"/>
        <c:overlap val="0"/>
        <c:axId val="56683603"/>
        <c:axId val="10097742"/>
      </c:barChart>
      <c:catAx>
        <c:axId val="566836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097742"/>
        <c:crossesAt val="0"/>
        <c:auto val="1"/>
        <c:lblAlgn val="ctr"/>
        <c:lblOffset val="100"/>
        <c:noMultiLvlLbl val="0"/>
      </c:catAx>
      <c:valAx>
        <c:axId val="100977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layout>
            <c:manualLayout>
              <c:xMode val="edge"/>
              <c:yMode val="edge"/>
              <c:x val="0.0100611719253059"/>
              <c:y val="0.327334321405886"/>
            </c:manualLayout>
          </c:layout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83603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9286864133934"/>
          <c:y val="0.898263815371586"/>
          <c:w val="0.225732453316162"/>
          <c:h val="0.067224221892864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LPG
Average Transasctions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9708714395069"/>
          <c:y val="0.165789473684211"/>
          <c:w val="0.925264896660086"/>
          <c:h val="0.73021052631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VOLUME'!$AD$78</c:f>
              <c:strCache>
                <c:ptCount val="1"/>
                <c:pt idx="0">
                  <c:v>ALTRA (Chalkboard)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DEALS'!$B$72:$B$77</c:f>
              <c:strCache>
                <c:ptCount val="6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</c:strCache>
            </c:strRef>
          </c:cat>
          <c:val>
            <c:numRef>
              <c:f>'[1]YTD - DEALS'!$AF$72:$AF$77</c:f>
              <c:numCache>
                <c:formatCode>General</c:formatCode>
                <c:ptCount val="6"/>
                <c:pt idx="0">
                  <c:v>38</c:v>
                </c:pt>
                <c:pt idx="1">
                  <c:v>42</c:v>
                </c:pt>
                <c:pt idx="2">
                  <c:v>97</c:v>
                </c:pt>
                <c:pt idx="3">
                  <c:v>57</c:v>
                </c:pt>
                <c:pt idx="4">
                  <c:v>68</c:v>
                </c:pt>
                <c:pt idx="5">
                  <c:v>45</c:v>
                </c:pt>
              </c:numCache>
            </c:numRef>
          </c:val>
        </c:ser>
        <c:ser>
          <c:idx val="1"/>
          <c:order val="1"/>
          <c:tx>
            <c:strRef>
              <c:f>'[1]ENRON AMERICAS -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DEALS'!$B$72:$B$77</c:f>
              <c:strCache>
                <c:ptCount val="6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</c:strCache>
            </c:strRef>
          </c:cat>
          <c:val>
            <c:numRef>
              <c:f>'[1]YTD - DEALS'!$AE$72:$AE$77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14</c:v>
                </c:pt>
                <c:pt idx="3">
                  <c:v>11</c:v>
                </c:pt>
                <c:pt idx="4">
                  <c:v>13</c:v>
                </c:pt>
                <c:pt idx="5">
                  <c:v>22</c:v>
                </c:pt>
              </c:numCache>
            </c:numRef>
          </c:val>
        </c:ser>
        <c:gapWidth val="30"/>
        <c:overlap val="0"/>
        <c:axId val="2020854"/>
        <c:axId val="73749844"/>
      </c:barChart>
      <c:catAx>
        <c:axId val="20208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749844"/>
        <c:crossesAt val="0"/>
        <c:auto val="1"/>
        <c:lblAlgn val="ctr"/>
        <c:lblOffset val="100"/>
        <c:noMultiLvlLbl val="0"/>
      </c:catAx>
      <c:valAx>
        <c:axId val="737498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59542323032916"/>
              <c:y val="0.052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0854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5359171669151"/>
          <c:y val="0.899368421052632"/>
          <c:w val="0.268643487369566"/>
          <c:h val="0.066842105263157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LPG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4105190981325"/>
          <c:y val="0.166454352441614"/>
          <c:w val="0.933811963054088"/>
          <c:h val="0.7294055201698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VOLUME'!$AD$78</c:f>
              <c:strCache>
                <c:ptCount val="1"/>
                <c:pt idx="0">
                  <c:v>ALTRA (Chalkboard)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DEALS'!$B$72:$B$77</c:f>
              <c:strCache>
                <c:ptCount val="6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</c:strCache>
            </c:strRef>
          </c:cat>
          <c:val>
            <c:numRef>
              <c:f>'[1]YTD - VOLUME'!$AD$79:$AD$84</c:f>
              <c:numCache>
                <c:formatCode>General</c:formatCode>
                <c:ptCount val="6"/>
                <c:pt idx="0">
                  <c:v>623101.476190476</c:v>
                </c:pt>
                <c:pt idx="1">
                  <c:v>915956</c:v>
                </c:pt>
                <c:pt idx="2">
                  <c:v>2251303.1</c:v>
                </c:pt>
                <c:pt idx="3">
                  <c:v>1178508.66666667</c:v>
                </c:pt>
                <c:pt idx="4">
                  <c:v>1459086.95652174</c:v>
                </c:pt>
                <c:pt idx="5">
                  <c:v>1346863.52941176</c:v>
                </c:pt>
              </c:numCache>
            </c:numRef>
          </c:val>
        </c:ser>
        <c:ser>
          <c:idx val="1"/>
          <c:order val="1"/>
          <c:tx>
            <c:strRef>
              <c:f>'[1]ENRON AMERICAS -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DEALS'!$B$72:$B$77</c:f>
              <c:strCache>
                <c:ptCount val="6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</c:strCache>
            </c:strRef>
          </c:cat>
          <c:val>
            <c:numRef>
              <c:f>'[1]YTD - VOLUME'!$AC$79:$AC$84</c:f>
              <c:numCache>
                <c:formatCode>General</c:formatCode>
                <c:ptCount val="6"/>
                <c:pt idx="0">
                  <c:v>218580</c:v>
                </c:pt>
                <c:pt idx="1">
                  <c:v>205818</c:v>
                </c:pt>
                <c:pt idx="2">
                  <c:v>287400</c:v>
                </c:pt>
                <c:pt idx="3">
                  <c:v>239091</c:v>
                </c:pt>
                <c:pt idx="4">
                  <c:v>317864</c:v>
                </c:pt>
                <c:pt idx="5">
                  <c:v>419353</c:v>
                </c:pt>
              </c:numCache>
            </c:numRef>
          </c:val>
        </c:ser>
        <c:gapWidth val="30"/>
        <c:overlap val="0"/>
        <c:axId val="10589239"/>
        <c:axId val="62294710"/>
      </c:barChart>
      <c:catAx>
        <c:axId val="10589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294710"/>
        <c:crossesAt val="0"/>
        <c:auto val="1"/>
        <c:lblAlgn val="ctr"/>
        <c:lblOffset val="100"/>
        <c:noMultiLvlLbl val="0"/>
      </c:catAx>
      <c:valAx>
        <c:axId val="622947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589239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74581535110717"/>
          <c:y val="0.898195329087049"/>
          <c:w val="0.291695236558706"/>
          <c:h val="0.067409766454352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CRUDE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685153067398"/>
          <c:y val="0.166666666666667"/>
          <c:w val="0.94583148469326"/>
          <c:h val="0.728450106157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VOLUME'!$AH$78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DEALS'!$B$72:$B$77</c:f>
              <c:strCache>
                <c:ptCount val="6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</c:strCache>
            </c:strRef>
          </c:cat>
          <c:val>
            <c:numRef>
              <c:f>'[1]YTD - VOLUME'!$AH$79:$AH$84</c:f>
              <c:numCache>
                <c:formatCode>General</c:formatCode>
                <c:ptCount val="6"/>
                <c:pt idx="0">
                  <c:v>6521476.19047619</c:v>
                </c:pt>
                <c:pt idx="1">
                  <c:v>7128409.09090909</c:v>
                </c:pt>
                <c:pt idx="2">
                  <c:v>12189950</c:v>
                </c:pt>
                <c:pt idx="3">
                  <c:v>7921476.19047619</c:v>
                </c:pt>
                <c:pt idx="4">
                  <c:v>6663478.26086957</c:v>
                </c:pt>
                <c:pt idx="5">
                  <c:v>8917058.82352941</c:v>
                </c:pt>
              </c:numCache>
            </c:numRef>
          </c:val>
        </c:ser>
        <c:ser>
          <c:idx val="1"/>
          <c:order val="1"/>
          <c:tx>
            <c:strRef>
              <c:f>'[1]ENRON AMERICAS -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DEALS'!$B$72:$B$77</c:f>
              <c:strCache>
                <c:ptCount val="6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</c:strCache>
            </c:strRef>
          </c:cat>
          <c:val>
            <c:numRef>
              <c:f>'[1]YTD - VOLUME'!$AG$79:$AG$84</c:f>
              <c:numCache>
                <c:formatCode>General</c:formatCode>
                <c:ptCount val="6"/>
                <c:pt idx="0">
                  <c:v>8223428.57142857</c:v>
                </c:pt>
                <c:pt idx="1">
                  <c:v>10864963</c:v>
                </c:pt>
                <c:pt idx="2">
                  <c:v>18845267.2975</c:v>
                </c:pt>
                <c:pt idx="3">
                  <c:v>14163904.762381</c:v>
                </c:pt>
                <c:pt idx="4">
                  <c:v>14082391.3043478</c:v>
                </c:pt>
                <c:pt idx="5">
                  <c:v>9388176.47058824</c:v>
                </c:pt>
              </c:numCache>
            </c:numRef>
          </c:val>
        </c:ser>
        <c:gapWidth val="30"/>
        <c:overlap val="0"/>
        <c:axId val="21471012"/>
        <c:axId val="88671389"/>
      </c:barChart>
      <c:catAx>
        <c:axId val="214710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671389"/>
        <c:crossesAt val="0"/>
        <c:auto val="1"/>
        <c:lblAlgn val="ctr"/>
        <c:lblOffset val="100"/>
        <c:noMultiLvlLbl val="0"/>
      </c:catAx>
      <c:valAx>
        <c:axId val="886713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471012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69366353406203"/>
          <c:y val="0.898195329087049"/>
          <c:w val="0.139434517807446"/>
          <c:h val="0.067409766454352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NYMEX CRUDE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685153067398"/>
          <c:y val="0.164392189796347"/>
          <c:w val="0.94583148469326"/>
          <c:h val="0.731891664917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VOLUME'!$AJ$78</c:f>
              <c:strCache>
                <c:ptCount val="1"/>
                <c:pt idx="0">
                  <c:v>NYMEX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DEALS'!$B$72:$B$77</c:f>
              <c:strCache>
                <c:ptCount val="6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</c:strCache>
            </c:strRef>
          </c:cat>
          <c:val>
            <c:numRef>
              <c:f>'[1]YTD - VOLUME'!$AJ$79:$AJ$84</c:f>
              <c:numCache>
                <c:formatCode>General</c:formatCode>
                <c:ptCount val="6"/>
                <c:pt idx="0">
                  <c:v>159594845.238095</c:v>
                </c:pt>
                <c:pt idx="1">
                  <c:v>142243693.181818</c:v>
                </c:pt>
                <c:pt idx="2">
                  <c:v>205222962.5</c:v>
                </c:pt>
                <c:pt idx="3">
                  <c:v>142413571.428571</c:v>
                </c:pt>
                <c:pt idx="4">
                  <c:v>151598347.826087</c:v>
                </c:pt>
                <c:pt idx="5">
                  <c:v>165352470.588235</c:v>
                </c:pt>
              </c:numCache>
            </c:numRef>
          </c:val>
        </c:ser>
        <c:ser>
          <c:idx val="1"/>
          <c:order val="1"/>
          <c:tx>
            <c:strRef>
              <c:f>'[1]YTD - VOLUME'!$AI$78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DEALS'!$B$72:$B$77</c:f>
              <c:strCache>
                <c:ptCount val="6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</c:strCache>
            </c:strRef>
          </c:cat>
          <c:val>
            <c:numRef>
              <c:f>'[1]YTD - VOLUME'!$AI$79:$AI$84</c:f>
              <c:numCache>
                <c:formatCode>General</c:formatCode>
                <c:ptCount val="6"/>
                <c:pt idx="0">
                  <c:v>6639166.66666667</c:v>
                </c:pt>
                <c:pt idx="1">
                  <c:v>8061136.36363636</c:v>
                </c:pt>
                <c:pt idx="2">
                  <c:v>15912062.5</c:v>
                </c:pt>
                <c:pt idx="3">
                  <c:v>12729761.9047619</c:v>
                </c:pt>
                <c:pt idx="4">
                  <c:v>12928478.2608696</c:v>
                </c:pt>
                <c:pt idx="5">
                  <c:v>8712647.05882353</c:v>
                </c:pt>
              </c:numCache>
            </c:numRef>
          </c:val>
        </c:ser>
        <c:gapWidth val="30"/>
        <c:overlap val="0"/>
        <c:axId val="23007282"/>
        <c:axId val="838381"/>
      </c:barChart>
      <c:catAx>
        <c:axId val="230072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381"/>
        <c:crossesAt val="0"/>
        <c:auto val="1"/>
        <c:lblAlgn val="ctr"/>
        <c:lblOffset val="100"/>
        <c:noMultiLvlLbl val="0"/>
      </c:catAx>
      <c:valAx>
        <c:axId val="8383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007282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61541564151172"/>
          <c:y val="0.899118202813353"/>
          <c:w val="0.1664986084782"/>
          <c:h val="0.066659668276296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UK BRENT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9457709429381"/>
          <c:y val="0.16472580986661"/>
          <c:w val="0.946054229057062"/>
          <c:h val="0.731314842261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VOLUME'!$AF$78</c:f>
              <c:strCache>
                <c:ptCount val="1"/>
                <c:pt idx="0">
                  <c:v>IPE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DEALS'!$B$72:$B$77</c:f>
              <c:strCache>
                <c:ptCount val="6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</c:strCache>
            </c:strRef>
          </c:cat>
          <c:val>
            <c:numRef>
              <c:f>'[1]YTD - VOLUME'!$AF$79:$AF$84</c:f>
              <c:numCache>
                <c:formatCode>General</c:formatCode>
                <c:ptCount val="6"/>
                <c:pt idx="0">
                  <c:v>65739366.6666667</c:v>
                </c:pt>
                <c:pt idx="1">
                  <c:v>60452343.6363636</c:v>
                </c:pt>
                <c:pt idx="2">
                  <c:v>87478818</c:v>
                </c:pt>
                <c:pt idx="3">
                  <c:v>60096435.2380952</c:v>
                </c:pt>
                <c:pt idx="4">
                  <c:v>57086739.1304348</c:v>
                </c:pt>
                <c:pt idx="5">
                  <c:v>104683647.058824</c:v>
                </c:pt>
              </c:numCache>
            </c:numRef>
          </c:val>
        </c:ser>
        <c:ser>
          <c:idx val="1"/>
          <c:order val="1"/>
          <c:tx>
            <c:strRef>
              <c:f>'[1]YTD - VOLUME'!$AI$78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DEALS'!$B$72:$B$77</c:f>
              <c:strCache>
                <c:ptCount val="6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</c:strCache>
            </c:strRef>
          </c:cat>
          <c:val>
            <c:numRef>
              <c:f>'[1]YTD - VOLUME'!$AE$79:$AE$84</c:f>
              <c:numCache>
                <c:formatCode>General</c:formatCode>
                <c:ptCount val="6"/>
                <c:pt idx="0">
                  <c:v>183095.238095238</c:v>
                </c:pt>
                <c:pt idx="1">
                  <c:v>183409.090909091</c:v>
                </c:pt>
                <c:pt idx="2">
                  <c:v>159250</c:v>
                </c:pt>
                <c:pt idx="3">
                  <c:v>127619.047619048</c:v>
                </c:pt>
                <c:pt idx="4">
                  <c:v>337608.695652174</c:v>
                </c:pt>
                <c:pt idx="5">
                  <c:v>539411.764705882</c:v>
                </c:pt>
              </c:numCache>
            </c:numRef>
          </c:val>
        </c:ser>
        <c:gapWidth val="30"/>
        <c:overlap val="0"/>
        <c:axId val="91437316"/>
        <c:axId val="85346508"/>
      </c:barChart>
      <c:catAx>
        <c:axId val="914373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46508"/>
        <c:crossesAt val="0"/>
        <c:auto val="1"/>
        <c:lblAlgn val="ctr"/>
        <c:lblOffset val="100"/>
        <c:noMultiLvlLbl val="0"/>
      </c:catAx>
      <c:valAx>
        <c:axId val="853465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437316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61068393363011"/>
          <c:y val="0.898475545204319"/>
          <c:w val="0.167057871307163"/>
          <c:h val="0.067224221892864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CRUDE - EXCLUDING 24-7 PRODUCTS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870890977292"/>
          <c:y val="0.166454352441614"/>
          <c:w val="0.943129109022708"/>
          <c:h val="0.7294055201698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VOLUME'!$AH$78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DEALS'!$B$72:$B$77</c:f>
              <c:strCache>
                <c:ptCount val="6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</c:strCache>
            </c:strRef>
          </c:cat>
          <c:val>
            <c:numRef>
              <c:f>'[1]YTD - VOLUME'!$AH$79:$AH$84</c:f>
              <c:numCache>
                <c:formatCode>General</c:formatCode>
                <c:ptCount val="6"/>
                <c:pt idx="0">
                  <c:v>6521476.19047619</c:v>
                </c:pt>
                <c:pt idx="1">
                  <c:v>7128409.09090909</c:v>
                </c:pt>
                <c:pt idx="2">
                  <c:v>12189950</c:v>
                </c:pt>
                <c:pt idx="3">
                  <c:v>7921476.19047619</c:v>
                </c:pt>
                <c:pt idx="4">
                  <c:v>6663478.26086957</c:v>
                </c:pt>
                <c:pt idx="5">
                  <c:v>8917058.82352941</c:v>
                </c:pt>
              </c:numCache>
            </c:numRef>
          </c:val>
        </c:ser>
        <c:ser>
          <c:idx val="1"/>
          <c:order val="1"/>
          <c:tx>
            <c:strRef>
              <c:f>'[1]ENRON AMERICAS -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DEALS'!$B$72:$B$77</c:f>
              <c:strCache>
                <c:ptCount val="6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</c:strCache>
            </c:strRef>
          </c:cat>
          <c:val>
            <c:numRef>
              <c:f>'[1]YTD - VOLUME'!$AH$91:$AH$96</c:f>
              <c:numCache>
                <c:formatCode>General</c:formatCode>
                <c:ptCount val="6"/>
                <c:pt idx="0">
                  <c:v>1194000</c:v>
                </c:pt>
                <c:pt idx="1">
                  <c:v>1194954.54545455</c:v>
                </c:pt>
                <c:pt idx="2">
                  <c:v>749150</c:v>
                </c:pt>
                <c:pt idx="3">
                  <c:v>1148666.66666667</c:v>
                </c:pt>
                <c:pt idx="4">
                  <c:v>1027173.91304348</c:v>
                </c:pt>
                <c:pt idx="5">
                  <c:v>641352.941176471</c:v>
                </c:pt>
              </c:numCache>
            </c:numRef>
          </c:val>
        </c:ser>
        <c:gapWidth val="30"/>
        <c:overlap val="0"/>
        <c:axId val="91961685"/>
        <c:axId val="24784184"/>
      </c:barChart>
      <c:catAx>
        <c:axId val="919616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784184"/>
        <c:crossesAt val="0"/>
        <c:auto val="1"/>
        <c:lblAlgn val="ctr"/>
        <c:lblOffset val="100"/>
        <c:noMultiLvlLbl val="0"/>
      </c:catAx>
      <c:valAx>
        <c:axId val="247841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61685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67914330657847"/>
          <c:y val="0.898619957537155"/>
          <c:w val="0.139434517807446"/>
          <c:h val="0.067409766454352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Greg Whalley &amp; Robert Fuller Crude Books - Average Daily EOL Transactions
For week ending 9/28/01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4261285909713"/>
          <c:y val="0.151414750513551"/>
          <c:w val="0.944040697674419"/>
          <c:h val="0.781127824531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PRODS'!$C$5:$C$6</c:f>
              <c:strCache>
                <c:ptCount val="2"/>
                <c:pt idx="0">
                  <c:v>Bill White</c:v>
                </c:pt>
                <c:pt idx="1">
                  <c:v>Robert Fuller</c:v>
                </c:pt>
              </c:strCache>
            </c:strRef>
          </c:cat>
          <c:val>
            <c:numRef>
              <c:f>'[3]Trader- CRUDE &amp; PRODS'!$G$5:$G$6</c:f>
              <c:numCache>
                <c:formatCode>General</c:formatCode>
                <c:ptCount val="2"/>
                <c:pt idx="0">
                  <c:v>272</c:v>
                </c:pt>
                <c:pt idx="1">
                  <c:v>14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PRODS'!$C$5:$C$6</c:f>
              <c:strCache>
                <c:ptCount val="2"/>
                <c:pt idx="0">
                  <c:v>Bill White</c:v>
                </c:pt>
                <c:pt idx="1">
                  <c:v>Robert Fuller</c:v>
                </c:pt>
              </c:strCache>
            </c:strRef>
          </c:cat>
          <c:val>
            <c:numRef>
              <c:f>'[3]Trader- CRUDE &amp; PRODS'!$I$5:$I$6</c:f>
              <c:numCache>
                <c:formatCode>General</c:formatCode>
                <c:ptCount val="2"/>
                <c:pt idx="0">
                  <c:v>81</c:v>
                </c:pt>
                <c:pt idx="1">
                  <c:v>154</c:v>
                </c:pt>
              </c:numCache>
            </c:numRef>
          </c:val>
        </c:ser>
        <c:gapWidth val="90"/>
        <c:overlap val="0"/>
        <c:axId val="28260325"/>
        <c:axId val="43165112"/>
      </c:barChart>
      <c:catAx>
        <c:axId val="282603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65112"/>
        <c:crossesAt val="0"/>
        <c:auto val="1"/>
        <c:lblAlgn val="ctr"/>
        <c:lblOffset val="100"/>
        <c:noMultiLvlLbl val="0"/>
      </c:catAx>
      <c:valAx>
        <c:axId val="431651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7301641586867"/>
              <c:y val="0.28931151017162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60325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8423392612859"/>
          <c:y val="0.934132926910079"/>
          <c:w val="0.307669288645691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</xdr:row>
      <xdr:rowOff>9720</xdr:rowOff>
    </xdr:from>
    <xdr:to>
      <xdr:col>14</xdr:col>
      <xdr:colOff>10440</xdr:colOff>
      <xdr:row>23</xdr:row>
      <xdr:rowOff>162000</xdr:rowOff>
    </xdr:to>
    <xdr:graphicFrame>
      <xdr:nvGraphicFramePr>
        <xdr:cNvPr id="0" name="Chart 1"/>
        <xdr:cNvGraphicFramePr/>
      </xdr:nvGraphicFramePr>
      <xdr:xfrm>
        <a:off x="0" y="533520"/>
        <a:ext cx="89449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25</xdr:row>
      <xdr:rowOff>0</xdr:rowOff>
    </xdr:from>
    <xdr:to>
      <xdr:col>14</xdr:col>
      <xdr:colOff>10440</xdr:colOff>
      <xdr:row>45</xdr:row>
      <xdr:rowOff>162000</xdr:rowOff>
    </xdr:to>
    <xdr:graphicFrame>
      <xdr:nvGraphicFramePr>
        <xdr:cNvPr id="1" name="Chart 2"/>
        <xdr:cNvGraphicFramePr/>
      </xdr:nvGraphicFramePr>
      <xdr:xfrm>
        <a:off x="0" y="4086360"/>
        <a:ext cx="894492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47</xdr:row>
      <xdr:rowOff>0</xdr:rowOff>
    </xdr:from>
    <xdr:to>
      <xdr:col>14</xdr:col>
      <xdr:colOff>720</xdr:colOff>
      <xdr:row>67</xdr:row>
      <xdr:rowOff>142920</xdr:rowOff>
    </xdr:to>
    <xdr:graphicFrame>
      <xdr:nvGraphicFramePr>
        <xdr:cNvPr id="2" name="Chart 3"/>
        <xdr:cNvGraphicFramePr/>
      </xdr:nvGraphicFramePr>
      <xdr:xfrm>
        <a:off x="0" y="7648560"/>
        <a:ext cx="8935200" cy="34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69</xdr:row>
      <xdr:rowOff>9720</xdr:rowOff>
    </xdr:from>
    <xdr:to>
      <xdr:col>13</xdr:col>
      <xdr:colOff>628920</xdr:colOff>
      <xdr:row>89</xdr:row>
      <xdr:rowOff>162000</xdr:rowOff>
    </xdr:to>
    <xdr:graphicFrame>
      <xdr:nvGraphicFramePr>
        <xdr:cNvPr id="3" name="Chart 4"/>
        <xdr:cNvGraphicFramePr/>
      </xdr:nvGraphicFramePr>
      <xdr:xfrm>
        <a:off x="0" y="1125864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92</xdr:row>
      <xdr:rowOff>28440</xdr:rowOff>
    </xdr:from>
    <xdr:to>
      <xdr:col>13</xdr:col>
      <xdr:colOff>628920</xdr:colOff>
      <xdr:row>113</xdr:row>
      <xdr:rowOff>19080</xdr:rowOff>
    </xdr:to>
    <xdr:graphicFrame>
      <xdr:nvGraphicFramePr>
        <xdr:cNvPr id="4" name="Chart 5"/>
        <xdr:cNvGraphicFramePr/>
      </xdr:nvGraphicFramePr>
      <xdr:xfrm>
        <a:off x="0" y="1500192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136</xdr:row>
      <xdr:rowOff>0</xdr:rowOff>
    </xdr:from>
    <xdr:to>
      <xdr:col>13</xdr:col>
      <xdr:colOff>628920</xdr:colOff>
      <xdr:row>157</xdr:row>
      <xdr:rowOff>28440</xdr:rowOff>
    </xdr:to>
    <xdr:graphicFrame>
      <xdr:nvGraphicFramePr>
        <xdr:cNvPr id="5" name="Chart 6"/>
        <xdr:cNvGraphicFramePr/>
      </xdr:nvGraphicFramePr>
      <xdr:xfrm>
        <a:off x="0" y="22097880"/>
        <a:ext cx="892512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158</xdr:row>
      <xdr:rowOff>28800</xdr:rowOff>
    </xdr:from>
    <xdr:to>
      <xdr:col>13</xdr:col>
      <xdr:colOff>599040</xdr:colOff>
      <xdr:row>179</xdr:row>
      <xdr:rowOff>19080</xdr:rowOff>
    </xdr:to>
    <xdr:graphicFrame>
      <xdr:nvGraphicFramePr>
        <xdr:cNvPr id="6" name="Chart 7"/>
        <xdr:cNvGraphicFramePr/>
      </xdr:nvGraphicFramePr>
      <xdr:xfrm>
        <a:off x="0" y="25689240"/>
        <a:ext cx="889524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114</xdr:row>
      <xdr:rowOff>0</xdr:rowOff>
    </xdr:from>
    <xdr:to>
      <xdr:col>13</xdr:col>
      <xdr:colOff>628920</xdr:colOff>
      <xdr:row>134</xdr:row>
      <xdr:rowOff>152280</xdr:rowOff>
    </xdr:to>
    <xdr:graphicFrame>
      <xdr:nvGraphicFramePr>
        <xdr:cNvPr id="7" name="Chart 8"/>
        <xdr:cNvGraphicFramePr/>
      </xdr:nvGraphicFramePr>
      <xdr:xfrm>
        <a:off x="0" y="1853568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9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1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20880</xdr:colOff>
      <xdr:row>6</xdr:row>
      <xdr:rowOff>69480</xdr:rowOff>
    </xdr:from>
    <xdr:to>
      <xdr:col>7</xdr:col>
      <xdr:colOff>772200</xdr:colOff>
      <xdr:row>7</xdr:row>
      <xdr:rowOff>43920</xdr:rowOff>
    </xdr:to>
    <xdr:sp>
      <xdr:nvSpPr>
        <xdr:cNvPr id="11" name="Text 1"/>
        <xdr:cNvSpPr/>
      </xdr:nvSpPr>
      <xdr:spPr>
        <a:xfrm>
          <a:off x="3272040" y="1044720"/>
          <a:ext cx="3189600" cy="13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750" strike="noStrike" u="none">
              <a:effectLst/>
              <a:uFillTx/>
              <a:latin typeface="Arial"/>
            </a:rPr>
            <a:t>*This Global Products breakout includes Petchems, LPG, &amp; Coal Products</a:t>
          </a:r>
          <a:endParaRPr b="0" lang="en-US" sz="75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Competitor%20Info/Consolidated%20Competitor%20Analysis/Consolidated%20Competitor%20Analysis%20-%20%20MAIN%20FORM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Competitor%20Info/DYNEGY-ICE%20VO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Trader%20Reports/LAVO%20TRADER%20REPORTS/NA%20GAS-POWER-CRUDE%20TRADER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RON EUROPE - DATA"/>
      <sheetName val="ENRON AMERICAS - DATA"/>
      <sheetName val="ENRON EUROPE METALS - DATA"/>
      <sheetName val="ENRON EUROPE GRAPHS"/>
      <sheetName val="ENRON EUROPE METALS GRAPHS"/>
      <sheetName val="METALS - MTD"/>
      <sheetName val="ENRON EUROPE METALS GRAPHS-VOL"/>
      <sheetName val="ENRON GLOBAL MARKETS GRAPHS"/>
      <sheetName val="EOL DATA &amp; EM SETUP"/>
      <sheetName val="YTD - DEALS"/>
      <sheetName val="YTD - VOLUME"/>
      <sheetName val="YTD - METALS"/>
    </sheetNames>
    <sheetDataSet>
      <sheetData sheetId="0"/>
      <sheetData sheetId="1"/>
      <sheetData sheetId="2"/>
      <sheetData sheetId="3">
        <row r="2">
          <cell r="A2" t="str">
            <v>AVERAGE TRANSACTIONS &amp; VOLUME PER DAY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-Mail"/>
      <sheetName val="ICE-OIL"/>
      <sheetName val="ICE-Power"/>
      <sheetName val="ICE-Physical Gas"/>
      <sheetName val="ICE-Financial Gas"/>
      <sheetName val="ICE-ENA"/>
      <sheetName val="ICE-EPM"/>
      <sheetName val="ICE-ECC"/>
      <sheetName val="DD-ENA"/>
      <sheetName val="DD-EPM"/>
      <sheetName val="DD-EGL"/>
      <sheetName val="TRANSACTIONSUMMARYREPORT -1"/>
      <sheetName val="DD-Lookup"/>
      <sheetName val="DYNEGY-ICE"/>
      <sheetName val="DYNEGY-ICE EGM"/>
      <sheetName val="Historical Volumes"/>
      <sheetName val="PIV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Q1">
            <v>35</v>
          </cell>
        </row>
        <row r="1">
          <cell r="U1">
            <v>3884000</v>
          </cell>
        </row>
        <row r="1">
          <cell r="AA1">
            <v>21</v>
          </cell>
          <cell r="AB1">
            <v>15</v>
          </cell>
        </row>
        <row r="1">
          <cell r="AF1">
            <v>3037500</v>
          </cell>
          <cell r="AG1">
            <v>455000</v>
          </cell>
        </row>
        <row r="1">
          <cell r="AJ1">
            <v>12557000</v>
          </cell>
        </row>
        <row r="2">
          <cell r="C2">
            <v>17</v>
          </cell>
        </row>
      </sheetData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Prev Month"/>
      <sheetName val="NA Power Traders New"/>
      <sheetName val="Trader - NA GAS"/>
      <sheetName val="Trader - NA POWER"/>
      <sheetName val="Trader- CRUDE &amp; PRODS"/>
      <sheetName val="Trader - UK"/>
      <sheetName val="Trader JA"/>
      <sheetName val="NA GAS TRADERS"/>
      <sheetName val="NA POWER TRADERS"/>
      <sheetName val="Trader GW"/>
      <sheetName val="CRUDE TRADERS"/>
      <sheetName val="GLOBAL PRODUCTS TRADERS"/>
      <sheetName val="UK TRA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tr">
        <f aca="false">'[1]ENRON EUROPE GRAPHS'!A2</f>
        <v>AVERAGE TRANSACTIONS &amp; VOLUME PER DAY</v>
      </c>
    </row>
    <row r="3" customFormat="false" ht="12.75" hidden="false" customHeight="false" outlineLevel="0" collapsed="false">
      <c r="A3" s="2" t="s">
        <v>1</v>
      </c>
    </row>
    <row r="67" customFormat="false" ht="15.75" hidden="false" customHeight="false" outlineLevel="0" collapsed="false">
      <c r="A67" s="1"/>
    </row>
    <row r="68" customFormat="false" ht="12.75" hidden="false" customHeight="false" outlineLevel="0" collapsed="false">
      <c r="A68" s="2"/>
    </row>
    <row r="138" customFormat="false" ht="12.75" hidden="false" customHeight="false" outlineLevel="0" collapsed="false">
      <c r="A138" s="2"/>
    </row>
    <row r="159" customFormat="false" ht="13.5" hidden="false" customHeight="true" outlineLevel="0" collapsed="false">
      <c r="A159" s="1"/>
    </row>
    <row r="160" customFormat="false" ht="12.75" hidden="false" customHeight="false" outlineLevel="0" collapsed="false">
      <c r="A160" s="2"/>
    </row>
    <row r="193" customFormat="false" ht="12.75" hidden="false" customHeight="false" outlineLevel="0" collapsed="false">
      <c r="A193" s="3"/>
    </row>
    <row r="195" customFormat="false" ht="15.75" hidden="false" customHeight="false" outlineLevel="0" collapsed="false">
      <c r="A195" s="1"/>
    </row>
    <row r="196" customFormat="false" ht="12.75" hidden="false" customHeight="false" outlineLevel="0" collapsed="false">
      <c r="A196" s="2"/>
    </row>
    <row r="230" customFormat="false" ht="15.75" hidden="false" customHeight="false" outlineLevel="0" collapsed="false">
      <c r="A230" s="1"/>
    </row>
    <row r="231" customFormat="false" ht="12.75" hidden="false" customHeight="false" outlineLevel="0" collapsed="false">
      <c r="A231" s="2"/>
    </row>
    <row r="264" customFormat="false" ht="12.75" hidden="false" customHeight="false" outlineLevel="0" collapsed="false">
      <c r="A26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55" fitToWidth="1" fitToHeight="1" pageOrder="downThenOver" orientation="portrait" blackAndWhite="false" draft="false" cellComments="none" firstPageNumber="18" useFirstPageNumber="true" horizontalDpi="300" verticalDpi="300" copies="1"/>
  <headerFooter differentFirst="false" differentOddEven="false">
    <oddHeader/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21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F1" activeCellId="0" sqref="F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" width="4.99"/>
    <col collapsed="false" customWidth="true" hidden="false" outlineLevel="0" max="2" min="2" style="4" width="14.85"/>
    <col collapsed="false" customWidth="true" hidden="false" outlineLevel="0" max="3" min="3" style="4" width="25.99"/>
    <col collapsed="false" customWidth="true" hidden="false" outlineLevel="0" max="4" min="4" style="4" width="10.85"/>
    <col collapsed="false" customWidth="true" hidden="false" outlineLevel="0" max="5" min="5" style="4" width="14.56"/>
    <col collapsed="false" customWidth="true" hidden="false" outlineLevel="0" max="6" min="6" style="4" width="7.14"/>
    <col collapsed="false" customWidth="true" hidden="false" outlineLevel="0" max="7" min="7" style="4" width="13.56"/>
    <col collapsed="false" customWidth="true" hidden="false" outlineLevel="0" max="8" min="8" style="4" width="25.85"/>
    <col collapsed="false" customWidth="true" hidden="false" outlineLevel="0" max="9" min="9" style="4" width="7.56"/>
    <col collapsed="false" customWidth="true" hidden="false" outlineLevel="0" max="10" min="10" style="4" width="10.99"/>
    <col collapsed="false" customWidth="true" hidden="false" outlineLevel="0" max="11" min="11" style="4" width="2.7"/>
    <col collapsed="false" customWidth="false" hidden="false" outlineLevel="0" max="257" min="12" style="4" width="9.14"/>
  </cols>
  <sheetData>
    <row r="1" customFormat="false" ht="14.25" hidden="false" customHeight="false" outlineLevel="0" collapsed="false">
      <c r="B1" s="2" t="s">
        <v>2</v>
      </c>
    </row>
    <row r="2" customFormat="false" ht="14.25" hidden="false" customHeight="false" outlineLevel="0" collapsed="false">
      <c r="B2" s="2" t="s">
        <v>3</v>
      </c>
    </row>
    <row r="3" customFormat="false" ht="15" hidden="false" customHeight="false" outlineLevel="0" collapsed="false"/>
    <row r="4" customFormat="false" ht="18" hidden="false" customHeight="true" outlineLevel="0" collapsed="false">
      <c r="B4" s="5" t="s">
        <v>4</v>
      </c>
      <c r="C4" s="5"/>
      <c r="D4" s="5"/>
      <c r="E4" s="5"/>
    </row>
    <row r="5" customFormat="false" ht="15" hidden="false" customHeight="false" outlineLevel="0" collapsed="false">
      <c r="B5" s="6"/>
      <c r="C5" s="6"/>
      <c r="D5" s="6"/>
      <c r="E5" s="6"/>
      <c r="F5" s="6"/>
      <c r="G5" s="6"/>
      <c r="H5" s="6"/>
      <c r="I5" s="6"/>
      <c r="J5" s="6"/>
    </row>
    <row r="6" customFormat="false" ht="17.25" hidden="false" customHeight="true" outlineLevel="0" collapsed="false">
      <c r="B6" s="7" t="s">
        <v>5</v>
      </c>
      <c r="C6" s="7"/>
      <c r="D6" s="7"/>
      <c r="E6" s="7"/>
    </row>
    <row r="7" customFormat="false" ht="15" hidden="false" customHeight="false" outlineLevel="0" collapsed="false">
      <c r="B7" s="8" t="s">
        <v>6</v>
      </c>
      <c r="C7" s="9" t="s">
        <v>7</v>
      </c>
      <c r="D7" s="10" t="s">
        <v>8</v>
      </c>
      <c r="E7" s="11" t="s">
        <v>9</v>
      </c>
    </row>
    <row r="8" customFormat="false" ht="14.25" hidden="false" customHeight="false" outlineLevel="0" collapsed="false">
      <c r="B8" s="12" t="s">
        <v>10</v>
      </c>
      <c r="C8" s="13" t="s">
        <v>11</v>
      </c>
      <c r="D8" s="14" t="n">
        <f aca="false">'[2]Historical Volumes'!Q1/'[2]Historical Volumes'!C2</f>
        <v>2.05882352941176</v>
      </c>
      <c r="E8" s="15" t="n">
        <f aca="false">'[2]Historical Volumes'!U1/'[2]Historical Volumes'!C2</f>
        <v>228470.588235294</v>
      </c>
    </row>
    <row r="9" customFormat="false" ht="15" hidden="false" customHeight="false" outlineLevel="0" collapsed="false">
      <c r="E9" s="6"/>
    </row>
    <row r="10" customFormat="false" ht="16.5" hidden="false" customHeight="false" outlineLevel="0" collapsed="false">
      <c r="B10" s="7" t="s">
        <v>12</v>
      </c>
      <c r="C10" s="7"/>
      <c r="D10" s="7"/>
      <c r="E10" s="7"/>
    </row>
    <row r="11" customFormat="false" ht="15" hidden="false" customHeight="false" outlineLevel="0" collapsed="false">
      <c r="B11" s="8" t="s">
        <v>6</v>
      </c>
      <c r="C11" s="9" t="s">
        <v>7</v>
      </c>
      <c r="D11" s="10" t="s">
        <v>8</v>
      </c>
      <c r="E11" s="11" t="s">
        <v>9</v>
      </c>
    </row>
    <row r="12" customFormat="false" ht="14.25" hidden="false" customHeight="false" outlineLevel="0" collapsed="false">
      <c r="B12" s="12" t="s">
        <v>10</v>
      </c>
      <c r="C12" s="13" t="s">
        <v>13</v>
      </c>
      <c r="D12" s="14" t="n">
        <f aca="false">'[2]Historical Volumes'!AA1/'[2]Historical Volumes'!C2</f>
        <v>1.23529411764706</v>
      </c>
      <c r="E12" s="15" t="n">
        <f aca="false">'[2]Historical Volumes'!AF1/'[2]Historical Volumes'!C2</f>
        <v>178676.470588235</v>
      </c>
    </row>
    <row r="13" customFormat="false" ht="17.25" hidden="false" customHeight="true" outlineLevel="0" collapsed="false">
      <c r="B13" s="16" t="s">
        <v>14</v>
      </c>
      <c r="C13" s="17" t="s">
        <v>15</v>
      </c>
      <c r="D13" s="18" t="n">
        <f aca="false">'[2]Historical Volumes'!AB1/'[2]Historical Volumes'!C2</f>
        <v>0.882352941176471</v>
      </c>
      <c r="E13" s="19" t="n">
        <f aca="false">'[2]Historical Volumes'!AG1/'[2]Historical Volumes'!C2</f>
        <v>26764.7058823529</v>
      </c>
      <c r="F13" s="6"/>
    </row>
    <row r="14" customFormat="false" ht="16.5" hidden="false" customHeight="true" outlineLevel="0" collapsed="false">
      <c r="F14" s="6"/>
    </row>
    <row r="15" customFormat="false" ht="16.5" hidden="false" customHeight="false" outlineLevel="0" collapsed="false">
      <c r="B15" s="7" t="s">
        <v>16</v>
      </c>
      <c r="C15" s="7"/>
      <c r="D15" s="7"/>
      <c r="E15" s="7"/>
      <c r="F15" s="6"/>
    </row>
    <row r="16" customFormat="false" ht="15" hidden="false" customHeight="false" outlineLevel="0" collapsed="false">
      <c r="B16" s="8" t="s">
        <v>6</v>
      </c>
      <c r="C16" s="9" t="s">
        <v>7</v>
      </c>
      <c r="D16" s="10" t="s">
        <v>8</v>
      </c>
      <c r="E16" s="11" t="s">
        <v>9</v>
      </c>
      <c r="F16" s="6"/>
    </row>
    <row r="17" customFormat="false" ht="15" hidden="false" customHeight="false" outlineLevel="0" collapsed="false">
      <c r="B17" s="16" t="s">
        <v>10</v>
      </c>
      <c r="C17" s="17" t="s">
        <v>11</v>
      </c>
      <c r="D17" s="20" t="s">
        <v>17</v>
      </c>
      <c r="E17" s="19" t="n">
        <f aca="false">'[2]Historical Volumes'!AJ1/'[2]Historical Volumes'!C2</f>
        <v>738647.058823529</v>
      </c>
      <c r="F17" s="6"/>
    </row>
    <row r="18" customFormat="false" ht="15" hidden="false" customHeight="false" outlineLevel="0" collapsed="false">
      <c r="F18" s="6"/>
      <c r="G18" s="21"/>
      <c r="H18" s="22"/>
      <c r="I18" s="23"/>
      <c r="J18" s="23"/>
    </row>
    <row r="19" customFormat="false" ht="13.5" hidden="false" customHeight="true" outlineLevel="0" collapsed="false">
      <c r="F19" s="6"/>
    </row>
    <row r="21" customFormat="false" ht="17.25" hidden="false" customHeight="true" outlineLevel="0" collapsed="false"/>
  </sheetData>
  <mergeCells count="4">
    <mergeCell ref="B4:E4"/>
    <mergeCell ref="B6:E6"/>
    <mergeCell ref="B10:E10"/>
    <mergeCell ref="B15:E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firstPageNumber="20" useFirstPageNumber="true" horizontalDpi="300" verticalDpi="300" copies="1"/>
  <headerFooter differentFirst="false" differentOddEven="false">
    <oddHeader/>
    <oddFooter>&amp;C&amp;8Page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21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22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23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2001-10-02T13:49:56Z</dcterms:created>
  <dc:creator>ajohnson</dc:creator>
  <dc:description/>
  <dc:language>en-US</dc:language>
  <cp:lastModifiedBy>ajohnson</cp:lastModifiedBy>
  <cp:lastPrinted>2001-10-02T15:02:21Z</cp:lastPrinted>
  <dcterms:modified xsi:type="dcterms:W3CDTF">2001-10-02T15:03:01Z</dcterms:modified>
  <cp:revision>0</cp:revision>
  <dc:subject/>
  <dc:title/>
</cp:coreProperties>
</file>