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harts/_rels/chart9.xml.rels" ContentType="application/vnd.openxmlformats-package.relationships+xml"/>
  <Override PartName="/xl/charts/_rels/chart11.xml.rels" ContentType="application/vnd.openxmlformats-package.relationships+xml"/>
  <Override PartName="/xl/charts/_rels/chart8.xml.rels" ContentType="application/vnd.openxmlformats-package.relationships+xml"/>
  <Override PartName="/xl/charts/_rels/chart12.xml.rels" ContentType="application/vnd.openxmlformats-package.relationships+xml"/>
  <Override PartName="/xl/charts/_rels/chart7.xml.rels" ContentType="application/vnd.openxmlformats-package.relationships+xml"/>
  <Override PartName="/xl/charts/_rels/chart5.xml.rels" ContentType="application/vnd.openxmlformats-package.relationships+xml"/>
  <Override PartName="/xl/charts/_rels/chart4.xml.rels" ContentType="application/vnd.openxmlformats-package.relationships+xml"/>
  <Override PartName="/xl/charts/_rels/chart3.xml.rels" ContentType="application/vnd.openxmlformats-package.relationships+xml"/>
  <Override PartName="/xl/charts/_rels/chart2.xml.rels" ContentType="application/vnd.openxmlformats-package.relationships+xml"/>
  <Override PartName="/xl/charts/_rels/chart1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10.xml" ContentType="application/vnd.openxmlformats-officedocument.drawingml.chart+xml"/>
  <Override PartName="/xl/charts/chart6.xml" ContentType="application/vnd.openxmlformats-officedocument.drawingml.chart+xml"/>
  <Override PartName="/xl/charts/chart11.xml" ContentType="application/vnd.openxmlformats-officedocument.drawingml.chart+xml"/>
  <Override PartName="/xl/charts/chart7.xml" ContentType="application/vnd.openxmlformats-officedocument.drawingml.chart+xml"/>
  <Override PartName="/xl/charts/chart12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sharedStrings.xml" ContentType="application/vnd.openxmlformats-officedocument.spreadsheetml.sharedStrings+xml"/>
  <Override PartName="/xl/drawings/drawing9.xml" ContentType="application/vnd.openxmlformats-officedocument.drawingml.chartshapes+xml"/>
  <Override PartName="/xl/drawings/drawing8.xml" ContentType="application/vnd.openxmlformats-officedocument.drawingml.chartshapes+xml"/>
  <Override PartName="/xl/drawings/drawing7.xml" ContentType="application/vnd.openxmlformats-officedocument.drawingml.chartshapes+xml"/>
  <Override PartName="/xl/drawings/drawing6.xml" ContentType="application/vnd.openxmlformats-officedocument.drawingml.chartshapes+xml"/>
  <Override PartName="/xl/drawings/drawing5.xml" ContentType="application/vnd.openxmlformats-officedocument.drawingml.chartshapes+xml"/>
  <Override PartName="/xl/drawings/drawing4.xml" ContentType="application/vnd.openxmlformats-officedocument.drawingml.chartshapes+xml"/>
  <Override PartName="/xl/drawings/_rels/drawing1.xml.rels" ContentType="application/vnd.openxmlformats-package.relationships+xml"/>
  <Override PartName="/xl/drawings/drawing12.xml" ContentType="application/vnd.openxmlformats-officedocument.drawing+xml"/>
  <Override PartName="/xl/drawings/drawing3.xml" ContentType="application/vnd.openxmlformats-officedocument.drawingml.chartshapes+xml"/>
  <Override PartName="/xl/drawings/vmlDrawing1.vml" ContentType="application/vnd.openxmlformats-officedocument.vmlDrawing"/>
  <Override PartName="/xl/drawings/drawing11.xml" ContentType="application/vnd.openxmlformats-officedocument.drawingml.chartshapes+xml"/>
  <Override PartName="/xl/drawings/drawing2.xml" ContentType="application/vnd.openxmlformats-officedocument.drawingml.chartshapes+xml"/>
  <Override PartName="/xl/drawings/drawing10.xml" ContentType="application/vnd.openxmlformats-officedocument.drawingml.chartshape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Global Markets" sheetId="1" state="visible" r:id="rId3"/>
    <sheet name="Global Mkts DATA" sheetId="2" state="visible" r:id="rId4"/>
    <sheet name="Linked Data" sheetId="3" state="visible" r:id="rId5"/>
    <sheet name="Hot List" sheetId="4" state="visible" r:id="rId6"/>
    <sheet name="Portfolio Data" sheetId="5" state="visible" r:id="rId7"/>
    <sheet name="Headcount Data" sheetId="6" state="visible" r:id="rId8"/>
  </sheets>
  <externalReferences>
    <externalReference r:id="rId9"/>
    <externalReference r:id="rId10"/>
  </externalReferences>
  <definedNames>
    <definedName function="false" hidden="false" localSheetId="0" name="_xlnm.Print_Area" vbProcedure="false">'Global Markets'!$A$1:$R$51</definedName>
    <definedName function="false" hidden="false" localSheetId="1" name="_xlnm.Print_Area" vbProcedure="false">'Global Mkts DATA'!$A$17:$AF$82</definedName>
    <definedName function="false" hidden="false" localSheetId="3" name="_xlnm.Print_Area" vbProcedure="false">'Hot List'!$A$1:$G$13</definedName>
    <definedName function="false" hidden="false" localSheetId="2" name="_xlnm.Print_Area" vbProcedure="false">'Linked Data'!$A$1:$P$58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J17" authorId="0">
      <text>
        <r>
          <rPr>
            <b val="true"/>
            <sz val="8"/>
            <color rgb="FF000000"/>
            <rFont val="Tahoma"/>
            <family val="0"/>
          </rPr>
          <t xml:space="preserve">mmoore2:
</t>
        </r>
        <r>
          <rPr>
            <sz val="8"/>
            <color rgb="FF000000"/>
            <rFont val="Tahoma"/>
            <family val="0"/>
          </rPr>
          <t xml:space="preserve">Financial Trading = Equity Trading Plus FX/Int Rate Tradin on DPR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17</xdr:colOff>
                <xdr:row>15</xdr:row>
                <xdr:rowOff>5</xdr:rowOff>
              </xdr:from>
              <xdr:to>
                <xdr:col>15</xdr:col>
                <xdr:colOff>59</xdr:colOff>
                <xdr:row>18</xdr:row>
                <xdr:rowOff>17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<sst xmlns="http://schemas.openxmlformats.org/spreadsheetml/2006/main" count="261" uniqueCount="155">
  <si>
    <t xml:space="preserve">GLOBAL MKTS. TRADING</t>
  </si>
  <si>
    <t xml:space="preserve">Earnings Summary</t>
  </si>
  <si>
    <t xml:space="preserve">Direct</t>
  </si>
  <si>
    <t xml:space="preserve">Gross</t>
  </si>
  <si>
    <t xml:space="preserve">Commercial</t>
  </si>
  <si>
    <t xml:space="preserve">Plan</t>
  </si>
  <si>
    <t xml:space="preserve">Margin</t>
  </si>
  <si>
    <t xml:space="preserve">Expenses</t>
  </si>
  <si>
    <t xml:space="preserve">EBIT</t>
  </si>
  <si>
    <t xml:space="preserve">Variance</t>
  </si>
  <si>
    <t xml:space="preserve">Crude &amp; Products</t>
  </si>
  <si>
    <t xml:space="preserve">Coal</t>
  </si>
  <si>
    <t xml:space="preserve">Financial</t>
  </si>
  <si>
    <t xml:space="preserve">Weather</t>
  </si>
  <si>
    <t xml:space="preserve">Other</t>
  </si>
  <si>
    <t xml:space="preserve">Total</t>
  </si>
  <si>
    <t xml:space="preserve">    Crude &amp; Products</t>
  </si>
  <si>
    <t xml:space="preserve">                    Coal</t>
  </si>
  <si>
    <t xml:space="preserve">    Financial </t>
  </si>
  <si>
    <t xml:space="preserve">                    Weather</t>
  </si>
  <si>
    <t xml:space="preserve">GLOBAL MARKET CHART DATA</t>
  </si>
  <si>
    <t xml:space="preserve">GROSS MARGIN</t>
  </si>
  <si>
    <t xml:space="preserve">Crude &amp; Prods PLAN</t>
  </si>
  <si>
    <t xml:space="preserve">Coal PLAN</t>
  </si>
  <si>
    <t xml:space="preserve">Fin PLAN</t>
  </si>
  <si>
    <t xml:space="preserve">Weather PLAN</t>
  </si>
  <si>
    <t xml:space="preserve">4/20</t>
  </si>
  <si>
    <t xml:space="preserve">4/27</t>
  </si>
  <si>
    <t xml:space="preserve">5/4</t>
  </si>
  <si>
    <t xml:space="preserve">5/11</t>
  </si>
  <si>
    <t xml:space="preserve">5/18</t>
  </si>
  <si>
    <t xml:space="preserve">5/25</t>
  </si>
  <si>
    <t xml:space="preserve">6/1</t>
  </si>
  <si>
    <t xml:space="preserve">6/8</t>
  </si>
  <si>
    <t xml:space="preserve">6/15</t>
  </si>
  <si>
    <t xml:space="preserve">6/22</t>
  </si>
  <si>
    <t xml:space="preserve">6/29</t>
  </si>
  <si>
    <t xml:space="preserve">Global Products</t>
  </si>
  <si>
    <t xml:space="preserve">VAR</t>
  </si>
  <si>
    <t xml:space="preserve">VAR LIMIT</t>
  </si>
  <si>
    <t xml:space="preserve">NOP</t>
  </si>
  <si>
    <t xml:space="preserve">NOP Limit</t>
  </si>
  <si>
    <t xml:space="preserve">GLOBAL MARKETS</t>
  </si>
  <si>
    <t xml:space="preserve">TRADING</t>
  </si>
  <si>
    <t xml:space="preserve">Actual</t>
  </si>
  <si>
    <t xml:space="preserve">Actual Dir</t>
  </si>
  <si>
    <t xml:space="preserve">Plan Direct</t>
  </si>
  <si>
    <t xml:space="preserve">Comm Exp</t>
  </si>
  <si>
    <t xml:space="preserve">Linked To Groups</t>
  </si>
  <si>
    <t xml:space="preserve">"Earnings Summary"</t>
  </si>
  <si>
    <t xml:space="preserve">Coal / Emissions / Vessel Trading</t>
  </si>
  <si>
    <t xml:space="preserve">Emerging</t>
  </si>
  <si>
    <t xml:space="preserve">ORIGINATION</t>
  </si>
  <si>
    <t xml:space="preserve">Plan EBIT</t>
  </si>
  <si>
    <t xml:space="preserve">Forecast</t>
  </si>
  <si>
    <t xml:space="preserve">ASSETS &amp; INVESTMENTS</t>
  </si>
  <si>
    <t xml:space="preserve">Public Portfolio</t>
  </si>
  <si>
    <t xml:space="preserve">Private Valuation</t>
  </si>
  <si>
    <t xml:space="preserve">EES 50%</t>
  </si>
  <si>
    <t xml:space="preserve">Equity Earnings Enron Ind. Parts.</t>
  </si>
  <si>
    <t xml:space="preserve">Asset/Accrual Margin</t>
  </si>
  <si>
    <t xml:space="preserve">Direct Commercial Expenses</t>
  </si>
  <si>
    <t xml:space="preserve">EXPENSES</t>
  </si>
  <si>
    <t xml:space="preserve">Actuals</t>
  </si>
  <si>
    <t xml:space="preserve">Direct </t>
  </si>
  <si>
    <t xml:space="preserve">Operating</t>
  </si>
  <si>
    <r>
      <rPr>
        <b val="true"/>
        <sz val="9"/>
        <rFont val="Arial"/>
        <family val="2"/>
      </rPr>
      <t xml:space="preserve">Group Expenses</t>
    </r>
    <r>
      <rPr>
        <sz val="9"/>
        <rFont val="Arial"/>
        <family val="2"/>
      </rPr>
      <t xml:space="preserve"> (Support)</t>
    </r>
  </si>
  <si>
    <r>
      <rPr>
        <b val="true"/>
        <sz val="9"/>
        <rFont val="Arial"/>
        <family val="2"/>
      </rPr>
      <t xml:space="preserve">Corporate Expenses</t>
    </r>
    <r>
      <rPr>
        <sz val="9"/>
        <rFont val="Arial"/>
        <family val="2"/>
      </rPr>
      <t xml:space="preserve"> (Support)</t>
    </r>
  </si>
  <si>
    <t xml:space="preserve">Support Total</t>
  </si>
  <si>
    <t xml:space="preserve">Allocated</t>
  </si>
  <si>
    <t xml:space="preserve">Facility Cost (Other)</t>
  </si>
  <si>
    <t xml:space="preserve">Interest (Other)</t>
  </si>
  <si>
    <t xml:space="preserve">Other Total for EXPENSES</t>
  </si>
  <si>
    <t xml:space="preserve">TOTAL EXPENSES</t>
  </si>
  <si>
    <t xml:space="preserve">(formula is Direct Comm Exp Total + Supprt Total + Other Total)</t>
  </si>
  <si>
    <t xml:space="preserve">EBT LINE CHECK</t>
  </si>
  <si>
    <t xml:space="preserve">TOTAL MARGIN</t>
  </si>
  <si>
    <t xml:space="preserve">(formula is Trading + Origination + Assets &amp; Invts)</t>
  </si>
  <si>
    <r>
      <rPr>
        <sz val="7"/>
        <rFont val="Arial"/>
        <family val="2"/>
      </rPr>
      <t xml:space="preserve">(formula is Total Margin </t>
    </r>
    <r>
      <rPr>
        <b val="true"/>
        <sz val="7"/>
        <rFont val="Arial"/>
        <family val="2"/>
      </rPr>
      <t xml:space="preserve">-</t>
    </r>
    <r>
      <rPr>
        <sz val="7"/>
        <rFont val="Arial"/>
        <family val="2"/>
      </rPr>
      <t xml:space="preserve"> All Expenses - </t>
    </r>
    <r>
      <rPr>
        <b val="true"/>
        <u val="single"/>
        <sz val="7"/>
        <rFont val="Arial"/>
        <family val="2"/>
      </rPr>
      <t xml:space="preserve">EXCEPT INTEREST</t>
    </r>
    <r>
      <rPr>
        <sz val="7"/>
        <rFont val="Arial"/>
        <family val="2"/>
      </rPr>
      <t xml:space="preserve">)</t>
    </r>
  </si>
  <si>
    <t xml:space="preserve">EBT</t>
  </si>
  <si>
    <r>
      <rPr>
        <sz val="7"/>
        <rFont val="Arial"/>
        <family val="2"/>
      </rPr>
      <t xml:space="preserve">(formula is EBIT </t>
    </r>
    <r>
      <rPr>
        <b val="true"/>
        <sz val="7"/>
        <rFont val="Arial"/>
        <family val="2"/>
      </rPr>
      <t xml:space="preserve">-</t>
    </r>
    <r>
      <rPr>
        <sz val="7"/>
        <rFont val="Arial"/>
        <family val="2"/>
      </rPr>
      <t xml:space="preserve"> Interest)</t>
    </r>
  </si>
  <si>
    <t xml:space="preserve">HEADCOUNT</t>
  </si>
  <si>
    <t xml:space="preserve">IT</t>
  </si>
  <si>
    <t xml:space="preserve">Support</t>
  </si>
  <si>
    <t xml:space="preserve">Enron</t>
  </si>
  <si>
    <t xml:space="preserve">Contractors</t>
  </si>
  <si>
    <t xml:space="preserve">TOTAL</t>
  </si>
  <si>
    <t xml:space="preserve">Actual Line</t>
  </si>
  <si>
    <t xml:space="preserve">Commercial Plan</t>
  </si>
  <si>
    <t xml:space="preserve">Support Plan</t>
  </si>
  <si>
    <t xml:space="preserve">Enron Plan</t>
  </si>
  <si>
    <t xml:space="preserve">Contractors Plan</t>
  </si>
  <si>
    <t xml:space="preserve">Plan Line</t>
  </si>
  <si>
    <t xml:space="preserve">All gray areas feed Earnings Summary Page</t>
  </si>
  <si>
    <t xml:space="preserve">(Top Deals)</t>
  </si>
  <si>
    <t xml:space="preserve">Project Timber</t>
  </si>
  <si>
    <r>
      <rPr>
        <sz val="10"/>
        <rFont val="Arial"/>
        <family val="0"/>
      </rPr>
      <t xml:space="preserve">Please fill exactly as shown, </t>
    </r>
    <r>
      <rPr>
        <b val="true"/>
        <u val="single"/>
        <sz val="10"/>
        <rFont val="Arial"/>
        <family val="2"/>
      </rPr>
      <t xml:space="preserve">do not add</t>
    </r>
    <r>
      <rPr>
        <sz val="10"/>
        <rFont val="Arial"/>
        <family val="0"/>
      </rPr>
      <t xml:space="preserve"> any columns.</t>
    </r>
  </si>
  <si>
    <t xml:space="preserve">Cline Put Restructure</t>
  </si>
  <si>
    <t xml:space="preserve">Rows may be added as needed</t>
  </si>
  <si>
    <t xml:space="preserve">Noxtech</t>
  </si>
  <si>
    <t xml:space="preserve">Emissions</t>
  </si>
  <si>
    <t xml:space="preserve">Anker</t>
  </si>
  <si>
    <t xml:space="preserve">Mitsui</t>
  </si>
  <si>
    <t xml:space="preserve">Vessel Trading</t>
  </si>
  <si>
    <t xml:space="preserve">PacifiCorp - Stream Flow</t>
  </si>
  <si>
    <t xml:space="preserve">Progasco</t>
  </si>
  <si>
    <t xml:space="preserve">Puerto Rico</t>
  </si>
  <si>
    <t xml:space="preserve">KCS</t>
  </si>
  <si>
    <t xml:space="preserve">Global Risk Markets</t>
  </si>
  <si>
    <t xml:space="preserve">Conbulk</t>
  </si>
  <si>
    <t xml:space="preserve">Other Postings</t>
  </si>
  <si>
    <t xml:space="preserve">Total Forecast</t>
  </si>
  <si>
    <t xml:space="preserve">Should equal total on hot list identified and forecast for originations</t>
  </si>
  <si>
    <t xml:space="preserve">Portfolio</t>
  </si>
  <si>
    <t xml:space="preserve">MPR Carry Values</t>
  </si>
  <si>
    <t xml:space="preserve">$ millions</t>
  </si>
  <si>
    <t xml:space="preserve">Private</t>
  </si>
  <si>
    <t xml:space="preserve">Cline Resources</t>
  </si>
  <si>
    <t xml:space="preserve">Black Mountain</t>
  </si>
  <si>
    <t xml:space="preserve">Juptier</t>
  </si>
  <si>
    <t xml:space="preserve">Black Mountain Mktg Fees</t>
  </si>
  <si>
    <t xml:space="preserve">Envera</t>
  </si>
  <si>
    <t xml:space="preserve">Structured Credit</t>
  </si>
  <si>
    <t xml:space="preserve">American Coal Sr. Debt</t>
  </si>
  <si>
    <t xml:space="preserve">American Coal Jr. Debt</t>
  </si>
  <si>
    <t xml:space="preserve">Cline Resources - Panther</t>
  </si>
  <si>
    <t xml:space="preserve">Cline Resources - Dakota</t>
  </si>
  <si>
    <t xml:space="preserve">Jupiter Loan</t>
  </si>
  <si>
    <t xml:space="preserve">Remington Loan</t>
  </si>
  <si>
    <t xml:space="preserve">Public </t>
  </si>
  <si>
    <t xml:space="preserve">Stonepath Group</t>
  </si>
  <si>
    <t xml:space="preserve">Portfolio Gain/Loss Chart Data</t>
  </si>
  <si>
    <t xml:space="preserve">4/6</t>
  </si>
  <si>
    <t xml:space="preserve">4/12</t>
  </si>
  <si>
    <t xml:space="preserve">Starters/Leavers DATA</t>
  </si>
  <si>
    <t xml:space="preserve">Starters</t>
  </si>
  <si>
    <t xml:space="preserve">Leavers</t>
  </si>
  <si>
    <t xml:space="preserve">Jan</t>
  </si>
  <si>
    <t xml:space="preserve">Feb</t>
  </si>
  <si>
    <t xml:space="preserve">Mar</t>
  </si>
  <si>
    <t xml:space="preserve">Apr</t>
  </si>
  <si>
    <t xml:space="preserve">May</t>
  </si>
  <si>
    <t xml:space="preserve">Jun</t>
  </si>
  <si>
    <t xml:space="preserve">Jul</t>
  </si>
  <si>
    <t xml:space="preserve">Aug</t>
  </si>
  <si>
    <t xml:space="preserve">Sept</t>
  </si>
  <si>
    <t xml:space="preserve">Oct</t>
  </si>
  <si>
    <t xml:space="preserve">Nov</t>
  </si>
  <si>
    <t xml:space="preserve">Dec</t>
  </si>
  <si>
    <t xml:space="preserve">Commercial Headcount DATA</t>
  </si>
  <si>
    <t xml:space="preserve">Trading</t>
  </si>
  <si>
    <t xml:space="preserve">Originations</t>
  </si>
  <si>
    <t xml:space="preserve">Assts/Invts</t>
  </si>
  <si>
    <t xml:space="preserve">SUM</t>
  </si>
  <si>
    <t xml:space="preserve">Commercial Support Headcount DATA</t>
  </si>
</sst>
</file>

<file path=xl/styles.xml><?xml version="1.0" encoding="utf-8"?>
<styleSheet xmlns="http://schemas.openxmlformats.org/spreadsheetml/2006/main">
  <numFmts count="15">
    <numFmt numFmtId="164" formatCode="General"/>
    <numFmt numFmtId="165" formatCode="_(* #,##0.00_);_(* \(#,##0.00\);_(* \-??_);_(@_)"/>
    <numFmt numFmtId="166" formatCode="0.0_);\(0.0\)"/>
    <numFmt numFmtId="167" formatCode="_(* #,##0.0_);_(* \(#,##0.0\);_(* \-?_);_(@_)"/>
    <numFmt numFmtId="168" formatCode="#,##0.0_);\(#,##0.0\)"/>
    <numFmt numFmtId="169" formatCode="0_);\(0\)"/>
    <numFmt numFmtId="170" formatCode="@"/>
    <numFmt numFmtId="171" formatCode="m/d"/>
    <numFmt numFmtId="172" formatCode="0.0"/>
    <numFmt numFmtId="173" formatCode="#,##0"/>
    <numFmt numFmtId="174" formatCode="#,##0.0"/>
    <numFmt numFmtId="175" formatCode="_(\$* #,##0.00_);_(\$* \(#,##0.00\);_(\$* \-??_);_(@_)"/>
    <numFmt numFmtId="176" formatCode="_(\$* #,##0.0_);_(\$* \(#,##0.0\);_(\$* \-??_);_(@_)"/>
    <numFmt numFmtId="177" formatCode="_(* #,##0.0_);_(* \(#,##0.0\);_(* \-??_);_(@_)"/>
    <numFmt numFmtId="178" formatCode="[$-409]#,##0_);\(#,##0\)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name val="Arial"/>
      <family val="0"/>
    </font>
    <font>
      <b val="true"/>
      <sz val="8"/>
      <name val="Arial"/>
      <family val="2"/>
    </font>
    <font>
      <b val="true"/>
      <sz val="11"/>
      <color rgb="FFFFFFFF"/>
      <name val="Arial"/>
      <family val="2"/>
    </font>
    <font>
      <b val="true"/>
      <sz val="14"/>
      <color rgb="FF000000"/>
      <name val="Arial"/>
      <family val="2"/>
    </font>
    <font>
      <b val="true"/>
      <i val="true"/>
      <sz val="10"/>
      <color rgb="FFFFFFFF"/>
      <name val="Times New Roman"/>
      <family val="1"/>
    </font>
    <font>
      <b val="true"/>
      <sz val="10"/>
      <name val="Arial"/>
      <family val="2"/>
    </font>
    <font>
      <b val="true"/>
      <i val="true"/>
      <sz val="9"/>
      <name val="Times New Roman"/>
      <family val="1"/>
    </font>
    <font>
      <b val="true"/>
      <sz val="11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b val="true"/>
      <sz val="10"/>
      <color rgb="FF0000FF"/>
      <name val="Arial"/>
      <family val="2"/>
    </font>
    <font>
      <b val="true"/>
      <sz val="10"/>
      <color rgb="FF800080"/>
      <name val="Arial"/>
      <family val="2"/>
    </font>
    <font>
      <b val="true"/>
      <sz val="10"/>
      <color rgb="FFFF6600"/>
      <name val="Arial"/>
      <family val="2"/>
    </font>
    <font>
      <b val="true"/>
      <sz val="10"/>
      <color rgb="FF008000"/>
      <name val="Arial"/>
      <family val="2"/>
    </font>
    <font>
      <sz val="4"/>
      <name val="Arial"/>
      <family val="2"/>
    </font>
    <font>
      <sz val="4"/>
      <color rgb="FF000000"/>
      <name val="Arial Narrow"/>
      <family val="2"/>
    </font>
    <font>
      <sz val="4"/>
      <name val="Arial Narrow"/>
      <family val="2"/>
    </font>
    <font>
      <sz val="4.25"/>
      <color rgb="FF000000"/>
      <name val="Arial Narrow"/>
      <family val="2"/>
    </font>
    <font>
      <b val="true"/>
      <sz val="3.5"/>
      <color rgb="FF000000"/>
      <name val="Arial Narrow"/>
      <family val="2"/>
    </font>
    <font>
      <sz val="3.75"/>
      <color rgb="FF000000"/>
      <name val="Arial Narrow"/>
      <family val="2"/>
    </font>
    <font>
      <b val="true"/>
      <sz val="3.25"/>
      <color rgb="FF000000"/>
      <name val="Arial Narrow"/>
      <family val="2"/>
    </font>
    <font>
      <b val="true"/>
      <sz val="4"/>
      <color rgb="FF000000"/>
      <name val="Arial Narrow"/>
      <family val="2"/>
    </font>
    <font>
      <b val="true"/>
      <sz val="3.75"/>
      <color rgb="FF000000"/>
      <name val="Arial Narrow"/>
      <family val="2"/>
    </font>
    <font>
      <sz val="3.5"/>
      <color rgb="FF000000"/>
      <name val="Arial Narrow"/>
      <family val="2"/>
    </font>
    <font>
      <sz val="9"/>
      <name val="Arial"/>
      <family val="2"/>
    </font>
    <font>
      <b val="true"/>
      <sz val="9"/>
      <color rgb="FFFF0000"/>
      <name val="Arial"/>
      <family val="2"/>
    </font>
    <font>
      <b val="true"/>
      <sz val="9"/>
      <name val="Arial"/>
      <family val="2"/>
    </font>
    <font>
      <sz val="9"/>
      <color rgb="FFFF0000"/>
      <name val="Arial"/>
      <family val="2"/>
    </font>
    <font>
      <b val="true"/>
      <sz val="9"/>
      <color rgb="FF0000FF"/>
      <name val="Arial"/>
      <family val="2"/>
    </font>
    <font>
      <sz val="9"/>
      <color rgb="FF0000FF"/>
      <name val="Arial"/>
      <family val="2"/>
    </font>
    <font>
      <sz val="10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14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sz val="9"/>
      <color rgb="FF000000"/>
      <name val="Arial"/>
      <family val="2"/>
    </font>
    <font>
      <sz val="7"/>
      <name val="Arial"/>
      <family val="2"/>
    </font>
    <font>
      <b val="true"/>
      <sz val="11"/>
      <color rgb="FFFF0000"/>
      <name val="Arial"/>
      <family val="2"/>
    </font>
    <font>
      <b val="true"/>
      <sz val="7"/>
      <name val="Arial"/>
      <family val="2"/>
    </font>
    <font>
      <b val="true"/>
      <u val="single"/>
      <sz val="7"/>
      <name val="Arial"/>
      <family val="2"/>
    </font>
    <font>
      <b val="true"/>
      <sz val="11"/>
      <name val="Arial"/>
      <family val="2"/>
    </font>
    <font>
      <b val="true"/>
      <sz val="12"/>
      <name val="Arial"/>
      <family val="2"/>
    </font>
    <font>
      <sz val="12"/>
      <name val="Arial"/>
      <family val="2"/>
    </font>
    <font>
      <b val="true"/>
      <u val="single"/>
      <sz val="10"/>
      <name val="Arial"/>
      <family val="2"/>
    </font>
    <font>
      <sz val="6"/>
      <name val="Arial"/>
      <family val="2"/>
    </font>
    <font>
      <b val="true"/>
      <sz val="12"/>
      <color rgb="FF0000FF"/>
      <name val="Arial"/>
      <family val="2"/>
    </font>
    <font>
      <sz val="10"/>
      <name val="Symbol"/>
      <family val="1"/>
      <charset val="2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FF99"/>
        <bgColor rgb="FFFFFFCC"/>
      </patternFill>
    </fill>
    <fill>
      <patternFill patternType="solid">
        <fgColor rgb="FFCCFFCC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0C0C0"/>
        <bgColor rgb="FFCCCCFF"/>
      </patternFill>
    </fill>
    <fill>
      <patternFill patternType="solid">
        <fgColor rgb="FFFF0000"/>
        <bgColor rgb="FF993300"/>
      </patternFill>
    </fill>
    <fill>
      <patternFill patternType="solid">
        <fgColor rgb="FFCCFFFF"/>
        <bgColor rgb="FFCCFFFF"/>
      </patternFill>
    </fill>
    <fill>
      <patternFill patternType="solid">
        <fgColor rgb="FFFFFF00"/>
        <bgColor rgb="FFFFFF00"/>
      </patternFill>
    </fill>
  </fills>
  <borders count="19">
    <border diagonalUp="false" diagonalDown="false">
      <left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>
        <color rgb="FF969696"/>
      </top>
      <bottom style="thin">
        <color rgb="FF969696"/>
      </bottom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thin">
        <color rgb="FFCCFFFF"/>
      </left>
      <right style="thin">
        <color rgb="FFCCFFFF"/>
      </right>
      <top/>
      <bottom/>
      <diagonal/>
    </border>
    <border diagonalUp="false" diagonalDown="false">
      <left style="thin">
        <color rgb="FFCCFFFF"/>
      </left>
      <right style="thin">
        <color rgb="FFCCFFFF"/>
      </right>
      <top style="medium">
        <color rgb="FFCCFFFF"/>
      </top>
      <bottom/>
      <diagonal/>
    </border>
    <border diagonalUp="false" diagonalDown="false">
      <left style="thin">
        <color rgb="FFCCFFFF"/>
      </left>
      <right style="thin">
        <color rgb="FFCCFFFF"/>
      </right>
      <top/>
      <bottom style="medium">
        <color rgb="FFCCFFFF"/>
      </bottom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2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8" fillId="2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9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0" xfId="15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6" fontId="6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7" fontId="5" fillId="0" borderId="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7" fontId="5" fillId="0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5" fillId="0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5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8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3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70" fontId="30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0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28" fillId="4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8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8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0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3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28" fillId="5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8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28" fillId="5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2" fontId="28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8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8" fillId="6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8" borderId="1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8" fillId="6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8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8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8" fillId="6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8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30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8" fillId="6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8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8" fillId="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8" fillId="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4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34" fillId="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4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2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1" fillId="8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8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0" fillId="8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8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30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8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8" borderId="1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8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0" fillId="8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30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8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0" fillId="8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30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8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8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8" fillId="8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8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34" fillId="0" borderId="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9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44" fillId="4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9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4" fillId="0" borderId="1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3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9" fillId="0" borderId="1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3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3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30" fillId="3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0" fillId="3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8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9" fillId="0" borderId="1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28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29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28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6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6" fillId="6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46" fillId="6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4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4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37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4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4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4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4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42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8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30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4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28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8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0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4" borderId="2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34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0" fillId="4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0" fillId="4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34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50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50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numbersforMK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externalLink" Target="externalLinks/externalLink1.xml"/><Relationship Id="rId10" Type="http://schemas.openxmlformats.org/officeDocument/2006/relationships/externalLink" Target="externalLinks/externalLink2.xml"/><Relationship Id="rId11" Type="http://schemas.openxmlformats.org/officeDocument/2006/relationships/sharedStrings" Target="sharedStrings.xml"/>
</Relationships>
</file>

<file path=xl/charts/_rels/chart1.xml.rels><?xml version="1.0" encoding="UTF-8"?>
<Relationships xmlns="http://schemas.openxmlformats.org/package/2006/relationships"><Relationship Id="rId1" Type="http://schemas.openxmlformats.org/officeDocument/2006/relationships/chartUserShapes" Target="../drawings/drawing2.xml"/>
</Relationships>
</file>

<file path=xl/charts/_rels/chart11.xml.rels><?xml version="1.0" encoding="UTF-8"?>
<Relationships xmlns="http://schemas.openxmlformats.org/package/2006/relationships"><Relationship Id="rId1" Type="http://schemas.openxmlformats.org/officeDocument/2006/relationships/chartUserShapes" Target="../drawings/drawing10.xml"/>
</Relationships>
</file>

<file path=xl/charts/_rels/chart12.xml.rels><?xml version="1.0" encoding="UTF-8"?>
<Relationships xmlns="http://schemas.openxmlformats.org/package/2006/relationships"><Relationship Id="rId1" Type="http://schemas.openxmlformats.org/officeDocument/2006/relationships/chartUserShapes" Target="../drawings/drawing11.xml"/>
</Relationships>
</file>

<file path=xl/charts/_rels/chart2.xml.rels><?xml version="1.0" encoding="UTF-8"?>
<Relationships xmlns="http://schemas.openxmlformats.org/package/2006/relationships"><Relationship Id="rId1" Type="http://schemas.openxmlformats.org/officeDocument/2006/relationships/chartUserShapes" Target="../drawings/drawing3.xml"/>
</Relationships>
</file>

<file path=xl/charts/_rels/chart3.xml.rels><?xml version="1.0" encoding="UTF-8"?>
<Relationships xmlns="http://schemas.openxmlformats.org/package/2006/relationships"><Relationship Id="rId1" Type="http://schemas.openxmlformats.org/officeDocument/2006/relationships/chartUserShapes" Target="../drawings/drawing4.xml"/>
</Relationships>
</file>

<file path=xl/charts/_rels/chart4.xml.rels><?xml version="1.0" encoding="UTF-8"?>
<Relationships xmlns="http://schemas.openxmlformats.org/package/2006/relationships"><Relationship Id="rId1" Type="http://schemas.openxmlformats.org/officeDocument/2006/relationships/chartUserShapes" Target="../drawings/drawing5.xml"/>
</Relationships>
</file>

<file path=xl/charts/_rels/chart5.xml.rels><?xml version="1.0" encoding="UTF-8"?>
<Relationships xmlns="http://schemas.openxmlformats.org/package/2006/relationships"><Relationship Id="rId1" Type="http://schemas.openxmlformats.org/officeDocument/2006/relationships/chartUserShapes" Target="../drawings/drawing6.xml"/>
</Relationships>
</file>

<file path=xl/charts/_rels/chart7.xml.rels><?xml version="1.0" encoding="UTF-8"?>
<Relationships xmlns="http://schemas.openxmlformats.org/package/2006/relationships"><Relationship Id="rId1" Type="http://schemas.openxmlformats.org/officeDocument/2006/relationships/chartUserShapes" Target="../drawings/drawing7.xml"/>
</Relationships>
</file>

<file path=xl/charts/_rels/chart8.xml.rels><?xml version="1.0" encoding="UTF-8"?>
<Relationships xmlns="http://schemas.openxmlformats.org/package/2006/relationships"><Relationship Id="rId1" Type="http://schemas.openxmlformats.org/officeDocument/2006/relationships/chartUserShapes" Target="../drawings/drawing8.xml"/>
</Relationships>
</file>

<file path=xl/charts/_rels/chart9.xml.rels><?xml version="1.0" encoding="UTF-8"?>
<Relationships xmlns="http://schemas.openxmlformats.org/package/2006/relationships"><Relationship Id="rId1" Type="http://schemas.openxmlformats.org/officeDocument/2006/relationships/chartUserShapes" Target="../drawings/drawing9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327868852459016"/>
          <c:y val="0.0633874239350913"/>
          <c:w val="0.952918032786885"/>
          <c:h val="0.93661257606490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6600"/>
            </a:solidFill>
            <a:ln w="0">
              <a:noFill/>
            </a:ln>
          </c:spPr>
          <c:invertIfNegative val="0"/>
          <c:dLbls>
            <c:txPr>
              <a:bodyPr wrap="none"/>
              <a:lstStyle/>
              <a:p>
                <a:pPr>
                  <a:defRPr b="0" sz="400" strike="noStrike" u="none">
                    <a:solidFill>
                      <a:srgbClr val="000000"/>
                    </a:solidFill>
                    <a:uFillTx/>
                    <a:latin typeface="Arial Narrow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'Global Mkts DATA'!$A$5:$A$15</c:f>
              <c:strCache>
                <c:ptCount val="11"/>
                <c:pt idx="0">
                  <c:v>4/20</c:v>
                </c:pt>
                <c:pt idx="1">
                  <c:v>4/27</c:v>
                </c:pt>
                <c:pt idx="2">
                  <c:v>5/4</c:v>
                </c:pt>
                <c:pt idx="3">
                  <c:v>5/11</c:v>
                </c:pt>
                <c:pt idx="4">
                  <c:v>5/18</c:v>
                </c:pt>
                <c:pt idx="5">
                  <c:v>5/25</c:v>
                </c:pt>
                <c:pt idx="6">
                  <c:v>6/1</c:v>
                </c:pt>
                <c:pt idx="7">
                  <c:v>6/8</c:v>
                </c:pt>
                <c:pt idx="8">
                  <c:v>6/15</c:v>
                </c:pt>
                <c:pt idx="9">
                  <c:v>6/22</c:v>
                </c:pt>
                <c:pt idx="10">
                  <c:v>6/29</c:v>
                </c:pt>
              </c:strCache>
            </c:strRef>
          </c:cat>
          <c:val>
            <c:numRef>
              <c:f>'Global Mkts DATA'!$J$5:$J$15</c:f>
              <c:numCache>
                <c:formatCode>_(* #,##0.0_);_(* \(#,##0.0\);_(* \-?_);_(@_)</c:formatCode>
                <c:ptCount val="11"/>
                <c:pt idx="0">
                  <c:v>0.4</c:v>
                </c:pt>
                <c:pt idx="1">
                  <c:v>-1.6</c:v>
                </c:pt>
                <c:pt idx="2">
                  <c:v>4.2</c:v>
                </c:pt>
                <c:pt idx="3">
                  <c:v>-6.9</c:v>
                </c:pt>
                <c:pt idx="4">
                  <c:v>-10.3</c:v>
                </c:pt>
                <c:pt idx="5">
                  <c:v>-4.8</c:v>
                </c:pt>
                <c:pt idx="6">
                  <c:v>-2</c:v>
                </c:pt>
                <c:pt idx="7">
                  <c:v>3.1</c:v>
                </c:pt>
              </c:numCache>
            </c:numRef>
          </c:val>
        </c:ser>
        <c:gapWidth val="100"/>
        <c:overlap val="0"/>
        <c:axId val="56407536"/>
        <c:axId val="76500393"/>
      </c:barChart>
      <c:lineChart>
        <c:grouping val="standard"/>
        <c:varyColors val="0"/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'Global Mkts DATA'!$A$5:$A$15</c:f>
              <c:strCache>
                <c:ptCount val="11"/>
                <c:pt idx="0">
                  <c:v>4/20</c:v>
                </c:pt>
                <c:pt idx="1">
                  <c:v>4/27</c:v>
                </c:pt>
                <c:pt idx="2">
                  <c:v>5/4</c:v>
                </c:pt>
                <c:pt idx="3">
                  <c:v>5/11</c:v>
                </c:pt>
                <c:pt idx="4">
                  <c:v>5/18</c:v>
                </c:pt>
                <c:pt idx="5">
                  <c:v>5/25</c:v>
                </c:pt>
                <c:pt idx="6">
                  <c:v>6/1</c:v>
                </c:pt>
                <c:pt idx="7">
                  <c:v>6/8</c:v>
                </c:pt>
                <c:pt idx="8">
                  <c:v>6/15</c:v>
                </c:pt>
                <c:pt idx="9">
                  <c:v>6/22</c:v>
                </c:pt>
                <c:pt idx="10">
                  <c:v>6/29</c:v>
                </c:pt>
              </c:strCache>
            </c:strRef>
          </c:cat>
          <c:val>
            <c:numRef>
              <c:f>'Global Mkts DATA'!$L$5:$L$15</c:f>
              <c:numCache>
                <c:formatCode>General</c:formatCode>
                <c:ptCount val="11"/>
                <c:pt idx="0">
                  <c:v>27.5</c:v>
                </c:pt>
                <c:pt idx="1">
                  <c:v>27.5</c:v>
                </c:pt>
                <c:pt idx="2">
                  <c:v>27.5</c:v>
                </c:pt>
                <c:pt idx="3">
                  <c:v>27.5</c:v>
                </c:pt>
                <c:pt idx="4">
                  <c:v>27.5</c:v>
                </c:pt>
                <c:pt idx="5">
                  <c:v>27.5</c:v>
                </c:pt>
                <c:pt idx="6">
                  <c:v>27.5</c:v>
                </c:pt>
                <c:pt idx="7">
                  <c:v>27.5</c:v>
                </c:pt>
                <c:pt idx="8">
                  <c:v>27.5</c:v>
                </c:pt>
                <c:pt idx="9">
                  <c:v>27.5</c:v>
                </c:pt>
                <c:pt idx="10">
                  <c:v>27.5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56407536"/>
        <c:axId val="76500393"/>
      </c:lineChart>
      <c:catAx>
        <c:axId val="56407536"/>
        <c:scaling>
          <c:orientation val="minMax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76500393"/>
        <c:crossesAt val="0"/>
        <c:auto val="1"/>
        <c:lblAlgn val="ctr"/>
        <c:lblOffset val="100"/>
        <c:noMultiLvlLbl val="0"/>
      </c:catAx>
      <c:valAx>
        <c:axId val="76500393"/>
        <c:scaling>
          <c:orientation val="minMax"/>
          <c:max val="30"/>
          <c:min val="-20"/>
        </c:scaling>
        <c:delete val="0"/>
        <c:axPos val="l"/>
        <c:numFmt formatCode="0.0_);\(0.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56407536"/>
        <c:crossesAt val="1"/>
        <c:crossBetween val="midCat"/>
        <c:majorUnit val="5"/>
        <c:minorUnit val="5"/>
      </c:valAx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12600">
      <a:solidFill>
        <a:srgbClr val="ff6600"/>
      </a:solidFill>
      <a:round/>
    </a:ln>
  </c:sp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353007624964699"/>
          <c:y val="0.0846347607052897"/>
          <c:w val="0.951708556904829"/>
          <c:h val="0.9153652392947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8000"/>
            </a:solidFill>
            <a:ln w="0">
              <a:noFill/>
            </a:ln>
          </c:spPr>
          <c:invertIfNegative val="0"/>
          <c:dLbls>
            <c:numFmt formatCode="#,##0.0_);\(#,##0.0\)" sourceLinked="1"/>
            <c:txPr>
              <a:bodyPr wrap="none"/>
              <a:lstStyle/>
              <a:p>
                <a:pPr>
                  <a:defRPr b="0" sz="350" strike="noStrike" u="none">
                    <a:solidFill>
                      <a:srgbClr val="000000"/>
                    </a:solidFill>
                    <a:uFillTx/>
                    <a:latin typeface="Arial Narrow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'Global Mkts DATA'!$A$5:$A$15</c:f>
              <c:strCache>
                <c:ptCount val="11"/>
                <c:pt idx="0">
                  <c:v>4/20</c:v>
                </c:pt>
                <c:pt idx="1">
                  <c:v>4/27</c:v>
                </c:pt>
                <c:pt idx="2">
                  <c:v>5/4</c:v>
                </c:pt>
                <c:pt idx="3">
                  <c:v>5/11</c:v>
                </c:pt>
                <c:pt idx="4">
                  <c:v>5/18</c:v>
                </c:pt>
                <c:pt idx="5">
                  <c:v>5/25</c:v>
                </c:pt>
                <c:pt idx="6">
                  <c:v>6/1</c:v>
                </c:pt>
                <c:pt idx="7">
                  <c:v>6/8</c:v>
                </c:pt>
                <c:pt idx="8">
                  <c:v>6/15</c:v>
                </c:pt>
                <c:pt idx="9">
                  <c:v>6/22</c:v>
                </c:pt>
                <c:pt idx="10">
                  <c:v>6/29</c:v>
                </c:pt>
              </c:strCache>
            </c:strRef>
          </c:cat>
          <c:val>
            <c:numRef>
              <c:f>'Global Mkts DATA'!$N$5:$N$15</c:f>
              <c:numCache>
                <c:formatCode>_(* #,##0.0_);_(* \(#,##0.0\);_(* \-?_);_(@_)</c:formatCode>
                <c:ptCount val="11"/>
                <c:pt idx="0">
                  <c:v>0.6</c:v>
                </c:pt>
                <c:pt idx="1">
                  <c:v>0.2</c:v>
                </c:pt>
                <c:pt idx="2">
                  <c:v>-0.8</c:v>
                </c:pt>
                <c:pt idx="3">
                  <c:v>0.7</c:v>
                </c:pt>
                <c:pt idx="4">
                  <c:v>0.2</c:v>
                </c:pt>
                <c:pt idx="5">
                  <c:v>1.6</c:v>
                </c:pt>
                <c:pt idx="6">
                  <c:v>3.6</c:v>
                </c:pt>
                <c:pt idx="7">
                  <c:v>3.6</c:v>
                </c:pt>
              </c:numCache>
            </c:numRef>
          </c:val>
        </c:ser>
        <c:gapWidth val="100"/>
        <c:overlap val="0"/>
        <c:axId val="64134190"/>
        <c:axId val="78868785"/>
      </c:barChart>
      <c:lineChart>
        <c:grouping val="standard"/>
        <c:varyColors val="0"/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'Global Mkts DATA'!$A$5:$A$15</c:f>
              <c:strCache>
                <c:ptCount val="11"/>
                <c:pt idx="0">
                  <c:v>4/20</c:v>
                </c:pt>
                <c:pt idx="1">
                  <c:v>4/27</c:v>
                </c:pt>
                <c:pt idx="2">
                  <c:v>5/4</c:v>
                </c:pt>
                <c:pt idx="3">
                  <c:v>5/11</c:v>
                </c:pt>
                <c:pt idx="4">
                  <c:v>5/18</c:v>
                </c:pt>
                <c:pt idx="5">
                  <c:v>5/25</c:v>
                </c:pt>
                <c:pt idx="6">
                  <c:v>6/1</c:v>
                </c:pt>
                <c:pt idx="7">
                  <c:v>6/8</c:v>
                </c:pt>
                <c:pt idx="8">
                  <c:v>6/15</c:v>
                </c:pt>
                <c:pt idx="9">
                  <c:v>6/22</c:v>
                </c:pt>
                <c:pt idx="10">
                  <c:v>6/29</c:v>
                </c:pt>
              </c:strCache>
            </c:strRef>
          </c:cat>
          <c:val>
            <c:numRef>
              <c:f>'Global Mkts DATA'!$P$5:$P$15</c:f>
              <c:numCache>
                <c:formatCode>General</c:formatCode>
                <c:ptCount val="11"/>
                <c:pt idx="0">
                  <c:v>7.1</c:v>
                </c:pt>
                <c:pt idx="1">
                  <c:v>7.1</c:v>
                </c:pt>
                <c:pt idx="2">
                  <c:v>7.1</c:v>
                </c:pt>
                <c:pt idx="3">
                  <c:v>7.1</c:v>
                </c:pt>
                <c:pt idx="4">
                  <c:v>7.1</c:v>
                </c:pt>
                <c:pt idx="5">
                  <c:v>7.1</c:v>
                </c:pt>
                <c:pt idx="6">
                  <c:v>7.1</c:v>
                </c:pt>
                <c:pt idx="7">
                  <c:v>7.1</c:v>
                </c:pt>
                <c:pt idx="8">
                  <c:v>7.1</c:v>
                </c:pt>
                <c:pt idx="9">
                  <c:v>7.1</c:v>
                </c:pt>
                <c:pt idx="10">
                  <c:v>7.1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64134190"/>
        <c:axId val="78868785"/>
      </c:lineChart>
      <c:catAx>
        <c:axId val="64134190"/>
        <c:scaling>
          <c:orientation val="minMax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5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78868785"/>
        <c:crossesAt val="0"/>
        <c:auto val="1"/>
        <c:lblAlgn val="ctr"/>
        <c:lblOffset val="100"/>
        <c:noMultiLvlLbl val="0"/>
      </c:catAx>
      <c:valAx>
        <c:axId val="78868785"/>
        <c:scaling>
          <c:orientation val="minMax"/>
          <c:max val="9"/>
          <c:min val="-3"/>
        </c:scaling>
        <c:delete val="0"/>
        <c:axPos val="l"/>
        <c:numFmt formatCode="0.0_);\(0.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5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64134190"/>
        <c:crossesAt val="1"/>
        <c:crossBetween val="midCat"/>
        <c:majorUnit val="1"/>
        <c:minorUnit val="1"/>
      </c:valAx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12600">
      <a:solidFill>
        <a:srgbClr val="008000"/>
      </a:solidFill>
      <a:round/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354459095420389"/>
          <c:y val="0.0629881582262535"/>
          <c:w val="0.964554090457961"/>
          <c:h val="0.836482741244646"/>
        </c:manualLayout>
      </c:layout>
      <c:lineChart>
        <c:grouping val="standard"/>
        <c:varyColors val="0"/>
        <c:ser>
          <c:idx val="0"/>
          <c:order val="0"/>
          <c:tx>
            <c:strRef>
              <c:f>"VAR"</c:f>
              <c:strCache>
                <c:ptCount val="1"/>
                <c:pt idx="0">
                  <c:v>VAR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'Global Mkts DATA'!$A$19:$A$104</c:f>
              <c:numCache>
                <c:formatCode>m/d</c:formatCode>
                <c:ptCount val="86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  <c:pt idx="85">
                  <c:v>37067</c:v>
                </c:pt>
              </c:numCache>
            </c:numRef>
          </c:cat>
          <c:val>
            <c:numRef>
              <c:f>'Global Mkts DATA'!$N$19:$N$104</c:f>
              <c:numCache>
                <c:formatCode>0.0</c:formatCode>
                <c:ptCount val="86"/>
                <c:pt idx="0">
                  <c:v>0.9</c:v>
                </c:pt>
                <c:pt idx="1">
                  <c:v>0.9</c:v>
                </c:pt>
                <c:pt idx="2">
                  <c:v>0.9</c:v>
                </c:pt>
                <c:pt idx="3">
                  <c:v>0.9</c:v>
                </c:pt>
                <c:pt idx="4">
                  <c:v>0.9</c:v>
                </c:pt>
                <c:pt idx="5">
                  <c:v>0.9</c:v>
                </c:pt>
                <c:pt idx="6">
                  <c:v>0.9</c:v>
                </c:pt>
                <c:pt idx="7">
                  <c:v>0.9</c:v>
                </c:pt>
                <c:pt idx="8">
                  <c:v>0.9</c:v>
                </c:pt>
                <c:pt idx="9">
                  <c:v>0.9</c:v>
                </c:pt>
                <c:pt idx="10">
                  <c:v>0.9</c:v>
                </c:pt>
                <c:pt idx="11">
                  <c:v>0.9</c:v>
                </c:pt>
                <c:pt idx="12">
                  <c:v>0.9</c:v>
                </c:pt>
                <c:pt idx="13">
                  <c:v>0.9</c:v>
                </c:pt>
                <c:pt idx="14">
                  <c:v>0.9</c:v>
                </c:pt>
                <c:pt idx="15">
                  <c:v>0.9</c:v>
                </c:pt>
                <c:pt idx="16">
                  <c:v>0.9</c:v>
                </c:pt>
                <c:pt idx="17">
                  <c:v>0.9</c:v>
                </c:pt>
                <c:pt idx="18">
                  <c:v>0.9</c:v>
                </c:pt>
                <c:pt idx="19">
                  <c:v>0.9</c:v>
                </c:pt>
                <c:pt idx="20">
                  <c:v>0.9</c:v>
                </c:pt>
                <c:pt idx="21">
                  <c:v>0.9</c:v>
                </c:pt>
                <c:pt idx="22">
                  <c:v>0.9</c:v>
                </c:pt>
                <c:pt idx="23">
                  <c:v>0.9</c:v>
                </c:pt>
                <c:pt idx="24">
                  <c:v>0.9</c:v>
                </c:pt>
                <c:pt idx="25">
                  <c:v>0.9</c:v>
                </c:pt>
                <c:pt idx="26">
                  <c:v>0.9</c:v>
                </c:pt>
                <c:pt idx="27">
                  <c:v>0.9</c:v>
                </c:pt>
                <c:pt idx="28">
                  <c:v>0.9</c:v>
                </c:pt>
                <c:pt idx="29">
                  <c:v>0.9</c:v>
                </c:pt>
                <c:pt idx="30">
                  <c:v>0.9</c:v>
                </c:pt>
                <c:pt idx="31">
                  <c:v>0.9</c:v>
                </c:pt>
                <c:pt idx="32">
                  <c:v>0.9</c:v>
                </c:pt>
                <c:pt idx="33">
                  <c:v>0.9</c:v>
                </c:pt>
                <c:pt idx="34">
                  <c:v>0.9</c:v>
                </c:pt>
                <c:pt idx="35">
                  <c:v>0.9</c:v>
                </c:pt>
                <c:pt idx="36">
                  <c:v>0.9</c:v>
                </c:pt>
                <c:pt idx="37">
                  <c:v>0.9</c:v>
                </c:pt>
                <c:pt idx="38">
                  <c:v>0.9</c:v>
                </c:pt>
                <c:pt idx="39">
                  <c:v>0.9</c:v>
                </c:pt>
                <c:pt idx="40">
                  <c:v>0.9</c:v>
                </c:pt>
                <c:pt idx="41">
                  <c:v>0.9</c:v>
                </c:pt>
                <c:pt idx="42">
                  <c:v>0.9</c:v>
                </c:pt>
                <c:pt idx="43">
                  <c:v>0.9</c:v>
                </c:pt>
                <c:pt idx="44">
                  <c:v>0.9</c:v>
                </c:pt>
                <c:pt idx="45">
                  <c:v>0.9</c:v>
                </c:pt>
                <c:pt idx="46">
                  <c:v>0.9</c:v>
                </c:pt>
                <c:pt idx="47">
                  <c:v>0.9</c:v>
                </c:pt>
                <c:pt idx="48">
                  <c:v>0.9</c:v>
                </c:pt>
                <c:pt idx="49">
                  <c:v>0.9</c:v>
                </c:pt>
                <c:pt idx="50">
                  <c:v>0.9</c:v>
                </c:pt>
                <c:pt idx="51">
                  <c:v>0.9</c:v>
                </c:pt>
                <c:pt idx="52">
                  <c:v>0.9</c:v>
                </c:pt>
                <c:pt idx="53">
                  <c:v>0.9</c:v>
                </c:pt>
                <c:pt idx="54">
                  <c:v>0.9</c:v>
                </c:pt>
                <c:pt idx="55">
                  <c:v>0.9</c:v>
                </c:pt>
                <c:pt idx="56">
                  <c:v>0.9</c:v>
                </c:pt>
                <c:pt idx="57">
                  <c:v>0.9</c:v>
                </c:pt>
                <c:pt idx="58">
                  <c:v>0.9</c:v>
                </c:pt>
                <c:pt idx="59">
                  <c:v>0.9</c:v>
                </c:pt>
                <c:pt idx="60">
                  <c:v>0.9</c:v>
                </c:pt>
                <c:pt idx="61">
                  <c:v>0.9</c:v>
                </c:pt>
                <c:pt idx="62">
                  <c:v>0.9</c:v>
                </c:pt>
                <c:pt idx="63">
                  <c:v>0.9</c:v>
                </c:pt>
                <c:pt idx="64">
                  <c:v>0.9</c:v>
                </c:pt>
                <c:pt idx="65">
                  <c:v>0.9</c:v>
                </c:pt>
                <c:pt idx="66">
                  <c:v>0.9</c:v>
                </c:pt>
                <c:pt idx="67">
                  <c:v>0.9</c:v>
                </c:pt>
                <c:pt idx="68">
                  <c:v>0.9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"VAR Limit"</c:f>
              <c:strCache>
                <c:ptCount val="1"/>
                <c:pt idx="0">
                  <c:v>VAR Limit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'Global Mkts DATA'!$A$19:$A$104</c:f>
              <c:numCache>
                <c:formatCode>m/d</c:formatCode>
                <c:ptCount val="86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  <c:pt idx="85">
                  <c:v>37067</c:v>
                </c:pt>
              </c:numCache>
            </c:numRef>
          </c:cat>
          <c:val>
            <c:numRef>
              <c:f>'Global Mkts DATA'!$P$19:$P$104</c:f>
              <c:numCache>
                <c:formatCode>0.0</c:formatCode>
                <c:ptCount val="86"/>
                <c:pt idx="0">
                  <c:v>4.5</c:v>
                </c:pt>
                <c:pt idx="1">
                  <c:v>4.5</c:v>
                </c:pt>
                <c:pt idx="2">
                  <c:v>4.5</c:v>
                </c:pt>
                <c:pt idx="3">
                  <c:v>4.5</c:v>
                </c:pt>
                <c:pt idx="4">
                  <c:v>4.5</c:v>
                </c:pt>
                <c:pt idx="5">
                  <c:v>4.5</c:v>
                </c:pt>
                <c:pt idx="6">
                  <c:v>4.5</c:v>
                </c:pt>
                <c:pt idx="7">
                  <c:v>4.5</c:v>
                </c:pt>
                <c:pt idx="8">
                  <c:v>4.5</c:v>
                </c:pt>
                <c:pt idx="9">
                  <c:v>4.5</c:v>
                </c:pt>
                <c:pt idx="10">
                  <c:v>4.5</c:v>
                </c:pt>
                <c:pt idx="11">
                  <c:v>4.5</c:v>
                </c:pt>
                <c:pt idx="12">
                  <c:v>4.5</c:v>
                </c:pt>
                <c:pt idx="13">
                  <c:v>4.5</c:v>
                </c:pt>
                <c:pt idx="14">
                  <c:v>4.5</c:v>
                </c:pt>
                <c:pt idx="15">
                  <c:v>4.5</c:v>
                </c:pt>
                <c:pt idx="16">
                  <c:v>4.5</c:v>
                </c:pt>
                <c:pt idx="17">
                  <c:v>4.5</c:v>
                </c:pt>
                <c:pt idx="18">
                  <c:v>4.5</c:v>
                </c:pt>
                <c:pt idx="19">
                  <c:v>4.5</c:v>
                </c:pt>
                <c:pt idx="20">
                  <c:v>4.5</c:v>
                </c:pt>
                <c:pt idx="21">
                  <c:v>4.5</c:v>
                </c:pt>
                <c:pt idx="22">
                  <c:v>4.5</c:v>
                </c:pt>
                <c:pt idx="23">
                  <c:v>4.5</c:v>
                </c:pt>
                <c:pt idx="24">
                  <c:v>4.5</c:v>
                </c:pt>
                <c:pt idx="25">
                  <c:v>4.5</c:v>
                </c:pt>
                <c:pt idx="26">
                  <c:v>4.5</c:v>
                </c:pt>
                <c:pt idx="27">
                  <c:v>4.5</c:v>
                </c:pt>
                <c:pt idx="28">
                  <c:v>4.5</c:v>
                </c:pt>
                <c:pt idx="29">
                  <c:v>4.5</c:v>
                </c:pt>
                <c:pt idx="30">
                  <c:v>4.5</c:v>
                </c:pt>
                <c:pt idx="31">
                  <c:v>4.5</c:v>
                </c:pt>
                <c:pt idx="32">
                  <c:v>4.5</c:v>
                </c:pt>
                <c:pt idx="33">
                  <c:v>4.5</c:v>
                </c:pt>
                <c:pt idx="34">
                  <c:v>4.5</c:v>
                </c:pt>
                <c:pt idx="35">
                  <c:v>4.5</c:v>
                </c:pt>
                <c:pt idx="36">
                  <c:v>4.5</c:v>
                </c:pt>
                <c:pt idx="37">
                  <c:v>4.5</c:v>
                </c:pt>
                <c:pt idx="38">
                  <c:v>4.5</c:v>
                </c:pt>
                <c:pt idx="39">
                  <c:v>4.5</c:v>
                </c:pt>
                <c:pt idx="40">
                  <c:v>4.5</c:v>
                </c:pt>
                <c:pt idx="41">
                  <c:v>4.5</c:v>
                </c:pt>
                <c:pt idx="42">
                  <c:v>4.5</c:v>
                </c:pt>
                <c:pt idx="43">
                  <c:v>4.5</c:v>
                </c:pt>
                <c:pt idx="44">
                  <c:v>4.5</c:v>
                </c:pt>
                <c:pt idx="45">
                  <c:v>4.5</c:v>
                </c:pt>
                <c:pt idx="46">
                  <c:v>4.5</c:v>
                </c:pt>
                <c:pt idx="47">
                  <c:v>4.5</c:v>
                </c:pt>
                <c:pt idx="48">
                  <c:v>4.5</c:v>
                </c:pt>
                <c:pt idx="49">
                  <c:v>4.5</c:v>
                </c:pt>
                <c:pt idx="50">
                  <c:v>4.5</c:v>
                </c:pt>
                <c:pt idx="51">
                  <c:v>4.5</c:v>
                </c:pt>
                <c:pt idx="52">
                  <c:v>4.5</c:v>
                </c:pt>
                <c:pt idx="53">
                  <c:v>4.5</c:v>
                </c:pt>
                <c:pt idx="54">
                  <c:v>4.5</c:v>
                </c:pt>
                <c:pt idx="55">
                  <c:v>4.5</c:v>
                </c:pt>
                <c:pt idx="56">
                  <c:v>4.5</c:v>
                </c:pt>
                <c:pt idx="57">
                  <c:v>4.5</c:v>
                </c:pt>
                <c:pt idx="58">
                  <c:v>4.5</c:v>
                </c:pt>
                <c:pt idx="59">
                  <c:v>4.5</c:v>
                </c:pt>
                <c:pt idx="60">
                  <c:v>4.5</c:v>
                </c:pt>
                <c:pt idx="61">
                  <c:v>4.5</c:v>
                </c:pt>
                <c:pt idx="62">
                  <c:v>4.5</c:v>
                </c:pt>
                <c:pt idx="63">
                  <c:v>4.5</c:v>
                </c:pt>
                <c:pt idx="64">
                  <c:v>4.5</c:v>
                </c:pt>
                <c:pt idx="65">
                  <c:v>4.5</c:v>
                </c:pt>
                <c:pt idx="66">
                  <c:v>4.5</c:v>
                </c:pt>
                <c:pt idx="67">
                  <c:v>4.5</c:v>
                </c:pt>
                <c:pt idx="68">
                  <c:v>4.5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97910017"/>
        <c:axId val="12041969"/>
      </c:lineChart>
      <c:dateAx>
        <c:axId val="97910017"/>
        <c:scaling>
          <c:orientation val="minMax"/>
          <c:max val="37072"/>
          <c:min val="36982"/>
        </c:scaling>
        <c:delete val="0"/>
        <c:axPos val="b"/>
        <c:numFmt formatCode="m/d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12041969"/>
        <c:crossesAt val="0"/>
        <c:auto val="1"/>
        <c:lblOffset val="100"/>
        <c:majorUnit val="6"/>
        <c:majorTimeUnit val="days"/>
        <c:minorUnit val="1"/>
        <c:minorTimeUnit val="days"/>
        <c:noMultiLvlLbl val="0"/>
      </c:dateAx>
      <c:valAx>
        <c:axId val="12041969"/>
        <c:scaling>
          <c:orientation val="minMax"/>
          <c:max val="6"/>
          <c:min val="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97910017"/>
        <c:crossesAt val="36895"/>
        <c:crossBetween val="midCat"/>
        <c:majorUnit val="1"/>
        <c:minorUnit val="1"/>
      </c:valAx>
      <c:spPr>
        <a:noFill/>
        <a:ln w="12600">
          <a:noFill/>
        </a:ln>
      </c:spPr>
    </c:plotArea>
    <c:legend>
      <c:legendPos val="r"/>
      <c:layout>
        <c:manualLayout>
          <c:xMode val="edge"/>
          <c:yMode val="edge"/>
          <c:x val="0.299588827449312"/>
          <c:y val="1.5553036029226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400" strike="noStrike" u="none">
              <a:solidFill>
                <a:srgbClr val="000000"/>
              </a:solidFill>
              <a:uFillTx/>
              <a:latin typeface="Arial Narrow"/>
            </a:defRPr>
          </a:pPr>
        </a:p>
      </c:txPr>
    </c:legend>
    <c:plotVisOnly val="1"/>
    <c:dispBlanksAs val="gap"/>
  </c:chart>
  <c:spPr>
    <a:solidFill>
      <a:srgbClr val="ffffff"/>
    </a:solidFill>
    <a:ln w="12600">
      <a:solidFill>
        <a:srgbClr val="008000"/>
      </a:solidFill>
      <a:round/>
    </a:ln>
  </c:sp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355821235411329"/>
          <c:y val="0.063403499873193"/>
          <c:w val="0.964417876458867"/>
          <c:h val="0.82247020035506"/>
        </c:manualLayout>
      </c:layout>
      <c:lineChart>
        <c:grouping val="standard"/>
        <c:varyColors val="0"/>
        <c:ser>
          <c:idx val="0"/>
          <c:order val="0"/>
          <c:tx>
            <c:strRef>
              <c:f>"Net Open Position"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'Global Mkts DATA'!$A$19:$A$104</c:f>
              <c:numCache>
                <c:formatCode>m/d</c:formatCode>
                <c:ptCount val="86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  <c:pt idx="85">
                  <c:v>37067</c:v>
                </c:pt>
              </c:numCache>
            </c:numRef>
          </c:cat>
          <c:val>
            <c:numRef>
              <c:f>'Global Mkts DATA'!$AD$19:$AD$104</c:f>
              <c:numCache>
                <c:formatCode>0.0</c:formatCode>
                <c:ptCount val="86"/>
                <c:pt idx="0">
                  <c:v>22.5</c:v>
                </c:pt>
                <c:pt idx="1">
                  <c:v>22.5</c:v>
                </c:pt>
                <c:pt idx="2">
                  <c:v>22.5</c:v>
                </c:pt>
                <c:pt idx="3">
                  <c:v>22.5</c:v>
                </c:pt>
                <c:pt idx="4">
                  <c:v>22.7</c:v>
                </c:pt>
                <c:pt idx="5">
                  <c:v>20.7</c:v>
                </c:pt>
                <c:pt idx="6">
                  <c:v>20.7</c:v>
                </c:pt>
                <c:pt idx="7">
                  <c:v>20.7</c:v>
                </c:pt>
                <c:pt idx="8">
                  <c:v>20.5</c:v>
                </c:pt>
                <c:pt idx="9">
                  <c:v>20.5</c:v>
                </c:pt>
                <c:pt idx="10">
                  <c:v>19.9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19.5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12.7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-1</c:v>
                </c:pt>
                <c:pt idx="45">
                  <c:v>-1</c:v>
                </c:pt>
                <c:pt idx="46">
                  <c:v>-1</c:v>
                </c:pt>
                <c:pt idx="47">
                  <c:v>14.1</c:v>
                </c:pt>
                <c:pt idx="48">
                  <c:v>14.1</c:v>
                </c:pt>
                <c:pt idx="49">
                  <c:v>14.1</c:v>
                </c:pt>
                <c:pt idx="50">
                  <c:v>14.2</c:v>
                </c:pt>
                <c:pt idx="51">
                  <c:v>14.7</c:v>
                </c:pt>
                <c:pt idx="52">
                  <c:v>17.1</c:v>
                </c:pt>
                <c:pt idx="53">
                  <c:v>16.8</c:v>
                </c:pt>
                <c:pt idx="54">
                  <c:v>18</c:v>
                </c:pt>
                <c:pt idx="55">
                  <c:v>18</c:v>
                </c:pt>
                <c:pt idx="56">
                  <c:v>18</c:v>
                </c:pt>
                <c:pt idx="57">
                  <c:v>18</c:v>
                </c:pt>
                <c:pt idx="58">
                  <c:v>19</c:v>
                </c:pt>
                <c:pt idx="59">
                  <c:v>19.6</c:v>
                </c:pt>
                <c:pt idx="60">
                  <c:v>23</c:v>
                </c:pt>
                <c:pt idx="61">
                  <c:v>25.4</c:v>
                </c:pt>
                <c:pt idx="62">
                  <c:v>25.4</c:v>
                </c:pt>
                <c:pt idx="63">
                  <c:v>25.4</c:v>
                </c:pt>
                <c:pt idx="64">
                  <c:v>26.6</c:v>
                </c:pt>
                <c:pt idx="65">
                  <c:v>28</c:v>
                </c:pt>
                <c:pt idx="66">
                  <c:v>28.5</c:v>
                </c:pt>
                <c:pt idx="67">
                  <c:v>29</c:v>
                </c:pt>
                <c:pt idx="68">
                  <c:v>28.3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"Net Open Position Limit"</c:f>
              <c:strCache>
                <c:ptCount val="1"/>
                <c:pt idx="0">
                  <c:v>Net Open Position Limit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'Global Mkts DATA'!$A$19:$A$104</c:f>
              <c:numCache>
                <c:formatCode>m/d</c:formatCode>
                <c:ptCount val="86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  <c:pt idx="85">
                  <c:v>37067</c:v>
                </c:pt>
              </c:numCache>
            </c:numRef>
          </c:cat>
          <c:val>
            <c:numRef>
              <c:f>'Global Mkts DATA'!$AF$19:$AF$104</c:f>
              <c:numCache>
                <c:formatCode>0.0</c:formatCode>
                <c:ptCount val="86"/>
                <c:pt idx="0">
                  <c:v>40</c:v>
                </c:pt>
                <c:pt idx="1">
                  <c:v>40</c:v>
                </c:pt>
                <c:pt idx="2">
                  <c:v>40</c:v>
                </c:pt>
                <c:pt idx="3">
                  <c:v>40</c:v>
                </c:pt>
                <c:pt idx="4">
                  <c:v>40</c:v>
                </c:pt>
                <c:pt idx="5">
                  <c:v>40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40</c:v>
                </c:pt>
                <c:pt idx="10">
                  <c:v>40</c:v>
                </c:pt>
                <c:pt idx="11">
                  <c:v>40</c:v>
                </c:pt>
                <c:pt idx="12">
                  <c:v>40</c:v>
                </c:pt>
                <c:pt idx="13">
                  <c:v>40</c:v>
                </c:pt>
                <c:pt idx="14">
                  <c:v>40</c:v>
                </c:pt>
                <c:pt idx="15">
                  <c:v>40</c:v>
                </c:pt>
                <c:pt idx="16">
                  <c:v>40</c:v>
                </c:pt>
                <c:pt idx="17">
                  <c:v>40</c:v>
                </c:pt>
                <c:pt idx="18">
                  <c:v>40</c:v>
                </c:pt>
                <c:pt idx="19">
                  <c:v>40</c:v>
                </c:pt>
                <c:pt idx="20">
                  <c:v>40</c:v>
                </c:pt>
                <c:pt idx="21">
                  <c:v>40</c:v>
                </c:pt>
                <c:pt idx="22">
                  <c:v>40</c:v>
                </c:pt>
                <c:pt idx="23">
                  <c:v>40</c:v>
                </c:pt>
                <c:pt idx="24">
                  <c:v>40</c:v>
                </c:pt>
                <c:pt idx="25">
                  <c:v>40</c:v>
                </c:pt>
                <c:pt idx="26">
                  <c:v>40</c:v>
                </c:pt>
                <c:pt idx="27">
                  <c:v>40</c:v>
                </c:pt>
                <c:pt idx="28">
                  <c:v>40</c:v>
                </c:pt>
                <c:pt idx="29">
                  <c:v>40</c:v>
                </c:pt>
                <c:pt idx="30">
                  <c:v>40</c:v>
                </c:pt>
                <c:pt idx="31">
                  <c:v>40</c:v>
                </c:pt>
                <c:pt idx="32">
                  <c:v>40</c:v>
                </c:pt>
                <c:pt idx="33">
                  <c:v>40</c:v>
                </c:pt>
                <c:pt idx="34">
                  <c:v>40</c:v>
                </c:pt>
                <c:pt idx="35">
                  <c:v>40</c:v>
                </c:pt>
                <c:pt idx="36">
                  <c:v>40</c:v>
                </c:pt>
                <c:pt idx="37">
                  <c:v>40</c:v>
                </c:pt>
                <c:pt idx="38">
                  <c:v>40</c:v>
                </c:pt>
                <c:pt idx="39">
                  <c:v>40</c:v>
                </c:pt>
                <c:pt idx="40">
                  <c:v>40</c:v>
                </c:pt>
                <c:pt idx="41">
                  <c:v>40</c:v>
                </c:pt>
                <c:pt idx="42">
                  <c:v>40</c:v>
                </c:pt>
                <c:pt idx="43">
                  <c:v>40</c:v>
                </c:pt>
                <c:pt idx="44">
                  <c:v>40</c:v>
                </c:pt>
                <c:pt idx="45">
                  <c:v>40</c:v>
                </c:pt>
                <c:pt idx="46">
                  <c:v>40</c:v>
                </c:pt>
                <c:pt idx="47">
                  <c:v>40</c:v>
                </c:pt>
                <c:pt idx="48">
                  <c:v>40</c:v>
                </c:pt>
                <c:pt idx="49">
                  <c:v>40</c:v>
                </c:pt>
                <c:pt idx="50">
                  <c:v>40</c:v>
                </c:pt>
                <c:pt idx="51">
                  <c:v>40</c:v>
                </c:pt>
                <c:pt idx="52">
                  <c:v>40</c:v>
                </c:pt>
                <c:pt idx="53">
                  <c:v>40</c:v>
                </c:pt>
                <c:pt idx="54">
                  <c:v>40</c:v>
                </c:pt>
                <c:pt idx="55">
                  <c:v>40</c:v>
                </c:pt>
                <c:pt idx="56">
                  <c:v>40</c:v>
                </c:pt>
                <c:pt idx="57">
                  <c:v>40</c:v>
                </c:pt>
                <c:pt idx="58">
                  <c:v>40</c:v>
                </c:pt>
                <c:pt idx="59">
                  <c:v>40</c:v>
                </c:pt>
                <c:pt idx="60">
                  <c:v>40</c:v>
                </c:pt>
                <c:pt idx="61">
                  <c:v>40</c:v>
                </c:pt>
                <c:pt idx="62">
                  <c:v>40</c:v>
                </c:pt>
                <c:pt idx="63">
                  <c:v>40</c:v>
                </c:pt>
                <c:pt idx="64">
                  <c:v>40</c:v>
                </c:pt>
                <c:pt idx="65">
                  <c:v>40</c:v>
                </c:pt>
                <c:pt idx="66">
                  <c:v>40</c:v>
                </c:pt>
                <c:pt idx="67">
                  <c:v>40</c:v>
                </c:pt>
                <c:pt idx="68">
                  <c:v>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59977993"/>
        <c:axId val="51319495"/>
      </c:lineChart>
      <c:dateAx>
        <c:axId val="59977993"/>
        <c:scaling>
          <c:orientation val="minMax"/>
          <c:max val="37072"/>
          <c:min val="36982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5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51319495"/>
        <c:crossesAt val="0"/>
        <c:auto val="1"/>
        <c:lblOffset val="100"/>
        <c:majorUnit val="6"/>
        <c:majorTimeUnit val="days"/>
        <c:minorUnit val="1"/>
        <c:minorTimeUnit val="days"/>
        <c:noMultiLvlLbl val="0"/>
      </c:dateAx>
      <c:valAx>
        <c:axId val="51319495"/>
        <c:scaling>
          <c:orientation val="minMax"/>
          <c:max val="50"/>
          <c:min val="-5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5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59977993"/>
        <c:crossesAt val="36895"/>
        <c:crossBetween val="midCat"/>
        <c:majorUnit val="5"/>
        <c:minorUnit val="5"/>
      </c:valAx>
      <c:spPr>
        <a:noFill/>
        <a:ln w="12600">
          <a:noFill/>
        </a:ln>
      </c:spPr>
    </c:plotArea>
    <c:legend>
      <c:legendPos val="r"/>
      <c:layout>
        <c:manualLayout>
          <c:xMode val="edge"/>
          <c:yMode val="edge"/>
          <c:x val="0.108738969541702"/>
          <c:y val="1.2528531574942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375" strike="noStrike" u="none">
              <a:solidFill>
                <a:srgbClr val="000000"/>
              </a:solidFill>
              <a:uFillTx/>
              <a:latin typeface="Arial Narrow"/>
            </a:defRPr>
          </a:pPr>
        </a:p>
      </c:txPr>
    </c:legend>
    <c:plotVisOnly val="1"/>
    <c:dispBlanksAs val="gap"/>
  </c:chart>
  <c:spPr>
    <a:solidFill>
      <a:srgbClr val="ffffff"/>
    </a:solidFill>
    <a:ln w="12600">
      <a:solidFill>
        <a:srgbClr val="008000"/>
      </a:solidFill>
      <a:round/>
    </a:ln>
  </c:sp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329120589784097"/>
          <c:y val="0.0803548795944233"/>
          <c:w val="0.96708794102159"/>
          <c:h val="0.832953105196451"/>
        </c:manualLayout>
      </c:layout>
      <c:lineChart>
        <c:grouping val="standard"/>
        <c:varyColors val="0"/>
        <c:ser>
          <c:idx val="0"/>
          <c:order val="0"/>
          <c:tx>
            <c:strRef>
              <c:f>"VAR"</c:f>
              <c:strCache>
                <c:ptCount val="1"/>
                <c:pt idx="0">
                  <c:v>VAR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'Global Mkts DATA'!$A$19:$A$104</c:f>
              <c:numCache>
                <c:formatCode>m/d</c:formatCode>
                <c:ptCount val="86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  <c:pt idx="85">
                  <c:v>37067</c:v>
                </c:pt>
              </c:numCache>
            </c:numRef>
          </c:cat>
          <c:val>
            <c:numRef>
              <c:f>'Global Mkts DATA'!$J$19:$J$104</c:f>
              <c:numCache>
                <c:formatCode>0.0</c:formatCode>
                <c:ptCount val="86"/>
                <c:pt idx="0">
                  <c:v>0.915</c:v>
                </c:pt>
                <c:pt idx="1">
                  <c:v>0.915</c:v>
                </c:pt>
                <c:pt idx="2">
                  <c:v>0.8</c:v>
                </c:pt>
                <c:pt idx="3">
                  <c:v>0.9</c:v>
                </c:pt>
                <c:pt idx="4">
                  <c:v>0.9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1.2</c:v>
                </c:pt>
                <c:pt idx="9">
                  <c:v>1.2</c:v>
                </c:pt>
                <c:pt idx="10">
                  <c:v>1.1</c:v>
                </c:pt>
                <c:pt idx="11">
                  <c:v>1.3</c:v>
                </c:pt>
                <c:pt idx="12">
                  <c:v>1.3</c:v>
                </c:pt>
                <c:pt idx="13">
                  <c:v>1.3</c:v>
                </c:pt>
                <c:pt idx="14">
                  <c:v>1.3</c:v>
                </c:pt>
                <c:pt idx="15">
                  <c:v>1.2</c:v>
                </c:pt>
                <c:pt idx="16">
                  <c:v>1</c:v>
                </c:pt>
                <c:pt idx="17">
                  <c:v>1</c:v>
                </c:pt>
                <c:pt idx="18">
                  <c:v>1.1</c:v>
                </c:pt>
                <c:pt idx="19">
                  <c:v>1.3</c:v>
                </c:pt>
                <c:pt idx="20">
                  <c:v>1.3</c:v>
                </c:pt>
                <c:pt idx="21">
                  <c:v>1.3</c:v>
                </c:pt>
                <c:pt idx="22">
                  <c:v>1.3</c:v>
                </c:pt>
                <c:pt idx="23">
                  <c:v>1.3</c:v>
                </c:pt>
                <c:pt idx="24">
                  <c:v>1.7</c:v>
                </c:pt>
                <c:pt idx="25">
                  <c:v>2.1</c:v>
                </c:pt>
                <c:pt idx="26">
                  <c:v>2.1</c:v>
                </c:pt>
                <c:pt idx="27">
                  <c:v>2.1</c:v>
                </c:pt>
                <c:pt idx="28">
                  <c:v>2.1</c:v>
                </c:pt>
                <c:pt idx="29">
                  <c:v>2.9</c:v>
                </c:pt>
                <c:pt idx="30">
                  <c:v>2.8</c:v>
                </c:pt>
                <c:pt idx="31">
                  <c:v>2.8</c:v>
                </c:pt>
                <c:pt idx="32">
                  <c:v>3.3</c:v>
                </c:pt>
                <c:pt idx="33">
                  <c:v>3.2</c:v>
                </c:pt>
                <c:pt idx="34">
                  <c:v>3.2</c:v>
                </c:pt>
                <c:pt idx="35">
                  <c:v>3.2</c:v>
                </c:pt>
                <c:pt idx="36">
                  <c:v>3.6</c:v>
                </c:pt>
                <c:pt idx="37">
                  <c:v>3.8</c:v>
                </c:pt>
                <c:pt idx="38">
                  <c:v>4</c:v>
                </c:pt>
                <c:pt idx="39">
                  <c:v>4.1</c:v>
                </c:pt>
                <c:pt idx="40">
                  <c:v>3.7</c:v>
                </c:pt>
                <c:pt idx="41">
                  <c:v>3.7</c:v>
                </c:pt>
                <c:pt idx="42">
                  <c:v>3.7</c:v>
                </c:pt>
                <c:pt idx="43">
                  <c:v>4</c:v>
                </c:pt>
                <c:pt idx="44">
                  <c:v>3.9</c:v>
                </c:pt>
                <c:pt idx="45">
                  <c:v>3.9</c:v>
                </c:pt>
                <c:pt idx="46">
                  <c:v>4.2</c:v>
                </c:pt>
                <c:pt idx="47">
                  <c:v>4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4.5</c:v>
                </c:pt>
                <c:pt idx="52">
                  <c:v>4.7</c:v>
                </c:pt>
                <c:pt idx="53">
                  <c:v>4.9</c:v>
                </c:pt>
                <c:pt idx="54">
                  <c:v>4.7</c:v>
                </c:pt>
                <c:pt idx="55">
                  <c:v>4.7</c:v>
                </c:pt>
                <c:pt idx="56">
                  <c:v>4.7</c:v>
                </c:pt>
                <c:pt idx="57">
                  <c:v>4.7</c:v>
                </c:pt>
                <c:pt idx="58">
                  <c:v>4.8</c:v>
                </c:pt>
                <c:pt idx="59">
                  <c:v>5</c:v>
                </c:pt>
                <c:pt idx="60">
                  <c:v>5.5</c:v>
                </c:pt>
                <c:pt idx="61">
                  <c:v>5.3</c:v>
                </c:pt>
                <c:pt idx="62">
                  <c:v>5.3</c:v>
                </c:pt>
                <c:pt idx="63">
                  <c:v>5.3</c:v>
                </c:pt>
                <c:pt idx="64">
                  <c:v>5.4</c:v>
                </c:pt>
                <c:pt idx="65">
                  <c:v>4.8</c:v>
                </c:pt>
                <c:pt idx="66">
                  <c:v>7.3</c:v>
                </c:pt>
                <c:pt idx="67">
                  <c:v>7.4</c:v>
                </c:pt>
                <c:pt idx="68">
                  <c:v>7.4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"VAR Limit"</c:f>
              <c:strCache>
                <c:ptCount val="1"/>
                <c:pt idx="0">
                  <c:v>VAR Limit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'Global Mkts DATA'!$A$19:$A$104</c:f>
              <c:numCache>
                <c:formatCode>m/d</c:formatCode>
                <c:ptCount val="86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  <c:pt idx="85">
                  <c:v>37067</c:v>
                </c:pt>
              </c:numCache>
            </c:numRef>
          </c:cat>
          <c:val>
            <c:numRef>
              <c:f>'Global Mkts DATA'!$L$19:$L$104</c:f>
              <c:numCache>
                <c:formatCode>0.0</c:formatCode>
                <c:ptCount val="86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15</c:v>
                </c:pt>
                <c:pt idx="6">
                  <c:v>15</c:v>
                </c:pt>
                <c:pt idx="7">
                  <c:v>15</c:v>
                </c:pt>
                <c:pt idx="8">
                  <c:v>15</c:v>
                </c:pt>
                <c:pt idx="9">
                  <c:v>15</c:v>
                </c:pt>
                <c:pt idx="10">
                  <c:v>15</c:v>
                </c:pt>
                <c:pt idx="11">
                  <c:v>15</c:v>
                </c:pt>
                <c:pt idx="12">
                  <c:v>15</c:v>
                </c:pt>
                <c:pt idx="13">
                  <c:v>15</c:v>
                </c:pt>
                <c:pt idx="14">
                  <c:v>15</c:v>
                </c:pt>
                <c:pt idx="15">
                  <c:v>15</c:v>
                </c:pt>
                <c:pt idx="16">
                  <c:v>15</c:v>
                </c:pt>
                <c:pt idx="17">
                  <c:v>15</c:v>
                </c:pt>
                <c:pt idx="18">
                  <c:v>15</c:v>
                </c:pt>
                <c:pt idx="19">
                  <c:v>15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  <c:pt idx="24">
                  <c:v>15</c:v>
                </c:pt>
                <c:pt idx="25">
                  <c:v>15</c:v>
                </c:pt>
                <c:pt idx="26">
                  <c:v>15</c:v>
                </c:pt>
                <c:pt idx="27">
                  <c:v>15</c:v>
                </c:pt>
                <c:pt idx="28">
                  <c:v>15</c:v>
                </c:pt>
                <c:pt idx="29">
                  <c:v>15</c:v>
                </c:pt>
                <c:pt idx="30">
                  <c:v>15</c:v>
                </c:pt>
                <c:pt idx="31">
                  <c:v>15</c:v>
                </c:pt>
                <c:pt idx="32">
                  <c:v>15</c:v>
                </c:pt>
                <c:pt idx="33">
                  <c:v>15</c:v>
                </c:pt>
                <c:pt idx="34">
                  <c:v>15</c:v>
                </c:pt>
                <c:pt idx="35">
                  <c:v>15</c:v>
                </c:pt>
                <c:pt idx="36">
                  <c:v>15</c:v>
                </c:pt>
                <c:pt idx="37">
                  <c:v>15</c:v>
                </c:pt>
                <c:pt idx="38">
                  <c:v>15</c:v>
                </c:pt>
                <c:pt idx="39">
                  <c:v>15</c:v>
                </c:pt>
                <c:pt idx="40">
                  <c:v>15</c:v>
                </c:pt>
                <c:pt idx="41">
                  <c:v>15</c:v>
                </c:pt>
                <c:pt idx="42">
                  <c:v>15</c:v>
                </c:pt>
                <c:pt idx="43">
                  <c:v>15</c:v>
                </c:pt>
                <c:pt idx="44">
                  <c:v>15</c:v>
                </c:pt>
                <c:pt idx="45">
                  <c:v>15</c:v>
                </c:pt>
                <c:pt idx="46">
                  <c:v>15</c:v>
                </c:pt>
                <c:pt idx="47">
                  <c:v>15</c:v>
                </c:pt>
                <c:pt idx="48">
                  <c:v>15</c:v>
                </c:pt>
                <c:pt idx="49">
                  <c:v>15</c:v>
                </c:pt>
                <c:pt idx="50">
                  <c:v>15</c:v>
                </c:pt>
                <c:pt idx="51">
                  <c:v>15</c:v>
                </c:pt>
                <c:pt idx="52">
                  <c:v>15</c:v>
                </c:pt>
                <c:pt idx="53">
                  <c:v>15</c:v>
                </c:pt>
                <c:pt idx="54">
                  <c:v>15</c:v>
                </c:pt>
                <c:pt idx="55">
                  <c:v>15</c:v>
                </c:pt>
                <c:pt idx="56">
                  <c:v>15</c:v>
                </c:pt>
                <c:pt idx="57">
                  <c:v>15</c:v>
                </c:pt>
                <c:pt idx="58">
                  <c:v>15</c:v>
                </c:pt>
                <c:pt idx="59">
                  <c:v>15</c:v>
                </c:pt>
                <c:pt idx="60">
                  <c:v>15</c:v>
                </c:pt>
                <c:pt idx="61">
                  <c:v>15</c:v>
                </c:pt>
                <c:pt idx="62">
                  <c:v>15</c:v>
                </c:pt>
                <c:pt idx="63">
                  <c:v>15</c:v>
                </c:pt>
                <c:pt idx="64">
                  <c:v>15</c:v>
                </c:pt>
                <c:pt idx="65">
                  <c:v>15</c:v>
                </c:pt>
                <c:pt idx="66">
                  <c:v>15</c:v>
                </c:pt>
                <c:pt idx="67">
                  <c:v>15</c:v>
                </c:pt>
                <c:pt idx="68">
                  <c:v>15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85285784"/>
        <c:axId val="86286387"/>
      </c:lineChart>
      <c:dateAx>
        <c:axId val="85285784"/>
        <c:scaling>
          <c:orientation val="minMax"/>
          <c:max val="37072"/>
          <c:min val="36982"/>
        </c:scaling>
        <c:delete val="0"/>
        <c:axPos val="b"/>
        <c:numFmt formatCode="m/d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86286387"/>
        <c:crossesAt val="0"/>
        <c:auto val="1"/>
        <c:lblOffset val="100"/>
        <c:majorUnit val="6"/>
        <c:majorTimeUnit val="days"/>
        <c:minorUnit val="1"/>
        <c:minorTimeUnit val="days"/>
        <c:noMultiLvlLbl val="0"/>
      </c:dateAx>
      <c:valAx>
        <c:axId val="86286387"/>
        <c:scaling>
          <c:orientation val="minMax"/>
          <c:max val="16"/>
          <c:min val="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25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85285784"/>
        <c:crossesAt val="36895"/>
        <c:crossBetween val="midCat"/>
        <c:majorUnit val="4"/>
        <c:minorUnit val="4"/>
      </c:valAx>
      <c:spPr>
        <a:noFill/>
        <a:ln w="12600">
          <a:noFill/>
        </a:ln>
      </c:spPr>
    </c:plotArea>
    <c:legend>
      <c:legendPos val="r"/>
      <c:layout>
        <c:manualLayout>
          <c:xMode val="edge"/>
          <c:yMode val="edge"/>
          <c:x val="0.304239073196419"/>
          <c:y val="1.03726235741445"/>
          <c:w val="0.408636124275935"/>
          <c:h val="0.071482889733840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350" strike="noStrike" u="none">
              <a:solidFill>
                <a:srgbClr val="000000"/>
              </a:solidFill>
              <a:uFillTx/>
              <a:latin typeface="Arial Narrow"/>
            </a:defRPr>
          </a:pPr>
        </a:p>
      </c:txPr>
    </c:legend>
    <c:plotVisOnly val="1"/>
    <c:dispBlanksAs val="gap"/>
  </c:chart>
  <c:spPr>
    <a:solidFill>
      <a:srgbClr val="ffffff"/>
    </a:solidFill>
    <a:ln w="12600">
      <a:solidFill>
        <a:srgbClr val="ff6600"/>
      </a:solidFill>
      <a:round/>
    </a:ln>
  </c:sp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386937006655317"/>
          <c:y val="0.0638080653394589"/>
          <c:w val="0.961306299334468"/>
          <c:h val="0.81368044920878"/>
        </c:manualLayout>
      </c:layout>
      <c:lineChart>
        <c:grouping val="standard"/>
        <c:varyColors val="0"/>
        <c:ser>
          <c:idx val="0"/>
          <c:order val="0"/>
          <c:tx>
            <c:strRef>
              <c:f>"VAR"</c:f>
              <c:strCache>
                <c:ptCount val="1"/>
                <c:pt idx="0">
                  <c:v>VAR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'Global Mkts DATA'!$A$19:$A$104</c:f>
              <c:numCache>
                <c:formatCode>m/d</c:formatCode>
                <c:ptCount val="86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  <c:pt idx="85">
                  <c:v>37067</c:v>
                </c:pt>
              </c:numCache>
            </c:numRef>
          </c:cat>
          <c:val>
            <c:numRef>
              <c:f>'Global Mkts DATA'!$B$19:$B$104</c:f>
              <c:numCache>
                <c:formatCode>0.0</c:formatCode>
                <c:ptCount val="86"/>
                <c:pt idx="0">
                  <c:v>5.8</c:v>
                </c:pt>
                <c:pt idx="1">
                  <c:v>5.8</c:v>
                </c:pt>
                <c:pt idx="2">
                  <c:v>8.8</c:v>
                </c:pt>
                <c:pt idx="3">
                  <c:v>5.2</c:v>
                </c:pt>
                <c:pt idx="4">
                  <c:v>5.4</c:v>
                </c:pt>
                <c:pt idx="5">
                  <c:v>5.9</c:v>
                </c:pt>
                <c:pt idx="6">
                  <c:v>5.9</c:v>
                </c:pt>
                <c:pt idx="7">
                  <c:v>5.9</c:v>
                </c:pt>
                <c:pt idx="8">
                  <c:v>6.5</c:v>
                </c:pt>
                <c:pt idx="9">
                  <c:v>6</c:v>
                </c:pt>
                <c:pt idx="10">
                  <c:v>5.8</c:v>
                </c:pt>
                <c:pt idx="11">
                  <c:v>6</c:v>
                </c:pt>
                <c:pt idx="12">
                  <c:v>6</c:v>
                </c:pt>
                <c:pt idx="13">
                  <c:v>6</c:v>
                </c:pt>
                <c:pt idx="14">
                  <c:v>6</c:v>
                </c:pt>
                <c:pt idx="15">
                  <c:v>6.3</c:v>
                </c:pt>
                <c:pt idx="16">
                  <c:v>7.3</c:v>
                </c:pt>
                <c:pt idx="17">
                  <c:v>11.9</c:v>
                </c:pt>
                <c:pt idx="18">
                  <c:v>10.6</c:v>
                </c:pt>
                <c:pt idx="19">
                  <c:v>8.8</c:v>
                </c:pt>
                <c:pt idx="20">
                  <c:v>8.8</c:v>
                </c:pt>
                <c:pt idx="21">
                  <c:v>8.8</c:v>
                </c:pt>
                <c:pt idx="22">
                  <c:v>9.3</c:v>
                </c:pt>
                <c:pt idx="23">
                  <c:v>8.1</c:v>
                </c:pt>
                <c:pt idx="24">
                  <c:v>10.3</c:v>
                </c:pt>
                <c:pt idx="25">
                  <c:v>10.2</c:v>
                </c:pt>
                <c:pt idx="26">
                  <c:v>10.2</c:v>
                </c:pt>
                <c:pt idx="27">
                  <c:v>10.2</c:v>
                </c:pt>
                <c:pt idx="28">
                  <c:v>10.2</c:v>
                </c:pt>
                <c:pt idx="29">
                  <c:v>8.4</c:v>
                </c:pt>
                <c:pt idx="30">
                  <c:v>9.4</c:v>
                </c:pt>
                <c:pt idx="31">
                  <c:v>9.2</c:v>
                </c:pt>
                <c:pt idx="32">
                  <c:v>13.1</c:v>
                </c:pt>
                <c:pt idx="33">
                  <c:v>9</c:v>
                </c:pt>
                <c:pt idx="34">
                  <c:v>9</c:v>
                </c:pt>
                <c:pt idx="35">
                  <c:v>9</c:v>
                </c:pt>
                <c:pt idx="36">
                  <c:v>8.2</c:v>
                </c:pt>
                <c:pt idx="37">
                  <c:v>9.1</c:v>
                </c:pt>
                <c:pt idx="38">
                  <c:v>10.4</c:v>
                </c:pt>
                <c:pt idx="39">
                  <c:v>9.1</c:v>
                </c:pt>
                <c:pt idx="40">
                  <c:v>8.1</c:v>
                </c:pt>
                <c:pt idx="41">
                  <c:v>8.1</c:v>
                </c:pt>
                <c:pt idx="42">
                  <c:v>8.1</c:v>
                </c:pt>
                <c:pt idx="43">
                  <c:v>8.1</c:v>
                </c:pt>
                <c:pt idx="44">
                  <c:v>8.9</c:v>
                </c:pt>
                <c:pt idx="45">
                  <c:v>8.4</c:v>
                </c:pt>
                <c:pt idx="46">
                  <c:v>9.3</c:v>
                </c:pt>
                <c:pt idx="47">
                  <c:v>8.8</c:v>
                </c:pt>
                <c:pt idx="48">
                  <c:v>8.8</c:v>
                </c:pt>
                <c:pt idx="49">
                  <c:v>8.8</c:v>
                </c:pt>
                <c:pt idx="50">
                  <c:v>7.7</c:v>
                </c:pt>
                <c:pt idx="51">
                  <c:v>7.1</c:v>
                </c:pt>
                <c:pt idx="52">
                  <c:v>9.2</c:v>
                </c:pt>
                <c:pt idx="53">
                  <c:v>7.7</c:v>
                </c:pt>
                <c:pt idx="54">
                  <c:v>8.9</c:v>
                </c:pt>
                <c:pt idx="55">
                  <c:v>8.9</c:v>
                </c:pt>
                <c:pt idx="56">
                  <c:v>8.9</c:v>
                </c:pt>
                <c:pt idx="57">
                  <c:v>8.9</c:v>
                </c:pt>
                <c:pt idx="58">
                  <c:v>8.4</c:v>
                </c:pt>
                <c:pt idx="59">
                  <c:v>8.5</c:v>
                </c:pt>
                <c:pt idx="60">
                  <c:v>8.5</c:v>
                </c:pt>
                <c:pt idx="61">
                  <c:v>8</c:v>
                </c:pt>
                <c:pt idx="62">
                  <c:v>8</c:v>
                </c:pt>
                <c:pt idx="63">
                  <c:v>8</c:v>
                </c:pt>
                <c:pt idx="64">
                  <c:v>6.7</c:v>
                </c:pt>
                <c:pt idx="65">
                  <c:v>6.7</c:v>
                </c:pt>
                <c:pt idx="66">
                  <c:v>6.5</c:v>
                </c:pt>
                <c:pt idx="67">
                  <c:v>8</c:v>
                </c:pt>
                <c:pt idx="68">
                  <c:v>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"VAR Limit"</c:f>
              <c:strCache>
                <c:ptCount val="1"/>
                <c:pt idx="0">
                  <c:v>VAR Limit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'Global Mkts DATA'!$A$19:$A$104</c:f>
              <c:numCache>
                <c:formatCode>m/d</c:formatCode>
                <c:ptCount val="86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  <c:pt idx="85">
                  <c:v>37067</c:v>
                </c:pt>
              </c:numCache>
            </c:numRef>
          </c:cat>
          <c:val>
            <c:numRef>
              <c:f>'Global Mkts DATA'!$D$19:$D$104</c:f>
              <c:numCache>
                <c:formatCode>0.0</c:formatCode>
                <c:ptCount val="86"/>
                <c:pt idx="0">
                  <c:v>12</c:v>
                </c:pt>
                <c:pt idx="1">
                  <c:v>12</c:v>
                </c:pt>
                <c:pt idx="2">
                  <c:v>12</c:v>
                </c:pt>
                <c:pt idx="3">
                  <c:v>12</c:v>
                </c:pt>
                <c:pt idx="4">
                  <c:v>12</c:v>
                </c:pt>
                <c:pt idx="5">
                  <c:v>12</c:v>
                </c:pt>
                <c:pt idx="6">
                  <c:v>12</c:v>
                </c:pt>
                <c:pt idx="7">
                  <c:v>12</c:v>
                </c:pt>
                <c:pt idx="8">
                  <c:v>12</c:v>
                </c:pt>
                <c:pt idx="9">
                  <c:v>12</c:v>
                </c:pt>
                <c:pt idx="10">
                  <c:v>12</c:v>
                </c:pt>
                <c:pt idx="11">
                  <c:v>12</c:v>
                </c:pt>
                <c:pt idx="12">
                  <c:v>12</c:v>
                </c:pt>
                <c:pt idx="13">
                  <c:v>12</c:v>
                </c:pt>
                <c:pt idx="14">
                  <c:v>12</c:v>
                </c:pt>
                <c:pt idx="15">
                  <c:v>12</c:v>
                </c:pt>
                <c:pt idx="16">
                  <c:v>12</c:v>
                </c:pt>
                <c:pt idx="17">
                  <c:v>12</c:v>
                </c:pt>
                <c:pt idx="18">
                  <c:v>12</c:v>
                </c:pt>
                <c:pt idx="19">
                  <c:v>12</c:v>
                </c:pt>
                <c:pt idx="20">
                  <c:v>12</c:v>
                </c:pt>
                <c:pt idx="21">
                  <c:v>12</c:v>
                </c:pt>
                <c:pt idx="22">
                  <c:v>12</c:v>
                </c:pt>
                <c:pt idx="23">
                  <c:v>12</c:v>
                </c:pt>
                <c:pt idx="24">
                  <c:v>12</c:v>
                </c:pt>
                <c:pt idx="25">
                  <c:v>12</c:v>
                </c:pt>
                <c:pt idx="26">
                  <c:v>12</c:v>
                </c:pt>
                <c:pt idx="27">
                  <c:v>12</c:v>
                </c:pt>
                <c:pt idx="28">
                  <c:v>12</c:v>
                </c:pt>
                <c:pt idx="29">
                  <c:v>12</c:v>
                </c:pt>
                <c:pt idx="30">
                  <c:v>12</c:v>
                </c:pt>
                <c:pt idx="31">
                  <c:v>12</c:v>
                </c:pt>
                <c:pt idx="32">
                  <c:v>12</c:v>
                </c:pt>
                <c:pt idx="33">
                  <c:v>12</c:v>
                </c:pt>
                <c:pt idx="34">
                  <c:v>12</c:v>
                </c:pt>
                <c:pt idx="35">
                  <c:v>12</c:v>
                </c:pt>
                <c:pt idx="36">
                  <c:v>12</c:v>
                </c:pt>
                <c:pt idx="37">
                  <c:v>12</c:v>
                </c:pt>
                <c:pt idx="38">
                  <c:v>15</c:v>
                </c:pt>
                <c:pt idx="39">
                  <c:v>12</c:v>
                </c:pt>
                <c:pt idx="40">
                  <c:v>12</c:v>
                </c:pt>
                <c:pt idx="41">
                  <c:v>12</c:v>
                </c:pt>
                <c:pt idx="42">
                  <c:v>12</c:v>
                </c:pt>
                <c:pt idx="43">
                  <c:v>12</c:v>
                </c:pt>
                <c:pt idx="44">
                  <c:v>12</c:v>
                </c:pt>
                <c:pt idx="45">
                  <c:v>12</c:v>
                </c:pt>
                <c:pt idx="46">
                  <c:v>12</c:v>
                </c:pt>
                <c:pt idx="47">
                  <c:v>12</c:v>
                </c:pt>
                <c:pt idx="48">
                  <c:v>12</c:v>
                </c:pt>
                <c:pt idx="49">
                  <c:v>12</c:v>
                </c:pt>
                <c:pt idx="50">
                  <c:v>12</c:v>
                </c:pt>
                <c:pt idx="51">
                  <c:v>12</c:v>
                </c:pt>
                <c:pt idx="52">
                  <c:v>12</c:v>
                </c:pt>
                <c:pt idx="53">
                  <c:v>12</c:v>
                </c:pt>
                <c:pt idx="54">
                  <c:v>12</c:v>
                </c:pt>
                <c:pt idx="55">
                  <c:v>12</c:v>
                </c:pt>
                <c:pt idx="56">
                  <c:v>12</c:v>
                </c:pt>
                <c:pt idx="57">
                  <c:v>12</c:v>
                </c:pt>
                <c:pt idx="58">
                  <c:v>12</c:v>
                </c:pt>
                <c:pt idx="59">
                  <c:v>12</c:v>
                </c:pt>
                <c:pt idx="60">
                  <c:v>12</c:v>
                </c:pt>
                <c:pt idx="61">
                  <c:v>12</c:v>
                </c:pt>
                <c:pt idx="62">
                  <c:v>12</c:v>
                </c:pt>
                <c:pt idx="63">
                  <c:v>12</c:v>
                </c:pt>
                <c:pt idx="64">
                  <c:v>12</c:v>
                </c:pt>
                <c:pt idx="65">
                  <c:v>12</c:v>
                </c:pt>
                <c:pt idx="66">
                  <c:v>12</c:v>
                </c:pt>
                <c:pt idx="67">
                  <c:v>12</c:v>
                </c:pt>
                <c:pt idx="68">
                  <c:v>12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21989236"/>
        <c:axId val="95708730"/>
      </c:lineChart>
      <c:dateAx>
        <c:axId val="21989236"/>
        <c:scaling>
          <c:orientation val="minMax"/>
          <c:max val="37072"/>
          <c:min val="36982"/>
        </c:scaling>
        <c:delete val="0"/>
        <c:axPos val="b"/>
        <c:numFmt formatCode="m/d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75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95708730"/>
        <c:crossesAt val="0"/>
        <c:auto val="1"/>
        <c:lblOffset val="100"/>
        <c:majorUnit val="6"/>
        <c:majorTimeUnit val="days"/>
        <c:minorUnit val="1"/>
        <c:minorTimeUnit val="days"/>
        <c:noMultiLvlLbl val="0"/>
      </c:dateAx>
      <c:valAx>
        <c:axId val="95708730"/>
        <c:scaling>
          <c:orientation val="minMax"/>
          <c:max val="16"/>
          <c:min val="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75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21989236"/>
        <c:crossesAt val="36895"/>
        <c:crossBetween val="midCat"/>
        <c:majorUnit val="2"/>
        <c:minorUnit val="2"/>
      </c:valAx>
      <c:spPr>
        <a:noFill/>
        <a:ln w="12600">
          <a:noFill/>
        </a:ln>
      </c:spPr>
    </c:plotArea>
    <c:legend>
      <c:legendPos val="r"/>
      <c:layout>
        <c:manualLayout>
          <c:xMode val="edge"/>
          <c:yMode val="edge"/>
          <c:x val="0.154929577464789"/>
          <c:y val="1.20929045431343"/>
          <c:w val="0.622504256307073"/>
          <c:h val="0.081163859111791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325" strike="noStrike" u="none">
              <a:solidFill>
                <a:srgbClr val="000000"/>
              </a:solidFill>
              <a:uFillTx/>
              <a:latin typeface="Arial Narrow"/>
            </a:defRPr>
          </a:pPr>
        </a:p>
      </c:txPr>
    </c:legend>
    <c:plotVisOnly val="1"/>
    <c:dispBlanksAs val="gap"/>
  </c:chart>
  <c:spPr>
    <a:solidFill>
      <a:srgbClr val="ffffff"/>
    </a:solidFill>
    <a:ln w="12600">
      <a:solidFill>
        <a:srgbClr val="0000ff"/>
      </a:solidFill>
      <a:round/>
    </a:ln>
  </c:sp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342794460441519"/>
          <c:y val="0.0638406537282942"/>
          <c:w val="0.965720553955848"/>
          <c:h val="0.818181818181818"/>
        </c:manualLayout>
      </c:layout>
      <c:lineChart>
        <c:grouping val="standard"/>
        <c:varyColors val="0"/>
        <c:ser>
          <c:idx val="0"/>
          <c:order val="0"/>
          <c:tx>
            <c:strRef>
              <c:f>"Var"</c:f>
              <c:strCache>
                <c:ptCount val="1"/>
                <c:pt idx="0">
                  <c:v>Var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'Global Mkts DATA'!$A$19:$A$104</c:f>
              <c:numCache>
                <c:formatCode>m/d</c:formatCode>
                <c:ptCount val="86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  <c:pt idx="85">
                  <c:v>37067</c:v>
                </c:pt>
              </c:numCache>
            </c:numRef>
          </c:cat>
          <c:val>
            <c:numRef>
              <c:f>'Global Mkts DATA'!$F$19:$F$104</c:f>
              <c:numCache>
                <c:formatCode>0.0</c:formatCode>
                <c:ptCount val="86"/>
                <c:pt idx="0">
                  <c:v>1</c:v>
                </c:pt>
                <c:pt idx="1">
                  <c:v>1</c:v>
                </c:pt>
                <c:pt idx="2">
                  <c:v>0.9</c:v>
                </c:pt>
                <c:pt idx="3">
                  <c:v>1.1</c:v>
                </c:pt>
                <c:pt idx="4">
                  <c:v>1.1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0.7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1.1</c:v>
                </c:pt>
                <c:pt idx="17">
                  <c:v>1.1</c:v>
                </c:pt>
                <c:pt idx="18">
                  <c:v>1.1</c:v>
                </c:pt>
                <c:pt idx="19">
                  <c:v>1.1</c:v>
                </c:pt>
                <c:pt idx="20">
                  <c:v>1.1</c:v>
                </c:pt>
                <c:pt idx="21">
                  <c:v>1.1</c:v>
                </c:pt>
                <c:pt idx="22">
                  <c:v>1.1</c:v>
                </c:pt>
                <c:pt idx="23">
                  <c:v>1.1</c:v>
                </c:pt>
                <c:pt idx="24">
                  <c:v>1.1</c:v>
                </c:pt>
                <c:pt idx="25">
                  <c:v>1.2</c:v>
                </c:pt>
                <c:pt idx="26">
                  <c:v>1.2</c:v>
                </c:pt>
                <c:pt idx="27">
                  <c:v>1.2</c:v>
                </c:pt>
                <c:pt idx="28">
                  <c:v>1.2</c:v>
                </c:pt>
                <c:pt idx="29">
                  <c:v>1.2</c:v>
                </c:pt>
                <c:pt idx="30">
                  <c:v>1.2</c:v>
                </c:pt>
                <c:pt idx="31">
                  <c:v>1.3</c:v>
                </c:pt>
                <c:pt idx="32">
                  <c:v>1.3</c:v>
                </c:pt>
                <c:pt idx="33">
                  <c:v>1.3</c:v>
                </c:pt>
                <c:pt idx="34">
                  <c:v>1.3</c:v>
                </c:pt>
                <c:pt idx="35">
                  <c:v>1.3</c:v>
                </c:pt>
                <c:pt idx="36">
                  <c:v>1.3</c:v>
                </c:pt>
                <c:pt idx="37">
                  <c:v>1.4</c:v>
                </c:pt>
                <c:pt idx="38">
                  <c:v>1.1</c:v>
                </c:pt>
                <c:pt idx="39">
                  <c:v>1.4</c:v>
                </c:pt>
                <c:pt idx="40">
                  <c:v>1.3</c:v>
                </c:pt>
                <c:pt idx="41">
                  <c:v>1.3</c:v>
                </c:pt>
                <c:pt idx="42">
                  <c:v>1.3</c:v>
                </c:pt>
                <c:pt idx="43">
                  <c:v>1.3</c:v>
                </c:pt>
                <c:pt idx="44">
                  <c:v>1.3</c:v>
                </c:pt>
                <c:pt idx="45">
                  <c:v>1.2</c:v>
                </c:pt>
                <c:pt idx="46">
                  <c:v>1.3</c:v>
                </c:pt>
                <c:pt idx="47">
                  <c:v>1.4</c:v>
                </c:pt>
                <c:pt idx="48">
                  <c:v>1.4</c:v>
                </c:pt>
                <c:pt idx="49">
                  <c:v>1.4</c:v>
                </c:pt>
                <c:pt idx="50">
                  <c:v>1.4</c:v>
                </c:pt>
                <c:pt idx="51">
                  <c:v>1.3</c:v>
                </c:pt>
                <c:pt idx="52">
                  <c:v>1.3</c:v>
                </c:pt>
                <c:pt idx="53">
                  <c:v>1.4</c:v>
                </c:pt>
                <c:pt idx="54">
                  <c:v>1.4</c:v>
                </c:pt>
                <c:pt idx="55">
                  <c:v>1.4</c:v>
                </c:pt>
                <c:pt idx="56">
                  <c:v>1.4</c:v>
                </c:pt>
                <c:pt idx="57">
                  <c:v>1.4</c:v>
                </c:pt>
                <c:pt idx="58">
                  <c:v>1.6</c:v>
                </c:pt>
                <c:pt idx="59">
                  <c:v>1.6</c:v>
                </c:pt>
                <c:pt idx="60">
                  <c:v>1.9</c:v>
                </c:pt>
                <c:pt idx="61">
                  <c:v>1.9</c:v>
                </c:pt>
                <c:pt idx="62">
                  <c:v>1.9</c:v>
                </c:pt>
                <c:pt idx="63">
                  <c:v>1.9</c:v>
                </c:pt>
                <c:pt idx="64">
                  <c:v>1.7</c:v>
                </c:pt>
                <c:pt idx="65">
                  <c:v>1.8</c:v>
                </c:pt>
                <c:pt idx="66">
                  <c:v>1.9</c:v>
                </c:pt>
                <c:pt idx="67">
                  <c:v>1.7</c:v>
                </c:pt>
                <c:pt idx="68">
                  <c:v>1.7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"Var Limit"</c:f>
              <c:strCache>
                <c:ptCount val="1"/>
                <c:pt idx="0">
                  <c:v>Var Limit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'Global Mkts DATA'!$A$19:$A$104</c:f>
              <c:numCache>
                <c:formatCode>m/d</c:formatCode>
                <c:ptCount val="86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  <c:pt idx="85">
                  <c:v>37067</c:v>
                </c:pt>
              </c:numCache>
            </c:numRef>
          </c:cat>
          <c:val>
            <c:numRef>
              <c:f>'Global Mkts DATA'!$H$19:$H$104</c:f>
              <c:numCache>
                <c:formatCode>0.0</c:formatCode>
                <c:ptCount val="86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5</c:v>
                </c:pt>
                <c:pt idx="25">
                  <c:v>5</c:v>
                </c:pt>
                <c:pt idx="26">
                  <c:v>5</c:v>
                </c:pt>
                <c:pt idx="27">
                  <c:v>5</c:v>
                </c:pt>
                <c:pt idx="28">
                  <c:v>5</c:v>
                </c:pt>
                <c:pt idx="29">
                  <c:v>5</c:v>
                </c:pt>
                <c:pt idx="30">
                  <c:v>5</c:v>
                </c:pt>
                <c:pt idx="31">
                  <c:v>5</c:v>
                </c:pt>
                <c:pt idx="32">
                  <c:v>5</c:v>
                </c:pt>
                <c:pt idx="33">
                  <c:v>5</c:v>
                </c:pt>
                <c:pt idx="34">
                  <c:v>5</c:v>
                </c:pt>
                <c:pt idx="35">
                  <c:v>5</c:v>
                </c:pt>
                <c:pt idx="36">
                  <c:v>4.5</c:v>
                </c:pt>
                <c:pt idx="37">
                  <c:v>5</c:v>
                </c:pt>
                <c:pt idx="38">
                  <c:v>7</c:v>
                </c:pt>
                <c:pt idx="39">
                  <c:v>5</c:v>
                </c:pt>
                <c:pt idx="40">
                  <c:v>5</c:v>
                </c:pt>
                <c:pt idx="41">
                  <c:v>5</c:v>
                </c:pt>
                <c:pt idx="42">
                  <c:v>5</c:v>
                </c:pt>
                <c:pt idx="43">
                  <c:v>5</c:v>
                </c:pt>
                <c:pt idx="44">
                  <c:v>5</c:v>
                </c:pt>
                <c:pt idx="45">
                  <c:v>5</c:v>
                </c:pt>
                <c:pt idx="46">
                  <c:v>5</c:v>
                </c:pt>
                <c:pt idx="47">
                  <c:v>5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5</c:v>
                </c:pt>
                <c:pt idx="53">
                  <c:v>5</c:v>
                </c:pt>
                <c:pt idx="54">
                  <c:v>5</c:v>
                </c:pt>
                <c:pt idx="55">
                  <c:v>5</c:v>
                </c:pt>
                <c:pt idx="56">
                  <c:v>5</c:v>
                </c:pt>
                <c:pt idx="57">
                  <c:v>5</c:v>
                </c:pt>
                <c:pt idx="58">
                  <c:v>5</c:v>
                </c:pt>
                <c:pt idx="59">
                  <c:v>5</c:v>
                </c:pt>
                <c:pt idx="60">
                  <c:v>5</c:v>
                </c:pt>
                <c:pt idx="61">
                  <c:v>5</c:v>
                </c:pt>
                <c:pt idx="62">
                  <c:v>5</c:v>
                </c:pt>
                <c:pt idx="63">
                  <c:v>5</c:v>
                </c:pt>
                <c:pt idx="64">
                  <c:v>5</c:v>
                </c:pt>
                <c:pt idx="65">
                  <c:v>5</c:v>
                </c:pt>
                <c:pt idx="66">
                  <c:v>5</c:v>
                </c:pt>
                <c:pt idx="67">
                  <c:v>5</c:v>
                </c:pt>
                <c:pt idx="68">
                  <c:v>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36455440"/>
        <c:axId val="73859687"/>
      </c:lineChart>
      <c:dateAx>
        <c:axId val="36455440"/>
        <c:scaling>
          <c:orientation val="minMax"/>
          <c:max val="37072"/>
          <c:min val="36982"/>
        </c:scaling>
        <c:delete val="0"/>
        <c:axPos val="b"/>
        <c:numFmt formatCode="m/d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73859687"/>
        <c:crossesAt val="0"/>
        <c:auto val="1"/>
        <c:lblOffset val="100"/>
        <c:majorUnit val="6"/>
        <c:majorTimeUnit val="days"/>
        <c:minorUnit val="1"/>
        <c:minorTimeUnit val="days"/>
        <c:noMultiLvlLbl val="0"/>
      </c:dateAx>
      <c:valAx>
        <c:axId val="73859687"/>
        <c:scaling>
          <c:orientation val="minMax"/>
          <c:max val="8"/>
          <c:min val="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36455440"/>
        <c:crossesAt val="36895"/>
        <c:crossBetween val="midCat"/>
        <c:majorUnit val="1"/>
        <c:minorUnit val="1"/>
      </c:valAx>
      <c:spPr>
        <a:noFill/>
        <a:ln w="12600">
          <a:noFill/>
        </a:ln>
      </c:spPr>
    </c:plotArea>
    <c:legend>
      <c:legendPos val="r"/>
      <c:layout>
        <c:manualLayout>
          <c:xMode val="edge"/>
          <c:yMode val="edge"/>
          <c:x val="0.307418072123955"/>
          <c:y val="1.1848825331971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400" strike="noStrike" u="none">
              <a:solidFill>
                <a:srgbClr val="000000"/>
              </a:solidFill>
              <a:uFillTx/>
              <a:latin typeface="Arial Narrow"/>
            </a:defRPr>
          </a:pPr>
        </a:p>
      </c:txPr>
    </c:legend>
    <c:plotVisOnly val="1"/>
    <c:dispBlanksAs val="gap"/>
  </c:chart>
  <c:spPr>
    <a:solidFill>
      <a:srgbClr val="ffffff"/>
    </a:solidFill>
    <a:ln w="12600">
      <a:solidFill>
        <a:srgbClr val="800080"/>
      </a:solidFill>
      <a:round/>
    </a:ln>
  </c:sp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386937006655317"/>
          <c:y val="0.0841784989858012"/>
          <c:w val="0.961306299334468"/>
          <c:h val="0.91582150101419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00ff"/>
            </a:solidFill>
            <a:ln w="0">
              <a:noFill/>
            </a:ln>
          </c:spPr>
          <c:invertIfNegative val="0"/>
          <c:dPt>
            <c:idx val="1"/>
            <c:invertIfNegative val="0"/>
            <c:spPr>
              <a:solidFill>
                <a:srgbClr val="0000ff"/>
              </a:solidFill>
              <a:ln w="0">
                <a:noFill/>
              </a:ln>
            </c:spPr>
          </c:dPt>
          <c:dLbls>
            <c:dLbl>
              <c:idx val="1"/>
              <c:txPr>
                <a:bodyPr wrap="none"/>
                <a:lstStyle/>
                <a:p>
                  <a:pPr>
                    <a:defRPr b="0" sz="400" strike="noStrike" u="none">
                      <a:solidFill>
                        <a:srgbClr val="000000"/>
                      </a:solidFill>
                      <a:uFillTx/>
                      <a:latin typeface="Arial Narrow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400" strike="noStrike" u="none">
                    <a:solidFill>
                      <a:srgbClr val="000000"/>
                    </a:solidFill>
                    <a:uFillTx/>
                    <a:latin typeface="Arial Narrow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'Global Mkts DATA'!$A$5:$A$15</c:f>
              <c:strCache>
                <c:ptCount val="11"/>
                <c:pt idx="0">
                  <c:v>4/20</c:v>
                </c:pt>
                <c:pt idx="1">
                  <c:v>4/27</c:v>
                </c:pt>
                <c:pt idx="2">
                  <c:v>5/4</c:v>
                </c:pt>
                <c:pt idx="3">
                  <c:v>5/11</c:v>
                </c:pt>
                <c:pt idx="4">
                  <c:v>5/18</c:v>
                </c:pt>
                <c:pt idx="5">
                  <c:v>5/25</c:v>
                </c:pt>
                <c:pt idx="6">
                  <c:v>6/1</c:v>
                </c:pt>
                <c:pt idx="7">
                  <c:v>6/8</c:v>
                </c:pt>
                <c:pt idx="8">
                  <c:v>6/15</c:v>
                </c:pt>
                <c:pt idx="9">
                  <c:v>6/22</c:v>
                </c:pt>
                <c:pt idx="10">
                  <c:v>6/29</c:v>
                </c:pt>
              </c:strCache>
            </c:strRef>
          </c:cat>
          <c:val>
            <c:numRef>
              <c:f>'Global Mkts DATA'!$B$5:$B$15</c:f>
              <c:numCache>
                <c:formatCode>_(* #,##0.0_);_(* \(#,##0.0\);_(* \-?_);_(@_)</c:formatCode>
                <c:ptCount val="11"/>
                <c:pt idx="0">
                  <c:v>-16.8</c:v>
                </c:pt>
                <c:pt idx="1">
                  <c:v>-37.2</c:v>
                </c:pt>
                <c:pt idx="2">
                  <c:v>-55.7</c:v>
                </c:pt>
                <c:pt idx="3">
                  <c:v>-58.3</c:v>
                </c:pt>
                <c:pt idx="4">
                  <c:v>-70.8</c:v>
                </c:pt>
                <c:pt idx="5">
                  <c:v>-72.9</c:v>
                </c:pt>
                <c:pt idx="6">
                  <c:v>-63.7</c:v>
                </c:pt>
                <c:pt idx="7">
                  <c:v>-53.1</c:v>
                </c:pt>
              </c:numCache>
            </c:numRef>
          </c:val>
        </c:ser>
        <c:gapWidth val="100"/>
        <c:overlap val="0"/>
        <c:axId val="91398253"/>
        <c:axId val="45539582"/>
      </c:barChart>
      <c:lineChart>
        <c:grouping val="standard"/>
        <c:varyColors val="0"/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'Global Mkts DATA'!$A$5:$A$15</c:f>
              <c:strCache>
                <c:ptCount val="11"/>
                <c:pt idx="0">
                  <c:v>4/20</c:v>
                </c:pt>
                <c:pt idx="1">
                  <c:v>4/27</c:v>
                </c:pt>
                <c:pt idx="2">
                  <c:v>5/4</c:v>
                </c:pt>
                <c:pt idx="3">
                  <c:v>5/11</c:v>
                </c:pt>
                <c:pt idx="4">
                  <c:v>5/18</c:v>
                </c:pt>
                <c:pt idx="5">
                  <c:v>5/25</c:v>
                </c:pt>
                <c:pt idx="6">
                  <c:v>6/1</c:v>
                </c:pt>
                <c:pt idx="7">
                  <c:v>6/8</c:v>
                </c:pt>
                <c:pt idx="8">
                  <c:v>6/15</c:v>
                </c:pt>
                <c:pt idx="9">
                  <c:v>6/22</c:v>
                </c:pt>
                <c:pt idx="10">
                  <c:v>6/29</c:v>
                </c:pt>
              </c:strCache>
            </c:strRef>
          </c:cat>
          <c:val>
            <c:numRef>
              <c:f>'Global Mkts DATA'!$D$5:$D$15</c:f>
              <c:numCache>
                <c:formatCode>General</c:formatCode>
                <c:ptCount val="11"/>
                <c:pt idx="0">
                  <c:v>28.2</c:v>
                </c:pt>
                <c:pt idx="1">
                  <c:v>28.2</c:v>
                </c:pt>
                <c:pt idx="2">
                  <c:v>28.2</c:v>
                </c:pt>
                <c:pt idx="3">
                  <c:v>28.2</c:v>
                </c:pt>
                <c:pt idx="4">
                  <c:v>28.2</c:v>
                </c:pt>
                <c:pt idx="5">
                  <c:v>28.2</c:v>
                </c:pt>
                <c:pt idx="6">
                  <c:v>28.2</c:v>
                </c:pt>
                <c:pt idx="7">
                  <c:v>28.2</c:v>
                </c:pt>
                <c:pt idx="8">
                  <c:v>28.2</c:v>
                </c:pt>
                <c:pt idx="9">
                  <c:v>28.2</c:v>
                </c:pt>
                <c:pt idx="10">
                  <c:v>28.2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91398253"/>
        <c:axId val="45539582"/>
      </c:lineChart>
      <c:catAx>
        <c:axId val="91398253"/>
        <c:scaling>
          <c:orientation val="minMax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75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45539582"/>
        <c:crossesAt val="0"/>
        <c:auto val="1"/>
        <c:lblAlgn val="ctr"/>
        <c:lblOffset val="100"/>
        <c:noMultiLvlLbl val="0"/>
      </c:catAx>
      <c:valAx>
        <c:axId val="45539582"/>
        <c:scaling>
          <c:orientation val="minMax"/>
          <c:max val="30"/>
          <c:min val="-9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91398253"/>
        <c:crossesAt val="1"/>
        <c:crossBetween val="midCat"/>
        <c:majorUnit val="10"/>
        <c:minorUnit val="10"/>
      </c:valAx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12600">
      <a:solidFill>
        <a:srgbClr val="0000ff"/>
      </a:solidFill>
      <a:round/>
    </a:ln>
  </c:sp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342747463668769"/>
          <c:y val="0.0629722921914358"/>
          <c:w val="0.965725253633123"/>
          <c:h val="0.9370277078085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800080"/>
            </a:solidFill>
            <a:ln w="0">
              <a:noFill/>
            </a:ln>
          </c:spPr>
          <c:invertIfNegative val="0"/>
          <c:dLbls>
            <c:txPr>
              <a:bodyPr wrap="none"/>
              <a:lstStyle/>
              <a:p>
                <a:pPr>
                  <a:defRPr b="0" sz="400" strike="noStrike" u="none">
                    <a:solidFill>
                      <a:srgbClr val="000000"/>
                    </a:solidFill>
                    <a:uFillTx/>
                    <a:latin typeface="Arial Narrow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'Global Mkts DATA'!$A$5:$A$15</c:f>
              <c:strCache>
                <c:ptCount val="11"/>
                <c:pt idx="0">
                  <c:v>4/20</c:v>
                </c:pt>
                <c:pt idx="1">
                  <c:v>4/27</c:v>
                </c:pt>
                <c:pt idx="2">
                  <c:v>5/4</c:v>
                </c:pt>
                <c:pt idx="3">
                  <c:v>5/11</c:v>
                </c:pt>
                <c:pt idx="4">
                  <c:v>5/18</c:v>
                </c:pt>
                <c:pt idx="5">
                  <c:v>5/25</c:v>
                </c:pt>
                <c:pt idx="6">
                  <c:v>6/1</c:v>
                </c:pt>
                <c:pt idx="7">
                  <c:v>6/8</c:v>
                </c:pt>
                <c:pt idx="8">
                  <c:v>6/15</c:v>
                </c:pt>
                <c:pt idx="9">
                  <c:v>6/22</c:v>
                </c:pt>
                <c:pt idx="10">
                  <c:v>6/29</c:v>
                </c:pt>
              </c:strCache>
            </c:strRef>
          </c:cat>
          <c:val>
            <c:numRef>
              <c:f>'Global Mkts DATA'!$F$5:$F$15</c:f>
              <c:numCache>
                <c:formatCode>_(* #,##0.0_);_(* \(#,##0.0\);_(* \-?_);_(@_)</c:formatCode>
                <c:ptCount val="11"/>
                <c:pt idx="0">
                  <c:v>-0.8</c:v>
                </c:pt>
                <c:pt idx="1">
                  <c:v>-2.6</c:v>
                </c:pt>
                <c:pt idx="2">
                  <c:v>-2.3</c:v>
                </c:pt>
                <c:pt idx="3">
                  <c:v>-1.7</c:v>
                </c:pt>
                <c:pt idx="4">
                  <c:v>-1.6</c:v>
                </c:pt>
                <c:pt idx="5">
                  <c:v>-6.2</c:v>
                </c:pt>
                <c:pt idx="6">
                  <c:v>-7.5</c:v>
                </c:pt>
                <c:pt idx="7">
                  <c:v>-7.6</c:v>
                </c:pt>
              </c:numCache>
            </c:numRef>
          </c:val>
        </c:ser>
        <c:gapWidth val="100"/>
        <c:overlap val="0"/>
        <c:axId val="55675772"/>
        <c:axId val="52968161"/>
      </c:barChart>
      <c:lineChart>
        <c:grouping val="standard"/>
        <c:varyColors val="0"/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'Global Mkts DATA'!$A$5:$A$15</c:f>
              <c:strCache>
                <c:ptCount val="11"/>
                <c:pt idx="0">
                  <c:v>4/20</c:v>
                </c:pt>
                <c:pt idx="1">
                  <c:v>4/27</c:v>
                </c:pt>
                <c:pt idx="2">
                  <c:v>5/4</c:v>
                </c:pt>
                <c:pt idx="3">
                  <c:v>5/11</c:v>
                </c:pt>
                <c:pt idx="4">
                  <c:v>5/18</c:v>
                </c:pt>
                <c:pt idx="5">
                  <c:v>5/25</c:v>
                </c:pt>
                <c:pt idx="6">
                  <c:v>6/1</c:v>
                </c:pt>
                <c:pt idx="7">
                  <c:v>6/8</c:v>
                </c:pt>
                <c:pt idx="8">
                  <c:v>6/15</c:v>
                </c:pt>
                <c:pt idx="9">
                  <c:v>6/22</c:v>
                </c:pt>
                <c:pt idx="10">
                  <c:v>6/29</c:v>
                </c:pt>
              </c:strCache>
            </c:strRef>
          </c:cat>
          <c:val>
            <c:numRef>
              <c:f>'Global Mkts DATA'!$H$5:$H$15</c:f>
              <c:numCache>
                <c:formatCode>General</c:formatCode>
                <c:ptCount val="11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55675772"/>
        <c:axId val="52968161"/>
      </c:lineChart>
      <c:catAx>
        <c:axId val="55675772"/>
        <c:scaling>
          <c:orientation val="minMax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52968161"/>
        <c:crossesAt val="0"/>
        <c:auto val="1"/>
        <c:lblAlgn val="ctr"/>
        <c:lblOffset val="100"/>
        <c:noMultiLvlLbl val="0"/>
      </c:catAx>
      <c:valAx>
        <c:axId val="52968161"/>
        <c:scaling>
          <c:orientation val="minMax"/>
          <c:max val="12"/>
          <c:min val="-1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55675772"/>
        <c:crossesAt val="1"/>
        <c:crossBetween val="midCat"/>
        <c:majorUnit val="2"/>
        <c:minorUnit val="2"/>
      </c:valAx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12600">
      <a:solidFill>
        <a:srgbClr val="800080"/>
      </a:solidFill>
      <a:round/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388681592039801"/>
          <c:y val="0.0646997929606625"/>
          <c:w val="0.96113184079602"/>
          <c:h val="0.875776397515528"/>
        </c:manualLayout>
      </c:layout>
      <c:lineChart>
        <c:grouping val="standard"/>
        <c:varyColors val="0"/>
        <c:ser>
          <c:idx val="0"/>
          <c:order val="0"/>
          <c:tx>
            <c:strRef>
              <c:f>"Net Open Position"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'Global Mkts DATA'!$A$19:$A$104</c:f>
              <c:numCache>
                <c:formatCode>m/d</c:formatCode>
                <c:ptCount val="86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  <c:pt idx="85">
                  <c:v>37067</c:v>
                </c:pt>
              </c:numCache>
            </c:numRef>
          </c:cat>
          <c:val>
            <c:numRef>
              <c:f>'Global Mkts DATA'!$R$19:$R$108</c:f>
              <c:numCache>
                <c:formatCode>0.0</c:formatCode>
                <c:ptCount val="90"/>
                <c:pt idx="0">
                  <c:v>6.7</c:v>
                </c:pt>
                <c:pt idx="1">
                  <c:v>6.7</c:v>
                </c:pt>
                <c:pt idx="2">
                  <c:v>2.7</c:v>
                </c:pt>
                <c:pt idx="3">
                  <c:v>7.9</c:v>
                </c:pt>
                <c:pt idx="4">
                  <c:v>10</c:v>
                </c:pt>
                <c:pt idx="5">
                  <c:v>10.6</c:v>
                </c:pt>
                <c:pt idx="6">
                  <c:v>10.6</c:v>
                </c:pt>
                <c:pt idx="7">
                  <c:v>10.6</c:v>
                </c:pt>
                <c:pt idx="8">
                  <c:v>9</c:v>
                </c:pt>
                <c:pt idx="9">
                  <c:v>5.6</c:v>
                </c:pt>
                <c:pt idx="10">
                  <c:v>5.4</c:v>
                </c:pt>
                <c:pt idx="11">
                  <c:v>3.5</c:v>
                </c:pt>
                <c:pt idx="12">
                  <c:v>3.5</c:v>
                </c:pt>
                <c:pt idx="13">
                  <c:v>3.5</c:v>
                </c:pt>
                <c:pt idx="14">
                  <c:v>3.5</c:v>
                </c:pt>
                <c:pt idx="15">
                  <c:v>2.5</c:v>
                </c:pt>
                <c:pt idx="16">
                  <c:v>2.2</c:v>
                </c:pt>
                <c:pt idx="17">
                  <c:v>-7.4</c:v>
                </c:pt>
                <c:pt idx="18">
                  <c:v>-5.5</c:v>
                </c:pt>
                <c:pt idx="19">
                  <c:v>-3.2</c:v>
                </c:pt>
                <c:pt idx="20">
                  <c:v>-3.2</c:v>
                </c:pt>
                <c:pt idx="21">
                  <c:v>-3.2</c:v>
                </c:pt>
                <c:pt idx="22">
                  <c:v>-4.6</c:v>
                </c:pt>
                <c:pt idx="23">
                  <c:v>-2.4</c:v>
                </c:pt>
                <c:pt idx="24">
                  <c:v>-6.9</c:v>
                </c:pt>
                <c:pt idx="25">
                  <c:v>-6.3</c:v>
                </c:pt>
                <c:pt idx="26">
                  <c:v>-6.3</c:v>
                </c:pt>
                <c:pt idx="27">
                  <c:v>-6.3</c:v>
                </c:pt>
                <c:pt idx="28">
                  <c:v>-6.3</c:v>
                </c:pt>
                <c:pt idx="29">
                  <c:v>-4</c:v>
                </c:pt>
                <c:pt idx="30">
                  <c:v>-4.6</c:v>
                </c:pt>
                <c:pt idx="31">
                  <c:v>-4.9</c:v>
                </c:pt>
                <c:pt idx="32">
                  <c:v>-8.6</c:v>
                </c:pt>
                <c:pt idx="33">
                  <c:v>-5.7</c:v>
                </c:pt>
                <c:pt idx="34">
                  <c:v>-5.7</c:v>
                </c:pt>
                <c:pt idx="35">
                  <c:v>-5.7</c:v>
                </c:pt>
                <c:pt idx="36">
                  <c:v>-4.3</c:v>
                </c:pt>
                <c:pt idx="37">
                  <c:v>-6.1</c:v>
                </c:pt>
                <c:pt idx="38">
                  <c:v>-9</c:v>
                </c:pt>
                <c:pt idx="39">
                  <c:v>-6.3</c:v>
                </c:pt>
                <c:pt idx="40">
                  <c:v>-5.2</c:v>
                </c:pt>
                <c:pt idx="41">
                  <c:v>-5.2</c:v>
                </c:pt>
                <c:pt idx="42">
                  <c:v>-5.2</c:v>
                </c:pt>
                <c:pt idx="43">
                  <c:v>-5.2</c:v>
                </c:pt>
                <c:pt idx="44">
                  <c:v>-6.2</c:v>
                </c:pt>
                <c:pt idx="45">
                  <c:v>-4.6</c:v>
                </c:pt>
                <c:pt idx="46">
                  <c:v>-4.2</c:v>
                </c:pt>
                <c:pt idx="47">
                  <c:v>-4.6</c:v>
                </c:pt>
                <c:pt idx="48">
                  <c:v>-4.6</c:v>
                </c:pt>
                <c:pt idx="49">
                  <c:v>-4.6</c:v>
                </c:pt>
                <c:pt idx="50">
                  <c:v>-0.9</c:v>
                </c:pt>
                <c:pt idx="51">
                  <c:v>2.6</c:v>
                </c:pt>
                <c:pt idx="52">
                  <c:v>-1.7</c:v>
                </c:pt>
                <c:pt idx="53">
                  <c:v>-0.5</c:v>
                </c:pt>
                <c:pt idx="54">
                  <c:v>-3.3</c:v>
                </c:pt>
                <c:pt idx="55">
                  <c:v>-3.3</c:v>
                </c:pt>
                <c:pt idx="56">
                  <c:v>-3.3</c:v>
                </c:pt>
                <c:pt idx="57">
                  <c:v>-3.3</c:v>
                </c:pt>
                <c:pt idx="58">
                  <c:v>-2.7</c:v>
                </c:pt>
                <c:pt idx="59">
                  <c:v>-2.4</c:v>
                </c:pt>
                <c:pt idx="60">
                  <c:v>-3.2</c:v>
                </c:pt>
                <c:pt idx="61">
                  <c:v>-2.9</c:v>
                </c:pt>
                <c:pt idx="62">
                  <c:v>-2.9</c:v>
                </c:pt>
                <c:pt idx="63">
                  <c:v>-2.9</c:v>
                </c:pt>
                <c:pt idx="64">
                  <c:v>0.9</c:v>
                </c:pt>
                <c:pt idx="65">
                  <c:v>0.1</c:v>
                </c:pt>
                <c:pt idx="66">
                  <c:v>1.3</c:v>
                </c:pt>
                <c:pt idx="67">
                  <c:v>2</c:v>
                </c:pt>
                <c:pt idx="68">
                  <c:v>2.2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"Net Open Position Limit"</c:f>
              <c:strCache>
                <c:ptCount val="1"/>
                <c:pt idx="0">
                  <c:v>Net Open Position Limit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'Global Mkts DATA'!$A$19:$A$104</c:f>
              <c:numCache>
                <c:formatCode>m/d</c:formatCode>
                <c:ptCount val="86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  <c:pt idx="85">
                  <c:v>37067</c:v>
                </c:pt>
              </c:numCache>
            </c:numRef>
          </c:cat>
          <c:val>
            <c:numRef>
              <c:f>'Global Mkts DATA'!$T$19:$T$104</c:f>
              <c:numCache>
                <c:formatCode>0.0</c:formatCode>
                <c:ptCount val="86"/>
                <c:pt idx="0">
                  <c:v>16</c:v>
                </c:pt>
                <c:pt idx="1">
                  <c:v>16</c:v>
                </c:pt>
                <c:pt idx="2">
                  <c:v>16</c:v>
                </c:pt>
                <c:pt idx="3">
                  <c:v>16</c:v>
                </c:pt>
                <c:pt idx="4">
                  <c:v>16</c:v>
                </c:pt>
                <c:pt idx="5">
                  <c:v>16</c:v>
                </c:pt>
                <c:pt idx="6">
                  <c:v>16</c:v>
                </c:pt>
                <c:pt idx="7">
                  <c:v>16</c:v>
                </c:pt>
                <c:pt idx="8">
                  <c:v>16</c:v>
                </c:pt>
                <c:pt idx="9">
                  <c:v>16</c:v>
                </c:pt>
                <c:pt idx="10">
                  <c:v>16</c:v>
                </c:pt>
                <c:pt idx="11">
                  <c:v>16</c:v>
                </c:pt>
                <c:pt idx="12">
                  <c:v>16</c:v>
                </c:pt>
                <c:pt idx="13">
                  <c:v>16</c:v>
                </c:pt>
                <c:pt idx="14">
                  <c:v>16</c:v>
                </c:pt>
                <c:pt idx="15">
                  <c:v>16</c:v>
                </c:pt>
                <c:pt idx="16">
                  <c:v>16</c:v>
                </c:pt>
                <c:pt idx="17">
                  <c:v>16</c:v>
                </c:pt>
                <c:pt idx="18">
                  <c:v>16</c:v>
                </c:pt>
                <c:pt idx="19">
                  <c:v>16</c:v>
                </c:pt>
                <c:pt idx="20">
                  <c:v>16</c:v>
                </c:pt>
                <c:pt idx="21">
                  <c:v>16</c:v>
                </c:pt>
                <c:pt idx="22">
                  <c:v>16</c:v>
                </c:pt>
                <c:pt idx="23">
                  <c:v>16</c:v>
                </c:pt>
                <c:pt idx="24">
                  <c:v>16</c:v>
                </c:pt>
                <c:pt idx="25">
                  <c:v>16</c:v>
                </c:pt>
                <c:pt idx="26">
                  <c:v>16</c:v>
                </c:pt>
                <c:pt idx="27">
                  <c:v>16</c:v>
                </c:pt>
                <c:pt idx="28">
                  <c:v>16</c:v>
                </c:pt>
                <c:pt idx="29">
                  <c:v>16</c:v>
                </c:pt>
                <c:pt idx="30">
                  <c:v>16</c:v>
                </c:pt>
                <c:pt idx="31">
                  <c:v>16</c:v>
                </c:pt>
                <c:pt idx="32">
                  <c:v>16</c:v>
                </c:pt>
                <c:pt idx="33">
                  <c:v>16</c:v>
                </c:pt>
                <c:pt idx="34">
                  <c:v>16</c:v>
                </c:pt>
                <c:pt idx="35">
                  <c:v>16</c:v>
                </c:pt>
                <c:pt idx="36">
                  <c:v>16</c:v>
                </c:pt>
                <c:pt idx="37">
                  <c:v>16</c:v>
                </c:pt>
                <c:pt idx="38">
                  <c:v>18</c:v>
                </c:pt>
                <c:pt idx="39">
                  <c:v>16</c:v>
                </c:pt>
                <c:pt idx="40">
                  <c:v>16</c:v>
                </c:pt>
                <c:pt idx="41">
                  <c:v>16</c:v>
                </c:pt>
                <c:pt idx="42">
                  <c:v>16</c:v>
                </c:pt>
                <c:pt idx="43">
                  <c:v>16</c:v>
                </c:pt>
                <c:pt idx="44">
                  <c:v>16</c:v>
                </c:pt>
                <c:pt idx="45">
                  <c:v>16</c:v>
                </c:pt>
                <c:pt idx="46">
                  <c:v>16</c:v>
                </c:pt>
                <c:pt idx="47">
                  <c:v>16</c:v>
                </c:pt>
                <c:pt idx="48">
                  <c:v>16</c:v>
                </c:pt>
                <c:pt idx="49">
                  <c:v>16</c:v>
                </c:pt>
                <c:pt idx="50">
                  <c:v>16</c:v>
                </c:pt>
                <c:pt idx="51">
                  <c:v>16</c:v>
                </c:pt>
                <c:pt idx="52">
                  <c:v>16</c:v>
                </c:pt>
                <c:pt idx="53">
                  <c:v>16</c:v>
                </c:pt>
                <c:pt idx="54">
                  <c:v>16</c:v>
                </c:pt>
                <c:pt idx="55">
                  <c:v>16</c:v>
                </c:pt>
                <c:pt idx="56">
                  <c:v>16</c:v>
                </c:pt>
                <c:pt idx="57">
                  <c:v>16</c:v>
                </c:pt>
                <c:pt idx="58">
                  <c:v>16</c:v>
                </c:pt>
                <c:pt idx="59">
                  <c:v>16</c:v>
                </c:pt>
                <c:pt idx="60">
                  <c:v>16</c:v>
                </c:pt>
                <c:pt idx="61">
                  <c:v>16</c:v>
                </c:pt>
                <c:pt idx="62">
                  <c:v>16</c:v>
                </c:pt>
                <c:pt idx="63">
                  <c:v>16</c:v>
                </c:pt>
                <c:pt idx="64">
                  <c:v>16</c:v>
                </c:pt>
                <c:pt idx="65">
                  <c:v>16</c:v>
                </c:pt>
                <c:pt idx="66">
                  <c:v>16</c:v>
                </c:pt>
                <c:pt idx="67">
                  <c:v>16</c:v>
                </c:pt>
                <c:pt idx="68">
                  <c:v>16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87689869"/>
        <c:axId val="3341828"/>
      </c:lineChart>
      <c:dateAx>
        <c:axId val="87689869"/>
        <c:scaling>
          <c:orientation val="minMax"/>
          <c:max val="37072"/>
          <c:min val="36982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75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3341828"/>
        <c:crossesAt val="0"/>
        <c:auto val="1"/>
        <c:lblOffset val="100"/>
        <c:majorUnit val="6"/>
        <c:majorTimeUnit val="days"/>
        <c:minorUnit val="1"/>
        <c:minorTimeUnit val="days"/>
        <c:noMultiLvlLbl val="0"/>
      </c:dateAx>
      <c:valAx>
        <c:axId val="3341828"/>
        <c:scaling>
          <c:orientation val="minMax"/>
          <c:max val="18"/>
          <c:min val="-14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75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87689869"/>
        <c:crossesAt val="36895"/>
        <c:crossBetween val="midCat"/>
        <c:majorUnit val="4"/>
        <c:minorUnit val="4"/>
      </c:valAx>
      <c:spPr>
        <a:noFill/>
        <a:ln w="12600">
          <a:noFill/>
        </a:ln>
      </c:spPr>
    </c:plotArea>
    <c:legend>
      <c:legendPos val="r"/>
      <c:layout>
        <c:manualLayout>
          <c:xMode val="edge"/>
          <c:yMode val="edge"/>
          <c:x val="0.0778917910447761"/>
          <c:y val="1.174171842650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375" strike="noStrike" u="none">
              <a:solidFill>
                <a:srgbClr val="000000"/>
              </a:solidFill>
              <a:uFillTx/>
              <a:latin typeface="Arial Narrow"/>
            </a:defRPr>
          </a:pPr>
        </a:p>
      </c:txPr>
    </c:legend>
    <c:plotVisOnly val="1"/>
    <c:dispBlanksAs val="gap"/>
  </c:chart>
  <c:spPr>
    <a:solidFill>
      <a:srgbClr val="ffffff"/>
    </a:solidFill>
    <a:ln w="12600">
      <a:solidFill>
        <a:srgbClr val="0000ff"/>
      </a:solidFill>
      <a:round/>
    </a:ln>
  </c:sp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344020916471721"/>
          <c:y val="0.113595476741198"/>
          <c:w val="0.965597908352828"/>
          <c:h val="0.79568234387047"/>
        </c:manualLayout>
      </c:layout>
      <c:lineChart>
        <c:grouping val="standard"/>
        <c:varyColors val="0"/>
        <c:ser>
          <c:idx val="0"/>
          <c:order val="0"/>
          <c:tx>
            <c:strRef>
              <c:f>"NOP"</c:f>
              <c:strCache>
                <c:ptCount val="1"/>
                <c:pt idx="0">
                  <c:v>NOP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'Global Mkts DATA'!$A$19:$A$104</c:f>
              <c:numCache>
                <c:formatCode>m/d</c:formatCode>
                <c:ptCount val="86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  <c:pt idx="85">
                  <c:v>37067</c:v>
                </c:pt>
              </c:numCache>
            </c:numRef>
          </c:cat>
          <c:val>
            <c:numRef>
              <c:f>'Global Mkts DATA'!$V$19:$V$104</c:f>
              <c:numCache>
                <c:formatCode>0.0</c:formatCode>
                <c:ptCount val="86"/>
                <c:pt idx="0">
                  <c:v>1.6</c:v>
                </c:pt>
                <c:pt idx="1">
                  <c:v>1.6</c:v>
                </c:pt>
                <c:pt idx="2">
                  <c:v>2.3</c:v>
                </c:pt>
                <c:pt idx="3">
                  <c:v>2</c:v>
                </c:pt>
                <c:pt idx="4">
                  <c:v>1.5</c:v>
                </c:pt>
                <c:pt idx="5">
                  <c:v>2.3</c:v>
                </c:pt>
                <c:pt idx="6">
                  <c:v>2.3</c:v>
                </c:pt>
                <c:pt idx="7">
                  <c:v>2.3</c:v>
                </c:pt>
                <c:pt idx="8">
                  <c:v>1</c:v>
                </c:pt>
                <c:pt idx="9">
                  <c:v>0.8</c:v>
                </c:pt>
                <c:pt idx="10">
                  <c:v>1.3</c:v>
                </c:pt>
                <c:pt idx="11">
                  <c:v>1.9</c:v>
                </c:pt>
                <c:pt idx="12">
                  <c:v>1.9</c:v>
                </c:pt>
                <c:pt idx="13">
                  <c:v>1.9</c:v>
                </c:pt>
                <c:pt idx="14">
                  <c:v>1.9</c:v>
                </c:pt>
                <c:pt idx="15">
                  <c:v>-0.2</c:v>
                </c:pt>
                <c:pt idx="16">
                  <c:v>1.3</c:v>
                </c:pt>
                <c:pt idx="17">
                  <c:v>1.5</c:v>
                </c:pt>
                <c:pt idx="18">
                  <c:v>1.3</c:v>
                </c:pt>
                <c:pt idx="19">
                  <c:v>1.8</c:v>
                </c:pt>
                <c:pt idx="20">
                  <c:v>1.8</c:v>
                </c:pt>
                <c:pt idx="21">
                  <c:v>1.8</c:v>
                </c:pt>
                <c:pt idx="22">
                  <c:v>1.9</c:v>
                </c:pt>
                <c:pt idx="23">
                  <c:v>1.6</c:v>
                </c:pt>
                <c:pt idx="24">
                  <c:v>2.3</c:v>
                </c:pt>
                <c:pt idx="25">
                  <c:v>2.4</c:v>
                </c:pt>
                <c:pt idx="26">
                  <c:v>2.4</c:v>
                </c:pt>
                <c:pt idx="27">
                  <c:v>2.4</c:v>
                </c:pt>
                <c:pt idx="28">
                  <c:v>2.4</c:v>
                </c:pt>
                <c:pt idx="29">
                  <c:v>2.5</c:v>
                </c:pt>
                <c:pt idx="30">
                  <c:v>2.2</c:v>
                </c:pt>
                <c:pt idx="31">
                  <c:v>-0.7</c:v>
                </c:pt>
                <c:pt idx="32">
                  <c:v>-0.4</c:v>
                </c:pt>
                <c:pt idx="33">
                  <c:v>-0.4</c:v>
                </c:pt>
                <c:pt idx="34">
                  <c:v>-0.4</c:v>
                </c:pt>
                <c:pt idx="35">
                  <c:v>-0.4</c:v>
                </c:pt>
                <c:pt idx="36">
                  <c:v>-0.3</c:v>
                </c:pt>
                <c:pt idx="37">
                  <c:v>-0.5</c:v>
                </c:pt>
                <c:pt idx="38">
                  <c:v>0.5</c:v>
                </c:pt>
                <c:pt idx="39">
                  <c:v>-0.6</c:v>
                </c:pt>
                <c:pt idx="40">
                  <c:v>-0.3</c:v>
                </c:pt>
                <c:pt idx="41">
                  <c:v>-0.3</c:v>
                </c:pt>
                <c:pt idx="42">
                  <c:v>-0.3</c:v>
                </c:pt>
                <c:pt idx="43">
                  <c:v>1.2</c:v>
                </c:pt>
                <c:pt idx="44">
                  <c:v>1</c:v>
                </c:pt>
                <c:pt idx="45">
                  <c:v>-0.2</c:v>
                </c:pt>
                <c:pt idx="46">
                  <c:v>1</c:v>
                </c:pt>
                <c:pt idx="47">
                  <c:v>0.5</c:v>
                </c:pt>
                <c:pt idx="48">
                  <c:v>0.5</c:v>
                </c:pt>
                <c:pt idx="49">
                  <c:v>0.5</c:v>
                </c:pt>
                <c:pt idx="50">
                  <c:v>0.7</c:v>
                </c:pt>
                <c:pt idx="51">
                  <c:v>0.7</c:v>
                </c:pt>
                <c:pt idx="52">
                  <c:v>0.9</c:v>
                </c:pt>
                <c:pt idx="53">
                  <c:v>1</c:v>
                </c:pt>
                <c:pt idx="54">
                  <c:v>1.3</c:v>
                </c:pt>
                <c:pt idx="55">
                  <c:v>1.3</c:v>
                </c:pt>
                <c:pt idx="56">
                  <c:v>1.3</c:v>
                </c:pt>
                <c:pt idx="57">
                  <c:v>1.3</c:v>
                </c:pt>
                <c:pt idx="58">
                  <c:v>1.6</c:v>
                </c:pt>
                <c:pt idx="59">
                  <c:v>1.8</c:v>
                </c:pt>
                <c:pt idx="60">
                  <c:v>2.5</c:v>
                </c:pt>
                <c:pt idx="61">
                  <c:v>2.5</c:v>
                </c:pt>
                <c:pt idx="62">
                  <c:v>2.5</c:v>
                </c:pt>
                <c:pt idx="63">
                  <c:v>2.5</c:v>
                </c:pt>
                <c:pt idx="64">
                  <c:v>2.4</c:v>
                </c:pt>
                <c:pt idx="65">
                  <c:v>2.3</c:v>
                </c:pt>
                <c:pt idx="66">
                  <c:v>2.3</c:v>
                </c:pt>
                <c:pt idx="67">
                  <c:v>2.1</c:v>
                </c:pt>
                <c:pt idx="68">
                  <c:v>2.1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"NOP Limit"</c:f>
              <c:strCache>
                <c:ptCount val="1"/>
                <c:pt idx="0">
                  <c:v>NOP Limit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'Global Mkts DATA'!$A$19:$A$104</c:f>
              <c:numCache>
                <c:formatCode>m/d</c:formatCode>
                <c:ptCount val="86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  <c:pt idx="85">
                  <c:v>37067</c:v>
                </c:pt>
              </c:numCache>
            </c:numRef>
          </c:cat>
          <c:val>
            <c:numRef>
              <c:f>'Global Mkts DATA'!$X$19:$X$104</c:f>
              <c:numCache>
                <c:formatCode>0.0</c:formatCode>
                <c:ptCount val="86"/>
                <c:pt idx="0">
                  <c:v>30</c:v>
                </c:pt>
                <c:pt idx="1">
                  <c:v>30</c:v>
                </c:pt>
                <c:pt idx="2">
                  <c:v>30</c:v>
                </c:pt>
                <c:pt idx="3">
                  <c:v>30</c:v>
                </c:pt>
                <c:pt idx="4">
                  <c:v>30</c:v>
                </c:pt>
                <c:pt idx="5">
                  <c:v>30</c:v>
                </c:pt>
                <c:pt idx="6">
                  <c:v>30</c:v>
                </c:pt>
                <c:pt idx="7">
                  <c:v>30</c:v>
                </c:pt>
                <c:pt idx="8">
                  <c:v>30</c:v>
                </c:pt>
                <c:pt idx="9">
                  <c:v>30</c:v>
                </c:pt>
                <c:pt idx="10">
                  <c:v>30</c:v>
                </c:pt>
                <c:pt idx="11">
                  <c:v>30</c:v>
                </c:pt>
                <c:pt idx="12">
                  <c:v>30</c:v>
                </c:pt>
                <c:pt idx="13">
                  <c:v>30</c:v>
                </c:pt>
                <c:pt idx="14">
                  <c:v>30</c:v>
                </c:pt>
                <c:pt idx="15">
                  <c:v>30</c:v>
                </c:pt>
                <c:pt idx="16">
                  <c:v>30</c:v>
                </c:pt>
                <c:pt idx="17">
                  <c:v>30</c:v>
                </c:pt>
                <c:pt idx="18">
                  <c:v>30</c:v>
                </c:pt>
                <c:pt idx="19">
                  <c:v>30</c:v>
                </c:pt>
                <c:pt idx="20">
                  <c:v>30</c:v>
                </c:pt>
                <c:pt idx="21">
                  <c:v>30</c:v>
                </c:pt>
                <c:pt idx="22">
                  <c:v>30</c:v>
                </c:pt>
                <c:pt idx="23">
                  <c:v>30</c:v>
                </c:pt>
                <c:pt idx="24">
                  <c:v>30</c:v>
                </c:pt>
                <c:pt idx="25">
                  <c:v>30</c:v>
                </c:pt>
                <c:pt idx="26">
                  <c:v>30</c:v>
                </c:pt>
                <c:pt idx="27">
                  <c:v>30</c:v>
                </c:pt>
                <c:pt idx="28">
                  <c:v>30</c:v>
                </c:pt>
                <c:pt idx="29">
                  <c:v>30</c:v>
                </c:pt>
                <c:pt idx="30">
                  <c:v>30</c:v>
                </c:pt>
                <c:pt idx="31">
                  <c:v>30</c:v>
                </c:pt>
                <c:pt idx="32">
                  <c:v>30</c:v>
                </c:pt>
                <c:pt idx="33">
                  <c:v>30</c:v>
                </c:pt>
                <c:pt idx="34">
                  <c:v>30</c:v>
                </c:pt>
                <c:pt idx="35">
                  <c:v>30</c:v>
                </c:pt>
                <c:pt idx="36">
                  <c:v>30</c:v>
                </c:pt>
                <c:pt idx="37">
                  <c:v>30</c:v>
                </c:pt>
                <c:pt idx="38">
                  <c:v>30</c:v>
                </c:pt>
                <c:pt idx="39">
                  <c:v>30</c:v>
                </c:pt>
                <c:pt idx="40">
                  <c:v>30</c:v>
                </c:pt>
                <c:pt idx="41">
                  <c:v>30</c:v>
                </c:pt>
                <c:pt idx="42">
                  <c:v>30</c:v>
                </c:pt>
                <c:pt idx="43">
                  <c:v>30</c:v>
                </c:pt>
                <c:pt idx="44">
                  <c:v>30</c:v>
                </c:pt>
                <c:pt idx="45">
                  <c:v>30</c:v>
                </c:pt>
                <c:pt idx="46">
                  <c:v>30</c:v>
                </c:pt>
                <c:pt idx="47">
                  <c:v>30</c:v>
                </c:pt>
                <c:pt idx="48">
                  <c:v>30</c:v>
                </c:pt>
                <c:pt idx="49">
                  <c:v>30</c:v>
                </c:pt>
                <c:pt idx="50">
                  <c:v>30</c:v>
                </c:pt>
                <c:pt idx="51">
                  <c:v>30</c:v>
                </c:pt>
                <c:pt idx="52">
                  <c:v>30</c:v>
                </c:pt>
                <c:pt idx="53">
                  <c:v>30</c:v>
                </c:pt>
                <c:pt idx="54">
                  <c:v>30</c:v>
                </c:pt>
                <c:pt idx="55">
                  <c:v>30</c:v>
                </c:pt>
                <c:pt idx="56">
                  <c:v>30</c:v>
                </c:pt>
                <c:pt idx="57">
                  <c:v>30</c:v>
                </c:pt>
                <c:pt idx="58">
                  <c:v>30</c:v>
                </c:pt>
                <c:pt idx="59">
                  <c:v>30</c:v>
                </c:pt>
                <c:pt idx="60">
                  <c:v>30</c:v>
                </c:pt>
                <c:pt idx="61">
                  <c:v>30</c:v>
                </c:pt>
                <c:pt idx="62">
                  <c:v>30</c:v>
                </c:pt>
                <c:pt idx="63">
                  <c:v>30</c:v>
                </c:pt>
                <c:pt idx="64">
                  <c:v>30</c:v>
                </c:pt>
                <c:pt idx="65">
                  <c:v>30</c:v>
                </c:pt>
                <c:pt idx="66">
                  <c:v>30</c:v>
                </c:pt>
                <c:pt idx="67">
                  <c:v>30</c:v>
                </c:pt>
                <c:pt idx="68">
                  <c:v>30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8044775"/>
        <c:axId val="60619913"/>
      </c:lineChart>
      <c:dateAx>
        <c:axId val="8044775"/>
        <c:scaling>
          <c:orientation val="minMax"/>
          <c:max val="37072"/>
          <c:min val="36982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60619913"/>
        <c:crossesAt val="0"/>
        <c:auto val="1"/>
        <c:lblOffset val="100"/>
        <c:majorUnit val="6"/>
        <c:majorTimeUnit val="days"/>
        <c:minorUnit val="1"/>
        <c:minorTimeUnit val="days"/>
        <c:noMultiLvlLbl val="0"/>
      </c:dateAx>
      <c:valAx>
        <c:axId val="60619913"/>
        <c:scaling>
          <c:orientation val="minMax"/>
          <c:max val="35"/>
          <c:min val="-5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8044775"/>
        <c:crossesAt val="36895"/>
        <c:crossBetween val="midCat"/>
        <c:majorUnit val="5"/>
        <c:minorUnit val="5"/>
      </c:valAx>
      <c:spPr>
        <a:noFill/>
        <a:ln w="12600">
          <a:noFill/>
        </a:ln>
      </c:spPr>
    </c:plotArea>
    <c:legend>
      <c:legendPos val="r"/>
      <c:layout>
        <c:manualLayout>
          <c:xMode val="edge"/>
          <c:yMode val="edge"/>
          <c:x val="0.257878078987202"/>
          <c:y val="1.2284759701876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400" strike="noStrike" u="none">
              <a:solidFill>
                <a:srgbClr val="000000"/>
              </a:solidFill>
              <a:uFillTx/>
              <a:latin typeface="Arial Narrow"/>
            </a:defRPr>
          </a:pPr>
        </a:p>
      </c:txPr>
    </c:legend>
    <c:plotVisOnly val="1"/>
    <c:dispBlanksAs val="gap"/>
  </c:chart>
  <c:spPr>
    <a:solidFill>
      <a:srgbClr val="ffffff"/>
    </a:solidFill>
    <a:ln w="12600">
      <a:solidFill>
        <a:srgbClr val="800080"/>
      </a:solidFill>
      <a:round/>
    </a:ln>
  </c:sp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330250990752972"/>
          <c:y val="0.0985448046974726"/>
          <c:w val="0.966974900924703"/>
          <c:h val="0.812101097778913"/>
        </c:manualLayout>
      </c:layout>
      <c:lineChart>
        <c:grouping val="standard"/>
        <c:varyColors val="0"/>
        <c:ser>
          <c:idx val="0"/>
          <c:order val="0"/>
          <c:tx>
            <c:strRef>
              <c:f>"Net Open Position"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'Global Mkts DATA'!$A$19:$A$104</c:f>
              <c:numCache>
                <c:formatCode>m/d</c:formatCode>
                <c:ptCount val="86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  <c:pt idx="85">
                  <c:v>37067</c:v>
                </c:pt>
              </c:numCache>
            </c:numRef>
          </c:cat>
          <c:val>
            <c:numRef>
              <c:f>'Global Mkts DATA'!$Z$19:$Z$104</c:f>
              <c:numCache>
                <c:formatCode>0.0</c:formatCode>
                <c:ptCount val="86"/>
                <c:pt idx="0">
                  <c:v>-18.1</c:v>
                </c:pt>
                <c:pt idx="1">
                  <c:v>-18.1</c:v>
                </c:pt>
                <c:pt idx="2">
                  <c:v>-16.6</c:v>
                </c:pt>
                <c:pt idx="3">
                  <c:v>-25.3</c:v>
                </c:pt>
                <c:pt idx="4">
                  <c:v>-29.1</c:v>
                </c:pt>
                <c:pt idx="5">
                  <c:v>-25</c:v>
                </c:pt>
                <c:pt idx="6">
                  <c:v>-25</c:v>
                </c:pt>
                <c:pt idx="7">
                  <c:v>-25</c:v>
                </c:pt>
                <c:pt idx="8">
                  <c:v>-31.7</c:v>
                </c:pt>
                <c:pt idx="9">
                  <c:v>-22.7</c:v>
                </c:pt>
                <c:pt idx="10">
                  <c:v>-22.9</c:v>
                </c:pt>
                <c:pt idx="11">
                  <c:v>-25.1</c:v>
                </c:pt>
                <c:pt idx="12">
                  <c:v>-25.1</c:v>
                </c:pt>
                <c:pt idx="13">
                  <c:v>-25.1</c:v>
                </c:pt>
                <c:pt idx="14">
                  <c:v>-25.1</c:v>
                </c:pt>
                <c:pt idx="15">
                  <c:v>-30</c:v>
                </c:pt>
                <c:pt idx="16">
                  <c:v>-23.4</c:v>
                </c:pt>
                <c:pt idx="17">
                  <c:v>-27.8</c:v>
                </c:pt>
                <c:pt idx="18">
                  <c:v>-19</c:v>
                </c:pt>
                <c:pt idx="19">
                  <c:v>-23.2</c:v>
                </c:pt>
                <c:pt idx="20">
                  <c:v>-23.2</c:v>
                </c:pt>
                <c:pt idx="21">
                  <c:v>-23.2</c:v>
                </c:pt>
                <c:pt idx="22">
                  <c:v>-16.1</c:v>
                </c:pt>
                <c:pt idx="23">
                  <c:v>-38.7</c:v>
                </c:pt>
                <c:pt idx="24">
                  <c:v>-60</c:v>
                </c:pt>
                <c:pt idx="25">
                  <c:v>-80.7</c:v>
                </c:pt>
                <c:pt idx="26">
                  <c:v>-80.7</c:v>
                </c:pt>
                <c:pt idx="27">
                  <c:v>-80.7</c:v>
                </c:pt>
                <c:pt idx="28">
                  <c:v>-80.7</c:v>
                </c:pt>
                <c:pt idx="29">
                  <c:v>-88.5</c:v>
                </c:pt>
                <c:pt idx="30">
                  <c:v>-92</c:v>
                </c:pt>
                <c:pt idx="31">
                  <c:v>-80.5</c:v>
                </c:pt>
                <c:pt idx="32">
                  <c:v>-91.1</c:v>
                </c:pt>
                <c:pt idx="33">
                  <c:v>-102.8</c:v>
                </c:pt>
                <c:pt idx="34">
                  <c:v>-102.8</c:v>
                </c:pt>
                <c:pt idx="35">
                  <c:v>-102.8</c:v>
                </c:pt>
                <c:pt idx="36">
                  <c:v>-113</c:v>
                </c:pt>
                <c:pt idx="37">
                  <c:v>-122.7</c:v>
                </c:pt>
                <c:pt idx="38">
                  <c:v>-122.8</c:v>
                </c:pt>
                <c:pt idx="39">
                  <c:v>-92.9</c:v>
                </c:pt>
                <c:pt idx="40">
                  <c:v>-87.3</c:v>
                </c:pt>
                <c:pt idx="41">
                  <c:v>-87.3</c:v>
                </c:pt>
                <c:pt idx="42">
                  <c:v>-87.3</c:v>
                </c:pt>
                <c:pt idx="43">
                  <c:v>-93.2</c:v>
                </c:pt>
                <c:pt idx="44">
                  <c:v>-106.5</c:v>
                </c:pt>
                <c:pt idx="45">
                  <c:v>-122.9</c:v>
                </c:pt>
                <c:pt idx="46">
                  <c:v>-143</c:v>
                </c:pt>
                <c:pt idx="47">
                  <c:v>-128</c:v>
                </c:pt>
                <c:pt idx="48">
                  <c:v>-128</c:v>
                </c:pt>
                <c:pt idx="49">
                  <c:v>-128</c:v>
                </c:pt>
                <c:pt idx="50">
                  <c:v>-147.9</c:v>
                </c:pt>
                <c:pt idx="51">
                  <c:v>-81.8</c:v>
                </c:pt>
                <c:pt idx="52">
                  <c:v>-90.2</c:v>
                </c:pt>
                <c:pt idx="53">
                  <c:v>-92.4</c:v>
                </c:pt>
                <c:pt idx="54">
                  <c:v>-89.4</c:v>
                </c:pt>
                <c:pt idx="55">
                  <c:v>-89.4</c:v>
                </c:pt>
                <c:pt idx="56">
                  <c:v>-89.4</c:v>
                </c:pt>
                <c:pt idx="57">
                  <c:v>-89.4</c:v>
                </c:pt>
                <c:pt idx="58">
                  <c:v>-63.3</c:v>
                </c:pt>
                <c:pt idx="59">
                  <c:v>-70.5</c:v>
                </c:pt>
                <c:pt idx="60">
                  <c:v>-44.1</c:v>
                </c:pt>
                <c:pt idx="61">
                  <c:v>-41.6</c:v>
                </c:pt>
                <c:pt idx="62">
                  <c:v>-41.6</c:v>
                </c:pt>
                <c:pt idx="63">
                  <c:v>-41.6</c:v>
                </c:pt>
                <c:pt idx="64">
                  <c:v>-46.1</c:v>
                </c:pt>
                <c:pt idx="65">
                  <c:v>-45.4</c:v>
                </c:pt>
                <c:pt idx="66">
                  <c:v>-45</c:v>
                </c:pt>
                <c:pt idx="67">
                  <c:v>-43.6</c:v>
                </c:pt>
                <c:pt idx="68">
                  <c:v>-40.5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"Net Open Position Limit"</c:f>
              <c:strCache>
                <c:ptCount val="1"/>
                <c:pt idx="0">
                  <c:v>Net Open Position Limit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'Global Mkts DATA'!$A$19:$A$104</c:f>
              <c:numCache>
                <c:formatCode>m/d</c:formatCode>
                <c:ptCount val="86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  <c:pt idx="85">
                  <c:v>37067</c:v>
                </c:pt>
              </c:numCache>
            </c:numRef>
          </c:cat>
          <c:val>
            <c:numRef>
              <c:f>'Global Mkts DATA'!$AB$19:$AB$104</c:f>
              <c:numCache>
                <c:formatCode>0.0</c:formatCode>
                <c:ptCount val="86"/>
                <c:pt idx="0">
                  <c:v>350</c:v>
                </c:pt>
                <c:pt idx="1">
                  <c:v>350</c:v>
                </c:pt>
                <c:pt idx="2">
                  <c:v>350</c:v>
                </c:pt>
                <c:pt idx="3">
                  <c:v>350</c:v>
                </c:pt>
                <c:pt idx="4">
                  <c:v>350</c:v>
                </c:pt>
                <c:pt idx="5">
                  <c:v>350</c:v>
                </c:pt>
                <c:pt idx="6">
                  <c:v>350</c:v>
                </c:pt>
                <c:pt idx="7">
                  <c:v>350</c:v>
                </c:pt>
                <c:pt idx="8">
                  <c:v>350</c:v>
                </c:pt>
                <c:pt idx="9">
                  <c:v>350</c:v>
                </c:pt>
                <c:pt idx="10">
                  <c:v>350</c:v>
                </c:pt>
                <c:pt idx="11">
                  <c:v>350</c:v>
                </c:pt>
                <c:pt idx="12">
                  <c:v>350</c:v>
                </c:pt>
                <c:pt idx="13">
                  <c:v>350</c:v>
                </c:pt>
                <c:pt idx="14">
                  <c:v>350</c:v>
                </c:pt>
                <c:pt idx="15">
                  <c:v>350</c:v>
                </c:pt>
                <c:pt idx="16">
                  <c:v>350</c:v>
                </c:pt>
                <c:pt idx="17">
                  <c:v>350</c:v>
                </c:pt>
                <c:pt idx="18">
                  <c:v>350</c:v>
                </c:pt>
                <c:pt idx="19">
                  <c:v>350</c:v>
                </c:pt>
                <c:pt idx="20">
                  <c:v>350</c:v>
                </c:pt>
                <c:pt idx="21">
                  <c:v>350</c:v>
                </c:pt>
                <c:pt idx="22">
                  <c:v>350</c:v>
                </c:pt>
                <c:pt idx="23">
                  <c:v>350</c:v>
                </c:pt>
                <c:pt idx="24">
                  <c:v>350</c:v>
                </c:pt>
                <c:pt idx="25">
                  <c:v>350</c:v>
                </c:pt>
                <c:pt idx="26">
                  <c:v>350</c:v>
                </c:pt>
                <c:pt idx="27">
                  <c:v>350</c:v>
                </c:pt>
                <c:pt idx="28">
                  <c:v>350</c:v>
                </c:pt>
                <c:pt idx="29">
                  <c:v>350</c:v>
                </c:pt>
                <c:pt idx="30">
                  <c:v>350</c:v>
                </c:pt>
                <c:pt idx="31">
                  <c:v>350</c:v>
                </c:pt>
                <c:pt idx="32">
                  <c:v>350</c:v>
                </c:pt>
                <c:pt idx="33">
                  <c:v>350</c:v>
                </c:pt>
                <c:pt idx="34">
                  <c:v>350</c:v>
                </c:pt>
                <c:pt idx="35">
                  <c:v>350</c:v>
                </c:pt>
                <c:pt idx="36">
                  <c:v>350</c:v>
                </c:pt>
                <c:pt idx="37">
                  <c:v>350</c:v>
                </c:pt>
                <c:pt idx="38">
                  <c:v>350</c:v>
                </c:pt>
                <c:pt idx="39">
                  <c:v>350</c:v>
                </c:pt>
                <c:pt idx="40">
                  <c:v>350</c:v>
                </c:pt>
                <c:pt idx="41">
                  <c:v>350</c:v>
                </c:pt>
                <c:pt idx="42">
                  <c:v>350</c:v>
                </c:pt>
                <c:pt idx="43">
                  <c:v>350</c:v>
                </c:pt>
                <c:pt idx="44">
                  <c:v>350</c:v>
                </c:pt>
                <c:pt idx="45">
                  <c:v>350</c:v>
                </c:pt>
                <c:pt idx="46">
                  <c:v>350</c:v>
                </c:pt>
                <c:pt idx="47">
                  <c:v>350</c:v>
                </c:pt>
                <c:pt idx="48">
                  <c:v>350</c:v>
                </c:pt>
                <c:pt idx="49">
                  <c:v>350</c:v>
                </c:pt>
                <c:pt idx="50">
                  <c:v>350</c:v>
                </c:pt>
                <c:pt idx="51">
                  <c:v>350</c:v>
                </c:pt>
                <c:pt idx="52">
                  <c:v>350</c:v>
                </c:pt>
                <c:pt idx="53">
                  <c:v>350</c:v>
                </c:pt>
                <c:pt idx="54">
                  <c:v>350</c:v>
                </c:pt>
                <c:pt idx="55">
                  <c:v>350</c:v>
                </c:pt>
                <c:pt idx="56">
                  <c:v>350</c:v>
                </c:pt>
                <c:pt idx="57">
                  <c:v>350</c:v>
                </c:pt>
                <c:pt idx="58">
                  <c:v>350</c:v>
                </c:pt>
                <c:pt idx="59">
                  <c:v>350</c:v>
                </c:pt>
                <c:pt idx="60">
                  <c:v>350</c:v>
                </c:pt>
                <c:pt idx="61">
                  <c:v>350</c:v>
                </c:pt>
                <c:pt idx="62">
                  <c:v>350</c:v>
                </c:pt>
                <c:pt idx="63">
                  <c:v>350</c:v>
                </c:pt>
                <c:pt idx="64">
                  <c:v>350</c:v>
                </c:pt>
                <c:pt idx="65">
                  <c:v>350</c:v>
                </c:pt>
                <c:pt idx="66">
                  <c:v>350</c:v>
                </c:pt>
                <c:pt idx="67">
                  <c:v>350</c:v>
                </c:pt>
                <c:pt idx="68">
                  <c:v>350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34793343"/>
        <c:axId val="54465105"/>
      </c:lineChart>
      <c:dateAx>
        <c:axId val="34793343"/>
        <c:scaling>
          <c:orientation val="minMax"/>
          <c:max val="37072"/>
          <c:min val="36982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75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54465105"/>
        <c:crossesAt val="0"/>
        <c:auto val="1"/>
        <c:lblOffset val="100"/>
        <c:majorUnit val="6"/>
        <c:majorTimeUnit val="days"/>
        <c:minorUnit val="1"/>
        <c:minorTimeUnit val="days"/>
        <c:noMultiLvlLbl val="0"/>
      </c:dateAx>
      <c:valAx>
        <c:axId val="54465105"/>
        <c:scaling>
          <c:orientation val="minMax"/>
          <c:max val="400"/>
          <c:min val="-20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75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34793343"/>
        <c:crossesAt val="36895"/>
        <c:crossBetween val="midCat"/>
        <c:majorUnit val="50"/>
        <c:minorUnit val="50"/>
      </c:valAx>
      <c:spPr>
        <a:noFill/>
        <a:ln w="12600">
          <a:noFill/>
        </a:ln>
      </c:spPr>
    </c:plotArea>
    <c:legend>
      <c:legendPos val="r"/>
      <c:layout>
        <c:manualLayout>
          <c:xMode val="edge"/>
          <c:yMode val="edge"/>
          <c:x val="0.153500660501982"/>
          <c:y val="1.2933367372989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400" strike="noStrike" u="none">
              <a:solidFill>
                <a:srgbClr val="000000"/>
              </a:solidFill>
              <a:uFillTx/>
              <a:latin typeface="Arial Narrow"/>
            </a:defRPr>
          </a:pPr>
        </a:p>
      </c:txPr>
    </c:legend>
    <c:plotVisOnly val="1"/>
    <c:dispBlanksAs val="gap"/>
  </c:chart>
  <c:spPr>
    <a:solidFill>
      <a:srgbClr val="ffffff"/>
    </a:solidFill>
    <a:ln w="12600">
      <a:solidFill>
        <a:srgbClr val="ff6600"/>
      </a:solidFill>
      <a:round/>
    </a:ln>
  </c:spPr>
  <c:userShapes r:id="rId1"/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Relationship Id="rId9" Type="http://schemas.openxmlformats.org/officeDocument/2006/relationships/chart" Target="../charts/chart9.xml"/><Relationship Id="rId10" Type="http://schemas.openxmlformats.org/officeDocument/2006/relationships/chart" Target="../charts/chart10.xml"/><Relationship Id="rId11" Type="http://schemas.openxmlformats.org/officeDocument/2006/relationships/chart" Target="../charts/chart11.xml"/><Relationship Id="rId12" Type="http://schemas.openxmlformats.org/officeDocument/2006/relationships/chart" Target="../charts/chart12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422640</xdr:colOff>
      <xdr:row>21</xdr:row>
      <xdr:rowOff>0</xdr:rowOff>
    </xdr:from>
    <xdr:to>
      <xdr:col>15</xdr:col>
      <xdr:colOff>554040</xdr:colOff>
      <xdr:row>29</xdr:row>
      <xdr:rowOff>124200</xdr:rowOff>
    </xdr:to>
    <xdr:graphicFrame>
      <xdr:nvGraphicFramePr>
        <xdr:cNvPr id="0" name="Chart 1"/>
        <xdr:cNvGraphicFramePr/>
      </xdr:nvGraphicFramePr>
      <xdr:xfrm>
        <a:off x="5802840" y="3450600"/>
        <a:ext cx="2744640" cy="1419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9</xdr:col>
      <xdr:colOff>433080</xdr:colOff>
      <xdr:row>30</xdr:row>
      <xdr:rowOff>94680</xdr:rowOff>
    </xdr:from>
    <xdr:to>
      <xdr:col>15</xdr:col>
      <xdr:colOff>554040</xdr:colOff>
      <xdr:row>37</xdr:row>
      <xdr:rowOff>152280</xdr:rowOff>
    </xdr:to>
    <xdr:graphicFrame>
      <xdr:nvGraphicFramePr>
        <xdr:cNvPr id="2" name="Chart 2"/>
        <xdr:cNvGraphicFramePr/>
      </xdr:nvGraphicFramePr>
      <xdr:xfrm>
        <a:off x="5813280" y="5002560"/>
        <a:ext cx="2734200" cy="1419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0</xdr:colOff>
      <xdr:row>30</xdr:row>
      <xdr:rowOff>132840</xdr:rowOff>
    </xdr:from>
    <xdr:to>
      <xdr:col>3</xdr:col>
      <xdr:colOff>534960</xdr:colOff>
      <xdr:row>38</xdr:row>
      <xdr:rowOff>19080</xdr:rowOff>
    </xdr:to>
    <xdr:graphicFrame>
      <xdr:nvGraphicFramePr>
        <xdr:cNvPr id="4" name="Chart 3"/>
        <xdr:cNvGraphicFramePr/>
      </xdr:nvGraphicFramePr>
      <xdr:xfrm>
        <a:off x="311040" y="5040720"/>
        <a:ext cx="2325600" cy="1410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3</xdr:col>
      <xdr:colOff>805680</xdr:colOff>
      <xdr:row>30</xdr:row>
      <xdr:rowOff>114480</xdr:rowOff>
    </xdr:from>
    <xdr:to>
      <xdr:col>9</xdr:col>
      <xdr:colOff>152280</xdr:colOff>
      <xdr:row>37</xdr:row>
      <xdr:rowOff>161640</xdr:rowOff>
    </xdr:to>
    <xdr:graphicFrame>
      <xdr:nvGraphicFramePr>
        <xdr:cNvPr id="6" name="Chart 4"/>
        <xdr:cNvGraphicFramePr/>
      </xdr:nvGraphicFramePr>
      <xdr:xfrm>
        <a:off x="2907360" y="5022360"/>
        <a:ext cx="2625120" cy="1409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20</xdr:row>
      <xdr:rowOff>152640</xdr:rowOff>
    </xdr:from>
    <xdr:to>
      <xdr:col>0</xdr:col>
      <xdr:colOff>211320</xdr:colOff>
      <xdr:row>29</xdr:row>
      <xdr:rowOff>105120</xdr:rowOff>
    </xdr:to>
    <xdr:sp>
      <xdr:nvSpPr>
        <xdr:cNvPr id="8" name="Text 5"/>
        <xdr:cNvSpPr/>
      </xdr:nvSpPr>
      <xdr:spPr>
        <a:xfrm>
          <a:off x="0" y="3403080"/>
          <a:ext cx="211320" cy="14479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ctr" anchorCtr="1" vert="eaVert">
          <a:noAutofit/>
        </a:bodyPr>
        <a:p>
          <a:pPr algn="ctr"/>
          <a:r>
            <a:rPr b="1" lang="en-US" sz="800" strike="noStrike" u="none">
              <a:effectLst/>
              <a:uFillTx/>
              <a:latin typeface="Arial"/>
            </a:rPr>
            <a:t>Gross Margin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21</xdr:row>
      <xdr:rowOff>9360</xdr:rowOff>
    </xdr:from>
    <xdr:to>
      <xdr:col>3</xdr:col>
      <xdr:colOff>534960</xdr:colOff>
      <xdr:row>29</xdr:row>
      <xdr:rowOff>133560</xdr:rowOff>
    </xdr:to>
    <xdr:graphicFrame>
      <xdr:nvGraphicFramePr>
        <xdr:cNvPr id="9" name="Chart 6"/>
        <xdr:cNvGraphicFramePr/>
      </xdr:nvGraphicFramePr>
      <xdr:xfrm>
        <a:off x="311040" y="3459960"/>
        <a:ext cx="2325600" cy="1419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30</xdr:row>
      <xdr:rowOff>56520</xdr:rowOff>
    </xdr:from>
    <xdr:to>
      <xdr:col>0</xdr:col>
      <xdr:colOff>221040</xdr:colOff>
      <xdr:row>37</xdr:row>
      <xdr:rowOff>75600</xdr:rowOff>
    </xdr:to>
    <xdr:sp>
      <xdr:nvSpPr>
        <xdr:cNvPr id="11" name="Text 9"/>
        <xdr:cNvSpPr/>
      </xdr:nvSpPr>
      <xdr:spPr>
        <a:xfrm>
          <a:off x="0" y="4964400"/>
          <a:ext cx="221040" cy="13813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ctr" anchorCtr="1" vert="eaVert">
          <a:noAutofit/>
        </a:bodyPr>
        <a:p>
          <a:pPr algn="ctr"/>
          <a:r>
            <a:rPr b="1" lang="en-US" sz="800" strike="noStrike" u="none">
              <a:effectLst/>
              <a:uFillTx/>
              <a:latin typeface="Arial"/>
            </a:rPr>
            <a:t>Value-at-Risk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0</xdr:colOff>
      <xdr:row>38</xdr:row>
      <xdr:rowOff>152640</xdr:rowOff>
    </xdr:from>
    <xdr:to>
      <xdr:col>0</xdr:col>
      <xdr:colOff>261360</xdr:colOff>
      <xdr:row>46</xdr:row>
      <xdr:rowOff>86040</xdr:rowOff>
    </xdr:to>
    <xdr:sp>
      <xdr:nvSpPr>
        <xdr:cNvPr id="12" name="Text 10"/>
        <xdr:cNvSpPr/>
      </xdr:nvSpPr>
      <xdr:spPr>
        <a:xfrm>
          <a:off x="0" y="6584400"/>
          <a:ext cx="261360" cy="1371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ctr" anchorCtr="1" vert="eaVert">
          <a:noAutofit/>
        </a:bodyPr>
        <a:p>
          <a:pPr algn="ctr"/>
          <a:r>
            <a:rPr b="1" lang="en-US" sz="800" strike="noStrike" u="none">
              <a:effectLst/>
              <a:uFillTx/>
              <a:latin typeface="Arial"/>
            </a:rPr>
            <a:t>Net Open Position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1429560</xdr:colOff>
      <xdr:row>5</xdr:row>
      <xdr:rowOff>47520</xdr:rowOff>
    </xdr:from>
    <xdr:to>
      <xdr:col>16</xdr:col>
      <xdr:colOff>172800</xdr:colOff>
      <xdr:row>16</xdr:row>
      <xdr:rowOff>85680</xdr:rowOff>
    </xdr:to>
    <xdr:sp>
      <xdr:nvSpPr>
        <xdr:cNvPr id="13" name="Rectangle 14"/>
        <xdr:cNvSpPr/>
      </xdr:nvSpPr>
      <xdr:spPr>
        <a:xfrm>
          <a:off x="2001600" y="1095120"/>
          <a:ext cx="7221240" cy="1622160"/>
        </a:xfrm>
        <a:prstGeom prst="rect">
          <a:avLst/>
        </a:prstGeom>
        <a:noFill/>
        <a:ln w="316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795240</xdr:colOff>
      <xdr:row>21</xdr:row>
      <xdr:rowOff>0</xdr:rowOff>
    </xdr:from>
    <xdr:to>
      <xdr:col>9</xdr:col>
      <xdr:colOff>142200</xdr:colOff>
      <xdr:row>29</xdr:row>
      <xdr:rowOff>133560</xdr:rowOff>
    </xdr:to>
    <xdr:graphicFrame>
      <xdr:nvGraphicFramePr>
        <xdr:cNvPr id="14" name="Chart 15"/>
        <xdr:cNvGraphicFramePr/>
      </xdr:nvGraphicFramePr>
      <xdr:xfrm>
        <a:off x="2896920" y="3450600"/>
        <a:ext cx="2625480" cy="1428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1</xdr:col>
      <xdr:colOff>0</xdr:colOff>
      <xdr:row>39</xdr:row>
      <xdr:rowOff>9720</xdr:rowOff>
    </xdr:from>
    <xdr:to>
      <xdr:col>3</xdr:col>
      <xdr:colOff>524520</xdr:colOff>
      <xdr:row>46</xdr:row>
      <xdr:rowOff>123840</xdr:rowOff>
    </xdr:to>
    <xdr:graphicFrame>
      <xdr:nvGraphicFramePr>
        <xdr:cNvPr id="15" name="Chart 18"/>
        <xdr:cNvGraphicFramePr/>
      </xdr:nvGraphicFramePr>
      <xdr:xfrm>
        <a:off x="311040" y="6603480"/>
        <a:ext cx="2315160" cy="13906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3</xdr:col>
      <xdr:colOff>815040</xdr:colOff>
      <xdr:row>39</xdr:row>
      <xdr:rowOff>19080</xdr:rowOff>
    </xdr:from>
    <xdr:to>
      <xdr:col>9</xdr:col>
      <xdr:colOff>152280</xdr:colOff>
      <xdr:row>46</xdr:row>
      <xdr:rowOff>142920</xdr:rowOff>
    </xdr:to>
    <xdr:graphicFrame>
      <xdr:nvGraphicFramePr>
        <xdr:cNvPr id="17" name="Chart 19"/>
        <xdr:cNvGraphicFramePr/>
      </xdr:nvGraphicFramePr>
      <xdr:xfrm>
        <a:off x="2916720" y="6612840"/>
        <a:ext cx="2615760" cy="1400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3</xdr:col>
      <xdr:colOff>654120</xdr:colOff>
      <xdr:row>19</xdr:row>
      <xdr:rowOff>9360</xdr:rowOff>
    </xdr:from>
    <xdr:to>
      <xdr:col>3</xdr:col>
      <xdr:colOff>654840</xdr:colOff>
      <xdr:row>48</xdr:row>
      <xdr:rowOff>142920</xdr:rowOff>
    </xdr:to>
    <xdr:sp>
      <xdr:nvSpPr>
        <xdr:cNvPr id="19" name="Line 47"/>
        <xdr:cNvSpPr/>
      </xdr:nvSpPr>
      <xdr:spPr>
        <a:xfrm>
          <a:off x="2755800" y="3107520"/>
          <a:ext cx="720" cy="5229360"/>
        </a:xfrm>
        <a:prstGeom prst="line">
          <a:avLst/>
        </a:prstGeom>
        <a:ln w="6480">
          <a:solidFill>
            <a:srgbClr val="969696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252000</xdr:colOff>
      <xdr:row>18</xdr:row>
      <xdr:rowOff>171000</xdr:rowOff>
    </xdr:from>
    <xdr:to>
      <xdr:col>9</xdr:col>
      <xdr:colOff>252720</xdr:colOff>
      <xdr:row>48</xdr:row>
      <xdr:rowOff>114480</xdr:rowOff>
    </xdr:to>
    <xdr:sp>
      <xdr:nvSpPr>
        <xdr:cNvPr id="20" name="Line 48"/>
        <xdr:cNvSpPr/>
      </xdr:nvSpPr>
      <xdr:spPr>
        <a:xfrm>
          <a:off x="5632200" y="3078720"/>
          <a:ext cx="720" cy="5229720"/>
        </a:xfrm>
        <a:prstGeom prst="line">
          <a:avLst/>
        </a:prstGeom>
        <a:ln w="6480">
          <a:solidFill>
            <a:srgbClr val="969696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433080</xdr:colOff>
      <xdr:row>38</xdr:row>
      <xdr:rowOff>152640</xdr:rowOff>
    </xdr:from>
    <xdr:to>
      <xdr:col>15</xdr:col>
      <xdr:colOff>544680</xdr:colOff>
      <xdr:row>46</xdr:row>
      <xdr:rowOff>123840</xdr:rowOff>
    </xdr:to>
    <xdr:graphicFrame>
      <xdr:nvGraphicFramePr>
        <xdr:cNvPr id="21" name="Chart 50"/>
        <xdr:cNvGraphicFramePr/>
      </xdr:nvGraphicFramePr>
      <xdr:xfrm>
        <a:off x="5813280" y="6584400"/>
        <a:ext cx="2724840" cy="1409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5</xdr:col>
      <xdr:colOff>795240</xdr:colOff>
      <xdr:row>73</xdr:row>
      <xdr:rowOff>9360</xdr:rowOff>
    </xdr:from>
    <xdr:to>
      <xdr:col>5</xdr:col>
      <xdr:colOff>796320</xdr:colOff>
      <xdr:row>105</xdr:row>
      <xdr:rowOff>56880</xdr:rowOff>
    </xdr:to>
    <xdr:sp>
      <xdr:nvSpPr>
        <xdr:cNvPr id="23" name="Line 52"/>
        <xdr:cNvSpPr/>
      </xdr:nvSpPr>
      <xdr:spPr>
        <a:xfrm>
          <a:off x="3993120" y="12251520"/>
          <a:ext cx="1080" cy="5229000"/>
        </a:xfrm>
        <a:prstGeom prst="line">
          <a:avLst/>
        </a:prstGeom>
        <a:ln w="6480">
          <a:solidFill>
            <a:srgbClr val="969696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15</xdr:col>
      <xdr:colOff>664560</xdr:colOff>
      <xdr:row>18</xdr:row>
      <xdr:rowOff>171000</xdr:rowOff>
    </xdr:from>
    <xdr:to>
      <xdr:col>15</xdr:col>
      <xdr:colOff>665640</xdr:colOff>
      <xdr:row>48</xdr:row>
      <xdr:rowOff>114480</xdr:rowOff>
    </xdr:to>
    <xdr:sp>
      <xdr:nvSpPr>
        <xdr:cNvPr id="24" name="Line 53"/>
        <xdr:cNvSpPr/>
      </xdr:nvSpPr>
      <xdr:spPr>
        <a:xfrm>
          <a:off x="8658000" y="3078720"/>
          <a:ext cx="1080" cy="5229720"/>
        </a:xfrm>
        <a:prstGeom prst="line">
          <a:avLst/>
        </a:prstGeom>
        <a:ln w="6480">
          <a:solidFill>
            <a:srgbClr val="969696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15</xdr:col>
      <xdr:colOff>754200</xdr:colOff>
      <xdr:row>21</xdr:row>
      <xdr:rowOff>0</xdr:rowOff>
    </xdr:from>
    <xdr:to>
      <xdr:col>18</xdr:col>
      <xdr:colOff>304920</xdr:colOff>
      <xdr:row>29</xdr:row>
      <xdr:rowOff>133560</xdr:rowOff>
    </xdr:to>
    <xdr:graphicFrame>
      <xdr:nvGraphicFramePr>
        <xdr:cNvPr id="25" name="Chart 54"/>
        <xdr:cNvGraphicFramePr/>
      </xdr:nvGraphicFramePr>
      <xdr:xfrm>
        <a:off x="8747640" y="3450600"/>
        <a:ext cx="2549160" cy="1428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15</xdr:col>
      <xdr:colOff>764640</xdr:colOff>
      <xdr:row>30</xdr:row>
      <xdr:rowOff>105120</xdr:rowOff>
    </xdr:from>
    <xdr:to>
      <xdr:col>18</xdr:col>
      <xdr:colOff>304920</xdr:colOff>
      <xdr:row>38</xdr:row>
      <xdr:rowOff>9720</xdr:rowOff>
    </xdr:to>
    <xdr:graphicFrame>
      <xdr:nvGraphicFramePr>
        <xdr:cNvPr id="26" name="Chart 55"/>
        <xdr:cNvGraphicFramePr/>
      </xdr:nvGraphicFramePr>
      <xdr:xfrm>
        <a:off x="8758080" y="5013000"/>
        <a:ext cx="2538720" cy="1428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15</xdr:col>
      <xdr:colOff>764640</xdr:colOff>
      <xdr:row>38</xdr:row>
      <xdr:rowOff>143280</xdr:rowOff>
    </xdr:from>
    <xdr:to>
      <xdr:col>18</xdr:col>
      <xdr:colOff>295200</xdr:colOff>
      <xdr:row>46</xdr:row>
      <xdr:rowOff>123840</xdr:rowOff>
    </xdr:to>
    <xdr:graphicFrame>
      <xdr:nvGraphicFramePr>
        <xdr:cNvPr id="28" name="Chart 56"/>
        <xdr:cNvGraphicFramePr/>
      </xdr:nvGraphicFramePr>
      <xdr:xfrm>
        <a:off x="8758080" y="6575040"/>
        <a:ext cx="2529000" cy="1419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2</xdr:col>
      <xdr:colOff>1519200</xdr:colOff>
      <xdr:row>21</xdr:row>
      <xdr:rowOff>47520</xdr:rowOff>
    </xdr:from>
    <xdr:to>
      <xdr:col>3</xdr:col>
      <xdr:colOff>493920</xdr:colOff>
      <xdr:row>21</xdr:row>
      <xdr:rowOff>145080</xdr:rowOff>
    </xdr:to>
    <xdr:sp>
      <xdr:nvSpPr>
        <xdr:cNvPr id="30" name="Text 58"/>
        <xdr:cNvSpPr/>
      </xdr:nvSpPr>
      <xdr:spPr>
        <a:xfrm>
          <a:off x="2091240" y="3498120"/>
          <a:ext cx="504360" cy="975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400" strike="noStrike" u="none">
              <a:effectLst/>
              <a:uFillTx/>
              <a:latin typeface="Arial"/>
            </a:rPr>
            <a:t>$28.2 MM Plan</a:t>
          </a:r>
          <a:endParaRPr b="0" lang="en-US" sz="4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7</xdr:col>
      <xdr:colOff>674280</xdr:colOff>
      <xdr:row>21</xdr:row>
      <xdr:rowOff>86040</xdr:rowOff>
    </xdr:from>
    <xdr:to>
      <xdr:col>9</xdr:col>
      <xdr:colOff>51840</xdr:colOff>
      <xdr:row>22</xdr:row>
      <xdr:rowOff>21600</xdr:rowOff>
    </xdr:to>
    <xdr:sp>
      <xdr:nvSpPr>
        <xdr:cNvPr id="31" name="Text 59"/>
        <xdr:cNvSpPr/>
      </xdr:nvSpPr>
      <xdr:spPr>
        <a:xfrm>
          <a:off x="4948560" y="3536640"/>
          <a:ext cx="483480" cy="975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400" strike="noStrike" u="none">
              <a:effectLst/>
              <a:uFillTx/>
              <a:latin typeface="Arial"/>
            </a:rPr>
            <a:t>$10.0 MM Plan</a:t>
          </a:r>
          <a:endParaRPr b="0" lang="en-US" sz="4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17</xdr:col>
      <xdr:colOff>402120</xdr:colOff>
      <xdr:row>21</xdr:row>
      <xdr:rowOff>66240</xdr:rowOff>
    </xdr:from>
    <xdr:to>
      <xdr:col>18</xdr:col>
      <xdr:colOff>155880</xdr:colOff>
      <xdr:row>22</xdr:row>
      <xdr:rowOff>1800</xdr:rowOff>
    </xdr:to>
    <xdr:sp>
      <xdr:nvSpPr>
        <xdr:cNvPr id="32" name="Text 60"/>
        <xdr:cNvSpPr/>
      </xdr:nvSpPr>
      <xdr:spPr>
        <a:xfrm>
          <a:off x="10689840" y="3516840"/>
          <a:ext cx="457920" cy="975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400" strike="noStrike" u="none">
              <a:effectLst/>
              <a:uFillTx/>
              <a:latin typeface="Arial"/>
            </a:rPr>
            <a:t>$7.1 MM Plan</a:t>
          </a:r>
          <a:endParaRPr b="0" lang="en-US" sz="4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10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0.0585566425634482</cdr:x>
      <cdr:y>0.0574452003023432</cdr:y>
    </cdr:from>
    <cdr:to>
      <cdr:x>0.189706507868992</cdr:x>
      <cdr:y>0.125976316452507</cdr:y>
    </cdr:to>
    <cdr:sp>
      <cdr:nvSpPr>
        <cdr:cNvPr id="27" name="Text 1"/>
        <cdr:cNvSpPr/>
      </cdr:nvSpPr>
      <cdr:spPr>
        <a:xfrm>
          <a:off x="148680" y="82080"/>
          <a:ext cx="33300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0" sz="400" strike="noStrike" u="none">
              <a:effectLst/>
              <a:uFillTx/>
              <a:latin typeface="Arial Narrow"/>
            </a:rPr>
            <a:t>$ millions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11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0.0740108169655565</cdr:x>
      <cdr:y>0.0230788739538423</cdr:y>
    </cdr:from>
    <cdr:to>
      <cdr:x>0.205807002561913</cdr:x>
      <cdr:y>0.0920618818158762</cdr:y>
    </cdr:to>
    <cdr:sp>
      <cdr:nvSpPr>
        <cdr:cNvPr id="29" name="Text 1"/>
        <cdr:cNvSpPr/>
      </cdr:nvSpPr>
      <cdr:spPr>
        <a:xfrm>
          <a:off x="187200" y="32760"/>
          <a:ext cx="33336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0" sz="400" strike="noStrike" u="none">
              <a:effectLst/>
              <a:uFillTx/>
              <a:latin typeface="Arial Narrow"/>
            </a:rPr>
            <a:t>$ millions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33" name="Text 1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34" name="Text 2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35" name="Text 3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36" name="Text 4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37" name="Text 5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38" name="Text 6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39" name="Text 7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40" name="Text 8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41" name="Text 9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42" name="Text 10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43" name="Text 11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44" name="Text 12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45" name="Text 13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46" name="Text 14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47" name="Text 15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48" name="Text 16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49" name="Text 17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50" name="Text 18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51" name="Text 19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52" name="Text 20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53" name="Text 21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54" name="Text 22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55" name="Text 23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56" name="Text 24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57" name="Text 25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58" name="Text 26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59" name="Text 27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60" name="Text 28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61" name="Text 29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62" name="Text 30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63" name="Text 31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64" name="Text 32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65" name="Text 33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66" name="Text 34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67" name="Text 35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68" name="Text 36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69" name="Text 37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70" name="Text 38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71" name="Text 39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72" name="Text 40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73" name="Text 41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74" name="Text 42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75" name="Text 43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76" name="Text 44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77" name="Text 45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78" name="Text 46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79" name="Text 47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80" name="Text 48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81" name="Text 49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82" name="Text 50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83" name="Text 51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84" name="Text 52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85" name="Text 53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86" name="Text 54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87" name="Text 55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88" name="Text 56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89" name="Text 57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90" name="Text 58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91" name="Text 59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92" name="Text 60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93" name="Text 61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94" name="Text 62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95" name="Text 63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96" name="Text 64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97" name="Text 65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98" name="Text 66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99" name="Text 67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00" name="Text 68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01" name="Text 69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02" name="Text 70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03" name="Text 71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04" name="Text 72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05" name="Text 73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06" name="Text 74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07" name="Text 75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08" name="Text 76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09" name="Text 77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10" name="Text 78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11" name="Text 79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12" name="Text 80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13" name="Text 81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14" name="Text 82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15" name="Text 83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16" name="Text 84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17" name="Text 85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18" name="Text 86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19" name="Text 87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20" name="Text 88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21" name="Text 89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22" name="Text 90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23" name="Text 91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24" name="Text 92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25" name="Text 93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26" name="Text 94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27" name="Text 95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28" name="Text 96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29" name="Text 97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30" name="Text 98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31" name="Text 99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32" name="Text 100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33" name="Text 101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34" name="Text 102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35" name="Text 103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36" name="Text 104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37" name="Text 105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38" name="Text 106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39" name="Text 107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40" name="Text 108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41" name="Text 109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42" name="Text 110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43" name="Text 111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44" name="Text 112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45" name="Text 113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46" name="Text 114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47" name="Text 115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48" name="Text 116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49" name="Text 117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50" name="Text 118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51" name="Text 119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52" name="Text 120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53" name="Text 121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54" name="Text 122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55" name="Text 123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56" name="Text 124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57" name="Text 125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58" name="Text 126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59" name="Text 127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60" name="Text 128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61" name="Text 129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62" name="Text 130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63" name="Text 131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64" name="Text 132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65" name="Text 133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66" name="Text 134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67" name="Text 135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68" name="Text 136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69" name="Text 137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70" name="Text 138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71" name="Text 139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72" name="Text 140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73" name="Text 141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74" name="Text 142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75" name="Text 143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76" name="Text 144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77" name="Text 145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78" name="Text 146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79" name="Text 147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80" name="Text 148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81" name="Text 149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82" name="Text 150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83" name="Text 151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84" name="Text 152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85" name="Text 153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86" name="Text 154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87" name="Text 155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88" name="Text 156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89" name="Text 157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90" name="Text 158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91" name="Text 159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92" name="Text 160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93" name="Text 161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94" name="Text 162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95" name="Text 163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96" name="Text 164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97" name="Text 165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198" name="Text 166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199" name="Text 167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200" name="Text 168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201" name="Text 169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202" name="Text 170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203" name="Text 171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204" name="Text 172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205" name="Text 173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206" name="Text 174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207" name="Text 175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208" name="Text 176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209" name="Text 177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210" name="Text 178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211" name="Text 179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212" name="Text 180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213" name="Text 181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214" name="Text 182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215" name="Text 183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216" name="Text 184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217" name="Text 185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218" name="Text 186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219" name="Text 187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220" name="Text 188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221" name="Text 189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222" name="Text 190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223" name="Text 191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224" name="Text 192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225" name="Text 193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226" name="Text 194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227" name="Text 195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228" name="Text 196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229" name="Text 197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230" name="Text 198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231" name="Text 199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232" name="Text 200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233" name="Text 201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234" name="Text 202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235" name="Text 203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236" name="Text 204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237" name="Text 205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238" name="Text 206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239" name="Text 207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240" name="Text 208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1119240</xdr:colOff>
      <xdr:row>49</xdr:row>
      <xdr:rowOff>209520</xdr:rowOff>
    </xdr:to>
    <xdr:sp>
      <xdr:nvSpPr>
        <xdr:cNvPr id="241" name="Text 209"/>
        <xdr:cNvSpPr/>
      </xdr:nvSpPr>
      <xdr:spPr>
        <a:xfrm>
          <a:off x="150480" y="8753400"/>
          <a:ext cx="9687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1119240</xdr:colOff>
      <xdr:row>50</xdr:row>
      <xdr:rowOff>38160</xdr:rowOff>
    </xdr:to>
    <xdr:sp>
      <xdr:nvSpPr>
        <xdr:cNvPr id="242" name="Text 210"/>
        <xdr:cNvSpPr/>
      </xdr:nvSpPr>
      <xdr:spPr>
        <a:xfrm>
          <a:off x="150480" y="8782200"/>
          <a:ext cx="96876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1099440</xdr:colOff>
      <xdr:row>49</xdr:row>
      <xdr:rowOff>209520</xdr:rowOff>
    </xdr:to>
    <xdr:sp>
      <xdr:nvSpPr>
        <xdr:cNvPr id="243" name="Text 211"/>
        <xdr:cNvSpPr/>
      </xdr:nvSpPr>
      <xdr:spPr>
        <a:xfrm>
          <a:off x="150480" y="8753400"/>
          <a:ext cx="9489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1099440</xdr:colOff>
      <xdr:row>50</xdr:row>
      <xdr:rowOff>28440</xdr:rowOff>
    </xdr:to>
    <xdr:sp>
      <xdr:nvSpPr>
        <xdr:cNvPr id="244" name="Text 212"/>
        <xdr:cNvSpPr/>
      </xdr:nvSpPr>
      <xdr:spPr>
        <a:xfrm>
          <a:off x="150480" y="8782200"/>
          <a:ext cx="948960" cy="59976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1099440</xdr:colOff>
      <xdr:row>49</xdr:row>
      <xdr:rowOff>209520</xdr:rowOff>
    </xdr:to>
    <xdr:sp>
      <xdr:nvSpPr>
        <xdr:cNvPr id="245" name="Text 213"/>
        <xdr:cNvSpPr/>
      </xdr:nvSpPr>
      <xdr:spPr>
        <a:xfrm>
          <a:off x="150480" y="8753400"/>
          <a:ext cx="9489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1099440</xdr:colOff>
      <xdr:row>50</xdr:row>
      <xdr:rowOff>28440</xdr:rowOff>
    </xdr:to>
    <xdr:sp>
      <xdr:nvSpPr>
        <xdr:cNvPr id="246" name="Text 214"/>
        <xdr:cNvSpPr/>
      </xdr:nvSpPr>
      <xdr:spPr>
        <a:xfrm>
          <a:off x="150480" y="8782200"/>
          <a:ext cx="948960" cy="59976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1099440</xdr:colOff>
      <xdr:row>49</xdr:row>
      <xdr:rowOff>209520</xdr:rowOff>
    </xdr:to>
    <xdr:sp>
      <xdr:nvSpPr>
        <xdr:cNvPr id="247" name="Text 215"/>
        <xdr:cNvSpPr/>
      </xdr:nvSpPr>
      <xdr:spPr>
        <a:xfrm>
          <a:off x="150480" y="8753400"/>
          <a:ext cx="9489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1099440</xdr:colOff>
      <xdr:row>50</xdr:row>
      <xdr:rowOff>28440</xdr:rowOff>
    </xdr:to>
    <xdr:sp>
      <xdr:nvSpPr>
        <xdr:cNvPr id="248" name="Text 216"/>
        <xdr:cNvSpPr/>
      </xdr:nvSpPr>
      <xdr:spPr>
        <a:xfrm>
          <a:off x="150480" y="8782200"/>
          <a:ext cx="948960" cy="59976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1099440</xdr:colOff>
      <xdr:row>49</xdr:row>
      <xdr:rowOff>209520</xdr:rowOff>
    </xdr:to>
    <xdr:sp>
      <xdr:nvSpPr>
        <xdr:cNvPr id="249" name="Text 217"/>
        <xdr:cNvSpPr/>
      </xdr:nvSpPr>
      <xdr:spPr>
        <a:xfrm>
          <a:off x="150480" y="8753400"/>
          <a:ext cx="9489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1099440</xdr:colOff>
      <xdr:row>50</xdr:row>
      <xdr:rowOff>28440</xdr:rowOff>
    </xdr:to>
    <xdr:sp>
      <xdr:nvSpPr>
        <xdr:cNvPr id="250" name="Text 218"/>
        <xdr:cNvSpPr/>
      </xdr:nvSpPr>
      <xdr:spPr>
        <a:xfrm>
          <a:off x="150480" y="8782200"/>
          <a:ext cx="948960" cy="59976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1099440</xdr:colOff>
      <xdr:row>49</xdr:row>
      <xdr:rowOff>209520</xdr:rowOff>
    </xdr:to>
    <xdr:sp>
      <xdr:nvSpPr>
        <xdr:cNvPr id="251" name="Text 219"/>
        <xdr:cNvSpPr/>
      </xdr:nvSpPr>
      <xdr:spPr>
        <a:xfrm>
          <a:off x="150480" y="8753400"/>
          <a:ext cx="9489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1099440</xdr:colOff>
      <xdr:row>50</xdr:row>
      <xdr:rowOff>28440</xdr:rowOff>
    </xdr:to>
    <xdr:sp>
      <xdr:nvSpPr>
        <xdr:cNvPr id="252" name="Text 220"/>
        <xdr:cNvSpPr/>
      </xdr:nvSpPr>
      <xdr:spPr>
        <a:xfrm>
          <a:off x="150480" y="8782200"/>
          <a:ext cx="948960" cy="59976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1099440</xdr:colOff>
      <xdr:row>49</xdr:row>
      <xdr:rowOff>209520</xdr:rowOff>
    </xdr:to>
    <xdr:sp>
      <xdr:nvSpPr>
        <xdr:cNvPr id="253" name="Text 221"/>
        <xdr:cNvSpPr/>
      </xdr:nvSpPr>
      <xdr:spPr>
        <a:xfrm>
          <a:off x="150480" y="8753400"/>
          <a:ext cx="9489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1099440</xdr:colOff>
      <xdr:row>50</xdr:row>
      <xdr:rowOff>28440</xdr:rowOff>
    </xdr:to>
    <xdr:sp>
      <xdr:nvSpPr>
        <xdr:cNvPr id="254" name="Text 222"/>
        <xdr:cNvSpPr/>
      </xdr:nvSpPr>
      <xdr:spPr>
        <a:xfrm>
          <a:off x="150480" y="8782200"/>
          <a:ext cx="948960" cy="59976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1099440</xdr:colOff>
      <xdr:row>49</xdr:row>
      <xdr:rowOff>209520</xdr:rowOff>
    </xdr:to>
    <xdr:sp>
      <xdr:nvSpPr>
        <xdr:cNvPr id="255" name="Text 223"/>
        <xdr:cNvSpPr/>
      </xdr:nvSpPr>
      <xdr:spPr>
        <a:xfrm>
          <a:off x="150480" y="8753400"/>
          <a:ext cx="9489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1099440</xdr:colOff>
      <xdr:row>50</xdr:row>
      <xdr:rowOff>28440</xdr:rowOff>
    </xdr:to>
    <xdr:sp>
      <xdr:nvSpPr>
        <xdr:cNvPr id="256" name="Text 224"/>
        <xdr:cNvSpPr/>
      </xdr:nvSpPr>
      <xdr:spPr>
        <a:xfrm>
          <a:off x="150480" y="8782200"/>
          <a:ext cx="948960" cy="59976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1099440</xdr:colOff>
      <xdr:row>49</xdr:row>
      <xdr:rowOff>209520</xdr:rowOff>
    </xdr:to>
    <xdr:sp>
      <xdr:nvSpPr>
        <xdr:cNvPr id="257" name="Text 225"/>
        <xdr:cNvSpPr/>
      </xdr:nvSpPr>
      <xdr:spPr>
        <a:xfrm>
          <a:off x="150480" y="8753400"/>
          <a:ext cx="9489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1099440</xdr:colOff>
      <xdr:row>50</xdr:row>
      <xdr:rowOff>28440</xdr:rowOff>
    </xdr:to>
    <xdr:sp>
      <xdr:nvSpPr>
        <xdr:cNvPr id="258" name="Text 226"/>
        <xdr:cNvSpPr/>
      </xdr:nvSpPr>
      <xdr:spPr>
        <a:xfrm>
          <a:off x="150480" y="8782200"/>
          <a:ext cx="948960" cy="59976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1099440</xdr:colOff>
      <xdr:row>49</xdr:row>
      <xdr:rowOff>209520</xdr:rowOff>
    </xdr:to>
    <xdr:sp>
      <xdr:nvSpPr>
        <xdr:cNvPr id="259" name="Text 227"/>
        <xdr:cNvSpPr/>
      </xdr:nvSpPr>
      <xdr:spPr>
        <a:xfrm>
          <a:off x="150480" y="8753400"/>
          <a:ext cx="9489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1099440</xdr:colOff>
      <xdr:row>50</xdr:row>
      <xdr:rowOff>28440</xdr:rowOff>
    </xdr:to>
    <xdr:sp>
      <xdr:nvSpPr>
        <xdr:cNvPr id="260" name="Text 228"/>
        <xdr:cNvSpPr/>
      </xdr:nvSpPr>
      <xdr:spPr>
        <a:xfrm>
          <a:off x="150480" y="8782200"/>
          <a:ext cx="948960" cy="59976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1099440</xdr:colOff>
      <xdr:row>49</xdr:row>
      <xdr:rowOff>209520</xdr:rowOff>
    </xdr:to>
    <xdr:sp>
      <xdr:nvSpPr>
        <xdr:cNvPr id="261" name="Text 229"/>
        <xdr:cNvSpPr/>
      </xdr:nvSpPr>
      <xdr:spPr>
        <a:xfrm>
          <a:off x="150480" y="8753400"/>
          <a:ext cx="9489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1099440</xdr:colOff>
      <xdr:row>50</xdr:row>
      <xdr:rowOff>28440</xdr:rowOff>
    </xdr:to>
    <xdr:sp>
      <xdr:nvSpPr>
        <xdr:cNvPr id="262" name="Text 230"/>
        <xdr:cNvSpPr/>
      </xdr:nvSpPr>
      <xdr:spPr>
        <a:xfrm>
          <a:off x="150480" y="8782200"/>
          <a:ext cx="948960" cy="59976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1099440</xdr:colOff>
      <xdr:row>49</xdr:row>
      <xdr:rowOff>209520</xdr:rowOff>
    </xdr:to>
    <xdr:sp>
      <xdr:nvSpPr>
        <xdr:cNvPr id="263" name="Text 231"/>
        <xdr:cNvSpPr/>
      </xdr:nvSpPr>
      <xdr:spPr>
        <a:xfrm>
          <a:off x="150480" y="8753400"/>
          <a:ext cx="9489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1099440</xdr:colOff>
      <xdr:row>50</xdr:row>
      <xdr:rowOff>28440</xdr:rowOff>
    </xdr:to>
    <xdr:sp>
      <xdr:nvSpPr>
        <xdr:cNvPr id="264" name="Text 232"/>
        <xdr:cNvSpPr/>
      </xdr:nvSpPr>
      <xdr:spPr>
        <a:xfrm>
          <a:off x="150480" y="8782200"/>
          <a:ext cx="948960" cy="59976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1099440</xdr:colOff>
      <xdr:row>49</xdr:row>
      <xdr:rowOff>209520</xdr:rowOff>
    </xdr:to>
    <xdr:sp>
      <xdr:nvSpPr>
        <xdr:cNvPr id="265" name="Text 233"/>
        <xdr:cNvSpPr/>
      </xdr:nvSpPr>
      <xdr:spPr>
        <a:xfrm>
          <a:off x="150480" y="8753400"/>
          <a:ext cx="9489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1099440</xdr:colOff>
      <xdr:row>50</xdr:row>
      <xdr:rowOff>28440</xdr:rowOff>
    </xdr:to>
    <xdr:sp>
      <xdr:nvSpPr>
        <xdr:cNvPr id="266" name="Text 234"/>
        <xdr:cNvSpPr/>
      </xdr:nvSpPr>
      <xdr:spPr>
        <a:xfrm>
          <a:off x="150480" y="8782200"/>
          <a:ext cx="948960" cy="59976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1099440</xdr:colOff>
      <xdr:row>49</xdr:row>
      <xdr:rowOff>209520</xdr:rowOff>
    </xdr:to>
    <xdr:sp>
      <xdr:nvSpPr>
        <xdr:cNvPr id="267" name="Text 235"/>
        <xdr:cNvSpPr/>
      </xdr:nvSpPr>
      <xdr:spPr>
        <a:xfrm>
          <a:off x="150480" y="8753400"/>
          <a:ext cx="9489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1099440</xdr:colOff>
      <xdr:row>49</xdr:row>
      <xdr:rowOff>209520</xdr:rowOff>
    </xdr:to>
    <xdr:sp>
      <xdr:nvSpPr>
        <xdr:cNvPr id="268" name="Text 237"/>
        <xdr:cNvSpPr/>
      </xdr:nvSpPr>
      <xdr:spPr>
        <a:xfrm>
          <a:off x="150480" y="8753400"/>
          <a:ext cx="9489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1099440</xdr:colOff>
      <xdr:row>49</xdr:row>
      <xdr:rowOff>209520</xdr:rowOff>
    </xdr:to>
    <xdr:sp>
      <xdr:nvSpPr>
        <xdr:cNvPr id="269" name="Text 239"/>
        <xdr:cNvSpPr/>
      </xdr:nvSpPr>
      <xdr:spPr>
        <a:xfrm>
          <a:off x="150480" y="8753400"/>
          <a:ext cx="9489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1099440</xdr:colOff>
      <xdr:row>49</xdr:row>
      <xdr:rowOff>209520</xdr:rowOff>
    </xdr:to>
    <xdr:sp>
      <xdr:nvSpPr>
        <xdr:cNvPr id="270" name="Text 241"/>
        <xdr:cNvSpPr/>
      </xdr:nvSpPr>
      <xdr:spPr>
        <a:xfrm>
          <a:off x="150480" y="8753400"/>
          <a:ext cx="9489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1099440</xdr:colOff>
      <xdr:row>50</xdr:row>
      <xdr:rowOff>28440</xdr:rowOff>
    </xdr:to>
    <xdr:sp>
      <xdr:nvSpPr>
        <xdr:cNvPr id="271" name="Text 242"/>
        <xdr:cNvSpPr/>
      </xdr:nvSpPr>
      <xdr:spPr>
        <a:xfrm>
          <a:off x="150480" y="8782200"/>
          <a:ext cx="948960" cy="59976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1099440</xdr:colOff>
      <xdr:row>49</xdr:row>
      <xdr:rowOff>209520</xdr:rowOff>
    </xdr:to>
    <xdr:sp>
      <xdr:nvSpPr>
        <xdr:cNvPr id="272" name="Text 243"/>
        <xdr:cNvSpPr/>
      </xdr:nvSpPr>
      <xdr:spPr>
        <a:xfrm>
          <a:off x="150480" y="8753400"/>
          <a:ext cx="9489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1099440</xdr:colOff>
      <xdr:row>50</xdr:row>
      <xdr:rowOff>28440</xdr:rowOff>
    </xdr:to>
    <xdr:sp>
      <xdr:nvSpPr>
        <xdr:cNvPr id="273" name="Text 244"/>
        <xdr:cNvSpPr/>
      </xdr:nvSpPr>
      <xdr:spPr>
        <a:xfrm>
          <a:off x="150480" y="8782200"/>
          <a:ext cx="948960" cy="59976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1099440</xdr:colOff>
      <xdr:row>49</xdr:row>
      <xdr:rowOff>209520</xdr:rowOff>
    </xdr:to>
    <xdr:sp>
      <xdr:nvSpPr>
        <xdr:cNvPr id="274" name="Text 245"/>
        <xdr:cNvSpPr/>
      </xdr:nvSpPr>
      <xdr:spPr>
        <a:xfrm>
          <a:off x="150480" y="8753400"/>
          <a:ext cx="9489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1099440</xdr:colOff>
      <xdr:row>50</xdr:row>
      <xdr:rowOff>28440</xdr:rowOff>
    </xdr:to>
    <xdr:sp>
      <xdr:nvSpPr>
        <xdr:cNvPr id="275" name="Text 246"/>
        <xdr:cNvSpPr/>
      </xdr:nvSpPr>
      <xdr:spPr>
        <a:xfrm>
          <a:off x="150480" y="8782200"/>
          <a:ext cx="948960" cy="59976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1099440</xdr:colOff>
      <xdr:row>49</xdr:row>
      <xdr:rowOff>209520</xdr:rowOff>
    </xdr:to>
    <xdr:sp>
      <xdr:nvSpPr>
        <xdr:cNvPr id="276" name="Text 247"/>
        <xdr:cNvSpPr/>
      </xdr:nvSpPr>
      <xdr:spPr>
        <a:xfrm>
          <a:off x="150480" y="8753400"/>
          <a:ext cx="9489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1099440</xdr:colOff>
      <xdr:row>50</xdr:row>
      <xdr:rowOff>28440</xdr:rowOff>
    </xdr:to>
    <xdr:sp>
      <xdr:nvSpPr>
        <xdr:cNvPr id="277" name="Text 248"/>
        <xdr:cNvSpPr/>
      </xdr:nvSpPr>
      <xdr:spPr>
        <a:xfrm>
          <a:off x="150480" y="8782200"/>
          <a:ext cx="948960" cy="59976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38160</xdr:rowOff>
    </xdr:from>
    <xdr:to>
      <xdr:col>0</xdr:col>
      <xdr:colOff>1099440</xdr:colOff>
      <xdr:row>49</xdr:row>
      <xdr:rowOff>209520</xdr:rowOff>
    </xdr:to>
    <xdr:sp>
      <xdr:nvSpPr>
        <xdr:cNvPr id="278" name="Text 249"/>
        <xdr:cNvSpPr/>
      </xdr:nvSpPr>
      <xdr:spPr>
        <a:xfrm>
          <a:off x="150480" y="8753400"/>
          <a:ext cx="94896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150480</xdr:colOff>
      <xdr:row>47</xdr:row>
      <xdr:rowOff>66960</xdr:rowOff>
    </xdr:from>
    <xdr:to>
      <xdr:col>0</xdr:col>
      <xdr:colOff>1099440</xdr:colOff>
      <xdr:row>50</xdr:row>
      <xdr:rowOff>28440</xdr:rowOff>
    </xdr:to>
    <xdr:sp>
      <xdr:nvSpPr>
        <xdr:cNvPr id="279" name="Text 250"/>
        <xdr:cNvSpPr/>
      </xdr:nvSpPr>
      <xdr:spPr>
        <a:xfrm>
          <a:off x="150480" y="8782200"/>
          <a:ext cx="948960" cy="59976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2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0.793704918032787</cdr:x>
      <cdr:y>0.0245943204868154</cdr:y>
    </cdr:from>
    <cdr:to>
      <cdr:x>0.948983606557377</cdr:x>
      <cdr:y>0.0935598377281947</cdr:y>
    </cdr:to>
    <cdr:sp>
      <cdr:nvSpPr>
        <cdr:cNvPr id="1" name="Text 5"/>
        <cdr:cNvSpPr/>
      </cdr:nvSpPr>
      <cdr:spPr>
        <a:xfrm>
          <a:off x="2178720" y="34920"/>
          <a:ext cx="42624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0" sz="400" strike="noStrike" u="none">
              <a:effectLst/>
              <a:uFillTx/>
              <a:latin typeface="Arial"/>
            </a:rPr>
            <a:t>$27.5 MM Plan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3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0.0484465508162191</cdr:x>
      <cdr:y>0</cdr:y>
    </cdr:from>
    <cdr:to>
      <cdr:x>0.135466034755134</cdr:x>
      <cdr:y>0.109252217997465</cdr:y>
    </cdr:to>
    <cdr:sp>
      <cdr:nvSpPr>
        <cdr:cNvPr id="3" name="Text 6"/>
        <cdr:cNvSpPr/>
      </cdr:nvSpPr>
      <cdr:spPr>
        <a:xfrm>
          <a:off x="132480" y="0"/>
          <a:ext cx="237960" cy="15516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0" sz="400" strike="noStrike" u="none">
              <a:effectLst/>
              <a:uFillTx/>
              <a:latin typeface="Arial Narrow"/>
            </a:rPr>
            <a:t>$ millions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4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0.0828045194242377</cdr:x>
      <cdr:y>0.00663603879530373</cdr:y>
    </cdr:from>
    <cdr:to>
      <cdr:x>0.226435536294691</cdr:x>
      <cdr:y>0.076059213884635</cdr:y>
    </cdr:to>
    <cdr:sp>
      <cdr:nvSpPr>
        <cdr:cNvPr id="5" name="Text 8"/>
        <cdr:cNvSpPr/>
      </cdr:nvSpPr>
      <cdr:spPr>
        <a:xfrm>
          <a:off x="192600" y="9360"/>
          <a:ext cx="33408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0" sz="400" strike="noStrike" u="none">
              <a:effectLst/>
              <a:uFillTx/>
              <a:latin typeface="Arial Narrow"/>
            </a:rPr>
            <a:t>$ millions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5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0.0582750582750583</cdr:x>
      <cdr:y>0.0584780388151175</cdr:y>
    </cdr:from>
    <cdr:to>
      <cdr:x>0.184560537501714</cdr:x>
      <cdr:y>0.127936670071502</cdr:y>
    </cdr:to>
    <cdr:sp>
      <cdr:nvSpPr>
        <cdr:cNvPr id="7" name="Text 9"/>
        <cdr:cNvSpPr/>
      </cdr:nvSpPr>
      <cdr:spPr>
        <a:xfrm>
          <a:off x="153000" y="82440"/>
          <a:ext cx="33156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0" sz="400" strike="noStrike" u="none">
              <a:effectLst/>
              <a:uFillTx/>
              <a:latin typeface="Arial Narrow"/>
            </a:rPr>
            <a:t>$ millions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6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0.156322550688748</cdr:x>
      <cdr:y>0.633113590263692</cdr:y>
    </cdr:from>
    <cdr:to>
      <cdr:x>0.192230304906361</cdr:x>
      <cdr:y>0.745182555780933</cdr:y>
    </cdr:to>
    <cdr:sp>
      <cdr:nvSpPr>
        <cdr:cNvPr id="10" name="Text 1"/>
        <cdr:cNvSpPr/>
      </cdr:nvSpPr>
      <cdr:spPr>
        <a:xfrm>
          <a:off x="363600" y="898920"/>
          <a:ext cx="83520" cy="1591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</cdr:sp>
  </cdr:relSizeAnchor>
</c:userShapes>
</file>

<file path=xl/drawings/drawing7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0.110696517412935</cdr:x>
      <cdr:y>0.00698757763975155</cdr:y>
    </cdr:from>
    <cdr:to>
      <cdr:x>0.296019900497512</cdr:x>
      <cdr:y>0.0773809523809524</cdr:y>
    </cdr:to>
    <cdr:sp>
      <cdr:nvSpPr>
        <cdr:cNvPr id="16" name="Text 1032"/>
        <cdr:cNvSpPr/>
      </cdr:nvSpPr>
      <cdr:spPr>
        <a:xfrm>
          <a:off x="256320" y="9720"/>
          <a:ext cx="42912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0" sz="400" strike="noStrike" u="none">
              <a:effectLst/>
              <a:uFillTx/>
              <a:latin typeface="Arial Narrow"/>
            </a:rPr>
            <a:t>Mil BBL WTI     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8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0.0388055593780102</cdr:x>
      <cdr:y>0</cdr:y>
    </cdr:from>
    <cdr:to>
      <cdr:x>0.16581808173937</cdr:x>
      <cdr:y>0.0699049087638139</cdr:y>
    </cdr:to>
    <cdr:sp>
      <cdr:nvSpPr>
        <cdr:cNvPr id="18" name="Text 1034"/>
        <cdr:cNvSpPr/>
      </cdr:nvSpPr>
      <cdr:spPr>
        <a:xfrm>
          <a:off x="101520" y="0"/>
          <a:ext cx="33228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0" sz="400" strike="noStrike" u="none">
              <a:effectLst/>
              <a:uFillTx/>
              <a:latin typeface="Arial Narrow"/>
            </a:rPr>
            <a:t>Mil Tons     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9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0.0639365918097754</cdr:x>
      <cdr:y>0</cdr:y>
    </cdr:from>
    <cdr:to>
      <cdr:x>0.200264200792602</cdr:x>
      <cdr:y>0.0707173857544039</cdr:y>
    </cdr:to>
    <cdr:sp>
      <cdr:nvSpPr>
        <cdr:cNvPr id="22" name="Text 1"/>
        <cdr:cNvSpPr/>
      </cdr:nvSpPr>
      <cdr:spPr>
        <a:xfrm>
          <a:off x="174240" y="0"/>
          <a:ext cx="371520" cy="997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noAutofit/>
        </a:bodyPr>
        <a:p>
          <a:r>
            <a:rPr b="0" sz="400" strike="noStrike" u="none">
              <a:effectLst/>
              <a:uFillTx/>
              <a:latin typeface="Arial Narrow"/>
            </a:rPr>
            <a:t>$ millions     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Date%20Links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Fin_Ops/Finrpt/CONSOL/Frevert%20Reports/TEMPLATES/EGM_Templa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tes"/>
    </sheetNames>
    <sheetDataSet>
      <sheetData sheetId="0">
        <row r="1">
          <cell r="Q1" t="str">
            <v>Second Quarter 2001</v>
          </cell>
        </row>
        <row r="3">
          <cell r="B3" t="str">
            <v>Through 06/08/01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Linked Data"/>
      <sheetName val="Hot List"/>
      <sheetName val="Portfolio Data"/>
      <sheetName val="Headcount Data"/>
    </sheetNames>
    <sheetDataSet>
      <sheetData sheetId="0"/>
      <sheetData sheetId="1">
        <row r="16">
          <cell r="E16">
            <v>121.4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vmlDrawing" Target="../drawings/vmlDrawing1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D5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.41"/>
    <col collapsed="false" customWidth="true" hidden="false" outlineLevel="0" max="2" min="2" style="0" width="3.7"/>
    <col collapsed="false" customWidth="true" hidden="false" outlineLevel="0" max="3" min="3" style="0" width="21.7"/>
    <col collapsed="false" customWidth="true" hidden="false" outlineLevel="0" max="4" min="4" style="0" width="13.85"/>
    <col collapsed="false" customWidth="true" hidden="false" outlineLevel="0" max="5" min="5" style="0" width="1.7"/>
    <col collapsed="false" customWidth="true" hidden="false" outlineLevel="0" max="6" min="6" style="1" width="12.28"/>
    <col collapsed="false" customWidth="true" hidden="false" outlineLevel="0" max="7" min="7" style="1" width="2.99"/>
    <col collapsed="false" customWidth="true" hidden="false" outlineLevel="0" max="8" min="8" style="1" width="12.28"/>
    <col collapsed="false" customWidth="true" hidden="false" outlineLevel="0" max="9" min="9" style="1" width="3.42"/>
    <col collapsed="false" customWidth="true" hidden="false" outlineLevel="0" max="10" min="10" style="1" width="12.28"/>
    <col collapsed="false" customWidth="true" hidden="false" outlineLevel="0" max="12" min="11" style="1" width="2.56"/>
    <col collapsed="false" customWidth="true" hidden="false" outlineLevel="0" max="13" min="13" style="1" width="13.56"/>
    <col collapsed="false" customWidth="true" hidden="false" outlineLevel="0" max="14" min="14" style="1" width="2.7"/>
    <col collapsed="false" customWidth="true" hidden="false" outlineLevel="0" max="15" min="15" style="1" width="3.42"/>
    <col collapsed="false" customWidth="true" hidden="false" outlineLevel="0" max="16" min="16" style="1" width="14.99"/>
    <col collapsed="false" customWidth="true" hidden="false" outlineLevel="0" max="17" min="17" style="0" width="17.56"/>
    <col collapsed="false" customWidth="true" hidden="false" outlineLevel="0" max="18" min="18" style="0" width="9.99"/>
    <col collapsed="false" customWidth="true" hidden="false" outlineLevel="0" max="19" min="19" style="0" width="47.14"/>
  </cols>
  <sheetData>
    <row r="1" customFormat="false" ht="21.75" hidden="false" customHeight="true" outlineLevel="0" collapsed="false">
      <c r="A1" s="2" t="s">
        <v>0</v>
      </c>
      <c r="B1" s="2"/>
      <c r="C1" s="2"/>
      <c r="D1" s="3"/>
      <c r="E1" s="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 t="str">
        <f aca="false">[1]Dates!$Q$1</f>
        <v>Second Quarter 2001</v>
      </c>
      <c r="R1" s="6"/>
      <c r="S1" s="3"/>
      <c r="T1" s="7"/>
      <c r="U1" s="3"/>
      <c r="V1" s="7"/>
      <c r="W1" s="7"/>
      <c r="X1" s="3"/>
      <c r="Y1" s="7"/>
      <c r="Z1" s="3"/>
      <c r="AA1" s="7"/>
      <c r="AC1" s="8"/>
      <c r="AD1" s="8"/>
    </row>
    <row r="2" customFormat="false" ht="15" hidden="false" customHeight="true" outlineLevel="0" collapsed="false">
      <c r="A2" s="3"/>
      <c r="B2" s="9" t="str">
        <f aca="false">[1]Dates!$B$3</f>
        <v>Through 06/08/01</v>
      </c>
      <c r="C2" s="4"/>
      <c r="D2" s="4"/>
      <c r="E2" s="4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10"/>
      <c r="R2" s="7"/>
      <c r="S2" s="3"/>
      <c r="T2" s="7"/>
      <c r="V2" s="7"/>
      <c r="W2" s="7"/>
      <c r="Y2" s="7"/>
      <c r="AA2" s="7"/>
      <c r="AC2" s="8"/>
      <c r="AD2" s="8"/>
    </row>
    <row r="3" customFormat="false" ht="15" hidden="false" customHeight="true" outlineLevel="0" collapsed="false">
      <c r="A3" s="3"/>
      <c r="B3" s="11"/>
      <c r="C3" s="4"/>
      <c r="D3" s="4"/>
      <c r="E3" s="4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10"/>
      <c r="R3" s="7"/>
      <c r="S3" s="3"/>
      <c r="T3" s="7"/>
      <c r="V3" s="7"/>
      <c r="W3" s="7"/>
      <c r="Y3" s="7"/>
      <c r="AA3" s="7"/>
      <c r="AC3" s="8"/>
      <c r="AD3" s="8"/>
    </row>
    <row r="4" customFormat="false" ht="15" hidden="false" customHeight="true" outlineLevel="0" collapsed="false">
      <c r="A4" s="3"/>
      <c r="B4" s="11"/>
      <c r="C4" s="4"/>
      <c r="D4" s="4"/>
      <c r="E4" s="4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10"/>
      <c r="R4" s="7"/>
      <c r="S4" s="3"/>
      <c r="T4" s="7"/>
      <c r="V4" s="7"/>
      <c r="W4" s="7"/>
      <c r="Y4" s="7"/>
      <c r="AA4" s="7"/>
      <c r="AC4" s="8"/>
      <c r="AD4" s="8"/>
    </row>
    <row r="5" customFormat="false" ht="15.75" hidden="false" customHeight="true" outlineLevel="0" collapsed="false">
      <c r="D5" s="12" t="s">
        <v>1</v>
      </c>
      <c r="F5" s="0"/>
      <c r="G5" s="0"/>
      <c r="H5" s="0"/>
      <c r="I5" s="0"/>
      <c r="J5" s="0"/>
      <c r="K5" s="0"/>
      <c r="L5" s="0"/>
      <c r="M5" s="0"/>
      <c r="N5" s="0"/>
      <c r="O5" s="0"/>
      <c r="P5" s="0"/>
    </row>
    <row r="6" customFormat="false" ht="11.25" hidden="false" customHeight="true" outlineLevel="0" collapsed="false"/>
    <row r="7" customFormat="false" ht="11.25" hidden="false" customHeight="true" outlineLevel="0" collapsed="false">
      <c r="H7" s="1" t="s">
        <v>2</v>
      </c>
    </row>
    <row r="8" customFormat="false" ht="11.25" hidden="false" customHeight="false" outlineLevel="0" collapsed="false">
      <c r="A8" s="13"/>
      <c r="B8" s="13"/>
      <c r="C8" s="13"/>
      <c r="D8" s="13"/>
      <c r="E8" s="13"/>
      <c r="F8" s="1" t="s">
        <v>3</v>
      </c>
      <c r="H8" s="1" t="s">
        <v>4</v>
      </c>
      <c r="K8" s="14"/>
      <c r="L8" s="15"/>
      <c r="M8" s="15" t="s">
        <v>5</v>
      </c>
      <c r="N8" s="14"/>
      <c r="Q8" s="13"/>
      <c r="R8" s="13"/>
      <c r="S8" s="13"/>
    </row>
    <row r="9" customFormat="false" ht="11.25" hidden="false" customHeight="false" outlineLevel="0" collapsed="false">
      <c r="A9" s="13"/>
      <c r="B9" s="13"/>
      <c r="C9" s="13"/>
      <c r="D9" s="13"/>
      <c r="E9" s="13"/>
      <c r="F9" s="16" t="s">
        <v>6</v>
      </c>
      <c r="H9" s="16" t="s">
        <v>7</v>
      </c>
      <c r="J9" s="16" t="s">
        <v>8</v>
      </c>
      <c r="K9" s="14"/>
      <c r="L9" s="15"/>
      <c r="M9" s="16" t="s">
        <v>8</v>
      </c>
      <c r="N9" s="14"/>
      <c r="P9" s="16" t="s">
        <v>9</v>
      </c>
      <c r="Q9" s="13"/>
      <c r="R9" s="13"/>
      <c r="S9" s="13"/>
    </row>
    <row r="10" customFormat="false" ht="11.25" hidden="false" customHeight="false" outlineLevel="0" collapsed="false">
      <c r="A10" s="13"/>
      <c r="B10" s="13"/>
      <c r="C10" s="13"/>
      <c r="D10" s="17" t="s">
        <v>10</v>
      </c>
      <c r="E10" s="13"/>
      <c r="F10" s="18" t="n">
        <f aca="false">'Linked Data'!C6</f>
        <v>-53.1</v>
      </c>
      <c r="G10" s="19"/>
      <c r="H10" s="18" t="n">
        <f aca="false">'Linked Data'!I6</f>
        <v>7.2</v>
      </c>
      <c r="I10" s="19"/>
      <c r="J10" s="20" t="n">
        <f aca="false">F10-H10</f>
        <v>-60.3</v>
      </c>
      <c r="K10" s="21"/>
      <c r="L10" s="18"/>
      <c r="M10" s="18" t="n">
        <f aca="false">'Linked Data'!O6</f>
        <v>21.2</v>
      </c>
      <c r="N10" s="21"/>
      <c r="O10" s="19"/>
      <c r="P10" s="20" t="n">
        <f aca="false">J10-M10</f>
        <v>-81.5</v>
      </c>
      <c r="Q10" s="13"/>
      <c r="R10" s="13"/>
      <c r="S10" s="13"/>
    </row>
    <row r="11" customFormat="false" ht="11.25" hidden="false" customHeight="false" outlineLevel="0" collapsed="false">
      <c r="A11" s="13"/>
      <c r="B11" s="13"/>
      <c r="C11" s="13"/>
      <c r="D11" s="17" t="s">
        <v>11</v>
      </c>
      <c r="E11" s="13"/>
      <c r="F11" s="18" t="n">
        <f aca="false">'Linked Data'!C8</f>
        <v>-7.6</v>
      </c>
      <c r="G11" s="19"/>
      <c r="H11" s="18" t="n">
        <f aca="false">'Linked Data'!I8</f>
        <v>5.6</v>
      </c>
      <c r="I11" s="19"/>
      <c r="J11" s="20" t="n">
        <f aca="false">F11-H11</f>
        <v>-13.2</v>
      </c>
      <c r="K11" s="21"/>
      <c r="L11" s="18"/>
      <c r="M11" s="18" t="n">
        <f aca="false">'Linked Data'!O8</f>
        <v>4.6</v>
      </c>
      <c r="N11" s="21"/>
      <c r="O11" s="19"/>
      <c r="P11" s="20" t="n">
        <f aca="false">J11-M11</f>
        <v>-17.8</v>
      </c>
      <c r="Q11" s="13"/>
      <c r="R11" s="13"/>
      <c r="S11" s="13"/>
    </row>
    <row r="12" customFormat="false" ht="11.25" hidden="false" customHeight="false" outlineLevel="0" collapsed="false">
      <c r="A12" s="13"/>
      <c r="B12" s="13"/>
      <c r="C12" s="13"/>
      <c r="D12" s="13" t="s">
        <v>12</v>
      </c>
      <c r="E12" s="13"/>
      <c r="F12" s="18" t="n">
        <f aca="false">'Linked Data'!C7</f>
        <v>3.1</v>
      </c>
      <c r="G12" s="20"/>
      <c r="H12" s="18" t="n">
        <f aca="false">'Linked Data'!I7</f>
        <v>3.7</v>
      </c>
      <c r="I12" s="20"/>
      <c r="J12" s="20" t="n">
        <f aca="false">F12-H12</f>
        <v>-0.6</v>
      </c>
      <c r="K12" s="22"/>
      <c r="L12" s="23"/>
      <c r="M12" s="18" t="n">
        <f aca="false">'Linked Data'!O7</f>
        <v>23.8</v>
      </c>
      <c r="N12" s="22"/>
      <c r="O12" s="20"/>
      <c r="P12" s="20" t="n">
        <f aca="false">J12-M12</f>
        <v>-24.4</v>
      </c>
      <c r="Q12" s="13"/>
      <c r="R12" s="13"/>
      <c r="S12" s="13"/>
    </row>
    <row r="13" customFormat="false" ht="11.25" hidden="false" customHeight="false" outlineLevel="0" collapsed="false">
      <c r="A13" s="13"/>
      <c r="B13" s="13"/>
      <c r="C13" s="13"/>
      <c r="D13" s="13" t="s">
        <v>13</v>
      </c>
      <c r="E13" s="13"/>
      <c r="F13" s="18" t="n">
        <f aca="false">'Linked Data'!C9</f>
        <v>3.6</v>
      </c>
      <c r="G13" s="20"/>
      <c r="H13" s="18" t="n">
        <f aca="false">'Linked Data'!I9</f>
        <v>1.5</v>
      </c>
      <c r="I13" s="20"/>
      <c r="J13" s="20" t="n">
        <f aca="false">F13-H13</f>
        <v>2.1</v>
      </c>
      <c r="K13" s="22"/>
      <c r="L13" s="23"/>
      <c r="M13" s="18" t="n">
        <f aca="false">'Linked Data'!O9</f>
        <v>5.6</v>
      </c>
      <c r="N13" s="22"/>
      <c r="O13" s="20"/>
      <c r="P13" s="20" t="n">
        <f aca="false">J13-M13</f>
        <v>-3.5</v>
      </c>
      <c r="Q13" s="13"/>
      <c r="R13" s="13"/>
      <c r="S13" s="13"/>
    </row>
    <row r="14" customFormat="false" ht="12.95" hidden="false" customHeight="true" outlineLevel="0" collapsed="false">
      <c r="A14" s="13"/>
      <c r="B14" s="13"/>
      <c r="C14" s="13"/>
      <c r="D14" s="13" t="s">
        <v>14</v>
      </c>
      <c r="E14" s="13"/>
      <c r="F14" s="18" t="n">
        <f aca="false">'Linked Data'!C10</f>
        <v>4</v>
      </c>
      <c r="G14" s="20"/>
      <c r="H14" s="18" t="n">
        <f aca="false">'Linked Data'!I10</f>
        <v>13.7</v>
      </c>
      <c r="I14" s="20"/>
      <c r="J14" s="20" t="n">
        <f aca="false">F14-H14</f>
        <v>-9.7</v>
      </c>
      <c r="K14" s="22"/>
      <c r="L14" s="23"/>
      <c r="M14" s="18" t="n">
        <f aca="false">'Linked Data'!O10</f>
        <v>-3.4</v>
      </c>
      <c r="N14" s="22"/>
      <c r="O14" s="20"/>
      <c r="P14" s="20" t="n">
        <f aca="false">J14-M14</f>
        <v>-6.3</v>
      </c>
      <c r="Q14" s="13"/>
      <c r="R14" s="13"/>
      <c r="S14" s="13"/>
    </row>
    <row r="15" customFormat="false" ht="14.25" hidden="false" customHeight="true" outlineLevel="0" collapsed="false">
      <c r="A15" s="24"/>
      <c r="B15" s="24"/>
      <c r="C15" s="24"/>
      <c r="D15" s="25" t="s">
        <v>15</v>
      </c>
      <c r="E15" s="24"/>
      <c r="F15" s="26" t="n">
        <f aca="false">SUM(F10:F14)</f>
        <v>-50</v>
      </c>
      <c r="G15" s="27"/>
      <c r="H15" s="26" t="n">
        <f aca="false">SUM(H10:H14)</f>
        <v>31.7</v>
      </c>
      <c r="I15" s="27"/>
      <c r="J15" s="26" t="n">
        <f aca="false">SUM(J10:J14)</f>
        <v>-81.7</v>
      </c>
      <c r="K15" s="28"/>
      <c r="L15" s="29"/>
      <c r="M15" s="26" t="n">
        <f aca="false">SUM(M10:M14)</f>
        <v>51.8</v>
      </c>
      <c r="N15" s="28"/>
      <c r="O15" s="27"/>
      <c r="P15" s="26" t="n">
        <f aca="false">SUM(P10:P14)</f>
        <v>-133.5</v>
      </c>
      <c r="Q15" s="24"/>
      <c r="R15" s="24"/>
      <c r="S15" s="24"/>
    </row>
    <row r="16" customFormat="false" ht="7.5" hidden="false" customHeight="true" outlineLevel="0" collapsed="false">
      <c r="A16" s="24"/>
      <c r="B16" s="24"/>
      <c r="C16" s="24"/>
      <c r="D16" s="25"/>
      <c r="E16" s="24"/>
      <c r="F16" s="30"/>
      <c r="G16" s="31"/>
      <c r="H16" s="30"/>
      <c r="I16" s="31"/>
      <c r="J16" s="30"/>
      <c r="K16" s="32"/>
      <c r="L16" s="30"/>
      <c r="M16" s="30"/>
      <c r="N16" s="32"/>
      <c r="O16" s="31"/>
      <c r="P16" s="30"/>
      <c r="Q16" s="24"/>
      <c r="R16" s="24"/>
      <c r="S16" s="24"/>
    </row>
    <row r="17" customFormat="false" ht="6.75" hidden="false" customHeight="true" outlineLevel="0" collapsed="false"/>
    <row r="18" customFormat="false" ht="15" hidden="false" customHeight="true" outlineLevel="0" collapsed="false"/>
    <row r="19" customFormat="false" ht="15" hidden="false" customHeight="true" outlineLevel="0" collapsed="false"/>
    <row r="20" customFormat="false" ht="12" hidden="false" customHeight="true" outlineLevel="0" collapsed="false"/>
    <row r="21" customFormat="false" ht="15.75" hidden="false" customHeight="true" outlineLevel="0" collapsed="false">
      <c r="A21" s="33"/>
      <c r="B21" s="33"/>
      <c r="C21" s="34" t="s">
        <v>16</v>
      </c>
      <c r="D21" s="34"/>
      <c r="E21" s="33"/>
      <c r="F21" s="35" t="s">
        <v>17</v>
      </c>
      <c r="G21" s="33"/>
      <c r="H21" s="33"/>
      <c r="I21" s="33"/>
      <c r="J21" s="36"/>
      <c r="K21" s="37"/>
      <c r="L21" s="37"/>
      <c r="M21" s="38" t="s">
        <v>18</v>
      </c>
      <c r="N21" s="33"/>
      <c r="O21" s="36"/>
      <c r="P21" s="33"/>
      <c r="Q21" s="39" t="s">
        <v>19</v>
      </c>
      <c r="R21" s="33"/>
      <c r="S21" s="33"/>
    </row>
    <row r="22" customFormat="false" ht="12.75" hidden="false" customHeight="false" outlineLevel="0" collapsed="false">
      <c r="K22" s="15"/>
      <c r="L22" s="15"/>
    </row>
    <row r="23" customFormat="false" ht="12.75" hidden="false" customHeight="false" outlineLevel="0" collapsed="false">
      <c r="K23" s="15"/>
      <c r="L23" s="15"/>
    </row>
    <row r="24" customFormat="false" ht="12.75" hidden="false" customHeight="false" outlineLevel="0" collapsed="false">
      <c r="K24" s="15"/>
      <c r="L24" s="15"/>
    </row>
    <row r="25" customFormat="false" ht="12.75" hidden="false" customHeight="false" outlineLevel="0" collapsed="false">
      <c r="K25" s="15"/>
      <c r="L25" s="15"/>
    </row>
    <row r="26" customFormat="false" ht="12.75" hidden="false" customHeight="false" outlineLevel="0" collapsed="false">
      <c r="K26" s="15"/>
      <c r="L26" s="15"/>
    </row>
    <row r="27" customFormat="false" ht="12.75" hidden="false" customHeight="false" outlineLevel="0" collapsed="false">
      <c r="K27" s="15"/>
      <c r="L27" s="15"/>
    </row>
    <row r="28" customFormat="false" ht="12.75" hidden="false" customHeight="false" outlineLevel="0" collapsed="false">
      <c r="K28" s="15"/>
      <c r="L28" s="15"/>
    </row>
    <row r="29" customFormat="false" ht="12.75" hidden="false" customHeight="false" outlineLevel="0" collapsed="false">
      <c r="K29" s="15"/>
      <c r="L29" s="15"/>
    </row>
    <row r="30" customFormat="false" ht="12.75" hidden="false" customHeight="false" outlineLevel="0" collapsed="false">
      <c r="K30" s="15"/>
      <c r="L30" s="15"/>
    </row>
    <row r="31" customFormat="false" ht="30.75" hidden="false" customHeight="true" outlineLevel="0" collapsed="false">
      <c r="K31" s="15"/>
      <c r="L31" s="15"/>
    </row>
    <row r="32" customFormat="false" ht="12.75" hidden="false" customHeight="false" outlineLevel="0" collapsed="false">
      <c r="K32" s="15"/>
      <c r="L32" s="15"/>
    </row>
    <row r="33" customFormat="false" ht="12.75" hidden="false" customHeight="false" outlineLevel="0" collapsed="false">
      <c r="K33" s="15"/>
      <c r="L33" s="15"/>
    </row>
    <row r="34" customFormat="false" ht="12.75" hidden="false" customHeight="false" outlineLevel="0" collapsed="false">
      <c r="K34" s="15"/>
      <c r="L34" s="15"/>
    </row>
    <row r="35" customFormat="false" ht="12.75" hidden="false" customHeight="false" outlineLevel="0" collapsed="false">
      <c r="K35" s="15"/>
      <c r="L35" s="15"/>
    </row>
    <row r="36" customFormat="false" ht="12.75" hidden="false" customHeight="false" outlineLevel="0" collapsed="false">
      <c r="K36" s="15"/>
      <c r="L36" s="15"/>
    </row>
    <row r="37" customFormat="false" ht="12.75" hidden="false" customHeight="false" outlineLevel="0" collapsed="false">
      <c r="K37" s="15"/>
      <c r="L37" s="15"/>
    </row>
    <row r="38" customFormat="false" ht="12.75" hidden="false" customHeight="false" outlineLevel="0" collapsed="false">
      <c r="K38" s="15"/>
      <c r="L38" s="15"/>
    </row>
    <row r="39" customFormat="false" ht="12.75" hidden="false" customHeight="false" outlineLevel="0" collapsed="false">
      <c r="K39" s="15"/>
      <c r="L39" s="15"/>
    </row>
    <row r="40" customFormat="false" ht="12.75" hidden="false" customHeight="false" outlineLevel="0" collapsed="false">
      <c r="K40" s="15"/>
      <c r="L40" s="15"/>
    </row>
    <row r="41" customFormat="false" ht="10.5" hidden="false" customHeight="true" outlineLevel="0" collapsed="false">
      <c r="K41" s="15"/>
      <c r="L41" s="15"/>
    </row>
    <row r="42" customFormat="false" ht="26.25" hidden="false" customHeight="true" outlineLevel="0" collapsed="false">
      <c r="K42" s="15"/>
      <c r="L42" s="15"/>
    </row>
    <row r="43" customFormat="false" ht="12.75" hidden="false" customHeight="false" outlineLevel="0" collapsed="false">
      <c r="K43" s="15"/>
      <c r="L43" s="15"/>
    </row>
    <row r="44" customFormat="false" ht="12.75" hidden="false" customHeight="false" outlineLevel="0" collapsed="false">
      <c r="K44" s="15"/>
      <c r="L44" s="15"/>
    </row>
    <row r="45" customFormat="false" ht="12.75" hidden="false" customHeight="false" outlineLevel="0" collapsed="false">
      <c r="K45" s="15"/>
      <c r="L45" s="15"/>
    </row>
    <row r="46" customFormat="false" ht="12.75" hidden="false" customHeight="false" outlineLevel="0" collapsed="false">
      <c r="K46" s="15"/>
      <c r="L46" s="15"/>
    </row>
    <row r="47" customFormat="false" ht="12.75" hidden="false" customHeight="false" outlineLevel="0" collapsed="false">
      <c r="K47" s="15"/>
      <c r="L47" s="15"/>
    </row>
    <row r="48" customFormat="false" ht="12.75" hidden="false" customHeight="false" outlineLevel="0" collapsed="false">
      <c r="K48" s="15"/>
      <c r="L48" s="15"/>
    </row>
    <row r="49" customFormat="false" ht="12.75" hidden="false" customHeight="false" outlineLevel="0" collapsed="false">
      <c r="K49" s="15"/>
      <c r="L49" s="15"/>
    </row>
    <row r="50" customFormat="false" ht="12.75" hidden="false" customHeight="false" outlineLevel="0" collapsed="false">
      <c r="K50" s="15"/>
      <c r="L50" s="15"/>
    </row>
    <row r="51" customFormat="false" ht="12.75" hidden="false" customHeight="false" outlineLevel="0" collapsed="false">
      <c r="K51" s="15"/>
      <c r="L51" s="15"/>
    </row>
  </sheetData>
  <mergeCells count="3">
    <mergeCell ref="A1:C1"/>
    <mergeCell ref="Q1:R1"/>
    <mergeCell ref="C21:D21"/>
  </mergeCells>
  <printOptions headings="false" gridLines="false" gridLinesSet="true" horizontalCentered="false" verticalCentered="false"/>
  <pageMargins left="0.5" right="0.5" top="0.5" bottom="0.5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&amp;C11&amp;R&amp;6&amp;D  -  &amp;T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07"/>
  <sheetViews>
    <sheetView showFormulas="false" showGridLines="true" showRowColHeaders="true" showZeros="true" rightToLeft="false" tabSelected="false" showOutlineSymbols="true" defaultGridColor="true" view="normal" topLeftCell="A17" colorId="64" zoomScale="100" zoomScaleNormal="100" zoomScalePageLayoutView="100" workbookViewId="0">
      <pane xSplit="0" ySplit="750" topLeftCell="BM80" activePane="bottomLeft" state="split"/>
      <selection pane="topLeft" activeCell="A17" activeCellId="0" sqref="A17"/>
      <selection pane="bottomLeft" activeCell="B88" activeCellId="0" sqref="B88"/>
    </sheetView>
  </sheetViews>
  <sheetFormatPr defaultColWidth="9.13671875" defaultRowHeight="12" customHeight="true" zeroHeight="false" outlineLevelRow="0" outlineLevelCol="0"/>
  <cols>
    <col collapsed="false" customWidth="true" hidden="false" outlineLevel="0" max="1" min="1" style="40" width="8.85"/>
    <col collapsed="false" customWidth="true" hidden="false" outlineLevel="0" max="2" min="2" style="41" width="11.56"/>
    <col collapsed="false" customWidth="true" hidden="false" outlineLevel="0" max="3" min="3" style="41" width="0.99"/>
    <col collapsed="false" customWidth="true" hidden="false" outlineLevel="0" max="4" min="4" style="41" width="11.56"/>
    <col collapsed="false" customWidth="true" hidden="false" outlineLevel="0" max="5" min="5" style="41" width="2.28"/>
    <col collapsed="false" customWidth="true" hidden="false" outlineLevel="0" max="6" min="6" style="41" width="11.56"/>
    <col collapsed="false" customWidth="true" hidden="false" outlineLevel="0" max="7" min="7" style="41" width="1.28"/>
    <col collapsed="false" customWidth="true" hidden="false" outlineLevel="0" max="8" min="8" style="41" width="11.56"/>
    <col collapsed="false" customWidth="true" hidden="false" outlineLevel="0" max="9" min="9" style="41" width="2.7"/>
    <col collapsed="false" customWidth="true" hidden="false" outlineLevel="0" max="10" min="10" style="41" width="11.56"/>
    <col collapsed="false" customWidth="true" hidden="false" outlineLevel="0" max="11" min="11" style="40" width="1.41"/>
    <col collapsed="false" customWidth="false" hidden="false" outlineLevel="0" max="12" min="12" style="40" width="9.14"/>
    <col collapsed="false" customWidth="true" hidden="false" outlineLevel="0" max="13" min="13" style="40" width="2.84"/>
    <col collapsed="false" customWidth="false" hidden="false" outlineLevel="0" max="14" min="14" style="40" width="9.14"/>
    <col collapsed="false" customWidth="true" hidden="false" outlineLevel="0" max="15" min="15" style="40" width="1.13"/>
    <col collapsed="false" customWidth="false" hidden="false" outlineLevel="0" max="16" min="16" style="40" width="9.14"/>
    <col collapsed="false" customWidth="true" hidden="false" outlineLevel="0" max="17" min="17" style="40" width="3.7"/>
    <col collapsed="false" customWidth="true" hidden="false" outlineLevel="0" max="18" min="18" style="41" width="11.56"/>
    <col collapsed="false" customWidth="true" hidden="false" outlineLevel="0" max="19" min="19" style="41" width="0.99"/>
    <col collapsed="false" customWidth="true" hidden="false" outlineLevel="0" max="20" min="20" style="41" width="11.56"/>
    <col collapsed="false" customWidth="true" hidden="false" outlineLevel="0" max="21" min="21" style="41" width="2.28"/>
    <col collapsed="false" customWidth="true" hidden="false" outlineLevel="0" max="22" min="22" style="41" width="11.56"/>
    <col collapsed="false" customWidth="true" hidden="false" outlineLevel="0" max="23" min="23" style="41" width="1.28"/>
    <col collapsed="false" customWidth="true" hidden="false" outlineLevel="0" max="24" min="24" style="41" width="11.56"/>
    <col collapsed="false" customWidth="true" hidden="false" outlineLevel="0" max="25" min="25" style="41" width="2.7"/>
    <col collapsed="false" customWidth="true" hidden="false" outlineLevel="0" max="26" min="26" style="41" width="11.56"/>
    <col collapsed="false" customWidth="true" hidden="false" outlineLevel="0" max="27" min="27" style="40" width="1.41"/>
    <col collapsed="false" customWidth="false" hidden="false" outlineLevel="0" max="28" min="28" style="40" width="9.14"/>
    <col collapsed="false" customWidth="true" hidden="false" outlineLevel="0" max="29" min="29" style="40" width="2.84"/>
    <col collapsed="false" customWidth="false" hidden="false" outlineLevel="0" max="30" min="30" style="40" width="9.14"/>
    <col collapsed="false" customWidth="true" hidden="false" outlineLevel="0" max="31" min="31" style="40" width="1.13"/>
    <col collapsed="false" customWidth="false" hidden="false" outlineLevel="0" max="257" min="32" style="40" width="9.14"/>
  </cols>
  <sheetData>
    <row r="1" customFormat="false" ht="23.25" hidden="false" customHeight="true" outlineLevel="0" collapsed="false">
      <c r="A1" s="42" t="s">
        <v>20</v>
      </c>
      <c r="B1" s="42"/>
      <c r="C1" s="42"/>
      <c r="D1" s="42"/>
      <c r="E1" s="42"/>
      <c r="F1" s="42"/>
      <c r="G1" s="42"/>
      <c r="H1" s="42"/>
      <c r="I1" s="42"/>
      <c r="J1" s="42"/>
      <c r="R1" s="40"/>
      <c r="S1" s="40"/>
      <c r="T1" s="40"/>
      <c r="U1" s="40"/>
      <c r="V1" s="40"/>
      <c r="W1" s="40"/>
      <c r="X1" s="40"/>
      <c r="Y1" s="40"/>
      <c r="Z1" s="40"/>
    </row>
    <row r="2" customFormat="false" ht="15" hidden="false" customHeight="true" outlineLevel="0" collapsed="false">
      <c r="A2" s="43" t="s">
        <v>21</v>
      </c>
      <c r="B2" s="43"/>
      <c r="C2" s="44"/>
      <c r="D2" s="44"/>
      <c r="E2" s="44"/>
      <c r="F2" s="44"/>
      <c r="G2" s="44"/>
      <c r="H2" s="44"/>
      <c r="I2" s="44"/>
      <c r="J2" s="44"/>
      <c r="K2" s="45"/>
      <c r="L2" s="45"/>
      <c r="M2" s="45"/>
      <c r="N2" s="45"/>
      <c r="O2" s="45"/>
      <c r="P2" s="46"/>
      <c r="Q2" s="46"/>
      <c r="R2" s="46"/>
      <c r="S2" s="47"/>
      <c r="T2" s="47"/>
      <c r="U2" s="47"/>
      <c r="V2" s="47"/>
      <c r="W2" s="47"/>
      <c r="X2" s="47"/>
      <c r="Y2" s="47"/>
      <c r="Z2" s="47"/>
      <c r="AA2" s="46"/>
      <c r="AB2" s="46"/>
      <c r="AC2" s="45"/>
      <c r="AD2" s="45"/>
      <c r="AE2" s="45"/>
      <c r="AF2" s="45"/>
      <c r="AG2" s="45"/>
      <c r="AH2" s="45"/>
      <c r="AI2" s="45"/>
      <c r="AJ2" s="45"/>
      <c r="AK2" s="45"/>
      <c r="AL2" s="45"/>
      <c r="AM2" s="45"/>
      <c r="AN2" s="45"/>
      <c r="AO2" s="45"/>
      <c r="AP2" s="45"/>
      <c r="AQ2" s="45"/>
      <c r="AR2" s="45"/>
      <c r="AS2" s="45"/>
      <c r="AT2" s="45"/>
      <c r="AU2" s="45"/>
      <c r="AV2" s="45"/>
      <c r="AW2" s="45"/>
      <c r="AX2" s="45"/>
      <c r="AY2" s="45"/>
      <c r="AZ2" s="45"/>
      <c r="BA2" s="45"/>
      <c r="BB2" s="45"/>
      <c r="BC2" s="45"/>
      <c r="BD2" s="45"/>
      <c r="BE2" s="45"/>
      <c r="BF2" s="45"/>
      <c r="BG2" s="45"/>
      <c r="BH2" s="45"/>
      <c r="BI2" s="45"/>
      <c r="BJ2" s="45"/>
      <c r="BK2" s="45"/>
      <c r="BL2" s="45"/>
      <c r="BM2" s="45"/>
      <c r="BN2" s="45"/>
      <c r="BO2" s="45"/>
      <c r="BP2" s="45"/>
      <c r="BQ2" s="45"/>
      <c r="BR2" s="45"/>
      <c r="BS2" s="45"/>
      <c r="BT2" s="45"/>
      <c r="BU2" s="45"/>
      <c r="BV2" s="45"/>
      <c r="BW2" s="45"/>
      <c r="BX2" s="45"/>
      <c r="BY2" s="45"/>
      <c r="BZ2" s="45"/>
      <c r="CA2" s="45"/>
      <c r="CB2" s="45"/>
      <c r="CC2" s="45"/>
      <c r="CD2" s="45"/>
      <c r="CE2" s="45"/>
      <c r="CF2" s="45"/>
      <c r="CG2" s="45"/>
      <c r="CH2" s="45"/>
      <c r="CI2" s="45"/>
      <c r="CJ2" s="45"/>
      <c r="CK2" s="45"/>
      <c r="CL2" s="45"/>
      <c r="CM2" s="45"/>
      <c r="CN2" s="45"/>
      <c r="CO2" s="45"/>
      <c r="CP2" s="45"/>
      <c r="CQ2" s="45"/>
      <c r="CR2" s="45"/>
      <c r="CS2" s="45"/>
      <c r="CT2" s="45"/>
      <c r="CU2" s="45"/>
      <c r="CV2" s="45"/>
      <c r="CW2" s="45"/>
      <c r="CX2" s="45"/>
      <c r="CY2" s="45"/>
      <c r="CZ2" s="45"/>
      <c r="DA2" s="45"/>
      <c r="DB2" s="45"/>
      <c r="DC2" s="45"/>
      <c r="DD2" s="45"/>
      <c r="DE2" s="45"/>
      <c r="DF2" s="45"/>
      <c r="DG2" s="45"/>
      <c r="DH2" s="45"/>
      <c r="DI2" s="45"/>
      <c r="DJ2" s="45"/>
      <c r="DK2" s="45"/>
      <c r="DL2" s="45"/>
      <c r="DM2" s="45"/>
      <c r="DN2" s="45"/>
      <c r="DO2" s="45"/>
      <c r="DP2" s="45"/>
      <c r="DQ2" s="45"/>
      <c r="DR2" s="45"/>
      <c r="DS2" s="45"/>
      <c r="DT2" s="45"/>
      <c r="DU2" s="45"/>
      <c r="DV2" s="45"/>
      <c r="DW2" s="45"/>
      <c r="DX2" s="45"/>
      <c r="DY2" s="45"/>
      <c r="DZ2" s="45"/>
      <c r="EA2" s="45"/>
      <c r="EB2" s="45"/>
      <c r="EC2" s="45"/>
      <c r="ED2" s="45"/>
      <c r="EE2" s="45"/>
      <c r="EF2" s="45"/>
      <c r="EG2" s="45"/>
      <c r="EH2" s="45"/>
      <c r="EI2" s="45"/>
      <c r="EJ2" s="45"/>
      <c r="EK2" s="45"/>
      <c r="EL2" s="45"/>
      <c r="EM2" s="45"/>
      <c r="EN2" s="45"/>
      <c r="EO2" s="45"/>
      <c r="EP2" s="45"/>
      <c r="EQ2" s="45"/>
      <c r="ER2" s="45"/>
      <c r="ES2" s="45"/>
      <c r="ET2" s="45"/>
      <c r="EU2" s="45"/>
      <c r="EV2" s="45"/>
      <c r="EW2" s="45"/>
      <c r="EX2" s="45"/>
      <c r="EY2" s="45"/>
      <c r="EZ2" s="45"/>
      <c r="FA2" s="45"/>
      <c r="FB2" s="45"/>
      <c r="FC2" s="45"/>
      <c r="FD2" s="45"/>
      <c r="FE2" s="45"/>
      <c r="FF2" s="45"/>
      <c r="FG2" s="45"/>
      <c r="FH2" s="45"/>
      <c r="FI2" s="45"/>
      <c r="FJ2" s="45"/>
      <c r="FK2" s="45"/>
      <c r="FL2" s="45"/>
      <c r="FM2" s="45"/>
      <c r="FN2" s="45"/>
      <c r="FO2" s="45"/>
      <c r="FP2" s="45"/>
      <c r="FQ2" s="45"/>
      <c r="FR2" s="45"/>
      <c r="FS2" s="45"/>
      <c r="FT2" s="45"/>
      <c r="FU2" s="45"/>
      <c r="FV2" s="45"/>
      <c r="FW2" s="45"/>
      <c r="FX2" s="45"/>
      <c r="FY2" s="45"/>
      <c r="FZ2" s="45"/>
      <c r="GA2" s="45"/>
      <c r="GB2" s="45"/>
      <c r="GC2" s="45"/>
      <c r="GD2" s="45"/>
      <c r="GE2" s="45"/>
      <c r="GF2" s="45"/>
      <c r="GG2" s="45"/>
      <c r="GH2" s="45"/>
      <c r="GI2" s="45"/>
      <c r="GJ2" s="45"/>
      <c r="GK2" s="45"/>
      <c r="GL2" s="45"/>
      <c r="GM2" s="45"/>
      <c r="GN2" s="45"/>
      <c r="GO2" s="45"/>
      <c r="GP2" s="45"/>
      <c r="GQ2" s="45"/>
      <c r="GR2" s="45"/>
      <c r="GS2" s="45"/>
      <c r="GT2" s="45"/>
      <c r="GU2" s="45"/>
      <c r="GV2" s="45"/>
      <c r="GW2" s="45"/>
      <c r="GX2" s="45"/>
      <c r="GY2" s="45"/>
      <c r="GZ2" s="45"/>
      <c r="HA2" s="45"/>
      <c r="HB2" s="45"/>
      <c r="HC2" s="45"/>
      <c r="HD2" s="45"/>
      <c r="HE2" s="45"/>
      <c r="HF2" s="45"/>
      <c r="HG2" s="45"/>
      <c r="HH2" s="45"/>
      <c r="HI2" s="45"/>
      <c r="HJ2" s="45"/>
      <c r="HK2" s="45"/>
      <c r="HL2" s="45"/>
      <c r="HM2" s="45"/>
      <c r="HN2" s="45"/>
      <c r="HO2" s="45"/>
      <c r="HP2" s="45"/>
      <c r="HQ2" s="45"/>
      <c r="HR2" s="45"/>
      <c r="HS2" s="45"/>
      <c r="HT2" s="45"/>
      <c r="HU2" s="45"/>
      <c r="HV2" s="45"/>
      <c r="HW2" s="45"/>
      <c r="HX2" s="45"/>
      <c r="HY2" s="45"/>
      <c r="HZ2" s="45"/>
      <c r="IA2" s="45"/>
      <c r="IB2" s="45"/>
      <c r="IC2" s="45"/>
      <c r="ID2" s="45"/>
      <c r="IE2" s="45"/>
      <c r="IF2" s="45"/>
      <c r="IG2" s="45"/>
      <c r="IH2" s="45"/>
      <c r="II2" s="45"/>
      <c r="IJ2" s="45"/>
      <c r="IK2" s="45"/>
      <c r="IL2" s="45"/>
      <c r="IM2" s="45"/>
      <c r="IN2" s="45"/>
      <c r="IO2" s="45"/>
      <c r="IP2" s="45"/>
      <c r="IQ2" s="45"/>
      <c r="IR2" s="45"/>
      <c r="IS2" s="45"/>
      <c r="IT2" s="45"/>
      <c r="IU2" s="45"/>
      <c r="IV2" s="45"/>
      <c r="IW2" s="45"/>
    </row>
    <row r="3" customFormat="false" ht="8.25" hidden="false" customHeight="true" outlineLevel="0" collapsed="false">
      <c r="A3" s="48"/>
      <c r="B3" s="48"/>
      <c r="C3" s="49"/>
      <c r="D3" s="49"/>
      <c r="E3" s="49"/>
      <c r="F3" s="49"/>
      <c r="G3" s="49"/>
      <c r="H3" s="49"/>
      <c r="I3" s="50"/>
      <c r="J3" s="50"/>
      <c r="K3" s="51"/>
      <c r="L3" s="52"/>
      <c r="M3" s="52"/>
      <c r="N3" s="52"/>
      <c r="O3" s="52"/>
      <c r="P3" s="51"/>
      <c r="Q3" s="51"/>
      <c r="R3" s="48"/>
      <c r="S3" s="50"/>
      <c r="T3" s="50"/>
      <c r="U3" s="50"/>
      <c r="V3" s="50"/>
      <c r="W3" s="50"/>
      <c r="X3" s="50"/>
      <c r="Y3" s="50"/>
      <c r="Z3" s="50"/>
      <c r="AA3" s="51"/>
      <c r="AB3" s="51"/>
      <c r="AC3" s="52"/>
      <c r="AD3" s="52"/>
      <c r="AE3" s="52"/>
      <c r="AF3" s="52"/>
      <c r="AG3" s="52"/>
      <c r="AH3" s="52"/>
      <c r="AI3" s="52"/>
      <c r="AJ3" s="52"/>
      <c r="AK3" s="52"/>
      <c r="AL3" s="52"/>
      <c r="AM3" s="52"/>
      <c r="AN3" s="52"/>
      <c r="AO3" s="52"/>
      <c r="AP3" s="52"/>
      <c r="AQ3" s="52"/>
      <c r="AR3" s="52"/>
      <c r="AS3" s="52"/>
      <c r="AT3" s="52"/>
      <c r="AU3" s="52"/>
      <c r="AV3" s="52"/>
      <c r="AW3" s="52"/>
      <c r="AX3" s="52"/>
      <c r="AY3" s="52"/>
      <c r="AZ3" s="52"/>
      <c r="BA3" s="52"/>
      <c r="BB3" s="52"/>
      <c r="BC3" s="52"/>
      <c r="BD3" s="52"/>
      <c r="BE3" s="52"/>
      <c r="BF3" s="52"/>
      <c r="BG3" s="52"/>
      <c r="BH3" s="52"/>
      <c r="BI3" s="52"/>
      <c r="BJ3" s="52"/>
      <c r="BK3" s="52"/>
      <c r="BL3" s="52"/>
      <c r="BM3" s="52"/>
      <c r="BN3" s="52"/>
      <c r="BO3" s="52"/>
      <c r="BP3" s="52"/>
      <c r="BQ3" s="52"/>
      <c r="BR3" s="52"/>
      <c r="BS3" s="52"/>
      <c r="BT3" s="52"/>
      <c r="BU3" s="52"/>
      <c r="BV3" s="52"/>
      <c r="BW3" s="52"/>
      <c r="BX3" s="52"/>
      <c r="BY3" s="52"/>
      <c r="BZ3" s="52"/>
      <c r="CA3" s="52"/>
      <c r="CB3" s="52"/>
      <c r="CC3" s="52"/>
      <c r="CD3" s="52"/>
      <c r="CE3" s="52"/>
      <c r="CF3" s="52"/>
      <c r="CG3" s="52"/>
      <c r="CH3" s="52"/>
      <c r="CI3" s="52"/>
      <c r="CJ3" s="52"/>
      <c r="CK3" s="52"/>
      <c r="CL3" s="52"/>
      <c r="CM3" s="52"/>
      <c r="CN3" s="52"/>
      <c r="CO3" s="52"/>
      <c r="CP3" s="52"/>
      <c r="CQ3" s="52"/>
      <c r="CR3" s="52"/>
      <c r="CS3" s="52"/>
      <c r="CT3" s="52"/>
      <c r="CU3" s="52"/>
      <c r="CV3" s="52"/>
      <c r="CW3" s="52"/>
      <c r="CX3" s="52"/>
      <c r="CY3" s="52"/>
      <c r="CZ3" s="52"/>
      <c r="DA3" s="52"/>
      <c r="DB3" s="52"/>
      <c r="DC3" s="52"/>
      <c r="DD3" s="52"/>
      <c r="DE3" s="52"/>
      <c r="DF3" s="52"/>
      <c r="DG3" s="52"/>
      <c r="DH3" s="52"/>
      <c r="DI3" s="52"/>
      <c r="DJ3" s="52"/>
      <c r="DK3" s="52"/>
      <c r="DL3" s="52"/>
      <c r="DM3" s="52"/>
      <c r="DN3" s="52"/>
      <c r="DO3" s="52"/>
      <c r="DP3" s="52"/>
      <c r="DQ3" s="52"/>
      <c r="DR3" s="52"/>
      <c r="DS3" s="52"/>
      <c r="DT3" s="52"/>
      <c r="DU3" s="52"/>
      <c r="DV3" s="52"/>
      <c r="DW3" s="52"/>
      <c r="DX3" s="52"/>
      <c r="DY3" s="52"/>
      <c r="DZ3" s="52"/>
      <c r="EA3" s="52"/>
      <c r="EB3" s="52"/>
      <c r="EC3" s="52"/>
      <c r="ED3" s="52"/>
      <c r="EE3" s="52"/>
      <c r="EF3" s="52"/>
      <c r="EG3" s="52"/>
      <c r="EH3" s="52"/>
      <c r="EI3" s="52"/>
      <c r="EJ3" s="52"/>
      <c r="EK3" s="52"/>
      <c r="EL3" s="52"/>
      <c r="EM3" s="52"/>
      <c r="EN3" s="52"/>
      <c r="EO3" s="52"/>
      <c r="EP3" s="52"/>
      <c r="EQ3" s="52"/>
      <c r="ER3" s="52"/>
      <c r="ES3" s="52"/>
      <c r="ET3" s="52"/>
      <c r="EU3" s="52"/>
      <c r="EV3" s="52"/>
      <c r="EW3" s="52"/>
      <c r="EX3" s="52"/>
      <c r="EY3" s="52"/>
      <c r="EZ3" s="52"/>
      <c r="FA3" s="52"/>
      <c r="FB3" s="52"/>
      <c r="FC3" s="52"/>
      <c r="FD3" s="52"/>
      <c r="FE3" s="52"/>
      <c r="FF3" s="52"/>
      <c r="FG3" s="52"/>
      <c r="FH3" s="52"/>
      <c r="FI3" s="52"/>
      <c r="FJ3" s="52"/>
      <c r="FK3" s="52"/>
      <c r="FL3" s="52"/>
      <c r="FM3" s="52"/>
      <c r="FN3" s="52"/>
      <c r="FO3" s="52"/>
      <c r="FP3" s="52"/>
      <c r="FQ3" s="52"/>
      <c r="FR3" s="52"/>
      <c r="FS3" s="52"/>
      <c r="FT3" s="52"/>
      <c r="FU3" s="52"/>
      <c r="FV3" s="52"/>
      <c r="FW3" s="52"/>
      <c r="FX3" s="52"/>
      <c r="FY3" s="52"/>
      <c r="FZ3" s="52"/>
      <c r="GA3" s="52"/>
      <c r="GB3" s="52"/>
      <c r="GC3" s="52"/>
      <c r="GD3" s="52"/>
      <c r="GE3" s="52"/>
      <c r="GF3" s="52"/>
      <c r="GG3" s="52"/>
      <c r="GH3" s="52"/>
      <c r="GI3" s="52"/>
      <c r="GJ3" s="52"/>
      <c r="GK3" s="52"/>
      <c r="GL3" s="52"/>
      <c r="GM3" s="52"/>
      <c r="GN3" s="52"/>
      <c r="GO3" s="52"/>
      <c r="GP3" s="52"/>
      <c r="GQ3" s="52"/>
      <c r="GR3" s="52"/>
      <c r="GS3" s="52"/>
      <c r="GT3" s="52"/>
      <c r="GU3" s="52"/>
      <c r="GV3" s="52"/>
      <c r="GW3" s="52"/>
      <c r="GX3" s="52"/>
      <c r="GY3" s="52"/>
      <c r="GZ3" s="52"/>
      <c r="HA3" s="52"/>
      <c r="HB3" s="52"/>
      <c r="HC3" s="52"/>
      <c r="HD3" s="52"/>
      <c r="HE3" s="52"/>
      <c r="HF3" s="52"/>
      <c r="HG3" s="52"/>
      <c r="HH3" s="52"/>
      <c r="HI3" s="52"/>
      <c r="HJ3" s="52"/>
      <c r="HK3" s="52"/>
      <c r="HL3" s="52"/>
      <c r="HM3" s="52"/>
      <c r="HN3" s="52"/>
      <c r="HO3" s="52"/>
      <c r="HP3" s="52"/>
      <c r="HQ3" s="52"/>
      <c r="HR3" s="52"/>
      <c r="HS3" s="52"/>
      <c r="HT3" s="52"/>
      <c r="HU3" s="52"/>
      <c r="HV3" s="52"/>
      <c r="HW3" s="52"/>
      <c r="HX3" s="52"/>
      <c r="HY3" s="52"/>
      <c r="HZ3" s="52"/>
      <c r="IA3" s="52"/>
      <c r="IB3" s="52"/>
      <c r="IC3" s="52"/>
      <c r="ID3" s="52"/>
      <c r="IE3" s="52"/>
      <c r="IF3" s="52"/>
      <c r="IG3" s="52"/>
      <c r="IH3" s="52"/>
      <c r="II3" s="52"/>
      <c r="IJ3" s="52"/>
      <c r="IK3" s="52"/>
      <c r="IL3" s="52"/>
      <c r="IM3" s="52"/>
      <c r="IN3" s="52"/>
      <c r="IO3" s="52"/>
      <c r="IP3" s="52"/>
      <c r="IQ3" s="52"/>
      <c r="IR3" s="52"/>
      <c r="IS3" s="52"/>
      <c r="IT3" s="52"/>
      <c r="IU3" s="52"/>
      <c r="IV3" s="52"/>
      <c r="IW3" s="52"/>
    </row>
    <row r="4" customFormat="false" ht="24" hidden="false" customHeight="false" outlineLevel="0" collapsed="false">
      <c r="A4" s="53"/>
      <c r="B4" s="54" t="s">
        <v>10</v>
      </c>
      <c r="C4" s="55"/>
      <c r="D4" s="56" t="s">
        <v>22</v>
      </c>
      <c r="E4" s="55"/>
      <c r="F4" s="54" t="s">
        <v>11</v>
      </c>
      <c r="G4" s="55"/>
      <c r="H4" s="56" t="s">
        <v>23</v>
      </c>
      <c r="I4" s="55"/>
      <c r="J4" s="54" t="s">
        <v>12</v>
      </c>
      <c r="K4" s="55"/>
      <c r="L4" s="56" t="s">
        <v>24</v>
      </c>
      <c r="M4" s="55"/>
      <c r="N4" s="54" t="s">
        <v>13</v>
      </c>
      <c r="O4" s="55"/>
      <c r="P4" s="56" t="s">
        <v>25</v>
      </c>
      <c r="Q4" s="57"/>
      <c r="R4" s="58"/>
      <c r="S4" s="59"/>
      <c r="T4" s="58"/>
      <c r="U4" s="59"/>
      <c r="V4" s="58"/>
      <c r="W4" s="59"/>
      <c r="X4" s="58"/>
      <c r="Y4" s="59"/>
      <c r="Z4" s="60"/>
      <c r="AA4" s="57"/>
      <c r="AB4" s="57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  <c r="HO4" s="61"/>
      <c r="HP4" s="61"/>
      <c r="HQ4" s="61"/>
      <c r="HR4" s="61"/>
      <c r="HS4" s="61"/>
      <c r="HT4" s="61"/>
      <c r="HU4" s="61"/>
      <c r="HV4" s="61"/>
      <c r="HW4" s="61"/>
      <c r="HX4" s="61"/>
      <c r="HY4" s="61"/>
      <c r="HZ4" s="61"/>
      <c r="IA4" s="61"/>
      <c r="IB4" s="61"/>
      <c r="IC4" s="61"/>
      <c r="ID4" s="61"/>
      <c r="IE4" s="61"/>
      <c r="IF4" s="61"/>
      <c r="IG4" s="61"/>
      <c r="IH4" s="61"/>
      <c r="II4" s="61"/>
      <c r="IJ4" s="61"/>
      <c r="IK4" s="61"/>
      <c r="IL4" s="61"/>
      <c r="IM4" s="61"/>
      <c r="IN4" s="61"/>
      <c r="IO4" s="61"/>
      <c r="IP4" s="61"/>
      <c r="IQ4" s="61"/>
      <c r="IR4" s="61"/>
      <c r="IS4" s="61"/>
      <c r="IT4" s="61"/>
      <c r="IU4" s="61"/>
      <c r="IV4" s="61"/>
      <c r="IW4" s="61"/>
    </row>
    <row r="5" customFormat="false" ht="12" hidden="false" customHeight="false" outlineLevel="0" collapsed="false">
      <c r="A5" s="62" t="s">
        <v>26</v>
      </c>
      <c r="B5" s="63" t="n">
        <v>-16.8</v>
      </c>
      <c r="C5" s="63"/>
      <c r="D5" s="64" t="n">
        <v>28.2</v>
      </c>
      <c r="F5" s="63" t="n">
        <v>-0.8</v>
      </c>
      <c r="G5" s="63"/>
      <c r="H5" s="64" t="n">
        <v>10</v>
      </c>
      <c r="J5" s="63" t="n">
        <v>0.4</v>
      </c>
      <c r="K5" s="63"/>
      <c r="L5" s="64" t="n">
        <v>27.5</v>
      </c>
      <c r="M5" s="41"/>
      <c r="N5" s="63" t="n">
        <v>0.6</v>
      </c>
      <c r="O5" s="41"/>
      <c r="P5" s="65" t="n">
        <v>7.1</v>
      </c>
      <c r="Q5" s="66"/>
      <c r="R5" s="67"/>
      <c r="S5" s="67"/>
      <c r="T5" s="67"/>
      <c r="U5" s="67"/>
      <c r="V5" s="67"/>
      <c r="W5" s="67"/>
      <c r="X5" s="67"/>
      <c r="Y5" s="67"/>
      <c r="Z5" s="68"/>
      <c r="AA5" s="66"/>
      <c r="AB5" s="66"/>
    </row>
    <row r="6" customFormat="false" ht="12" hidden="false" customHeight="false" outlineLevel="0" collapsed="false">
      <c r="A6" s="62" t="s">
        <v>27</v>
      </c>
      <c r="B6" s="63" t="n">
        <v>-37.2</v>
      </c>
      <c r="C6" s="63"/>
      <c r="D6" s="64" t="n">
        <v>28.2</v>
      </c>
      <c r="E6" s="63"/>
      <c r="F6" s="63" t="n">
        <v>-2.6</v>
      </c>
      <c r="G6" s="63"/>
      <c r="H6" s="64" t="n">
        <v>10</v>
      </c>
      <c r="I6" s="63"/>
      <c r="J6" s="69" t="n">
        <v>-1.6</v>
      </c>
      <c r="K6" s="41"/>
      <c r="L6" s="64" t="n">
        <v>27.5</v>
      </c>
      <c r="M6" s="41"/>
      <c r="N6" s="41" t="n">
        <v>0.2</v>
      </c>
      <c r="O6" s="41"/>
      <c r="P6" s="65" t="n">
        <v>7.1</v>
      </c>
      <c r="R6" s="63"/>
      <c r="S6" s="63"/>
      <c r="T6" s="63"/>
      <c r="U6" s="63"/>
      <c r="V6" s="63"/>
      <c r="W6" s="63"/>
      <c r="X6" s="63"/>
      <c r="Y6" s="63"/>
      <c r="Z6" s="69"/>
    </row>
    <row r="7" customFormat="false" ht="12" hidden="false" customHeight="false" outlineLevel="0" collapsed="false">
      <c r="A7" s="62" t="s">
        <v>28</v>
      </c>
      <c r="B7" s="63" t="n">
        <v>-55.7</v>
      </c>
      <c r="C7" s="63"/>
      <c r="D7" s="64" t="n">
        <v>28.2</v>
      </c>
      <c r="E7" s="63"/>
      <c r="F7" s="63" t="n">
        <v>-2.3</v>
      </c>
      <c r="G7" s="63"/>
      <c r="H7" s="64" t="n">
        <v>10</v>
      </c>
      <c r="I7" s="63"/>
      <c r="J7" s="69" t="n">
        <v>4.2</v>
      </c>
      <c r="K7" s="41"/>
      <c r="L7" s="64" t="n">
        <v>27.5</v>
      </c>
      <c r="M7" s="41"/>
      <c r="N7" s="41" t="n">
        <v>-0.8</v>
      </c>
      <c r="O7" s="41"/>
      <c r="P7" s="65" t="n">
        <v>7.1</v>
      </c>
      <c r="R7" s="63"/>
      <c r="S7" s="63"/>
      <c r="T7" s="63"/>
      <c r="U7" s="63"/>
      <c r="V7" s="63"/>
      <c r="W7" s="63"/>
      <c r="X7" s="63"/>
      <c r="Y7" s="63"/>
      <c r="Z7" s="69"/>
    </row>
    <row r="8" customFormat="false" ht="12" hidden="false" customHeight="false" outlineLevel="0" collapsed="false">
      <c r="A8" s="62" t="s">
        <v>29</v>
      </c>
      <c r="B8" s="63" t="n">
        <v>-58.3</v>
      </c>
      <c r="C8" s="63"/>
      <c r="D8" s="64" t="n">
        <v>28.2</v>
      </c>
      <c r="E8" s="63"/>
      <c r="F8" s="63" t="n">
        <v>-1.7</v>
      </c>
      <c r="G8" s="63"/>
      <c r="H8" s="64" t="n">
        <v>10</v>
      </c>
      <c r="I8" s="63"/>
      <c r="J8" s="69" t="n">
        <v>-6.9</v>
      </c>
      <c r="K8" s="41"/>
      <c r="L8" s="64" t="n">
        <v>27.5</v>
      </c>
      <c r="M8" s="41"/>
      <c r="N8" s="41" t="n">
        <v>0.7</v>
      </c>
      <c r="O8" s="41"/>
      <c r="P8" s="65" t="n">
        <v>7.1</v>
      </c>
      <c r="R8" s="63"/>
      <c r="S8" s="63"/>
      <c r="T8" s="63"/>
      <c r="U8" s="63"/>
      <c r="V8" s="63"/>
      <c r="W8" s="63"/>
      <c r="X8" s="63"/>
      <c r="Y8" s="63"/>
      <c r="Z8" s="69"/>
    </row>
    <row r="9" customFormat="false" ht="12" hidden="false" customHeight="false" outlineLevel="0" collapsed="false">
      <c r="A9" s="62" t="s">
        <v>30</v>
      </c>
      <c r="B9" s="63" t="n">
        <v>-70.8</v>
      </c>
      <c r="C9" s="63"/>
      <c r="D9" s="64" t="n">
        <v>28.2</v>
      </c>
      <c r="E9" s="63"/>
      <c r="F9" s="63" t="n">
        <v>-1.6</v>
      </c>
      <c r="G9" s="63"/>
      <c r="H9" s="64" t="n">
        <v>10</v>
      </c>
      <c r="I9" s="63"/>
      <c r="J9" s="69" t="n">
        <v>-10.3</v>
      </c>
      <c r="K9" s="41"/>
      <c r="L9" s="64" t="n">
        <v>27.5</v>
      </c>
      <c r="M9" s="41"/>
      <c r="N9" s="41" t="n">
        <v>0.2</v>
      </c>
      <c r="O9" s="41"/>
      <c r="P9" s="65" t="n">
        <v>7.1</v>
      </c>
      <c r="R9" s="63"/>
      <c r="S9" s="63"/>
      <c r="T9" s="63"/>
      <c r="U9" s="63"/>
      <c r="V9" s="63"/>
      <c r="W9" s="63"/>
      <c r="X9" s="63"/>
      <c r="Y9" s="63"/>
      <c r="Z9" s="69"/>
    </row>
    <row r="10" customFormat="false" ht="12" hidden="false" customHeight="false" outlineLevel="0" collapsed="false">
      <c r="A10" s="62" t="s">
        <v>31</v>
      </c>
      <c r="B10" s="63" t="n">
        <v>-72.9</v>
      </c>
      <c r="C10" s="63"/>
      <c r="D10" s="64" t="n">
        <v>28.2</v>
      </c>
      <c r="E10" s="63"/>
      <c r="F10" s="63" t="n">
        <v>-6.2</v>
      </c>
      <c r="G10" s="63"/>
      <c r="H10" s="64" t="n">
        <v>10</v>
      </c>
      <c r="I10" s="63"/>
      <c r="J10" s="69" t="n">
        <v>-4.8</v>
      </c>
      <c r="K10" s="41"/>
      <c r="L10" s="64" t="n">
        <v>27.5</v>
      </c>
      <c r="M10" s="41"/>
      <c r="N10" s="41" t="n">
        <v>1.6</v>
      </c>
      <c r="O10" s="41"/>
      <c r="P10" s="65" t="n">
        <v>7.1</v>
      </c>
      <c r="R10" s="63"/>
      <c r="S10" s="63"/>
      <c r="T10" s="63"/>
      <c r="U10" s="63"/>
      <c r="V10" s="63"/>
      <c r="W10" s="63"/>
      <c r="X10" s="63"/>
      <c r="Y10" s="63"/>
      <c r="Z10" s="69"/>
    </row>
    <row r="11" customFormat="false" ht="12" hidden="false" customHeight="false" outlineLevel="0" collapsed="false">
      <c r="A11" s="62" t="s">
        <v>32</v>
      </c>
      <c r="B11" s="63" t="n">
        <v>-63.7</v>
      </c>
      <c r="C11" s="63"/>
      <c r="D11" s="64" t="n">
        <v>28.2</v>
      </c>
      <c r="E11" s="63"/>
      <c r="F11" s="63" t="n">
        <v>-7.5</v>
      </c>
      <c r="G11" s="63"/>
      <c r="H11" s="64" t="n">
        <v>10</v>
      </c>
      <c r="I11" s="63"/>
      <c r="J11" s="69" t="n">
        <v>-2</v>
      </c>
      <c r="K11" s="41"/>
      <c r="L11" s="64" t="n">
        <v>27.5</v>
      </c>
      <c r="M11" s="41"/>
      <c r="N11" s="41" t="n">
        <v>3.6</v>
      </c>
      <c r="O11" s="41"/>
      <c r="P11" s="65" t="n">
        <v>7.1</v>
      </c>
      <c r="R11" s="63"/>
      <c r="S11" s="63"/>
      <c r="T11" s="63"/>
      <c r="U11" s="63"/>
      <c r="V11" s="63"/>
      <c r="W11" s="63"/>
      <c r="X11" s="63"/>
      <c r="Y11" s="63"/>
      <c r="Z11" s="69"/>
    </row>
    <row r="12" customFormat="false" ht="12" hidden="false" customHeight="false" outlineLevel="0" collapsed="false">
      <c r="A12" s="62" t="s">
        <v>33</v>
      </c>
      <c r="B12" s="63" t="n">
        <v>-53.1</v>
      </c>
      <c r="C12" s="63"/>
      <c r="D12" s="64" t="n">
        <v>28.2</v>
      </c>
      <c r="E12" s="63"/>
      <c r="F12" s="63" t="n">
        <v>-7.6</v>
      </c>
      <c r="G12" s="63"/>
      <c r="H12" s="64" t="n">
        <v>10</v>
      </c>
      <c r="I12" s="63"/>
      <c r="J12" s="69" t="n">
        <v>3.1</v>
      </c>
      <c r="K12" s="41"/>
      <c r="L12" s="64" t="n">
        <v>27.5</v>
      </c>
      <c r="M12" s="41"/>
      <c r="N12" s="41" t="n">
        <v>3.6</v>
      </c>
      <c r="O12" s="41"/>
      <c r="P12" s="65" t="n">
        <v>7.1</v>
      </c>
      <c r="R12" s="63"/>
      <c r="S12" s="63"/>
      <c r="T12" s="63"/>
      <c r="U12" s="63"/>
      <c r="V12" s="63"/>
      <c r="W12" s="63"/>
      <c r="X12" s="63"/>
      <c r="Y12" s="63"/>
      <c r="Z12" s="69"/>
    </row>
    <row r="13" customFormat="false" ht="12" hidden="false" customHeight="false" outlineLevel="0" collapsed="false">
      <c r="A13" s="62" t="s">
        <v>34</v>
      </c>
      <c r="B13" s="63"/>
      <c r="C13" s="63"/>
      <c r="D13" s="64" t="n">
        <v>28.2</v>
      </c>
      <c r="E13" s="63"/>
      <c r="F13" s="63"/>
      <c r="G13" s="63"/>
      <c r="H13" s="64" t="n">
        <v>10</v>
      </c>
      <c r="I13" s="63"/>
      <c r="J13" s="69"/>
      <c r="K13" s="41"/>
      <c r="L13" s="64" t="n">
        <v>27.5</v>
      </c>
      <c r="M13" s="41"/>
      <c r="N13" s="41"/>
      <c r="O13" s="41"/>
      <c r="P13" s="65" t="n">
        <v>7.1</v>
      </c>
      <c r="R13" s="63"/>
      <c r="S13" s="63"/>
      <c r="T13" s="63"/>
      <c r="U13" s="63"/>
      <c r="V13" s="63"/>
      <c r="W13" s="63"/>
      <c r="X13" s="63"/>
      <c r="Y13" s="63"/>
      <c r="Z13" s="69"/>
    </row>
    <row r="14" customFormat="false" ht="12" hidden="false" customHeight="false" outlineLevel="0" collapsed="false">
      <c r="A14" s="62" t="s">
        <v>35</v>
      </c>
      <c r="B14" s="63"/>
      <c r="C14" s="63"/>
      <c r="D14" s="64" t="n">
        <v>28.2</v>
      </c>
      <c r="E14" s="63"/>
      <c r="F14" s="63"/>
      <c r="G14" s="63"/>
      <c r="H14" s="64" t="n">
        <v>10</v>
      </c>
      <c r="I14" s="63"/>
      <c r="J14" s="69"/>
      <c r="K14" s="41"/>
      <c r="L14" s="64" t="n">
        <v>27.5</v>
      </c>
      <c r="M14" s="41"/>
      <c r="N14" s="41"/>
      <c r="O14" s="41"/>
      <c r="P14" s="65" t="n">
        <v>7.1</v>
      </c>
      <c r="R14" s="63"/>
      <c r="S14" s="63"/>
      <c r="T14" s="63"/>
      <c r="U14" s="63"/>
      <c r="V14" s="63"/>
      <c r="W14" s="63"/>
      <c r="X14" s="63"/>
      <c r="Y14" s="63"/>
      <c r="Z14" s="69"/>
    </row>
    <row r="15" customFormat="false" ht="12" hidden="false" customHeight="false" outlineLevel="0" collapsed="false">
      <c r="A15" s="62" t="s">
        <v>36</v>
      </c>
      <c r="B15" s="63"/>
      <c r="C15" s="63"/>
      <c r="D15" s="64" t="n">
        <v>28.2</v>
      </c>
      <c r="E15" s="63"/>
      <c r="F15" s="63"/>
      <c r="G15" s="63"/>
      <c r="H15" s="64" t="n">
        <v>10</v>
      </c>
      <c r="I15" s="63"/>
      <c r="J15" s="69"/>
      <c r="K15" s="41"/>
      <c r="L15" s="64" t="n">
        <v>27.5</v>
      </c>
      <c r="M15" s="41"/>
      <c r="N15" s="41"/>
      <c r="O15" s="41"/>
      <c r="P15" s="65" t="n">
        <v>7.1</v>
      </c>
      <c r="R15" s="63"/>
      <c r="S15" s="63"/>
      <c r="T15" s="63"/>
      <c r="U15" s="63"/>
      <c r="V15" s="63"/>
      <c r="W15" s="63"/>
      <c r="X15" s="63"/>
      <c r="Y15" s="63"/>
      <c r="Z15" s="69"/>
    </row>
    <row r="16" customFormat="false" ht="23.25" hidden="false" customHeight="true" outlineLevel="0" collapsed="false">
      <c r="A16" s="70"/>
      <c r="B16" s="71"/>
      <c r="C16" s="71"/>
      <c r="D16" s="71"/>
      <c r="E16" s="71"/>
      <c r="F16" s="71"/>
      <c r="G16" s="71"/>
      <c r="H16" s="71"/>
      <c r="I16" s="71"/>
      <c r="J16" s="72"/>
      <c r="K16" s="72"/>
      <c r="L16" s="72"/>
      <c r="M16" s="71"/>
      <c r="N16" s="71"/>
      <c r="O16" s="71"/>
      <c r="P16" s="71"/>
      <c r="Q16" s="73"/>
      <c r="R16" s="71"/>
      <c r="S16" s="71"/>
      <c r="T16" s="71"/>
      <c r="U16" s="71"/>
      <c r="V16" s="71"/>
      <c r="W16" s="71"/>
      <c r="X16" s="71"/>
      <c r="Y16" s="71"/>
      <c r="Z16" s="68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</row>
    <row r="17" customFormat="false" ht="12.75" hidden="false" customHeight="false" outlineLevel="0" collapsed="false">
      <c r="B17" s="74" t="s">
        <v>37</v>
      </c>
      <c r="C17" s="74"/>
      <c r="D17" s="74"/>
      <c r="F17" s="74" t="s">
        <v>11</v>
      </c>
      <c r="G17" s="74"/>
      <c r="H17" s="74"/>
      <c r="J17" s="74" t="s">
        <v>12</v>
      </c>
      <c r="K17" s="74"/>
      <c r="L17" s="74"/>
      <c r="N17" s="74" t="s">
        <v>13</v>
      </c>
      <c r="O17" s="74"/>
      <c r="P17" s="74"/>
      <c r="Q17" s="75"/>
      <c r="R17" s="74" t="s">
        <v>37</v>
      </c>
      <c r="S17" s="74"/>
      <c r="T17" s="74"/>
      <c r="V17" s="74" t="s">
        <v>11</v>
      </c>
      <c r="W17" s="74"/>
      <c r="X17" s="74"/>
      <c r="Z17" s="74" t="s">
        <v>12</v>
      </c>
      <c r="AA17" s="74"/>
      <c r="AB17" s="74"/>
      <c r="AD17" s="74" t="s">
        <v>13</v>
      </c>
      <c r="AE17" s="74"/>
      <c r="AF17" s="74"/>
    </row>
    <row r="18" customFormat="false" ht="12" hidden="false" customHeight="false" outlineLevel="0" collapsed="false">
      <c r="B18" s="76" t="s">
        <v>38</v>
      </c>
      <c r="C18" s="77"/>
      <c r="D18" s="76" t="s">
        <v>39</v>
      </c>
      <c r="E18" s="77"/>
      <c r="F18" s="76" t="s">
        <v>38</v>
      </c>
      <c r="G18" s="77"/>
      <c r="H18" s="76" t="s">
        <v>39</v>
      </c>
      <c r="I18" s="77"/>
      <c r="J18" s="76" t="s">
        <v>38</v>
      </c>
      <c r="K18" s="77"/>
      <c r="L18" s="76" t="s">
        <v>39</v>
      </c>
      <c r="M18" s="78"/>
      <c r="N18" s="76" t="s">
        <v>38</v>
      </c>
      <c r="O18" s="77"/>
      <c r="P18" s="76" t="s">
        <v>39</v>
      </c>
      <c r="Q18" s="79"/>
      <c r="R18" s="80" t="s">
        <v>40</v>
      </c>
      <c r="S18" s="81"/>
      <c r="T18" s="80" t="s">
        <v>41</v>
      </c>
      <c r="U18" s="81"/>
      <c r="V18" s="80" t="s">
        <v>40</v>
      </c>
      <c r="W18" s="81"/>
      <c r="X18" s="80" t="s">
        <v>41</v>
      </c>
      <c r="Y18" s="81"/>
      <c r="Z18" s="80" t="s">
        <v>40</v>
      </c>
      <c r="AA18" s="81"/>
      <c r="AB18" s="80" t="s">
        <v>41</v>
      </c>
      <c r="AC18" s="82"/>
      <c r="AD18" s="80" t="s">
        <v>40</v>
      </c>
      <c r="AE18" s="81"/>
      <c r="AF18" s="80" t="s">
        <v>41</v>
      </c>
      <c r="AG18" s="82"/>
      <c r="AH18" s="82"/>
      <c r="AI18" s="82"/>
      <c r="AJ18" s="82"/>
      <c r="AK18" s="82"/>
      <c r="AL18" s="82"/>
      <c r="AM18" s="82"/>
      <c r="AN18" s="82"/>
      <c r="AO18" s="82"/>
      <c r="AP18" s="82"/>
      <c r="AQ18" s="82"/>
      <c r="AR18" s="82"/>
      <c r="AS18" s="82"/>
      <c r="AT18" s="82"/>
      <c r="AU18" s="82"/>
      <c r="AV18" s="82"/>
      <c r="AW18" s="82"/>
      <c r="AX18" s="82"/>
      <c r="AY18" s="82"/>
    </row>
    <row r="19" customFormat="false" ht="15" hidden="false" customHeight="true" outlineLevel="0" collapsed="false">
      <c r="A19" s="83" t="n">
        <v>36982</v>
      </c>
      <c r="B19" s="84" t="n">
        <v>5.8</v>
      </c>
      <c r="C19" s="84"/>
      <c r="D19" s="84" t="n">
        <v>12</v>
      </c>
      <c r="E19" s="84"/>
      <c r="F19" s="84" t="n">
        <v>1</v>
      </c>
      <c r="G19" s="84"/>
      <c r="H19" s="84" t="n">
        <v>5</v>
      </c>
      <c r="I19" s="84"/>
      <c r="J19" s="84" t="n">
        <v>0.915</v>
      </c>
      <c r="K19" s="84"/>
      <c r="L19" s="84" t="n">
        <v>15</v>
      </c>
      <c r="M19" s="85"/>
      <c r="N19" s="84" t="n">
        <v>0.9</v>
      </c>
      <c r="O19" s="84"/>
      <c r="P19" s="84" t="n">
        <v>4.5</v>
      </c>
      <c r="Q19" s="86"/>
      <c r="R19" s="84" t="n">
        <v>6.7</v>
      </c>
      <c r="S19" s="84"/>
      <c r="T19" s="84" t="n">
        <v>16</v>
      </c>
      <c r="U19" s="84"/>
      <c r="V19" s="84" t="n">
        <v>1.6</v>
      </c>
      <c r="W19" s="84"/>
      <c r="X19" s="84" t="n">
        <v>30</v>
      </c>
      <c r="Y19" s="84"/>
      <c r="Z19" s="84" t="n">
        <v>-18.1</v>
      </c>
      <c r="AA19" s="84"/>
      <c r="AB19" s="84" t="n">
        <v>350</v>
      </c>
      <c r="AC19" s="85"/>
      <c r="AD19" s="84" t="n">
        <v>22.5</v>
      </c>
      <c r="AE19" s="84"/>
      <c r="AF19" s="84" t="n">
        <v>40</v>
      </c>
    </row>
    <row r="20" customFormat="false" ht="15" hidden="false" customHeight="true" outlineLevel="0" collapsed="false">
      <c r="A20" s="83" t="n">
        <v>36983</v>
      </c>
      <c r="B20" s="84" t="n">
        <v>5.8</v>
      </c>
      <c r="C20" s="84"/>
      <c r="D20" s="84" t="n">
        <v>12</v>
      </c>
      <c r="E20" s="84"/>
      <c r="F20" s="84" t="n">
        <v>1</v>
      </c>
      <c r="G20" s="84"/>
      <c r="H20" s="84" t="n">
        <v>5</v>
      </c>
      <c r="I20" s="84"/>
      <c r="J20" s="84" t="n">
        <v>0.915</v>
      </c>
      <c r="K20" s="84"/>
      <c r="L20" s="84" t="n">
        <v>15</v>
      </c>
      <c r="M20" s="85"/>
      <c r="N20" s="84" t="n">
        <v>0.9</v>
      </c>
      <c r="O20" s="84"/>
      <c r="P20" s="84" t="n">
        <v>4.5</v>
      </c>
      <c r="Q20" s="86"/>
      <c r="R20" s="84" t="n">
        <v>6.7</v>
      </c>
      <c r="S20" s="84"/>
      <c r="T20" s="84" t="n">
        <v>16</v>
      </c>
      <c r="U20" s="84"/>
      <c r="V20" s="84" t="n">
        <v>1.6</v>
      </c>
      <c r="W20" s="84"/>
      <c r="X20" s="84" t="n">
        <v>30</v>
      </c>
      <c r="Y20" s="84"/>
      <c r="Z20" s="84" t="n">
        <v>-18.1</v>
      </c>
      <c r="AA20" s="84"/>
      <c r="AB20" s="84" t="n">
        <v>350</v>
      </c>
      <c r="AC20" s="85"/>
      <c r="AD20" s="84" t="n">
        <v>22.5</v>
      </c>
      <c r="AE20" s="84"/>
      <c r="AF20" s="84" t="n">
        <v>40</v>
      </c>
    </row>
    <row r="21" customFormat="false" ht="15" hidden="false" customHeight="true" outlineLevel="0" collapsed="false">
      <c r="A21" s="83" t="n">
        <v>36984</v>
      </c>
      <c r="B21" s="84" t="n">
        <v>8.8</v>
      </c>
      <c r="C21" s="84"/>
      <c r="D21" s="84" t="n">
        <v>12</v>
      </c>
      <c r="E21" s="84"/>
      <c r="F21" s="84" t="n">
        <v>0.9</v>
      </c>
      <c r="G21" s="84"/>
      <c r="H21" s="84" t="n">
        <v>5</v>
      </c>
      <c r="I21" s="84"/>
      <c r="J21" s="84" t="n">
        <v>0.8</v>
      </c>
      <c r="K21" s="84"/>
      <c r="L21" s="84" t="n">
        <v>15</v>
      </c>
      <c r="M21" s="85"/>
      <c r="N21" s="84" t="n">
        <v>0.9</v>
      </c>
      <c r="O21" s="84"/>
      <c r="P21" s="84" t="n">
        <v>4.5</v>
      </c>
      <c r="Q21" s="86"/>
      <c r="R21" s="84" t="n">
        <v>2.7</v>
      </c>
      <c r="S21" s="84"/>
      <c r="T21" s="84" t="n">
        <v>16</v>
      </c>
      <c r="U21" s="84"/>
      <c r="V21" s="84" t="n">
        <v>2.3</v>
      </c>
      <c r="W21" s="84"/>
      <c r="X21" s="84" t="n">
        <v>30</v>
      </c>
      <c r="Y21" s="84"/>
      <c r="Z21" s="84" t="n">
        <v>-16.6</v>
      </c>
      <c r="AA21" s="84"/>
      <c r="AB21" s="84" t="n">
        <v>350</v>
      </c>
      <c r="AC21" s="85"/>
      <c r="AD21" s="84" t="n">
        <v>22.5</v>
      </c>
      <c r="AE21" s="84"/>
      <c r="AF21" s="84" t="n">
        <v>40</v>
      </c>
    </row>
    <row r="22" customFormat="false" ht="15" hidden="false" customHeight="true" outlineLevel="0" collapsed="false">
      <c r="A22" s="83" t="n">
        <v>36985</v>
      </c>
      <c r="B22" s="84" t="n">
        <v>5.2</v>
      </c>
      <c r="C22" s="84"/>
      <c r="D22" s="84" t="n">
        <v>12</v>
      </c>
      <c r="E22" s="84"/>
      <c r="F22" s="84" t="n">
        <v>1.1</v>
      </c>
      <c r="G22" s="84"/>
      <c r="H22" s="84" t="n">
        <v>5</v>
      </c>
      <c r="I22" s="84"/>
      <c r="J22" s="84" t="n">
        <v>0.9</v>
      </c>
      <c r="K22" s="84"/>
      <c r="L22" s="84" t="n">
        <v>15</v>
      </c>
      <c r="M22" s="85"/>
      <c r="N22" s="84" t="n">
        <v>0.9</v>
      </c>
      <c r="O22" s="84"/>
      <c r="P22" s="84" t="n">
        <v>4.5</v>
      </c>
      <c r="Q22" s="86"/>
      <c r="R22" s="84" t="n">
        <v>7.9</v>
      </c>
      <c r="S22" s="84"/>
      <c r="T22" s="84" t="n">
        <v>16</v>
      </c>
      <c r="U22" s="84"/>
      <c r="V22" s="84" t="n">
        <v>2</v>
      </c>
      <c r="W22" s="84"/>
      <c r="X22" s="84" t="n">
        <v>30</v>
      </c>
      <c r="Y22" s="84"/>
      <c r="Z22" s="84" t="n">
        <v>-25.3</v>
      </c>
      <c r="AA22" s="84"/>
      <c r="AB22" s="84" t="n">
        <v>350</v>
      </c>
      <c r="AC22" s="85"/>
      <c r="AD22" s="84" t="n">
        <v>22.5</v>
      </c>
      <c r="AE22" s="84"/>
      <c r="AF22" s="84" t="n">
        <v>40</v>
      </c>
    </row>
    <row r="23" customFormat="false" ht="15" hidden="false" customHeight="true" outlineLevel="0" collapsed="false">
      <c r="A23" s="83" t="n">
        <v>36986</v>
      </c>
      <c r="B23" s="84" t="n">
        <v>5.4</v>
      </c>
      <c r="C23" s="84"/>
      <c r="D23" s="84" t="n">
        <v>12</v>
      </c>
      <c r="E23" s="84"/>
      <c r="F23" s="84" t="n">
        <v>1.1</v>
      </c>
      <c r="G23" s="84"/>
      <c r="H23" s="84" t="n">
        <v>5</v>
      </c>
      <c r="I23" s="84"/>
      <c r="J23" s="84" t="n">
        <v>0.9</v>
      </c>
      <c r="K23" s="84"/>
      <c r="L23" s="84" t="n">
        <v>15</v>
      </c>
      <c r="M23" s="85"/>
      <c r="N23" s="84" t="n">
        <v>0.9</v>
      </c>
      <c r="O23" s="84"/>
      <c r="P23" s="84" t="n">
        <v>4.5</v>
      </c>
      <c r="Q23" s="86"/>
      <c r="R23" s="84" t="n">
        <v>10</v>
      </c>
      <c r="S23" s="84"/>
      <c r="T23" s="84" t="n">
        <v>16</v>
      </c>
      <c r="U23" s="84"/>
      <c r="V23" s="84" t="n">
        <v>1.5</v>
      </c>
      <c r="W23" s="84"/>
      <c r="X23" s="84" t="n">
        <v>30</v>
      </c>
      <c r="Y23" s="84"/>
      <c r="Z23" s="84" t="n">
        <v>-29.1</v>
      </c>
      <c r="AA23" s="84"/>
      <c r="AB23" s="84" t="n">
        <v>350</v>
      </c>
      <c r="AC23" s="85"/>
      <c r="AD23" s="84" t="n">
        <v>22.7</v>
      </c>
      <c r="AE23" s="84"/>
      <c r="AF23" s="84" t="n">
        <v>40</v>
      </c>
    </row>
    <row r="24" customFormat="false" ht="15" hidden="false" customHeight="true" outlineLevel="0" collapsed="false">
      <c r="A24" s="83" t="n">
        <v>36987</v>
      </c>
      <c r="B24" s="84" t="n">
        <v>5.9</v>
      </c>
      <c r="C24" s="84"/>
      <c r="D24" s="84" t="n">
        <v>12</v>
      </c>
      <c r="E24" s="84"/>
      <c r="F24" s="84" t="n">
        <v>1</v>
      </c>
      <c r="G24" s="84"/>
      <c r="H24" s="84" t="n">
        <v>5</v>
      </c>
      <c r="I24" s="84"/>
      <c r="J24" s="84" t="n">
        <v>1</v>
      </c>
      <c r="K24" s="84"/>
      <c r="L24" s="84" t="n">
        <v>15</v>
      </c>
      <c r="M24" s="85"/>
      <c r="N24" s="84" t="n">
        <v>0.9</v>
      </c>
      <c r="O24" s="84"/>
      <c r="P24" s="84" t="n">
        <v>4.5</v>
      </c>
      <c r="Q24" s="86"/>
      <c r="R24" s="84" t="n">
        <v>10.6</v>
      </c>
      <c r="S24" s="84"/>
      <c r="T24" s="84" t="n">
        <v>16</v>
      </c>
      <c r="U24" s="84"/>
      <c r="V24" s="84" t="n">
        <v>2.3</v>
      </c>
      <c r="W24" s="84"/>
      <c r="X24" s="84" t="n">
        <v>30</v>
      </c>
      <c r="Y24" s="84"/>
      <c r="Z24" s="84" t="n">
        <v>-25</v>
      </c>
      <c r="AA24" s="84"/>
      <c r="AB24" s="84" t="n">
        <v>350</v>
      </c>
      <c r="AC24" s="85"/>
      <c r="AD24" s="84" t="n">
        <v>20.7</v>
      </c>
      <c r="AE24" s="84"/>
      <c r="AF24" s="84" t="n">
        <v>40</v>
      </c>
    </row>
    <row r="25" customFormat="false" ht="15" hidden="false" customHeight="true" outlineLevel="0" collapsed="false">
      <c r="A25" s="87" t="n">
        <v>36988</v>
      </c>
      <c r="B25" s="84" t="n">
        <v>5.9</v>
      </c>
      <c r="C25" s="84"/>
      <c r="D25" s="84" t="n">
        <v>12</v>
      </c>
      <c r="E25" s="84"/>
      <c r="F25" s="84" t="n">
        <v>1</v>
      </c>
      <c r="G25" s="84"/>
      <c r="H25" s="84" t="n">
        <v>5</v>
      </c>
      <c r="I25" s="84"/>
      <c r="J25" s="84" t="n">
        <v>1</v>
      </c>
      <c r="K25" s="84"/>
      <c r="L25" s="84" t="n">
        <v>15</v>
      </c>
      <c r="M25" s="85"/>
      <c r="N25" s="84" t="n">
        <v>0.9</v>
      </c>
      <c r="O25" s="84"/>
      <c r="P25" s="84" t="n">
        <v>4.5</v>
      </c>
      <c r="Q25" s="86"/>
      <c r="R25" s="84" t="n">
        <v>10.6</v>
      </c>
      <c r="S25" s="84"/>
      <c r="T25" s="84" t="n">
        <v>16</v>
      </c>
      <c r="U25" s="84"/>
      <c r="V25" s="84" t="n">
        <v>2.3</v>
      </c>
      <c r="W25" s="84"/>
      <c r="X25" s="84" t="n">
        <v>30</v>
      </c>
      <c r="Y25" s="84"/>
      <c r="Z25" s="84" t="n">
        <v>-25</v>
      </c>
      <c r="AA25" s="84"/>
      <c r="AB25" s="84" t="n">
        <v>350</v>
      </c>
      <c r="AC25" s="85"/>
      <c r="AD25" s="84" t="n">
        <v>20.7</v>
      </c>
      <c r="AE25" s="84"/>
      <c r="AF25" s="84" t="n">
        <v>40</v>
      </c>
    </row>
    <row r="26" customFormat="false" ht="15" hidden="false" customHeight="true" outlineLevel="0" collapsed="false">
      <c r="A26" s="87" t="n">
        <v>36989</v>
      </c>
      <c r="B26" s="84" t="n">
        <v>5.9</v>
      </c>
      <c r="C26" s="84"/>
      <c r="D26" s="84" t="n">
        <v>12</v>
      </c>
      <c r="E26" s="84"/>
      <c r="F26" s="84" t="n">
        <v>1</v>
      </c>
      <c r="G26" s="84"/>
      <c r="H26" s="84" t="n">
        <v>5</v>
      </c>
      <c r="I26" s="84"/>
      <c r="J26" s="84" t="n">
        <v>1</v>
      </c>
      <c r="K26" s="84"/>
      <c r="L26" s="84" t="n">
        <v>15</v>
      </c>
      <c r="M26" s="85"/>
      <c r="N26" s="84" t="n">
        <v>0.9</v>
      </c>
      <c r="O26" s="84"/>
      <c r="P26" s="84" t="n">
        <v>4.5</v>
      </c>
      <c r="Q26" s="86"/>
      <c r="R26" s="84" t="n">
        <v>10.6</v>
      </c>
      <c r="S26" s="84"/>
      <c r="T26" s="84" t="n">
        <v>16</v>
      </c>
      <c r="U26" s="84"/>
      <c r="V26" s="84" t="n">
        <v>2.3</v>
      </c>
      <c r="W26" s="84"/>
      <c r="X26" s="84" t="n">
        <v>30</v>
      </c>
      <c r="Y26" s="84"/>
      <c r="Z26" s="84" t="n">
        <v>-25</v>
      </c>
      <c r="AA26" s="84"/>
      <c r="AB26" s="84" t="n">
        <v>350</v>
      </c>
      <c r="AC26" s="85"/>
      <c r="AD26" s="84" t="n">
        <v>20.7</v>
      </c>
      <c r="AE26" s="84"/>
      <c r="AF26" s="84" t="n">
        <v>40</v>
      </c>
    </row>
    <row r="27" customFormat="false" ht="15" hidden="false" customHeight="true" outlineLevel="0" collapsed="false">
      <c r="A27" s="83" t="n">
        <v>36990</v>
      </c>
      <c r="B27" s="84" t="n">
        <v>6.5</v>
      </c>
      <c r="C27" s="84"/>
      <c r="D27" s="84" t="n">
        <v>12</v>
      </c>
      <c r="E27" s="84"/>
      <c r="F27" s="84" t="n">
        <v>0.7</v>
      </c>
      <c r="G27" s="84"/>
      <c r="H27" s="84" t="n">
        <v>5</v>
      </c>
      <c r="I27" s="84"/>
      <c r="J27" s="84" t="n">
        <v>1.2</v>
      </c>
      <c r="K27" s="84"/>
      <c r="L27" s="84" t="n">
        <v>15</v>
      </c>
      <c r="M27" s="85"/>
      <c r="N27" s="84" t="n">
        <v>0.9</v>
      </c>
      <c r="O27" s="84"/>
      <c r="P27" s="84" t="n">
        <v>4.5</v>
      </c>
      <c r="Q27" s="86"/>
      <c r="R27" s="84" t="n">
        <v>9</v>
      </c>
      <c r="S27" s="84"/>
      <c r="T27" s="84" t="n">
        <v>16</v>
      </c>
      <c r="U27" s="84"/>
      <c r="V27" s="84" t="n">
        <v>1</v>
      </c>
      <c r="W27" s="84"/>
      <c r="X27" s="84" t="n">
        <v>30</v>
      </c>
      <c r="Y27" s="84"/>
      <c r="Z27" s="84" t="n">
        <v>-31.7</v>
      </c>
      <c r="AA27" s="84"/>
      <c r="AB27" s="84" t="n">
        <v>350</v>
      </c>
      <c r="AC27" s="85"/>
      <c r="AD27" s="84" t="n">
        <v>20.5</v>
      </c>
      <c r="AE27" s="84"/>
      <c r="AF27" s="84" t="n">
        <v>40</v>
      </c>
    </row>
    <row r="28" customFormat="false" ht="15" hidden="false" customHeight="true" outlineLevel="0" collapsed="false">
      <c r="A28" s="83" t="n">
        <v>36991</v>
      </c>
      <c r="B28" s="84" t="n">
        <v>6</v>
      </c>
      <c r="C28" s="84"/>
      <c r="D28" s="84" t="n">
        <v>12</v>
      </c>
      <c r="E28" s="84"/>
      <c r="F28" s="84" t="n">
        <v>1</v>
      </c>
      <c r="G28" s="84"/>
      <c r="H28" s="84" t="n">
        <v>5</v>
      </c>
      <c r="I28" s="84"/>
      <c r="J28" s="84" t="n">
        <v>1.2</v>
      </c>
      <c r="K28" s="84"/>
      <c r="L28" s="84" t="n">
        <v>15</v>
      </c>
      <c r="M28" s="85"/>
      <c r="N28" s="84" t="n">
        <v>0.9</v>
      </c>
      <c r="O28" s="84"/>
      <c r="P28" s="84" t="n">
        <v>4.5</v>
      </c>
      <c r="Q28" s="86"/>
      <c r="R28" s="84" t="n">
        <v>5.6</v>
      </c>
      <c r="S28" s="84"/>
      <c r="T28" s="84" t="n">
        <v>16</v>
      </c>
      <c r="U28" s="84"/>
      <c r="V28" s="84" t="n">
        <v>0.8</v>
      </c>
      <c r="W28" s="84"/>
      <c r="X28" s="84" t="n">
        <v>30</v>
      </c>
      <c r="Y28" s="84"/>
      <c r="Z28" s="84" t="n">
        <v>-22.7</v>
      </c>
      <c r="AA28" s="84"/>
      <c r="AB28" s="84" t="n">
        <v>350</v>
      </c>
      <c r="AC28" s="85"/>
      <c r="AD28" s="84" t="n">
        <v>20.5</v>
      </c>
      <c r="AE28" s="84"/>
      <c r="AF28" s="84" t="n">
        <v>40</v>
      </c>
    </row>
    <row r="29" customFormat="false" ht="15" hidden="false" customHeight="true" outlineLevel="0" collapsed="false">
      <c r="A29" s="83" t="n">
        <v>36992</v>
      </c>
      <c r="B29" s="84" t="n">
        <v>5.8</v>
      </c>
      <c r="C29" s="84"/>
      <c r="D29" s="84" t="n">
        <v>12</v>
      </c>
      <c r="E29" s="84"/>
      <c r="F29" s="84" t="n">
        <v>1</v>
      </c>
      <c r="G29" s="84"/>
      <c r="H29" s="84" t="n">
        <v>5</v>
      </c>
      <c r="I29" s="84"/>
      <c r="J29" s="84" t="n">
        <v>1.1</v>
      </c>
      <c r="K29" s="84"/>
      <c r="L29" s="84" t="n">
        <v>15</v>
      </c>
      <c r="M29" s="85"/>
      <c r="N29" s="84" t="n">
        <v>0.9</v>
      </c>
      <c r="O29" s="84"/>
      <c r="P29" s="84" t="n">
        <v>4.5</v>
      </c>
      <c r="Q29" s="86"/>
      <c r="R29" s="84" t="n">
        <v>5.4</v>
      </c>
      <c r="S29" s="84"/>
      <c r="T29" s="84" t="n">
        <v>16</v>
      </c>
      <c r="U29" s="84"/>
      <c r="V29" s="84" t="n">
        <v>1.3</v>
      </c>
      <c r="W29" s="84"/>
      <c r="X29" s="84" t="n">
        <v>30</v>
      </c>
      <c r="Y29" s="84"/>
      <c r="Z29" s="84" t="n">
        <v>-22.9</v>
      </c>
      <c r="AA29" s="84"/>
      <c r="AB29" s="84" t="n">
        <v>350</v>
      </c>
      <c r="AC29" s="85"/>
      <c r="AD29" s="84" t="n">
        <v>19.9</v>
      </c>
      <c r="AE29" s="84"/>
      <c r="AF29" s="84" t="n">
        <v>40</v>
      </c>
    </row>
    <row r="30" customFormat="false" ht="15" hidden="false" customHeight="true" outlineLevel="0" collapsed="false">
      <c r="A30" s="83" t="n">
        <v>36993</v>
      </c>
      <c r="B30" s="84" t="n">
        <v>6</v>
      </c>
      <c r="C30" s="84"/>
      <c r="D30" s="84" t="n">
        <v>12</v>
      </c>
      <c r="E30" s="84"/>
      <c r="F30" s="84" t="n">
        <v>1</v>
      </c>
      <c r="G30" s="84"/>
      <c r="H30" s="84" t="n">
        <v>5</v>
      </c>
      <c r="I30" s="84"/>
      <c r="J30" s="84" t="n">
        <v>1.3</v>
      </c>
      <c r="K30" s="84"/>
      <c r="L30" s="84" t="n">
        <v>15</v>
      </c>
      <c r="M30" s="85"/>
      <c r="N30" s="84" t="n">
        <v>0.9</v>
      </c>
      <c r="O30" s="84"/>
      <c r="P30" s="84" t="n">
        <v>4.5</v>
      </c>
      <c r="Q30" s="86"/>
      <c r="R30" s="84" t="n">
        <v>3.5</v>
      </c>
      <c r="S30" s="84"/>
      <c r="T30" s="84" t="n">
        <v>16</v>
      </c>
      <c r="U30" s="84"/>
      <c r="V30" s="84" t="n">
        <v>1.9</v>
      </c>
      <c r="W30" s="84"/>
      <c r="X30" s="84" t="n">
        <v>30</v>
      </c>
      <c r="Y30" s="84"/>
      <c r="Z30" s="84" t="n">
        <v>-25.1</v>
      </c>
      <c r="AA30" s="84"/>
      <c r="AB30" s="84" t="n">
        <v>350</v>
      </c>
      <c r="AC30" s="85"/>
      <c r="AD30" s="84" t="n">
        <v>0</v>
      </c>
      <c r="AE30" s="84"/>
      <c r="AF30" s="84" t="n">
        <v>40</v>
      </c>
    </row>
    <row r="31" customFormat="false" ht="15" hidden="false" customHeight="true" outlineLevel="0" collapsed="false">
      <c r="A31" s="83" t="n">
        <v>36994</v>
      </c>
      <c r="B31" s="84" t="n">
        <v>6</v>
      </c>
      <c r="C31" s="84"/>
      <c r="D31" s="84" t="n">
        <v>12</v>
      </c>
      <c r="E31" s="84"/>
      <c r="F31" s="84" t="n">
        <v>1</v>
      </c>
      <c r="G31" s="84"/>
      <c r="H31" s="84" t="n">
        <v>5</v>
      </c>
      <c r="I31" s="84"/>
      <c r="J31" s="84" t="n">
        <v>1.3</v>
      </c>
      <c r="K31" s="84"/>
      <c r="L31" s="84" t="n">
        <v>15</v>
      </c>
      <c r="M31" s="85"/>
      <c r="N31" s="84" t="n">
        <v>0.9</v>
      </c>
      <c r="O31" s="84"/>
      <c r="P31" s="84" t="n">
        <v>4.5</v>
      </c>
      <c r="Q31" s="86"/>
      <c r="R31" s="84" t="n">
        <v>3.5</v>
      </c>
      <c r="S31" s="84"/>
      <c r="T31" s="84" t="n">
        <v>16</v>
      </c>
      <c r="U31" s="84"/>
      <c r="V31" s="84" t="n">
        <v>1.9</v>
      </c>
      <c r="W31" s="84"/>
      <c r="X31" s="84" t="n">
        <v>30</v>
      </c>
      <c r="Y31" s="84"/>
      <c r="Z31" s="84" t="n">
        <v>-25.1</v>
      </c>
      <c r="AA31" s="84"/>
      <c r="AB31" s="84" t="n">
        <v>350</v>
      </c>
      <c r="AC31" s="85"/>
      <c r="AD31" s="84" t="n">
        <v>0</v>
      </c>
      <c r="AE31" s="84"/>
      <c r="AF31" s="84" t="n">
        <v>40</v>
      </c>
    </row>
    <row r="32" customFormat="false" ht="15" hidden="false" customHeight="true" outlineLevel="0" collapsed="false">
      <c r="A32" s="87" t="n">
        <v>36995</v>
      </c>
      <c r="B32" s="84" t="n">
        <v>6</v>
      </c>
      <c r="C32" s="84"/>
      <c r="D32" s="84" t="n">
        <v>12</v>
      </c>
      <c r="E32" s="84"/>
      <c r="F32" s="84" t="n">
        <v>1</v>
      </c>
      <c r="G32" s="84"/>
      <c r="H32" s="84" t="n">
        <v>5</v>
      </c>
      <c r="I32" s="84"/>
      <c r="J32" s="84" t="n">
        <v>1.3</v>
      </c>
      <c r="K32" s="84"/>
      <c r="L32" s="84" t="n">
        <v>15</v>
      </c>
      <c r="M32" s="85"/>
      <c r="N32" s="84" t="n">
        <v>0.9</v>
      </c>
      <c r="O32" s="84"/>
      <c r="P32" s="84" t="n">
        <v>4.5</v>
      </c>
      <c r="Q32" s="86"/>
      <c r="R32" s="84" t="n">
        <v>3.5</v>
      </c>
      <c r="S32" s="84"/>
      <c r="T32" s="84" t="n">
        <v>16</v>
      </c>
      <c r="U32" s="84"/>
      <c r="V32" s="84" t="n">
        <v>1.9</v>
      </c>
      <c r="W32" s="84"/>
      <c r="X32" s="84" t="n">
        <v>30</v>
      </c>
      <c r="Y32" s="84"/>
      <c r="Z32" s="84" t="n">
        <v>-25.1</v>
      </c>
      <c r="AA32" s="84"/>
      <c r="AB32" s="84" t="n">
        <v>350</v>
      </c>
      <c r="AC32" s="85"/>
      <c r="AD32" s="84" t="n">
        <v>0</v>
      </c>
      <c r="AE32" s="84"/>
      <c r="AF32" s="84" t="n">
        <v>40</v>
      </c>
    </row>
    <row r="33" customFormat="false" ht="15" hidden="false" customHeight="true" outlineLevel="0" collapsed="false">
      <c r="A33" s="87" t="n">
        <v>36996</v>
      </c>
      <c r="B33" s="84" t="n">
        <v>6</v>
      </c>
      <c r="C33" s="84"/>
      <c r="D33" s="84" t="n">
        <v>12</v>
      </c>
      <c r="E33" s="84"/>
      <c r="F33" s="84" t="n">
        <v>1</v>
      </c>
      <c r="G33" s="84"/>
      <c r="H33" s="84" t="n">
        <v>5</v>
      </c>
      <c r="I33" s="84"/>
      <c r="J33" s="84" t="n">
        <v>1.3</v>
      </c>
      <c r="K33" s="84"/>
      <c r="L33" s="84" t="n">
        <v>15</v>
      </c>
      <c r="M33" s="85"/>
      <c r="N33" s="84" t="n">
        <v>0.9</v>
      </c>
      <c r="O33" s="84"/>
      <c r="P33" s="84" t="n">
        <v>4.5</v>
      </c>
      <c r="Q33" s="86"/>
      <c r="R33" s="84" t="n">
        <v>3.5</v>
      </c>
      <c r="S33" s="84"/>
      <c r="T33" s="84" t="n">
        <v>16</v>
      </c>
      <c r="U33" s="84"/>
      <c r="V33" s="84" t="n">
        <v>1.9</v>
      </c>
      <c r="W33" s="84"/>
      <c r="X33" s="84" t="n">
        <v>30</v>
      </c>
      <c r="Y33" s="84"/>
      <c r="Z33" s="84" t="n">
        <v>-25.1</v>
      </c>
      <c r="AA33" s="84"/>
      <c r="AB33" s="84" t="n">
        <v>350</v>
      </c>
      <c r="AC33" s="85"/>
      <c r="AD33" s="84" t="n">
        <v>0</v>
      </c>
      <c r="AE33" s="84"/>
      <c r="AF33" s="84" t="n">
        <v>40</v>
      </c>
    </row>
    <row r="34" customFormat="false" ht="15" hidden="false" customHeight="true" outlineLevel="0" collapsed="false">
      <c r="A34" s="83" t="n">
        <v>36997</v>
      </c>
      <c r="B34" s="84" t="n">
        <v>6.3</v>
      </c>
      <c r="C34" s="84"/>
      <c r="D34" s="84" t="n">
        <v>12</v>
      </c>
      <c r="E34" s="84"/>
      <c r="F34" s="84" t="n">
        <v>1</v>
      </c>
      <c r="G34" s="84"/>
      <c r="H34" s="84" t="n">
        <v>5</v>
      </c>
      <c r="I34" s="84"/>
      <c r="J34" s="84" t="n">
        <v>1.2</v>
      </c>
      <c r="K34" s="84"/>
      <c r="L34" s="84" t="n">
        <v>15</v>
      </c>
      <c r="M34" s="85"/>
      <c r="N34" s="84" t="n">
        <v>0.9</v>
      </c>
      <c r="O34" s="84"/>
      <c r="P34" s="84" t="n">
        <v>4.5</v>
      </c>
      <c r="Q34" s="86"/>
      <c r="R34" s="84" t="n">
        <v>2.5</v>
      </c>
      <c r="S34" s="84"/>
      <c r="T34" s="84" t="n">
        <v>16</v>
      </c>
      <c r="U34" s="84"/>
      <c r="V34" s="84" t="n">
        <v>-0.2</v>
      </c>
      <c r="W34" s="84"/>
      <c r="X34" s="84" t="n">
        <v>30</v>
      </c>
      <c r="Y34" s="84"/>
      <c r="Z34" s="84" t="n">
        <v>-30</v>
      </c>
      <c r="AA34" s="84"/>
      <c r="AB34" s="84" t="n">
        <v>350</v>
      </c>
      <c r="AC34" s="85"/>
      <c r="AD34" s="84" t="n">
        <v>0</v>
      </c>
      <c r="AE34" s="84"/>
      <c r="AF34" s="84" t="n">
        <v>40</v>
      </c>
    </row>
    <row r="35" customFormat="false" ht="15" hidden="false" customHeight="true" outlineLevel="0" collapsed="false">
      <c r="A35" s="83" t="n">
        <v>36998</v>
      </c>
      <c r="B35" s="84" t="n">
        <v>7.3</v>
      </c>
      <c r="C35" s="84"/>
      <c r="D35" s="84" t="n">
        <v>12</v>
      </c>
      <c r="E35" s="84"/>
      <c r="F35" s="84" t="n">
        <v>1.1</v>
      </c>
      <c r="G35" s="84"/>
      <c r="H35" s="84" t="n">
        <v>5</v>
      </c>
      <c r="I35" s="84"/>
      <c r="J35" s="84" t="n">
        <v>1</v>
      </c>
      <c r="K35" s="84"/>
      <c r="L35" s="84" t="n">
        <v>15</v>
      </c>
      <c r="M35" s="85"/>
      <c r="N35" s="84" t="n">
        <v>0.9</v>
      </c>
      <c r="O35" s="84"/>
      <c r="P35" s="84" t="n">
        <v>4.5</v>
      </c>
      <c r="Q35" s="86"/>
      <c r="R35" s="84" t="n">
        <v>2.2</v>
      </c>
      <c r="S35" s="84"/>
      <c r="T35" s="84" t="n">
        <v>16</v>
      </c>
      <c r="U35" s="84"/>
      <c r="V35" s="84" t="n">
        <v>1.3</v>
      </c>
      <c r="W35" s="84"/>
      <c r="X35" s="84" t="n">
        <v>30</v>
      </c>
      <c r="Y35" s="84"/>
      <c r="Z35" s="84" t="n">
        <v>-23.4</v>
      </c>
      <c r="AA35" s="84"/>
      <c r="AB35" s="84" t="n">
        <v>350</v>
      </c>
      <c r="AC35" s="85"/>
      <c r="AD35" s="84" t="n">
        <v>0</v>
      </c>
      <c r="AE35" s="84"/>
      <c r="AF35" s="84" t="n">
        <v>40</v>
      </c>
    </row>
    <row r="36" customFormat="false" ht="15" hidden="false" customHeight="true" outlineLevel="0" collapsed="false">
      <c r="A36" s="83" t="n">
        <v>36999</v>
      </c>
      <c r="B36" s="84" t="n">
        <v>11.9</v>
      </c>
      <c r="C36" s="84"/>
      <c r="D36" s="84" t="n">
        <v>12</v>
      </c>
      <c r="E36" s="84"/>
      <c r="F36" s="84" t="n">
        <v>1.1</v>
      </c>
      <c r="G36" s="84"/>
      <c r="H36" s="84" t="n">
        <v>5</v>
      </c>
      <c r="I36" s="84"/>
      <c r="J36" s="84" t="n">
        <v>1</v>
      </c>
      <c r="K36" s="84"/>
      <c r="L36" s="84" t="n">
        <v>15</v>
      </c>
      <c r="M36" s="85"/>
      <c r="N36" s="84" t="n">
        <v>0.9</v>
      </c>
      <c r="O36" s="84"/>
      <c r="P36" s="84" t="n">
        <v>4.5</v>
      </c>
      <c r="Q36" s="86"/>
      <c r="R36" s="84" t="n">
        <v>-7.4</v>
      </c>
      <c r="S36" s="84"/>
      <c r="T36" s="84" t="n">
        <v>16</v>
      </c>
      <c r="U36" s="84"/>
      <c r="V36" s="84" t="n">
        <v>1.5</v>
      </c>
      <c r="W36" s="84"/>
      <c r="X36" s="84" t="n">
        <v>30</v>
      </c>
      <c r="Y36" s="84"/>
      <c r="Z36" s="84" t="n">
        <v>-27.8</v>
      </c>
      <c r="AA36" s="84"/>
      <c r="AB36" s="84" t="n">
        <v>350</v>
      </c>
      <c r="AC36" s="85"/>
      <c r="AD36" s="84" t="n">
        <v>0</v>
      </c>
      <c r="AE36" s="84"/>
      <c r="AF36" s="84" t="n">
        <v>40</v>
      </c>
    </row>
    <row r="37" customFormat="false" ht="15" hidden="false" customHeight="true" outlineLevel="0" collapsed="false">
      <c r="A37" s="83" t="n">
        <v>37000</v>
      </c>
      <c r="B37" s="84" t="n">
        <v>10.6</v>
      </c>
      <c r="C37" s="84"/>
      <c r="D37" s="84" t="n">
        <v>12</v>
      </c>
      <c r="E37" s="84"/>
      <c r="F37" s="84" t="n">
        <v>1.1</v>
      </c>
      <c r="G37" s="84"/>
      <c r="H37" s="84" t="n">
        <v>5</v>
      </c>
      <c r="I37" s="84"/>
      <c r="J37" s="84" t="n">
        <v>1.1</v>
      </c>
      <c r="K37" s="84"/>
      <c r="L37" s="84" t="n">
        <v>15</v>
      </c>
      <c r="M37" s="85"/>
      <c r="N37" s="84" t="n">
        <v>0.9</v>
      </c>
      <c r="O37" s="84"/>
      <c r="P37" s="84" t="n">
        <v>4.5</v>
      </c>
      <c r="Q37" s="86"/>
      <c r="R37" s="84" t="n">
        <v>-5.5</v>
      </c>
      <c r="S37" s="84"/>
      <c r="T37" s="84" t="n">
        <v>16</v>
      </c>
      <c r="U37" s="84"/>
      <c r="V37" s="84" t="n">
        <v>1.3</v>
      </c>
      <c r="W37" s="84"/>
      <c r="X37" s="84" t="n">
        <v>30</v>
      </c>
      <c r="Y37" s="84"/>
      <c r="Z37" s="84" t="n">
        <v>-19</v>
      </c>
      <c r="AA37" s="84"/>
      <c r="AB37" s="84" t="n">
        <v>350</v>
      </c>
      <c r="AC37" s="85"/>
      <c r="AD37" s="84" t="n">
        <v>0</v>
      </c>
      <c r="AE37" s="84"/>
      <c r="AF37" s="84" t="n">
        <v>40</v>
      </c>
    </row>
    <row r="38" customFormat="false" ht="15" hidden="false" customHeight="true" outlineLevel="0" collapsed="false">
      <c r="A38" s="83" t="n">
        <v>37001</v>
      </c>
      <c r="B38" s="84" t="n">
        <v>8.8</v>
      </c>
      <c r="C38" s="84"/>
      <c r="D38" s="84" t="n">
        <v>12</v>
      </c>
      <c r="E38" s="84"/>
      <c r="F38" s="84" t="n">
        <v>1.1</v>
      </c>
      <c r="G38" s="84"/>
      <c r="H38" s="84" t="n">
        <v>5</v>
      </c>
      <c r="I38" s="84"/>
      <c r="J38" s="84" t="n">
        <v>1.3</v>
      </c>
      <c r="K38" s="84"/>
      <c r="L38" s="84" t="n">
        <v>15</v>
      </c>
      <c r="M38" s="85"/>
      <c r="N38" s="84" t="n">
        <v>0.9</v>
      </c>
      <c r="O38" s="84"/>
      <c r="P38" s="84" t="n">
        <v>4.5</v>
      </c>
      <c r="Q38" s="86"/>
      <c r="R38" s="84" t="n">
        <v>-3.2</v>
      </c>
      <c r="S38" s="84"/>
      <c r="T38" s="84" t="n">
        <v>16</v>
      </c>
      <c r="U38" s="84"/>
      <c r="V38" s="84" t="n">
        <v>1.8</v>
      </c>
      <c r="W38" s="84"/>
      <c r="X38" s="84" t="n">
        <v>30</v>
      </c>
      <c r="Y38" s="84"/>
      <c r="Z38" s="84" t="n">
        <v>-23.2</v>
      </c>
      <c r="AA38" s="84"/>
      <c r="AB38" s="84" t="n">
        <v>350</v>
      </c>
      <c r="AC38" s="85"/>
      <c r="AD38" s="84" t="n">
        <v>0</v>
      </c>
      <c r="AE38" s="84"/>
      <c r="AF38" s="84" t="n">
        <v>40</v>
      </c>
    </row>
    <row r="39" customFormat="false" ht="15" hidden="false" customHeight="true" outlineLevel="0" collapsed="false">
      <c r="A39" s="87" t="n">
        <v>37002</v>
      </c>
      <c r="B39" s="84" t="n">
        <v>8.8</v>
      </c>
      <c r="C39" s="84"/>
      <c r="D39" s="84" t="n">
        <v>12</v>
      </c>
      <c r="E39" s="84"/>
      <c r="F39" s="84" t="n">
        <v>1.1</v>
      </c>
      <c r="G39" s="84"/>
      <c r="H39" s="84" t="n">
        <v>5</v>
      </c>
      <c r="I39" s="84"/>
      <c r="J39" s="84" t="n">
        <v>1.3</v>
      </c>
      <c r="K39" s="84"/>
      <c r="L39" s="84" t="n">
        <v>15</v>
      </c>
      <c r="M39" s="85"/>
      <c r="N39" s="84" t="n">
        <v>0.9</v>
      </c>
      <c r="O39" s="84"/>
      <c r="P39" s="84" t="n">
        <v>4.5</v>
      </c>
      <c r="Q39" s="86"/>
      <c r="R39" s="84" t="n">
        <v>-3.2</v>
      </c>
      <c r="S39" s="84"/>
      <c r="T39" s="84" t="n">
        <v>16</v>
      </c>
      <c r="U39" s="84"/>
      <c r="V39" s="84" t="n">
        <v>1.8</v>
      </c>
      <c r="W39" s="84"/>
      <c r="X39" s="84" t="n">
        <v>30</v>
      </c>
      <c r="Y39" s="84"/>
      <c r="Z39" s="84" t="n">
        <v>-23.2</v>
      </c>
      <c r="AA39" s="84"/>
      <c r="AB39" s="84" t="n">
        <v>350</v>
      </c>
      <c r="AC39" s="85"/>
      <c r="AD39" s="84" t="n">
        <v>0</v>
      </c>
      <c r="AE39" s="84"/>
      <c r="AF39" s="84" t="n">
        <v>40</v>
      </c>
    </row>
    <row r="40" customFormat="false" ht="15" hidden="false" customHeight="true" outlineLevel="0" collapsed="false">
      <c r="A40" s="87" t="n">
        <v>37003</v>
      </c>
      <c r="B40" s="84" t="n">
        <v>8.8</v>
      </c>
      <c r="C40" s="84"/>
      <c r="D40" s="84" t="n">
        <v>12</v>
      </c>
      <c r="E40" s="84"/>
      <c r="F40" s="84" t="n">
        <v>1.1</v>
      </c>
      <c r="G40" s="84"/>
      <c r="H40" s="84" t="n">
        <v>5</v>
      </c>
      <c r="I40" s="84"/>
      <c r="J40" s="84" t="n">
        <v>1.3</v>
      </c>
      <c r="K40" s="84"/>
      <c r="L40" s="84" t="n">
        <v>15</v>
      </c>
      <c r="M40" s="85"/>
      <c r="N40" s="84" t="n">
        <v>0.9</v>
      </c>
      <c r="O40" s="84"/>
      <c r="P40" s="84" t="n">
        <v>4.5</v>
      </c>
      <c r="Q40" s="86"/>
      <c r="R40" s="84" t="n">
        <v>-3.2</v>
      </c>
      <c r="S40" s="84"/>
      <c r="T40" s="84" t="n">
        <v>16</v>
      </c>
      <c r="U40" s="84"/>
      <c r="V40" s="84" t="n">
        <v>1.8</v>
      </c>
      <c r="W40" s="84"/>
      <c r="X40" s="84" t="n">
        <v>30</v>
      </c>
      <c r="Y40" s="84"/>
      <c r="Z40" s="84" t="n">
        <v>-23.2</v>
      </c>
      <c r="AA40" s="84"/>
      <c r="AB40" s="84" t="n">
        <v>350</v>
      </c>
      <c r="AC40" s="85"/>
      <c r="AD40" s="84" t="n">
        <v>0</v>
      </c>
      <c r="AE40" s="84"/>
      <c r="AF40" s="84" t="n">
        <v>40</v>
      </c>
    </row>
    <row r="41" customFormat="false" ht="15" hidden="false" customHeight="true" outlineLevel="0" collapsed="false">
      <c r="A41" s="83" t="n">
        <v>37004</v>
      </c>
      <c r="B41" s="84" t="n">
        <v>9.3</v>
      </c>
      <c r="C41" s="84"/>
      <c r="D41" s="84" t="n">
        <v>12</v>
      </c>
      <c r="E41" s="84"/>
      <c r="F41" s="84" t="n">
        <v>1.1</v>
      </c>
      <c r="G41" s="84"/>
      <c r="H41" s="84" t="n">
        <v>5</v>
      </c>
      <c r="I41" s="84"/>
      <c r="J41" s="84" t="n">
        <v>1.3</v>
      </c>
      <c r="K41" s="84"/>
      <c r="L41" s="84" t="n">
        <v>15</v>
      </c>
      <c r="M41" s="85"/>
      <c r="N41" s="84" t="n">
        <v>0.9</v>
      </c>
      <c r="O41" s="84"/>
      <c r="P41" s="84" t="n">
        <v>4.5</v>
      </c>
      <c r="Q41" s="86"/>
      <c r="R41" s="84" t="n">
        <v>-4.6</v>
      </c>
      <c r="S41" s="84"/>
      <c r="T41" s="84" t="n">
        <v>16</v>
      </c>
      <c r="U41" s="84"/>
      <c r="V41" s="84" t="n">
        <v>1.9</v>
      </c>
      <c r="W41" s="84"/>
      <c r="X41" s="84" t="n">
        <v>30</v>
      </c>
      <c r="Y41" s="84"/>
      <c r="Z41" s="84" t="n">
        <v>-16.1</v>
      </c>
      <c r="AA41" s="84"/>
      <c r="AB41" s="84" t="n">
        <v>350</v>
      </c>
      <c r="AC41" s="85"/>
      <c r="AD41" s="84" t="n">
        <v>0</v>
      </c>
      <c r="AE41" s="84"/>
      <c r="AF41" s="84" t="n">
        <v>40</v>
      </c>
    </row>
    <row r="42" customFormat="false" ht="15" hidden="false" customHeight="true" outlineLevel="0" collapsed="false">
      <c r="A42" s="83" t="n">
        <v>37005</v>
      </c>
      <c r="B42" s="84" t="n">
        <v>8.1</v>
      </c>
      <c r="C42" s="84"/>
      <c r="D42" s="84" t="n">
        <v>12</v>
      </c>
      <c r="E42" s="84"/>
      <c r="F42" s="84" t="n">
        <v>1.1</v>
      </c>
      <c r="G42" s="84"/>
      <c r="H42" s="84" t="n">
        <v>5</v>
      </c>
      <c r="I42" s="84"/>
      <c r="J42" s="84" t="n">
        <v>1.3</v>
      </c>
      <c r="K42" s="84"/>
      <c r="L42" s="84" t="n">
        <v>15</v>
      </c>
      <c r="M42" s="85"/>
      <c r="N42" s="84" t="n">
        <v>0.9</v>
      </c>
      <c r="O42" s="84"/>
      <c r="P42" s="84" t="n">
        <v>4.5</v>
      </c>
      <c r="Q42" s="86"/>
      <c r="R42" s="84" t="n">
        <v>-2.4</v>
      </c>
      <c r="S42" s="84"/>
      <c r="T42" s="84" t="n">
        <v>16</v>
      </c>
      <c r="U42" s="84"/>
      <c r="V42" s="84" t="n">
        <v>1.6</v>
      </c>
      <c r="W42" s="84"/>
      <c r="X42" s="84" t="n">
        <v>30</v>
      </c>
      <c r="Y42" s="84"/>
      <c r="Z42" s="84" t="n">
        <v>-38.7</v>
      </c>
      <c r="AA42" s="84"/>
      <c r="AB42" s="84" t="n">
        <v>350</v>
      </c>
      <c r="AC42" s="85"/>
      <c r="AD42" s="84" t="n">
        <v>19.5</v>
      </c>
      <c r="AE42" s="84"/>
      <c r="AF42" s="84" t="n">
        <v>40</v>
      </c>
    </row>
    <row r="43" customFormat="false" ht="15" hidden="false" customHeight="true" outlineLevel="0" collapsed="false">
      <c r="A43" s="83" t="n">
        <v>37006</v>
      </c>
      <c r="B43" s="84" t="n">
        <v>10.3</v>
      </c>
      <c r="C43" s="84"/>
      <c r="D43" s="84" t="n">
        <v>12</v>
      </c>
      <c r="E43" s="84"/>
      <c r="F43" s="84" t="n">
        <v>1.1</v>
      </c>
      <c r="G43" s="84"/>
      <c r="H43" s="84" t="n">
        <v>5</v>
      </c>
      <c r="I43" s="84"/>
      <c r="J43" s="84" t="n">
        <v>1.7</v>
      </c>
      <c r="K43" s="84"/>
      <c r="L43" s="84" t="n">
        <v>15</v>
      </c>
      <c r="M43" s="85"/>
      <c r="N43" s="84" t="n">
        <v>0.9</v>
      </c>
      <c r="O43" s="84"/>
      <c r="P43" s="84" t="n">
        <v>4.5</v>
      </c>
      <c r="Q43" s="86"/>
      <c r="R43" s="84" t="n">
        <v>-6.9</v>
      </c>
      <c r="S43" s="84"/>
      <c r="T43" s="84" t="n">
        <v>16</v>
      </c>
      <c r="U43" s="84"/>
      <c r="V43" s="84" t="n">
        <v>2.3</v>
      </c>
      <c r="W43" s="84"/>
      <c r="X43" s="84" t="n">
        <v>30</v>
      </c>
      <c r="Y43" s="84"/>
      <c r="Z43" s="84" t="n">
        <v>-60</v>
      </c>
      <c r="AA43" s="84"/>
      <c r="AB43" s="84" t="n">
        <v>350</v>
      </c>
      <c r="AC43" s="85"/>
      <c r="AD43" s="84" t="n">
        <v>0</v>
      </c>
      <c r="AE43" s="84"/>
      <c r="AF43" s="84" t="n">
        <v>40</v>
      </c>
    </row>
    <row r="44" customFormat="false" ht="15" hidden="false" customHeight="true" outlineLevel="0" collapsed="false">
      <c r="A44" s="83" t="n">
        <v>37007</v>
      </c>
      <c r="B44" s="84" t="n">
        <v>10.2</v>
      </c>
      <c r="C44" s="84"/>
      <c r="D44" s="84" t="n">
        <v>12</v>
      </c>
      <c r="E44" s="84"/>
      <c r="F44" s="84" t="n">
        <v>1.2</v>
      </c>
      <c r="G44" s="84"/>
      <c r="H44" s="84" t="n">
        <v>5</v>
      </c>
      <c r="I44" s="84"/>
      <c r="J44" s="84" t="n">
        <v>2.1</v>
      </c>
      <c r="K44" s="84"/>
      <c r="L44" s="84" t="n">
        <v>15</v>
      </c>
      <c r="M44" s="85"/>
      <c r="N44" s="84" t="n">
        <v>0.9</v>
      </c>
      <c r="O44" s="84"/>
      <c r="P44" s="84" t="n">
        <v>4.5</v>
      </c>
      <c r="Q44" s="86"/>
      <c r="R44" s="84" t="n">
        <v>-6.3</v>
      </c>
      <c r="S44" s="84"/>
      <c r="T44" s="84" t="n">
        <v>16</v>
      </c>
      <c r="U44" s="84"/>
      <c r="V44" s="84" t="n">
        <v>2.4</v>
      </c>
      <c r="W44" s="84"/>
      <c r="X44" s="84" t="n">
        <v>30</v>
      </c>
      <c r="Y44" s="84"/>
      <c r="Z44" s="84" t="n">
        <v>-80.7</v>
      </c>
      <c r="AA44" s="84"/>
      <c r="AB44" s="84" t="n">
        <v>350</v>
      </c>
      <c r="AC44" s="85"/>
      <c r="AD44" s="84" t="n">
        <v>0</v>
      </c>
      <c r="AE44" s="84"/>
      <c r="AF44" s="84" t="n">
        <v>40</v>
      </c>
    </row>
    <row r="45" customFormat="false" ht="15" hidden="false" customHeight="true" outlineLevel="0" collapsed="false">
      <c r="A45" s="83" t="n">
        <v>37008</v>
      </c>
      <c r="B45" s="84" t="n">
        <v>10.2</v>
      </c>
      <c r="C45" s="84"/>
      <c r="D45" s="84" t="n">
        <v>12</v>
      </c>
      <c r="E45" s="84"/>
      <c r="F45" s="84" t="n">
        <v>1.2</v>
      </c>
      <c r="G45" s="84"/>
      <c r="H45" s="84" t="n">
        <v>5</v>
      </c>
      <c r="I45" s="84"/>
      <c r="J45" s="84" t="n">
        <v>2.1</v>
      </c>
      <c r="K45" s="84"/>
      <c r="L45" s="84" t="n">
        <v>15</v>
      </c>
      <c r="M45" s="85"/>
      <c r="N45" s="84" t="n">
        <v>0.9</v>
      </c>
      <c r="O45" s="84"/>
      <c r="P45" s="84" t="n">
        <v>4.5</v>
      </c>
      <c r="Q45" s="86"/>
      <c r="R45" s="84" t="n">
        <v>-6.3</v>
      </c>
      <c r="S45" s="84"/>
      <c r="T45" s="84" t="n">
        <v>16</v>
      </c>
      <c r="U45" s="84"/>
      <c r="V45" s="84" t="n">
        <v>2.4</v>
      </c>
      <c r="W45" s="84"/>
      <c r="X45" s="84" t="n">
        <v>30</v>
      </c>
      <c r="Y45" s="84"/>
      <c r="Z45" s="84" t="n">
        <v>-80.7</v>
      </c>
      <c r="AA45" s="84"/>
      <c r="AB45" s="84" t="n">
        <v>350</v>
      </c>
      <c r="AC45" s="85"/>
      <c r="AD45" s="84" t="n">
        <v>0</v>
      </c>
      <c r="AE45" s="84"/>
      <c r="AF45" s="84" t="n">
        <v>40</v>
      </c>
    </row>
    <row r="46" customFormat="false" ht="15" hidden="false" customHeight="true" outlineLevel="0" collapsed="false">
      <c r="A46" s="87" t="n">
        <v>37009</v>
      </c>
      <c r="B46" s="84" t="n">
        <v>10.2</v>
      </c>
      <c r="C46" s="84"/>
      <c r="D46" s="84" t="n">
        <v>12</v>
      </c>
      <c r="E46" s="84"/>
      <c r="F46" s="84" t="n">
        <v>1.2</v>
      </c>
      <c r="G46" s="84"/>
      <c r="H46" s="84" t="n">
        <v>5</v>
      </c>
      <c r="I46" s="84"/>
      <c r="J46" s="84" t="n">
        <v>2.1</v>
      </c>
      <c r="K46" s="84"/>
      <c r="L46" s="84" t="n">
        <v>15</v>
      </c>
      <c r="M46" s="85"/>
      <c r="N46" s="84" t="n">
        <v>0.9</v>
      </c>
      <c r="O46" s="84"/>
      <c r="P46" s="84" t="n">
        <v>4.5</v>
      </c>
      <c r="Q46" s="86"/>
      <c r="R46" s="84" t="n">
        <v>-6.3</v>
      </c>
      <c r="S46" s="84"/>
      <c r="T46" s="84" t="n">
        <v>16</v>
      </c>
      <c r="U46" s="84"/>
      <c r="V46" s="84" t="n">
        <v>2.4</v>
      </c>
      <c r="W46" s="84"/>
      <c r="X46" s="84" t="n">
        <v>30</v>
      </c>
      <c r="Y46" s="84"/>
      <c r="Z46" s="84" t="n">
        <v>-80.7</v>
      </c>
      <c r="AA46" s="84"/>
      <c r="AB46" s="84" t="n">
        <v>350</v>
      </c>
      <c r="AC46" s="85"/>
      <c r="AD46" s="84" t="n">
        <v>0</v>
      </c>
      <c r="AE46" s="84"/>
      <c r="AF46" s="84" t="n">
        <v>40</v>
      </c>
    </row>
    <row r="47" customFormat="false" ht="15" hidden="false" customHeight="true" outlineLevel="0" collapsed="false">
      <c r="A47" s="87" t="n">
        <v>37010</v>
      </c>
      <c r="B47" s="84" t="n">
        <v>10.2</v>
      </c>
      <c r="C47" s="84"/>
      <c r="D47" s="84" t="n">
        <v>12</v>
      </c>
      <c r="E47" s="84"/>
      <c r="F47" s="84" t="n">
        <v>1.2</v>
      </c>
      <c r="G47" s="84"/>
      <c r="H47" s="84" t="n">
        <v>5</v>
      </c>
      <c r="I47" s="84"/>
      <c r="J47" s="84" t="n">
        <v>2.1</v>
      </c>
      <c r="K47" s="84"/>
      <c r="L47" s="84" t="n">
        <v>15</v>
      </c>
      <c r="M47" s="85"/>
      <c r="N47" s="84" t="n">
        <v>0.9</v>
      </c>
      <c r="O47" s="84"/>
      <c r="P47" s="84" t="n">
        <v>4.5</v>
      </c>
      <c r="Q47" s="86"/>
      <c r="R47" s="84" t="n">
        <v>-6.3</v>
      </c>
      <c r="S47" s="84"/>
      <c r="T47" s="84" t="n">
        <v>16</v>
      </c>
      <c r="U47" s="84"/>
      <c r="V47" s="84" t="n">
        <v>2.4</v>
      </c>
      <c r="W47" s="84"/>
      <c r="X47" s="84" t="n">
        <v>30</v>
      </c>
      <c r="Y47" s="84"/>
      <c r="Z47" s="84" t="n">
        <v>-80.7</v>
      </c>
      <c r="AA47" s="84"/>
      <c r="AB47" s="84" t="n">
        <v>350</v>
      </c>
      <c r="AC47" s="85"/>
      <c r="AD47" s="84" t="n">
        <v>0</v>
      </c>
      <c r="AE47" s="84"/>
      <c r="AF47" s="84" t="n">
        <v>40</v>
      </c>
    </row>
    <row r="48" customFormat="false" ht="15" hidden="false" customHeight="true" outlineLevel="0" collapsed="false">
      <c r="A48" s="83" t="n">
        <v>37011</v>
      </c>
      <c r="B48" s="84" t="n">
        <v>8.4</v>
      </c>
      <c r="C48" s="84"/>
      <c r="D48" s="84" t="n">
        <v>12</v>
      </c>
      <c r="E48" s="84"/>
      <c r="F48" s="84" t="n">
        <v>1.2</v>
      </c>
      <c r="G48" s="84"/>
      <c r="H48" s="84" t="n">
        <v>5</v>
      </c>
      <c r="I48" s="84"/>
      <c r="J48" s="84" t="n">
        <v>2.9</v>
      </c>
      <c r="K48" s="84"/>
      <c r="L48" s="84" t="n">
        <v>15</v>
      </c>
      <c r="M48" s="88"/>
      <c r="N48" s="84" t="n">
        <v>0.9</v>
      </c>
      <c r="O48" s="84"/>
      <c r="P48" s="84" t="n">
        <v>4.5</v>
      </c>
      <c r="Q48" s="89"/>
      <c r="R48" s="84" t="n">
        <v>-4</v>
      </c>
      <c r="S48" s="84"/>
      <c r="T48" s="84" t="n">
        <v>16</v>
      </c>
      <c r="U48" s="84"/>
      <c r="V48" s="84" t="n">
        <v>2.5</v>
      </c>
      <c r="W48" s="84"/>
      <c r="X48" s="84" t="n">
        <v>30</v>
      </c>
      <c r="Y48" s="84"/>
      <c r="Z48" s="84" t="n">
        <v>-88.5</v>
      </c>
      <c r="AA48" s="84"/>
      <c r="AB48" s="84" t="n">
        <v>350</v>
      </c>
      <c r="AC48" s="88"/>
      <c r="AD48" s="84" t="n">
        <v>0</v>
      </c>
      <c r="AE48" s="84"/>
      <c r="AF48" s="84" t="n">
        <v>40</v>
      </c>
      <c r="AG48" s="90"/>
      <c r="AH48" s="90"/>
      <c r="AI48" s="90"/>
      <c r="AJ48" s="91"/>
      <c r="AK48" s="91"/>
      <c r="AL48" s="91"/>
      <c r="AM48" s="91"/>
      <c r="AN48" s="91"/>
      <c r="AO48" s="91"/>
      <c r="AP48" s="91"/>
      <c r="AQ48" s="91"/>
      <c r="AR48" s="91"/>
      <c r="AS48" s="91"/>
      <c r="AT48" s="91"/>
      <c r="AU48" s="91"/>
      <c r="AV48" s="91"/>
      <c r="AW48" s="91"/>
      <c r="AX48" s="91"/>
      <c r="AY48" s="91"/>
      <c r="AZ48" s="91"/>
      <c r="BA48" s="91"/>
      <c r="BB48" s="91"/>
      <c r="BC48" s="91"/>
      <c r="BD48" s="91"/>
      <c r="BE48" s="91"/>
      <c r="BF48" s="91"/>
      <c r="BG48" s="91"/>
      <c r="BH48" s="91"/>
      <c r="BI48" s="91"/>
      <c r="BJ48" s="91"/>
      <c r="BK48" s="91"/>
      <c r="BL48" s="91"/>
      <c r="BM48" s="91"/>
      <c r="BN48" s="91"/>
      <c r="BO48" s="91"/>
      <c r="BP48" s="91"/>
      <c r="BQ48" s="91"/>
      <c r="BR48" s="91"/>
      <c r="BS48" s="91"/>
      <c r="BT48" s="91"/>
      <c r="BU48" s="91"/>
      <c r="BV48" s="91"/>
      <c r="BW48" s="91"/>
      <c r="BX48" s="91"/>
      <c r="BY48" s="91"/>
      <c r="BZ48" s="91"/>
      <c r="CA48" s="91"/>
      <c r="CB48" s="91"/>
      <c r="CC48" s="91"/>
      <c r="CD48" s="91"/>
      <c r="CE48" s="91"/>
      <c r="CF48" s="91"/>
      <c r="CG48" s="91"/>
      <c r="CH48" s="91"/>
      <c r="CI48" s="91"/>
      <c r="CJ48" s="91"/>
      <c r="CK48" s="91"/>
      <c r="CL48" s="91"/>
      <c r="CM48" s="91"/>
      <c r="CN48" s="91"/>
      <c r="CO48" s="91"/>
      <c r="CP48" s="91"/>
      <c r="CQ48" s="91"/>
      <c r="CR48" s="91"/>
      <c r="CS48" s="91"/>
      <c r="CT48" s="91"/>
      <c r="CU48" s="91"/>
      <c r="CV48" s="91"/>
      <c r="CW48" s="91"/>
      <c r="CX48" s="91"/>
      <c r="CY48" s="91"/>
      <c r="CZ48" s="91"/>
      <c r="DA48" s="91"/>
      <c r="DB48" s="91"/>
      <c r="DC48" s="91"/>
      <c r="DD48" s="91"/>
      <c r="DE48" s="91"/>
      <c r="DF48" s="91"/>
      <c r="DG48" s="91"/>
      <c r="DH48" s="91"/>
      <c r="DI48" s="91"/>
      <c r="DJ48" s="91"/>
      <c r="DK48" s="91"/>
      <c r="DL48" s="91"/>
      <c r="DM48" s="91"/>
      <c r="DN48" s="91"/>
      <c r="DO48" s="91"/>
      <c r="DP48" s="91"/>
      <c r="DQ48" s="91"/>
      <c r="DR48" s="91"/>
      <c r="DS48" s="91"/>
      <c r="DT48" s="91"/>
      <c r="DU48" s="91"/>
      <c r="DV48" s="91"/>
      <c r="DW48" s="91"/>
      <c r="DX48" s="91"/>
      <c r="DY48" s="91"/>
      <c r="DZ48" s="91"/>
      <c r="EA48" s="91"/>
      <c r="EB48" s="91"/>
      <c r="EC48" s="91"/>
      <c r="ED48" s="91"/>
      <c r="EE48" s="91"/>
      <c r="EF48" s="91"/>
      <c r="EG48" s="91"/>
      <c r="EH48" s="91"/>
      <c r="EI48" s="91"/>
      <c r="EJ48" s="91"/>
      <c r="EK48" s="91"/>
      <c r="EL48" s="91"/>
      <c r="EM48" s="91"/>
      <c r="EN48" s="91"/>
      <c r="EO48" s="91"/>
      <c r="EP48" s="91"/>
      <c r="EQ48" s="91"/>
      <c r="ER48" s="91"/>
      <c r="ES48" s="91"/>
      <c r="ET48" s="91"/>
      <c r="EU48" s="91"/>
      <c r="EV48" s="91"/>
      <c r="EW48" s="91"/>
      <c r="EX48" s="91"/>
      <c r="EY48" s="91"/>
      <c r="EZ48" s="91"/>
      <c r="FA48" s="91"/>
      <c r="FB48" s="91"/>
      <c r="FC48" s="91"/>
      <c r="FD48" s="91"/>
      <c r="FE48" s="91"/>
      <c r="FF48" s="91"/>
      <c r="FG48" s="91"/>
      <c r="FH48" s="91"/>
      <c r="FI48" s="91"/>
      <c r="FJ48" s="91"/>
      <c r="FK48" s="91"/>
      <c r="FL48" s="91"/>
      <c r="FM48" s="91"/>
      <c r="FN48" s="91"/>
      <c r="FO48" s="91"/>
      <c r="FP48" s="91"/>
      <c r="FQ48" s="91"/>
      <c r="FR48" s="91"/>
      <c r="FS48" s="91"/>
      <c r="FT48" s="91"/>
      <c r="FU48" s="91"/>
      <c r="FV48" s="91"/>
      <c r="FW48" s="91"/>
      <c r="FX48" s="91"/>
      <c r="FY48" s="91"/>
      <c r="FZ48" s="91"/>
      <c r="GA48" s="91"/>
      <c r="GB48" s="91"/>
      <c r="GC48" s="91"/>
      <c r="GD48" s="91"/>
      <c r="GE48" s="91"/>
      <c r="GF48" s="91"/>
      <c r="GG48" s="91"/>
      <c r="GH48" s="91"/>
      <c r="GI48" s="91"/>
      <c r="GJ48" s="91"/>
      <c r="GK48" s="91"/>
      <c r="GL48" s="91"/>
      <c r="GM48" s="91"/>
      <c r="GN48" s="91"/>
      <c r="GO48" s="91"/>
      <c r="GP48" s="91"/>
      <c r="GQ48" s="91"/>
      <c r="GR48" s="91"/>
      <c r="GS48" s="91"/>
      <c r="GT48" s="91"/>
      <c r="GU48" s="91"/>
      <c r="GV48" s="91"/>
      <c r="GW48" s="91"/>
      <c r="GX48" s="91"/>
      <c r="GY48" s="91"/>
      <c r="GZ48" s="91"/>
      <c r="HA48" s="91"/>
      <c r="HB48" s="91"/>
      <c r="HC48" s="91"/>
      <c r="HD48" s="91"/>
      <c r="HE48" s="91"/>
      <c r="HF48" s="91"/>
      <c r="HG48" s="91"/>
      <c r="HH48" s="91"/>
      <c r="HI48" s="91"/>
      <c r="HJ48" s="91"/>
      <c r="HK48" s="91"/>
      <c r="HL48" s="91"/>
      <c r="HM48" s="91"/>
      <c r="HN48" s="91"/>
      <c r="HO48" s="91"/>
      <c r="HP48" s="91"/>
      <c r="HQ48" s="91"/>
      <c r="HR48" s="91"/>
      <c r="HS48" s="91"/>
      <c r="HT48" s="91"/>
      <c r="HU48" s="91"/>
      <c r="HV48" s="91"/>
      <c r="HW48" s="91"/>
      <c r="HX48" s="91"/>
      <c r="HY48" s="91"/>
      <c r="HZ48" s="91"/>
      <c r="IA48" s="91"/>
      <c r="IB48" s="91"/>
      <c r="IC48" s="91"/>
      <c r="ID48" s="91"/>
      <c r="IE48" s="91"/>
      <c r="IF48" s="91"/>
      <c r="IG48" s="91"/>
      <c r="IH48" s="91"/>
      <c r="II48" s="91"/>
      <c r="IJ48" s="91"/>
      <c r="IK48" s="91"/>
      <c r="IL48" s="91"/>
      <c r="IM48" s="91"/>
      <c r="IN48" s="91"/>
      <c r="IO48" s="91"/>
      <c r="IP48" s="91"/>
      <c r="IQ48" s="91"/>
      <c r="IR48" s="91"/>
      <c r="IS48" s="91"/>
      <c r="IT48" s="91"/>
      <c r="IU48" s="91"/>
      <c r="IV48" s="91"/>
      <c r="IW48" s="91"/>
    </row>
    <row r="49" customFormat="false" ht="15" hidden="false" customHeight="true" outlineLevel="0" collapsed="false">
      <c r="A49" s="83" t="n">
        <v>37012</v>
      </c>
      <c r="B49" s="84" t="n">
        <v>9.4</v>
      </c>
      <c r="C49" s="84"/>
      <c r="D49" s="84" t="n">
        <v>12</v>
      </c>
      <c r="E49" s="84"/>
      <c r="F49" s="84" t="n">
        <v>1.2</v>
      </c>
      <c r="G49" s="84"/>
      <c r="H49" s="84" t="n">
        <v>5</v>
      </c>
      <c r="I49" s="84"/>
      <c r="J49" s="84" t="n">
        <v>2.8</v>
      </c>
      <c r="K49" s="84"/>
      <c r="L49" s="84" t="n">
        <v>15</v>
      </c>
      <c r="M49" s="88"/>
      <c r="N49" s="84" t="n">
        <v>0.9</v>
      </c>
      <c r="O49" s="84"/>
      <c r="P49" s="84" t="n">
        <v>4.5</v>
      </c>
      <c r="Q49" s="89"/>
      <c r="R49" s="84" t="n">
        <v>-4.6</v>
      </c>
      <c r="S49" s="84"/>
      <c r="T49" s="84" t="n">
        <v>16</v>
      </c>
      <c r="U49" s="84"/>
      <c r="V49" s="84" t="n">
        <v>2.2</v>
      </c>
      <c r="W49" s="84"/>
      <c r="X49" s="84" t="n">
        <v>30</v>
      </c>
      <c r="Y49" s="84"/>
      <c r="Z49" s="84" t="n">
        <v>-92</v>
      </c>
      <c r="AA49" s="84"/>
      <c r="AB49" s="84" t="n">
        <v>350</v>
      </c>
      <c r="AC49" s="88"/>
      <c r="AD49" s="84" t="n">
        <v>0</v>
      </c>
      <c r="AE49" s="84"/>
      <c r="AF49" s="84" t="n">
        <v>40</v>
      </c>
      <c r="AG49" s="90"/>
      <c r="AH49" s="90"/>
      <c r="AI49" s="90"/>
      <c r="AJ49" s="91"/>
      <c r="AK49" s="91"/>
      <c r="AL49" s="91"/>
      <c r="AM49" s="91"/>
      <c r="AN49" s="91"/>
      <c r="AO49" s="91"/>
      <c r="AP49" s="91"/>
      <c r="AQ49" s="91"/>
      <c r="AR49" s="91"/>
      <c r="AS49" s="91"/>
      <c r="AT49" s="91"/>
      <c r="AU49" s="91"/>
      <c r="AV49" s="91"/>
      <c r="AW49" s="91"/>
      <c r="AX49" s="91"/>
      <c r="AY49" s="91"/>
      <c r="AZ49" s="91"/>
      <c r="BA49" s="91"/>
      <c r="BB49" s="91"/>
      <c r="BC49" s="91"/>
      <c r="BD49" s="91"/>
      <c r="BE49" s="91"/>
      <c r="BF49" s="91"/>
      <c r="BG49" s="91"/>
      <c r="BH49" s="91"/>
      <c r="BI49" s="91"/>
      <c r="BJ49" s="91"/>
      <c r="BK49" s="91"/>
      <c r="BL49" s="91"/>
      <c r="BM49" s="91"/>
      <c r="BN49" s="91"/>
      <c r="BO49" s="91"/>
      <c r="BP49" s="91"/>
      <c r="BQ49" s="91"/>
      <c r="BR49" s="91"/>
      <c r="BS49" s="91"/>
      <c r="BT49" s="91"/>
      <c r="BU49" s="91"/>
      <c r="BV49" s="91"/>
      <c r="BW49" s="91"/>
      <c r="BX49" s="91"/>
      <c r="BY49" s="91"/>
      <c r="BZ49" s="91"/>
      <c r="CA49" s="91"/>
      <c r="CB49" s="91"/>
      <c r="CC49" s="91"/>
      <c r="CD49" s="91"/>
      <c r="CE49" s="91"/>
      <c r="CF49" s="91"/>
      <c r="CG49" s="91"/>
      <c r="CH49" s="91"/>
      <c r="CI49" s="91"/>
      <c r="CJ49" s="91"/>
      <c r="CK49" s="91"/>
      <c r="CL49" s="91"/>
      <c r="CM49" s="91"/>
      <c r="CN49" s="91"/>
      <c r="CO49" s="91"/>
      <c r="CP49" s="91"/>
      <c r="CQ49" s="91"/>
      <c r="CR49" s="91"/>
      <c r="CS49" s="91"/>
      <c r="CT49" s="91"/>
      <c r="CU49" s="91"/>
      <c r="CV49" s="91"/>
      <c r="CW49" s="91"/>
      <c r="CX49" s="91"/>
      <c r="CY49" s="91"/>
      <c r="CZ49" s="91"/>
      <c r="DA49" s="91"/>
      <c r="DB49" s="91"/>
      <c r="DC49" s="91"/>
      <c r="DD49" s="91"/>
      <c r="DE49" s="91"/>
      <c r="DF49" s="91"/>
      <c r="DG49" s="91"/>
      <c r="DH49" s="91"/>
      <c r="DI49" s="91"/>
      <c r="DJ49" s="91"/>
      <c r="DK49" s="91"/>
      <c r="DL49" s="91"/>
      <c r="DM49" s="91"/>
      <c r="DN49" s="91"/>
      <c r="DO49" s="91"/>
      <c r="DP49" s="91"/>
      <c r="DQ49" s="91"/>
      <c r="DR49" s="91"/>
      <c r="DS49" s="91"/>
      <c r="DT49" s="91"/>
      <c r="DU49" s="91"/>
      <c r="DV49" s="91"/>
      <c r="DW49" s="91"/>
      <c r="DX49" s="91"/>
      <c r="DY49" s="91"/>
      <c r="DZ49" s="91"/>
      <c r="EA49" s="91"/>
      <c r="EB49" s="91"/>
      <c r="EC49" s="91"/>
      <c r="ED49" s="91"/>
      <c r="EE49" s="91"/>
      <c r="EF49" s="91"/>
      <c r="EG49" s="91"/>
      <c r="EH49" s="91"/>
      <c r="EI49" s="91"/>
      <c r="EJ49" s="91"/>
      <c r="EK49" s="91"/>
      <c r="EL49" s="91"/>
      <c r="EM49" s="91"/>
      <c r="EN49" s="91"/>
      <c r="EO49" s="91"/>
      <c r="EP49" s="91"/>
      <c r="EQ49" s="91"/>
      <c r="ER49" s="91"/>
      <c r="ES49" s="91"/>
      <c r="ET49" s="91"/>
      <c r="EU49" s="91"/>
      <c r="EV49" s="91"/>
      <c r="EW49" s="91"/>
      <c r="EX49" s="91"/>
      <c r="EY49" s="91"/>
      <c r="EZ49" s="91"/>
      <c r="FA49" s="91"/>
      <c r="FB49" s="91"/>
      <c r="FC49" s="91"/>
      <c r="FD49" s="91"/>
      <c r="FE49" s="91"/>
      <c r="FF49" s="91"/>
      <c r="FG49" s="91"/>
      <c r="FH49" s="91"/>
      <c r="FI49" s="91"/>
      <c r="FJ49" s="91"/>
      <c r="FK49" s="91"/>
      <c r="FL49" s="91"/>
      <c r="FM49" s="91"/>
      <c r="FN49" s="91"/>
      <c r="FO49" s="91"/>
      <c r="FP49" s="91"/>
      <c r="FQ49" s="91"/>
      <c r="FR49" s="91"/>
      <c r="FS49" s="91"/>
      <c r="FT49" s="91"/>
      <c r="FU49" s="91"/>
      <c r="FV49" s="91"/>
      <c r="FW49" s="91"/>
      <c r="FX49" s="91"/>
      <c r="FY49" s="91"/>
      <c r="FZ49" s="91"/>
      <c r="GA49" s="91"/>
      <c r="GB49" s="91"/>
      <c r="GC49" s="91"/>
      <c r="GD49" s="91"/>
      <c r="GE49" s="91"/>
      <c r="GF49" s="91"/>
      <c r="GG49" s="91"/>
      <c r="GH49" s="91"/>
      <c r="GI49" s="91"/>
      <c r="GJ49" s="91"/>
      <c r="GK49" s="91"/>
      <c r="GL49" s="91"/>
      <c r="GM49" s="91"/>
      <c r="GN49" s="91"/>
      <c r="GO49" s="91"/>
      <c r="GP49" s="91"/>
      <c r="GQ49" s="91"/>
      <c r="GR49" s="91"/>
      <c r="GS49" s="91"/>
      <c r="GT49" s="91"/>
      <c r="GU49" s="91"/>
      <c r="GV49" s="91"/>
      <c r="GW49" s="91"/>
      <c r="GX49" s="91"/>
      <c r="GY49" s="91"/>
      <c r="GZ49" s="91"/>
      <c r="HA49" s="91"/>
      <c r="HB49" s="91"/>
      <c r="HC49" s="91"/>
      <c r="HD49" s="91"/>
      <c r="HE49" s="91"/>
      <c r="HF49" s="91"/>
      <c r="HG49" s="91"/>
      <c r="HH49" s="91"/>
      <c r="HI49" s="91"/>
      <c r="HJ49" s="91"/>
      <c r="HK49" s="91"/>
      <c r="HL49" s="91"/>
      <c r="HM49" s="91"/>
      <c r="HN49" s="91"/>
      <c r="HO49" s="91"/>
      <c r="HP49" s="91"/>
      <c r="HQ49" s="91"/>
      <c r="HR49" s="91"/>
      <c r="HS49" s="91"/>
      <c r="HT49" s="91"/>
      <c r="HU49" s="91"/>
      <c r="HV49" s="91"/>
      <c r="HW49" s="91"/>
      <c r="HX49" s="91"/>
      <c r="HY49" s="91"/>
      <c r="HZ49" s="91"/>
      <c r="IA49" s="91"/>
      <c r="IB49" s="91"/>
      <c r="IC49" s="91"/>
      <c r="ID49" s="91"/>
      <c r="IE49" s="91"/>
      <c r="IF49" s="91"/>
      <c r="IG49" s="91"/>
      <c r="IH49" s="91"/>
      <c r="II49" s="91"/>
      <c r="IJ49" s="91"/>
      <c r="IK49" s="91"/>
      <c r="IL49" s="91"/>
      <c r="IM49" s="91"/>
      <c r="IN49" s="91"/>
      <c r="IO49" s="91"/>
      <c r="IP49" s="91"/>
      <c r="IQ49" s="91"/>
      <c r="IR49" s="91"/>
      <c r="IS49" s="91"/>
      <c r="IT49" s="91"/>
      <c r="IU49" s="91"/>
      <c r="IV49" s="91"/>
      <c r="IW49" s="91"/>
    </row>
    <row r="50" customFormat="false" ht="15" hidden="false" customHeight="true" outlineLevel="0" collapsed="false">
      <c r="A50" s="83" t="n">
        <v>37013</v>
      </c>
      <c r="B50" s="84" t="n">
        <v>9.2</v>
      </c>
      <c r="C50" s="84"/>
      <c r="D50" s="84" t="n">
        <v>12</v>
      </c>
      <c r="E50" s="84"/>
      <c r="F50" s="84" t="n">
        <v>1.3</v>
      </c>
      <c r="G50" s="84"/>
      <c r="H50" s="84" t="n">
        <v>5</v>
      </c>
      <c r="I50" s="84"/>
      <c r="J50" s="84" t="n">
        <v>2.8</v>
      </c>
      <c r="K50" s="84"/>
      <c r="L50" s="84" t="n">
        <v>15</v>
      </c>
      <c r="M50" s="88"/>
      <c r="N50" s="84" t="n">
        <v>0.9</v>
      </c>
      <c r="O50" s="84"/>
      <c r="P50" s="84" t="n">
        <v>4.5</v>
      </c>
      <c r="Q50" s="89"/>
      <c r="R50" s="84" t="n">
        <v>-4.9</v>
      </c>
      <c r="S50" s="84"/>
      <c r="T50" s="84" t="n">
        <v>16</v>
      </c>
      <c r="U50" s="84"/>
      <c r="V50" s="84" t="n">
        <v>-0.7</v>
      </c>
      <c r="W50" s="84"/>
      <c r="X50" s="84" t="n">
        <v>30</v>
      </c>
      <c r="Y50" s="84"/>
      <c r="Z50" s="84" t="n">
        <v>-80.5</v>
      </c>
      <c r="AA50" s="84"/>
      <c r="AB50" s="84" t="n">
        <v>350</v>
      </c>
      <c r="AC50" s="88"/>
      <c r="AD50" s="84" t="n">
        <v>0</v>
      </c>
      <c r="AE50" s="84"/>
      <c r="AF50" s="84" t="n">
        <v>40</v>
      </c>
      <c r="AG50" s="90"/>
      <c r="AH50" s="90"/>
      <c r="AI50" s="90"/>
      <c r="AJ50" s="91"/>
      <c r="AK50" s="91"/>
      <c r="AL50" s="91"/>
      <c r="AM50" s="91"/>
      <c r="AN50" s="91"/>
      <c r="AO50" s="91"/>
      <c r="AP50" s="91"/>
      <c r="AQ50" s="91"/>
      <c r="AR50" s="91"/>
      <c r="AS50" s="91"/>
      <c r="AT50" s="91"/>
      <c r="AU50" s="91"/>
      <c r="AV50" s="91"/>
      <c r="AW50" s="91"/>
      <c r="AX50" s="91"/>
      <c r="AY50" s="91"/>
      <c r="AZ50" s="91"/>
      <c r="BA50" s="91"/>
      <c r="BB50" s="91"/>
      <c r="BC50" s="91"/>
      <c r="BD50" s="91"/>
      <c r="BE50" s="91"/>
      <c r="BF50" s="91"/>
      <c r="BG50" s="91"/>
      <c r="BH50" s="91"/>
      <c r="BI50" s="91"/>
      <c r="BJ50" s="91"/>
      <c r="BK50" s="91"/>
      <c r="BL50" s="91"/>
      <c r="BM50" s="91"/>
      <c r="BN50" s="91"/>
      <c r="BO50" s="91"/>
      <c r="BP50" s="91"/>
      <c r="BQ50" s="91"/>
      <c r="BR50" s="91"/>
      <c r="BS50" s="91"/>
      <c r="BT50" s="91"/>
      <c r="BU50" s="91"/>
      <c r="BV50" s="91"/>
      <c r="BW50" s="91"/>
      <c r="BX50" s="91"/>
      <c r="BY50" s="91"/>
      <c r="BZ50" s="91"/>
      <c r="CA50" s="91"/>
      <c r="CB50" s="91"/>
      <c r="CC50" s="91"/>
      <c r="CD50" s="91"/>
      <c r="CE50" s="91"/>
      <c r="CF50" s="91"/>
      <c r="CG50" s="91"/>
      <c r="CH50" s="91"/>
      <c r="CI50" s="91"/>
      <c r="CJ50" s="91"/>
      <c r="CK50" s="91"/>
      <c r="CL50" s="91"/>
      <c r="CM50" s="91"/>
      <c r="CN50" s="91"/>
      <c r="CO50" s="91"/>
      <c r="CP50" s="91"/>
      <c r="CQ50" s="91"/>
      <c r="CR50" s="91"/>
      <c r="CS50" s="91"/>
      <c r="CT50" s="91"/>
      <c r="CU50" s="91"/>
      <c r="CV50" s="91"/>
      <c r="CW50" s="91"/>
      <c r="CX50" s="91"/>
      <c r="CY50" s="91"/>
      <c r="CZ50" s="91"/>
      <c r="DA50" s="91"/>
      <c r="DB50" s="91"/>
      <c r="DC50" s="91"/>
      <c r="DD50" s="91"/>
      <c r="DE50" s="91"/>
      <c r="DF50" s="91"/>
      <c r="DG50" s="91"/>
      <c r="DH50" s="91"/>
      <c r="DI50" s="91"/>
      <c r="DJ50" s="91"/>
      <c r="DK50" s="91"/>
      <c r="DL50" s="91"/>
      <c r="DM50" s="91"/>
      <c r="DN50" s="91"/>
      <c r="DO50" s="91"/>
      <c r="DP50" s="91"/>
      <c r="DQ50" s="91"/>
      <c r="DR50" s="91"/>
      <c r="DS50" s="91"/>
      <c r="DT50" s="91"/>
      <c r="DU50" s="91"/>
      <c r="DV50" s="91"/>
      <c r="DW50" s="91"/>
      <c r="DX50" s="91"/>
      <c r="DY50" s="91"/>
      <c r="DZ50" s="91"/>
      <c r="EA50" s="91"/>
      <c r="EB50" s="91"/>
      <c r="EC50" s="91"/>
      <c r="ED50" s="91"/>
      <c r="EE50" s="91"/>
      <c r="EF50" s="91"/>
      <c r="EG50" s="91"/>
      <c r="EH50" s="91"/>
      <c r="EI50" s="91"/>
      <c r="EJ50" s="91"/>
      <c r="EK50" s="91"/>
      <c r="EL50" s="91"/>
      <c r="EM50" s="91"/>
      <c r="EN50" s="91"/>
      <c r="EO50" s="91"/>
      <c r="EP50" s="91"/>
      <c r="EQ50" s="91"/>
      <c r="ER50" s="91"/>
      <c r="ES50" s="91"/>
      <c r="ET50" s="91"/>
      <c r="EU50" s="91"/>
      <c r="EV50" s="91"/>
      <c r="EW50" s="91"/>
      <c r="EX50" s="91"/>
      <c r="EY50" s="91"/>
      <c r="EZ50" s="91"/>
      <c r="FA50" s="91"/>
      <c r="FB50" s="91"/>
      <c r="FC50" s="91"/>
      <c r="FD50" s="91"/>
      <c r="FE50" s="91"/>
      <c r="FF50" s="91"/>
      <c r="FG50" s="91"/>
      <c r="FH50" s="91"/>
      <c r="FI50" s="91"/>
      <c r="FJ50" s="91"/>
      <c r="FK50" s="91"/>
      <c r="FL50" s="91"/>
      <c r="FM50" s="91"/>
      <c r="FN50" s="91"/>
      <c r="FO50" s="91"/>
      <c r="FP50" s="91"/>
      <c r="FQ50" s="91"/>
      <c r="FR50" s="91"/>
      <c r="FS50" s="91"/>
      <c r="FT50" s="91"/>
      <c r="FU50" s="91"/>
      <c r="FV50" s="91"/>
      <c r="FW50" s="91"/>
      <c r="FX50" s="91"/>
      <c r="FY50" s="91"/>
      <c r="FZ50" s="91"/>
      <c r="GA50" s="91"/>
      <c r="GB50" s="91"/>
      <c r="GC50" s="91"/>
      <c r="GD50" s="91"/>
      <c r="GE50" s="91"/>
      <c r="GF50" s="91"/>
      <c r="GG50" s="91"/>
      <c r="GH50" s="91"/>
      <c r="GI50" s="91"/>
      <c r="GJ50" s="91"/>
      <c r="GK50" s="91"/>
      <c r="GL50" s="91"/>
      <c r="GM50" s="91"/>
      <c r="GN50" s="91"/>
      <c r="GO50" s="91"/>
      <c r="GP50" s="91"/>
      <c r="GQ50" s="91"/>
      <c r="GR50" s="91"/>
      <c r="GS50" s="91"/>
      <c r="GT50" s="91"/>
      <c r="GU50" s="91"/>
      <c r="GV50" s="91"/>
      <c r="GW50" s="91"/>
      <c r="GX50" s="91"/>
      <c r="GY50" s="91"/>
      <c r="GZ50" s="91"/>
      <c r="HA50" s="91"/>
      <c r="HB50" s="91"/>
      <c r="HC50" s="91"/>
      <c r="HD50" s="91"/>
      <c r="HE50" s="91"/>
      <c r="HF50" s="91"/>
      <c r="HG50" s="91"/>
      <c r="HH50" s="91"/>
      <c r="HI50" s="91"/>
      <c r="HJ50" s="91"/>
      <c r="HK50" s="91"/>
      <c r="HL50" s="91"/>
      <c r="HM50" s="91"/>
      <c r="HN50" s="91"/>
      <c r="HO50" s="91"/>
      <c r="HP50" s="91"/>
      <c r="HQ50" s="91"/>
      <c r="HR50" s="91"/>
      <c r="HS50" s="91"/>
      <c r="HT50" s="91"/>
      <c r="HU50" s="91"/>
      <c r="HV50" s="91"/>
      <c r="HW50" s="91"/>
      <c r="HX50" s="91"/>
      <c r="HY50" s="91"/>
      <c r="HZ50" s="91"/>
      <c r="IA50" s="91"/>
      <c r="IB50" s="91"/>
      <c r="IC50" s="91"/>
      <c r="ID50" s="91"/>
      <c r="IE50" s="91"/>
      <c r="IF50" s="91"/>
      <c r="IG50" s="91"/>
      <c r="IH50" s="91"/>
      <c r="II50" s="91"/>
      <c r="IJ50" s="91"/>
      <c r="IK50" s="91"/>
      <c r="IL50" s="91"/>
      <c r="IM50" s="91"/>
      <c r="IN50" s="91"/>
      <c r="IO50" s="91"/>
      <c r="IP50" s="91"/>
      <c r="IQ50" s="91"/>
      <c r="IR50" s="91"/>
      <c r="IS50" s="91"/>
      <c r="IT50" s="91"/>
      <c r="IU50" s="91"/>
      <c r="IV50" s="91"/>
      <c r="IW50" s="91"/>
    </row>
    <row r="51" customFormat="false" ht="15" hidden="false" customHeight="true" outlineLevel="0" collapsed="false">
      <c r="A51" s="83" t="n">
        <v>37014</v>
      </c>
      <c r="B51" s="84" t="n">
        <v>13.1</v>
      </c>
      <c r="C51" s="84"/>
      <c r="D51" s="84" t="n">
        <v>12</v>
      </c>
      <c r="E51" s="84"/>
      <c r="F51" s="84" t="n">
        <v>1.3</v>
      </c>
      <c r="G51" s="84"/>
      <c r="H51" s="84" t="n">
        <v>5</v>
      </c>
      <c r="I51" s="84"/>
      <c r="J51" s="84" t="n">
        <v>3.3</v>
      </c>
      <c r="K51" s="84"/>
      <c r="L51" s="84" t="n">
        <v>15</v>
      </c>
      <c r="M51" s="85"/>
      <c r="N51" s="84" t="n">
        <v>0.9</v>
      </c>
      <c r="O51" s="84"/>
      <c r="P51" s="84" t="n">
        <v>4.5</v>
      </c>
      <c r="Q51" s="86"/>
      <c r="R51" s="84" t="n">
        <v>-8.6</v>
      </c>
      <c r="S51" s="84"/>
      <c r="T51" s="84" t="n">
        <v>16</v>
      </c>
      <c r="U51" s="84"/>
      <c r="V51" s="84" t="n">
        <v>-0.4</v>
      </c>
      <c r="W51" s="84"/>
      <c r="X51" s="84" t="n">
        <v>30</v>
      </c>
      <c r="Y51" s="84"/>
      <c r="Z51" s="84" t="n">
        <v>-91.1</v>
      </c>
      <c r="AA51" s="84"/>
      <c r="AB51" s="84" t="n">
        <v>350</v>
      </c>
      <c r="AC51" s="85"/>
      <c r="AD51" s="84" t="n">
        <v>0</v>
      </c>
      <c r="AE51" s="84"/>
      <c r="AF51" s="84" t="n">
        <v>40</v>
      </c>
      <c r="AG51" s="66"/>
      <c r="AH51" s="66"/>
      <c r="AI51" s="66"/>
    </row>
    <row r="52" customFormat="false" ht="15" hidden="false" customHeight="true" outlineLevel="0" collapsed="false">
      <c r="A52" s="83" t="n">
        <v>37015</v>
      </c>
      <c r="B52" s="84" t="n">
        <v>9</v>
      </c>
      <c r="C52" s="84"/>
      <c r="D52" s="84" t="n">
        <v>12</v>
      </c>
      <c r="E52" s="84"/>
      <c r="F52" s="84" t="n">
        <v>1.3</v>
      </c>
      <c r="G52" s="84"/>
      <c r="H52" s="84" t="n">
        <v>5</v>
      </c>
      <c r="I52" s="84"/>
      <c r="J52" s="84" t="n">
        <v>3.2</v>
      </c>
      <c r="K52" s="84"/>
      <c r="L52" s="84" t="n">
        <v>15</v>
      </c>
      <c r="M52" s="85"/>
      <c r="N52" s="84" t="n">
        <v>0.9</v>
      </c>
      <c r="O52" s="84"/>
      <c r="P52" s="84" t="n">
        <v>4.5</v>
      </c>
      <c r="Q52" s="86"/>
      <c r="R52" s="84" t="n">
        <v>-5.7</v>
      </c>
      <c r="S52" s="84"/>
      <c r="T52" s="84" t="n">
        <v>16</v>
      </c>
      <c r="U52" s="84"/>
      <c r="V52" s="84" t="n">
        <v>-0.4</v>
      </c>
      <c r="W52" s="84"/>
      <c r="X52" s="84" t="n">
        <v>30</v>
      </c>
      <c r="Y52" s="84"/>
      <c r="Z52" s="84" t="n">
        <v>-102.8</v>
      </c>
      <c r="AA52" s="84"/>
      <c r="AB52" s="84" t="n">
        <v>350</v>
      </c>
      <c r="AC52" s="85"/>
      <c r="AD52" s="84" t="n">
        <v>0</v>
      </c>
      <c r="AE52" s="84"/>
      <c r="AF52" s="84" t="n">
        <v>40</v>
      </c>
      <c r="AG52" s="66"/>
      <c r="AH52" s="66"/>
      <c r="AI52" s="66"/>
    </row>
    <row r="53" customFormat="false" ht="15" hidden="false" customHeight="true" outlineLevel="0" collapsed="false">
      <c r="A53" s="87" t="n">
        <v>37016</v>
      </c>
      <c r="B53" s="84" t="n">
        <v>9</v>
      </c>
      <c r="C53" s="84"/>
      <c r="D53" s="84" t="n">
        <v>12</v>
      </c>
      <c r="E53" s="84"/>
      <c r="F53" s="84" t="n">
        <v>1.3</v>
      </c>
      <c r="G53" s="84"/>
      <c r="H53" s="84" t="n">
        <v>5</v>
      </c>
      <c r="I53" s="84"/>
      <c r="J53" s="84" t="n">
        <v>3.2</v>
      </c>
      <c r="K53" s="84"/>
      <c r="L53" s="84" t="n">
        <v>15</v>
      </c>
      <c r="M53" s="85"/>
      <c r="N53" s="84" t="n">
        <v>0.9</v>
      </c>
      <c r="O53" s="84"/>
      <c r="P53" s="84" t="n">
        <v>4.5</v>
      </c>
      <c r="Q53" s="86"/>
      <c r="R53" s="84" t="n">
        <v>-5.7</v>
      </c>
      <c r="S53" s="84"/>
      <c r="T53" s="84" t="n">
        <v>16</v>
      </c>
      <c r="U53" s="84"/>
      <c r="V53" s="84" t="n">
        <v>-0.4</v>
      </c>
      <c r="W53" s="84"/>
      <c r="X53" s="84" t="n">
        <v>30</v>
      </c>
      <c r="Y53" s="84"/>
      <c r="Z53" s="84" t="n">
        <v>-102.8</v>
      </c>
      <c r="AA53" s="84"/>
      <c r="AB53" s="84" t="n">
        <v>350</v>
      </c>
      <c r="AC53" s="85"/>
      <c r="AD53" s="84" t="n">
        <v>0</v>
      </c>
      <c r="AE53" s="84"/>
      <c r="AF53" s="84" t="n">
        <v>40</v>
      </c>
      <c r="AG53" s="66"/>
      <c r="AH53" s="66"/>
      <c r="AI53" s="66"/>
    </row>
    <row r="54" customFormat="false" ht="15" hidden="false" customHeight="true" outlineLevel="0" collapsed="false">
      <c r="A54" s="87" t="n">
        <v>37017</v>
      </c>
      <c r="B54" s="84" t="n">
        <v>9</v>
      </c>
      <c r="C54" s="84"/>
      <c r="D54" s="84" t="n">
        <v>12</v>
      </c>
      <c r="E54" s="84"/>
      <c r="F54" s="84" t="n">
        <v>1.3</v>
      </c>
      <c r="G54" s="84"/>
      <c r="H54" s="84" t="n">
        <v>5</v>
      </c>
      <c r="I54" s="84"/>
      <c r="J54" s="84" t="n">
        <v>3.2</v>
      </c>
      <c r="K54" s="84"/>
      <c r="L54" s="84" t="n">
        <v>15</v>
      </c>
      <c r="M54" s="85"/>
      <c r="N54" s="84" t="n">
        <v>0.9</v>
      </c>
      <c r="O54" s="84"/>
      <c r="P54" s="84" t="n">
        <v>4.5</v>
      </c>
      <c r="Q54" s="86"/>
      <c r="R54" s="84" t="n">
        <v>-5.7</v>
      </c>
      <c r="S54" s="84"/>
      <c r="T54" s="84" t="n">
        <v>16</v>
      </c>
      <c r="U54" s="84"/>
      <c r="V54" s="84" t="n">
        <v>-0.4</v>
      </c>
      <c r="W54" s="84"/>
      <c r="X54" s="84" t="n">
        <v>30</v>
      </c>
      <c r="Y54" s="84"/>
      <c r="Z54" s="84" t="n">
        <v>-102.8</v>
      </c>
      <c r="AA54" s="84"/>
      <c r="AB54" s="84" t="n">
        <v>350</v>
      </c>
      <c r="AC54" s="85"/>
      <c r="AD54" s="84" t="n">
        <v>0</v>
      </c>
      <c r="AE54" s="84"/>
      <c r="AF54" s="84" t="n">
        <v>40</v>
      </c>
      <c r="AG54" s="66"/>
      <c r="AH54" s="66"/>
      <c r="AI54" s="66"/>
    </row>
    <row r="55" customFormat="false" ht="15" hidden="false" customHeight="true" outlineLevel="0" collapsed="false">
      <c r="A55" s="83" t="n">
        <v>37018</v>
      </c>
      <c r="B55" s="84" t="n">
        <v>8.2</v>
      </c>
      <c r="C55" s="84"/>
      <c r="D55" s="84" t="n">
        <v>12</v>
      </c>
      <c r="E55" s="84"/>
      <c r="F55" s="84" t="n">
        <v>1.3</v>
      </c>
      <c r="G55" s="84"/>
      <c r="H55" s="84" t="n">
        <v>4.5</v>
      </c>
      <c r="I55" s="84"/>
      <c r="J55" s="84" t="n">
        <v>3.6</v>
      </c>
      <c r="K55" s="84"/>
      <c r="L55" s="84" t="n">
        <v>15</v>
      </c>
      <c r="M55" s="85"/>
      <c r="N55" s="84" t="n">
        <v>0.9</v>
      </c>
      <c r="O55" s="84"/>
      <c r="P55" s="84" t="n">
        <v>4.5</v>
      </c>
      <c r="Q55" s="86"/>
      <c r="R55" s="84" t="n">
        <v>-4.3</v>
      </c>
      <c r="S55" s="84"/>
      <c r="T55" s="84" t="n">
        <v>16</v>
      </c>
      <c r="U55" s="84"/>
      <c r="V55" s="84" t="n">
        <v>-0.3</v>
      </c>
      <c r="W55" s="84"/>
      <c r="X55" s="84" t="n">
        <v>30</v>
      </c>
      <c r="Y55" s="84"/>
      <c r="Z55" s="84" t="n">
        <v>-113</v>
      </c>
      <c r="AA55" s="84"/>
      <c r="AB55" s="84" t="n">
        <v>350</v>
      </c>
      <c r="AC55" s="85"/>
      <c r="AD55" s="84" t="n">
        <v>0</v>
      </c>
      <c r="AE55" s="84"/>
      <c r="AF55" s="84" t="n">
        <v>40</v>
      </c>
      <c r="AG55" s="66"/>
      <c r="AH55" s="66"/>
      <c r="AI55" s="66"/>
    </row>
    <row r="56" customFormat="false" ht="15" hidden="false" customHeight="true" outlineLevel="0" collapsed="false">
      <c r="A56" s="83" t="n">
        <v>37019</v>
      </c>
      <c r="B56" s="84" t="n">
        <v>9.1</v>
      </c>
      <c r="C56" s="84"/>
      <c r="D56" s="84" t="n">
        <v>12</v>
      </c>
      <c r="E56" s="84"/>
      <c r="F56" s="84" t="n">
        <v>1.4</v>
      </c>
      <c r="G56" s="84"/>
      <c r="H56" s="84" t="n">
        <v>5</v>
      </c>
      <c r="I56" s="84"/>
      <c r="J56" s="84" t="n">
        <v>3.8</v>
      </c>
      <c r="K56" s="84"/>
      <c r="L56" s="84" t="n">
        <v>15</v>
      </c>
      <c r="M56" s="85"/>
      <c r="N56" s="84" t="n">
        <v>0.9</v>
      </c>
      <c r="O56" s="84"/>
      <c r="P56" s="84" t="n">
        <v>4.5</v>
      </c>
      <c r="Q56" s="86"/>
      <c r="R56" s="84" t="n">
        <v>-6.1</v>
      </c>
      <c r="S56" s="84"/>
      <c r="T56" s="84" t="n">
        <v>16</v>
      </c>
      <c r="U56" s="84"/>
      <c r="V56" s="84" t="n">
        <v>-0.5</v>
      </c>
      <c r="W56" s="84"/>
      <c r="X56" s="84" t="n">
        <v>30</v>
      </c>
      <c r="Y56" s="84"/>
      <c r="Z56" s="84" t="n">
        <v>-122.7</v>
      </c>
      <c r="AA56" s="84"/>
      <c r="AB56" s="84" t="n">
        <v>350</v>
      </c>
      <c r="AC56" s="85"/>
      <c r="AD56" s="84" t="n">
        <v>0</v>
      </c>
      <c r="AE56" s="84"/>
      <c r="AF56" s="84" t="n">
        <v>40</v>
      </c>
      <c r="AG56" s="66"/>
      <c r="AH56" s="66"/>
      <c r="AI56" s="66"/>
    </row>
    <row r="57" customFormat="false" ht="15" hidden="false" customHeight="true" outlineLevel="0" collapsed="false">
      <c r="A57" s="83" t="n">
        <v>37020</v>
      </c>
      <c r="B57" s="84" t="n">
        <v>10.4</v>
      </c>
      <c r="C57" s="84"/>
      <c r="D57" s="84" t="n">
        <v>15</v>
      </c>
      <c r="E57" s="84"/>
      <c r="F57" s="84" t="n">
        <v>1.1</v>
      </c>
      <c r="G57" s="84"/>
      <c r="H57" s="84" t="n">
        <v>7</v>
      </c>
      <c r="I57" s="84"/>
      <c r="J57" s="84" t="n">
        <v>4</v>
      </c>
      <c r="K57" s="84"/>
      <c r="L57" s="84" t="n">
        <v>15</v>
      </c>
      <c r="M57" s="85"/>
      <c r="N57" s="84" t="n">
        <v>0.9</v>
      </c>
      <c r="O57" s="84"/>
      <c r="P57" s="84" t="n">
        <v>4.5</v>
      </c>
      <c r="Q57" s="86"/>
      <c r="R57" s="84" t="n">
        <v>-9</v>
      </c>
      <c r="S57" s="84"/>
      <c r="T57" s="84" t="n">
        <v>18</v>
      </c>
      <c r="U57" s="84"/>
      <c r="V57" s="84" t="n">
        <v>0.5</v>
      </c>
      <c r="W57" s="84"/>
      <c r="X57" s="84" t="n">
        <v>30</v>
      </c>
      <c r="Y57" s="84"/>
      <c r="Z57" s="84" t="n">
        <v>-122.8</v>
      </c>
      <c r="AA57" s="84"/>
      <c r="AB57" s="84" t="n">
        <v>350</v>
      </c>
      <c r="AC57" s="85"/>
      <c r="AD57" s="84" t="n">
        <v>12.7</v>
      </c>
      <c r="AE57" s="84"/>
      <c r="AF57" s="84" t="n">
        <v>40</v>
      </c>
      <c r="AG57" s="66"/>
      <c r="AH57" s="66"/>
      <c r="AI57" s="66"/>
    </row>
    <row r="58" customFormat="false" ht="15" hidden="false" customHeight="true" outlineLevel="0" collapsed="false">
      <c r="A58" s="83" t="n">
        <v>37021</v>
      </c>
      <c r="B58" s="84" t="n">
        <v>9.1</v>
      </c>
      <c r="C58" s="84"/>
      <c r="D58" s="84" t="n">
        <v>12</v>
      </c>
      <c r="E58" s="84"/>
      <c r="F58" s="84" t="n">
        <v>1.4</v>
      </c>
      <c r="G58" s="84"/>
      <c r="H58" s="84" t="n">
        <v>5</v>
      </c>
      <c r="I58" s="84"/>
      <c r="J58" s="84" t="n">
        <v>4.1</v>
      </c>
      <c r="K58" s="84"/>
      <c r="L58" s="84" t="n">
        <v>15</v>
      </c>
      <c r="M58" s="85"/>
      <c r="N58" s="84" t="n">
        <v>0.9</v>
      </c>
      <c r="O58" s="84"/>
      <c r="P58" s="84" t="n">
        <v>4.5</v>
      </c>
      <c r="Q58" s="86"/>
      <c r="R58" s="84" t="n">
        <v>-6.3</v>
      </c>
      <c r="S58" s="84"/>
      <c r="T58" s="84" t="n">
        <v>16</v>
      </c>
      <c r="U58" s="84"/>
      <c r="V58" s="84" t="n">
        <v>-0.6</v>
      </c>
      <c r="W58" s="84"/>
      <c r="X58" s="84" t="n">
        <v>30</v>
      </c>
      <c r="Y58" s="84"/>
      <c r="Z58" s="84" t="n">
        <v>-92.9</v>
      </c>
      <c r="AA58" s="84"/>
      <c r="AB58" s="84" t="n">
        <v>350</v>
      </c>
      <c r="AC58" s="85"/>
      <c r="AD58" s="84" t="n">
        <v>0</v>
      </c>
      <c r="AE58" s="84"/>
      <c r="AF58" s="84" t="n">
        <v>40</v>
      </c>
      <c r="AG58" s="66"/>
      <c r="AH58" s="66"/>
      <c r="AI58" s="66"/>
    </row>
    <row r="59" customFormat="false" ht="15" hidden="false" customHeight="true" outlineLevel="0" collapsed="false">
      <c r="A59" s="83" t="n">
        <v>37022</v>
      </c>
      <c r="B59" s="84" t="n">
        <v>8.1</v>
      </c>
      <c r="C59" s="84"/>
      <c r="D59" s="84" t="n">
        <v>12</v>
      </c>
      <c r="E59" s="84"/>
      <c r="F59" s="84" t="n">
        <v>1.3</v>
      </c>
      <c r="G59" s="84"/>
      <c r="H59" s="84" t="n">
        <v>5</v>
      </c>
      <c r="I59" s="84"/>
      <c r="J59" s="84" t="n">
        <v>3.7</v>
      </c>
      <c r="K59" s="84"/>
      <c r="L59" s="84" t="n">
        <v>15</v>
      </c>
      <c r="M59" s="85"/>
      <c r="N59" s="84" t="n">
        <v>0.9</v>
      </c>
      <c r="O59" s="84"/>
      <c r="P59" s="84" t="n">
        <v>4.5</v>
      </c>
      <c r="Q59" s="86"/>
      <c r="R59" s="84" t="n">
        <v>-5.2</v>
      </c>
      <c r="S59" s="84"/>
      <c r="T59" s="84" t="n">
        <v>16</v>
      </c>
      <c r="U59" s="84"/>
      <c r="V59" s="84" t="n">
        <v>-0.3</v>
      </c>
      <c r="W59" s="84"/>
      <c r="X59" s="84" t="n">
        <v>30</v>
      </c>
      <c r="Y59" s="84"/>
      <c r="Z59" s="84" t="n">
        <v>-87.3</v>
      </c>
      <c r="AA59" s="84"/>
      <c r="AB59" s="84" t="n">
        <v>350</v>
      </c>
      <c r="AC59" s="85"/>
      <c r="AD59" s="84" t="n">
        <v>0</v>
      </c>
      <c r="AE59" s="84"/>
      <c r="AF59" s="84" t="n">
        <v>40</v>
      </c>
      <c r="AG59" s="66"/>
      <c r="AH59" s="66"/>
      <c r="AI59" s="66"/>
    </row>
    <row r="60" customFormat="false" ht="15" hidden="false" customHeight="true" outlineLevel="0" collapsed="false">
      <c r="A60" s="87" t="n">
        <v>37023</v>
      </c>
      <c r="B60" s="84" t="n">
        <v>8.1</v>
      </c>
      <c r="C60" s="84"/>
      <c r="D60" s="84" t="n">
        <v>12</v>
      </c>
      <c r="E60" s="84"/>
      <c r="F60" s="84" t="n">
        <v>1.3</v>
      </c>
      <c r="G60" s="84"/>
      <c r="H60" s="84" t="n">
        <v>5</v>
      </c>
      <c r="I60" s="84"/>
      <c r="J60" s="84" t="n">
        <v>3.7</v>
      </c>
      <c r="K60" s="84"/>
      <c r="L60" s="84" t="n">
        <v>15</v>
      </c>
      <c r="M60" s="85"/>
      <c r="N60" s="84" t="n">
        <v>0.9</v>
      </c>
      <c r="O60" s="84"/>
      <c r="P60" s="84" t="n">
        <v>4.5</v>
      </c>
      <c r="Q60" s="86"/>
      <c r="R60" s="84" t="n">
        <v>-5.2</v>
      </c>
      <c r="S60" s="84"/>
      <c r="T60" s="84" t="n">
        <v>16</v>
      </c>
      <c r="U60" s="84"/>
      <c r="V60" s="84" t="n">
        <v>-0.3</v>
      </c>
      <c r="W60" s="84"/>
      <c r="X60" s="84" t="n">
        <v>30</v>
      </c>
      <c r="Y60" s="84"/>
      <c r="Z60" s="84" t="n">
        <v>-87.3</v>
      </c>
      <c r="AA60" s="84"/>
      <c r="AB60" s="84" t="n">
        <v>350</v>
      </c>
      <c r="AC60" s="85"/>
      <c r="AD60" s="84" t="n">
        <v>0</v>
      </c>
      <c r="AE60" s="84"/>
      <c r="AF60" s="84" t="n">
        <v>40</v>
      </c>
      <c r="AG60" s="66"/>
      <c r="AH60" s="66"/>
      <c r="AI60" s="66"/>
    </row>
    <row r="61" customFormat="false" ht="15" hidden="false" customHeight="true" outlineLevel="0" collapsed="false">
      <c r="A61" s="87" t="n">
        <v>37024</v>
      </c>
      <c r="B61" s="84" t="n">
        <v>8.1</v>
      </c>
      <c r="C61" s="84"/>
      <c r="D61" s="84" t="n">
        <v>12</v>
      </c>
      <c r="E61" s="84"/>
      <c r="F61" s="84" t="n">
        <v>1.3</v>
      </c>
      <c r="G61" s="84"/>
      <c r="H61" s="84" t="n">
        <v>5</v>
      </c>
      <c r="I61" s="84"/>
      <c r="J61" s="84" t="n">
        <v>3.7</v>
      </c>
      <c r="K61" s="84"/>
      <c r="L61" s="84" t="n">
        <v>15</v>
      </c>
      <c r="M61" s="85"/>
      <c r="N61" s="84" t="n">
        <v>0.9</v>
      </c>
      <c r="O61" s="84"/>
      <c r="P61" s="84" t="n">
        <v>4.5</v>
      </c>
      <c r="Q61" s="86"/>
      <c r="R61" s="84" t="n">
        <v>-5.2</v>
      </c>
      <c r="S61" s="84"/>
      <c r="T61" s="84" t="n">
        <v>16</v>
      </c>
      <c r="U61" s="84"/>
      <c r="V61" s="84" t="n">
        <v>-0.3</v>
      </c>
      <c r="W61" s="84"/>
      <c r="X61" s="84" t="n">
        <v>30</v>
      </c>
      <c r="Y61" s="84"/>
      <c r="Z61" s="84" t="n">
        <v>-87.3</v>
      </c>
      <c r="AA61" s="84"/>
      <c r="AB61" s="84" t="n">
        <v>350</v>
      </c>
      <c r="AC61" s="85"/>
      <c r="AD61" s="84" t="n">
        <v>0</v>
      </c>
      <c r="AE61" s="84"/>
      <c r="AF61" s="84" t="n">
        <v>40</v>
      </c>
      <c r="AG61" s="66"/>
      <c r="AH61" s="66"/>
      <c r="AI61" s="66"/>
    </row>
    <row r="62" customFormat="false" ht="15" hidden="false" customHeight="true" outlineLevel="0" collapsed="false">
      <c r="A62" s="83" t="n">
        <v>37025</v>
      </c>
      <c r="B62" s="84" t="n">
        <v>8.1</v>
      </c>
      <c r="C62" s="84"/>
      <c r="D62" s="84" t="n">
        <v>12</v>
      </c>
      <c r="E62" s="84"/>
      <c r="F62" s="84" t="n">
        <v>1.3</v>
      </c>
      <c r="G62" s="84"/>
      <c r="H62" s="84" t="n">
        <v>5</v>
      </c>
      <c r="I62" s="84"/>
      <c r="J62" s="84" t="n">
        <v>4</v>
      </c>
      <c r="K62" s="84"/>
      <c r="L62" s="84" t="n">
        <v>15</v>
      </c>
      <c r="M62" s="85"/>
      <c r="N62" s="84" t="n">
        <v>0.9</v>
      </c>
      <c r="O62" s="84"/>
      <c r="P62" s="84" t="n">
        <v>4.5</v>
      </c>
      <c r="Q62" s="86"/>
      <c r="R62" s="84" t="n">
        <v>-5.2</v>
      </c>
      <c r="S62" s="84"/>
      <c r="T62" s="84" t="n">
        <v>16</v>
      </c>
      <c r="U62" s="84"/>
      <c r="V62" s="84" t="n">
        <v>1.2</v>
      </c>
      <c r="W62" s="84"/>
      <c r="X62" s="84" t="n">
        <v>30</v>
      </c>
      <c r="Y62" s="84"/>
      <c r="Z62" s="84" t="n">
        <v>-93.2</v>
      </c>
      <c r="AA62" s="84"/>
      <c r="AB62" s="84" t="n">
        <v>350</v>
      </c>
      <c r="AC62" s="85"/>
      <c r="AD62" s="84" t="n">
        <v>0</v>
      </c>
      <c r="AE62" s="84"/>
      <c r="AF62" s="84" t="n">
        <v>40</v>
      </c>
      <c r="AG62" s="66"/>
      <c r="AH62" s="66"/>
      <c r="AI62" s="66"/>
    </row>
    <row r="63" customFormat="false" ht="15" hidden="false" customHeight="true" outlineLevel="0" collapsed="false">
      <c r="A63" s="83" t="n">
        <v>37026</v>
      </c>
      <c r="B63" s="84" t="n">
        <v>8.9</v>
      </c>
      <c r="C63" s="84"/>
      <c r="D63" s="84" t="n">
        <v>12</v>
      </c>
      <c r="E63" s="84"/>
      <c r="F63" s="84" t="n">
        <v>1.3</v>
      </c>
      <c r="G63" s="84"/>
      <c r="H63" s="84" t="n">
        <v>5</v>
      </c>
      <c r="I63" s="84"/>
      <c r="J63" s="84" t="n">
        <v>3.9</v>
      </c>
      <c r="K63" s="84"/>
      <c r="L63" s="84" t="n">
        <v>15</v>
      </c>
      <c r="M63" s="85"/>
      <c r="N63" s="84" t="n">
        <v>0.9</v>
      </c>
      <c r="O63" s="84"/>
      <c r="P63" s="84" t="n">
        <v>4.5</v>
      </c>
      <c r="Q63" s="86"/>
      <c r="R63" s="84" t="n">
        <v>-6.2</v>
      </c>
      <c r="S63" s="84"/>
      <c r="T63" s="84" t="n">
        <v>16</v>
      </c>
      <c r="U63" s="84"/>
      <c r="V63" s="84" t="n">
        <v>1</v>
      </c>
      <c r="W63" s="84"/>
      <c r="X63" s="84" t="n">
        <v>30</v>
      </c>
      <c r="Y63" s="84"/>
      <c r="Z63" s="84" t="n">
        <v>-106.5</v>
      </c>
      <c r="AA63" s="84"/>
      <c r="AB63" s="84" t="n">
        <v>350</v>
      </c>
      <c r="AC63" s="85"/>
      <c r="AD63" s="84" t="n">
        <v>-1</v>
      </c>
      <c r="AE63" s="84"/>
      <c r="AF63" s="84" t="n">
        <v>40</v>
      </c>
      <c r="AG63" s="66"/>
      <c r="AH63" s="66"/>
      <c r="AI63" s="66"/>
    </row>
    <row r="64" customFormat="false" ht="15" hidden="false" customHeight="true" outlineLevel="0" collapsed="false">
      <c r="A64" s="83" t="n">
        <v>37027</v>
      </c>
      <c r="B64" s="84" t="n">
        <v>8.4</v>
      </c>
      <c r="C64" s="84"/>
      <c r="D64" s="84" t="n">
        <v>12</v>
      </c>
      <c r="E64" s="84"/>
      <c r="F64" s="84" t="n">
        <v>1.2</v>
      </c>
      <c r="G64" s="84"/>
      <c r="H64" s="84" t="n">
        <v>5</v>
      </c>
      <c r="I64" s="84"/>
      <c r="J64" s="84" t="n">
        <v>3.9</v>
      </c>
      <c r="K64" s="84"/>
      <c r="L64" s="84" t="n">
        <v>15</v>
      </c>
      <c r="M64" s="85"/>
      <c r="N64" s="84" t="n">
        <v>0.9</v>
      </c>
      <c r="O64" s="84"/>
      <c r="P64" s="84" t="n">
        <v>4.5</v>
      </c>
      <c r="Q64" s="86"/>
      <c r="R64" s="84" t="n">
        <v>-4.6</v>
      </c>
      <c r="S64" s="84"/>
      <c r="T64" s="84" t="n">
        <v>16</v>
      </c>
      <c r="U64" s="84"/>
      <c r="V64" s="84" t="n">
        <v>-0.2</v>
      </c>
      <c r="W64" s="84"/>
      <c r="X64" s="84" t="n">
        <v>30</v>
      </c>
      <c r="Y64" s="84"/>
      <c r="Z64" s="84" t="n">
        <v>-122.9</v>
      </c>
      <c r="AA64" s="84"/>
      <c r="AB64" s="84" t="n">
        <v>350</v>
      </c>
      <c r="AC64" s="85"/>
      <c r="AD64" s="84" t="n">
        <v>-1</v>
      </c>
      <c r="AE64" s="84"/>
      <c r="AF64" s="84" t="n">
        <v>40</v>
      </c>
      <c r="AG64" s="66"/>
      <c r="AH64" s="66"/>
      <c r="AI64" s="66"/>
    </row>
    <row r="65" customFormat="false" ht="15" hidden="false" customHeight="true" outlineLevel="0" collapsed="false">
      <c r="A65" s="83" t="n">
        <v>37028</v>
      </c>
      <c r="B65" s="84" t="n">
        <v>9.3</v>
      </c>
      <c r="C65" s="84"/>
      <c r="D65" s="84" t="n">
        <v>12</v>
      </c>
      <c r="E65" s="84"/>
      <c r="F65" s="84" t="n">
        <v>1.3</v>
      </c>
      <c r="G65" s="84"/>
      <c r="H65" s="84" t="n">
        <v>5</v>
      </c>
      <c r="I65" s="84"/>
      <c r="J65" s="84" t="n">
        <v>4.2</v>
      </c>
      <c r="K65" s="84"/>
      <c r="L65" s="84" t="n">
        <v>15</v>
      </c>
      <c r="M65" s="85"/>
      <c r="N65" s="84" t="n">
        <v>0.9</v>
      </c>
      <c r="O65" s="84"/>
      <c r="P65" s="84" t="n">
        <v>4.5</v>
      </c>
      <c r="Q65" s="86"/>
      <c r="R65" s="84" t="n">
        <v>-4.2</v>
      </c>
      <c r="S65" s="84"/>
      <c r="T65" s="84" t="n">
        <v>16</v>
      </c>
      <c r="U65" s="84"/>
      <c r="V65" s="84" t="n">
        <v>1</v>
      </c>
      <c r="W65" s="84"/>
      <c r="X65" s="84" t="n">
        <v>30</v>
      </c>
      <c r="Y65" s="84"/>
      <c r="Z65" s="84" t="n">
        <v>-143</v>
      </c>
      <c r="AA65" s="84"/>
      <c r="AB65" s="84" t="n">
        <v>350</v>
      </c>
      <c r="AC65" s="85"/>
      <c r="AD65" s="84" t="n">
        <v>-1</v>
      </c>
      <c r="AE65" s="84"/>
      <c r="AF65" s="84" t="n">
        <v>40</v>
      </c>
      <c r="AG65" s="66"/>
      <c r="AH65" s="66"/>
      <c r="AI65" s="66"/>
    </row>
    <row r="66" customFormat="false" ht="15" hidden="false" customHeight="true" outlineLevel="0" collapsed="false">
      <c r="A66" s="83" t="n">
        <v>37029</v>
      </c>
      <c r="B66" s="84" t="n">
        <v>8.8</v>
      </c>
      <c r="C66" s="84"/>
      <c r="D66" s="84" t="n">
        <v>12</v>
      </c>
      <c r="E66" s="84"/>
      <c r="F66" s="84" t="n">
        <v>1.4</v>
      </c>
      <c r="G66" s="84"/>
      <c r="H66" s="84" t="n">
        <v>5</v>
      </c>
      <c r="I66" s="84"/>
      <c r="J66" s="84" t="n">
        <v>4</v>
      </c>
      <c r="K66" s="84"/>
      <c r="L66" s="84" t="n">
        <v>15</v>
      </c>
      <c r="M66" s="85"/>
      <c r="N66" s="84" t="n">
        <v>0.9</v>
      </c>
      <c r="O66" s="84"/>
      <c r="P66" s="84" t="n">
        <v>4.5</v>
      </c>
      <c r="Q66" s="86"/>
      <c r="R66" s="84" t="n">
        <v>-4.6</v>
      </c>
      <c r="S66" s="84"/>
      <c r="T66" s="84" t="n">
        <v>16</v>
      </c>
      <c r="U66" s="84"/>
      <c r="V66" s="84" t="n">
        <v>0.5</v>
      </c>
      <c r="W66" s="84"/>
      <c r="X66" s="84" t="n">
        <v>30</v>
      </c>
      <c r="Y66" s="84"/>
      <c r="Z66" s="84" t="n">
        <v>-128</v>
      </c>
      <c r="AA66" s="84"/>
      <c r="AB66" s="84" t="n">
        <v>350</v>
      </c>
      <c r="AC66" s="85"/>
      <c r="AD66" s="84" t="n">
        <v>14.1</v>
      </c>
      <c r="AE66" s="84"/>
      <c r="AF66" s="84" t="n">
        <v>40</v>
      </c>
      <c r="AG66" s="66"/>
      <c r="AH66" s="66"/>
      <c r="AI66" s="66"/>
    </row>
    <row r="67" customFormat="false" ht="15" hidden="false" customHeight="true" outlineLevel="0" collapsed="false">
      <c r="A67" s="87" t="n">
        <v>37030</v>
      </c>
      <c r="B67" s="84" t="n">
        <v>8.8</v>
      </c>
      <c r="C67" s="84"/>
      <c r="D67" s="84" t="n">
        <v>12</v>
      </c>
      <c r="E67" s="84"/>
      <c r="F67" s="84" t="n">
        <v>1.4</v>
      </c>
      <c r="G67" s="84"/>
      <c r="H67" s="84" t="n">
        <v>5</v>
      </c>
      <c r="I67" s="84"/>
      <c r="J67" s="84" t="n">
        <v>4</v>
      </c>
      <c r="K67" s="84"/>
      <c r="L67" s="84" t="n">
        <v>15</v>
      </c>
      <c r="M67" s="85"/>
      <c r="N67" s="84" t="n">
        <v>0.9</v>
      </c>
      <c r="O67" s="84"/>
      <c r="P67" s="84" t="n">
        <v>4.5</v>
      </c>
      <c r="Q67" s="86"/>
      <c r="R67" s="84" t="n">
        <v>-4.6</v>
      </c>
      <c r="S67" s="84"/>
      <c r="T67" s="84" t="n">
        <v>16</v>
      </c>
      <c r="U67" s="84"/>
      <c r="V67" s="84" t="n">
        <v>0.5</v>
      </c>
      <c r="W67" s="84"/>
      <c r="X67" s="84" t="n">
        <v>30</v>
      </c>
      <c r="Y67" s="84"/>
      <c r="Z67" s="84" t="n">
        <v>-128</v>
      </c>
      <c r="AA67" s="84"/>
      <c r="AB67" s="84" t="n">
        <v>350</v>
      </c>
      <c r="AC67" s="85"/>
      <c r="AD67" s="84" t="n">
        <v>14.1</v>
      </c>
      <c r="AE67" s="84"/>
      <c r="AF67" s="84" t="n">
        <v>40</v>
      </c>
      <c r="AG67" s="66"/>
      <c r="AH67" s="66"/>
      <c r="AI67" s="66"/>
    </row>
    <row r="68" customFormat="false" ht="15" hidden="false" customHeight="true" outlineLevel="0" collapsed="false">
      <c r="A68" s="87" t="n">
        <v>37031</v>
      </c>
      <c r="B68" s="84" t="n">
        <v>8.8</v>
      </c>
      <c r="C68" s="84"/>
      <c r="D68" s="84" t="n">
        <v>12</v>
      </c>
      <c r="E68" s="84"/>
      <c r="F68" s="84" t="n">
        <v>1.4</v>
      </c>
      <c r="G68" s="84"/>
      <c r="H68" s="84" t="n">
        <v>5</v>
      </c>
      <c r="I68" s="84"/>
      <c r="J68" s="84" t="n">
        <v>4</v>
      </c>
      <c r="K68" s="84"/>
      <c r="L68" s="84" t="n">
        <v>15</v>
      </c>
      <c r="M68" s="85"/>
      <c r="N68" s="84" t="n">
        <v>0.9</v>
      </c>
      <c r="O68" s="84"/>
      <c r="P68" s="84" t="n">
        <v>4.5</v>
      </c>
      <c r="Q68" s="86"/>
      <c r="R68" s="84" t="n">
        <v>-4.6</v>
      </c>
      <c r="S68" s="84"/>
      <c r="T68" s="84" t="n">
        <v>16</v>
      </c>
      <c r="U68" s="84"/>
      <c r="V68" s="84" t="n">
        <v>0.5</v>
      </c>
      <c r="W68" s="84"/>
      <c r="X68" s="84" t="n">
        <v>30</v>
      </c>
      <c r="Y68" s="84"/>
      <c r="Z68" s="84" t="n">
        <v>-128</v>
      </c>
      <c r="AA68" s="84"/>
      <c r="AB68" s="84" t="n">
        <v>350</v>
      </c>
      <c r="AC68" s="85"/>
      <c r="AD68" s="84" t="n">
        <v>14.1</v>
      </c>
      <c r="AE68" s="84"/>
      <c r="AF68" s="84" t="n">
        <v>40</v>
      </c>
      <c r="AG68" s="66"/>
      <c r="AH68" s="66"/>
      <c r="AI68" s="66"/>
    </row>
    <row r="69" customFormat="false" ht="15" hidden="false" customHeight="true" outlineLevel="0" collapsed="false">
      <c r="A69" s="83" t="n">
        <v>37032</v>
      </c>
      <c r="B69" s="84" t="n">
        <v>7.7</v>
      </c>
      <c r="C69" s="84"/>
      <c r="D69" s="84" t="n">
        <v>12</v>
      </c>
      <c r="E69" s="84"/>
      <c r="F69" s="84" t="n">
        <v>1.4</v>
      </c>
      <c r="G69" s="84"/>
      <c r="H69" s="84" t="n">
        <v>5</v>
      </c>
      <c r="I69" s="84"/>
      <c r="J69" s="84" t="n">
        <v>4</v>
      </c>
      <c r="K69" s="84"/>
      <c r="L69" s="84" t="n">
        <v>15</v>
      </c>
      <c r="M69" s="85"/>
      <c r="N69" s="84" t="n">
        <v>0.9</v>
      </c>
      <c r="O69" s="84"/>
      <c r="P69" s="84" t="n">
        <v>4.5</v>
      </c>
      <c r="Q69" s="86"/>
      <c r="R69" s="84" t="n">
        <v>-0.9</v>
      </c>
      <c r="S69" s="84"/>
      <c r="T69" s="84" t="n">
        <v>16</v>
      </c>
      <c r="U69" s="84"/>
      <c r="V69" s="84" t="n">
        <v>0.7</v>
      </c>
      <c r="W69" s="84"/>
      <c r="X69" s="84" t="n">
        <v>30</v>
      </c>
      <c r="Y69" s="84"/>
      <c r="Z69" s="84" t="n">
        <v>-147.9</v>
      </c>
      <c r="AA69" s="84"/>
      <c r="AB69" s="84" t="n">
        <v>350</v>
      </c>
      <c r="AC69" s="85"/>
      <c r="AD69" s="84" t="n">
        <v>14.2</v>
      </c>
      <c r="AE69" s="84"/>
      <c r="AF69" s="84" t="n">
        <v>40</v>
      </c>
      <c r="AG69" s="66"/>
      <c r="AH69" s="66"/>
      <c r="AI69" s="66"/>
    </row>
    <row r="70" customFormat="false" ht="15" hidden="false" customHeight="true" outlineLevel="0" collapsed="false">
      <c r="A70" s="83" t="n">
        <v>37033</v>
      </c>
      <c r="B70" s="84" t="n">
        <v>7.1</v>
      </c>
      <c r="C70" s="84"/>
      <c r="D70" s="84" t="n">
        <v>12</v>
      </c>
      <c r="E70" s="84"/>
      <c r="F70" s="84" t="n">
        <v>1.3</v>
      </c>
      <c r="G70" s="84"/>
      <c r="H70" s="84" t="n">
        <v>5</v>
      </c>
      <c r="I70" s="84"/>
      <c r="J70" s="84" t="n">
        <v>4.5</v>
      </c>
      <c r="K70" s="84"/>
      <c r="L70" s="84" t="n">
        <v>15</v>
      </c>
      <c r="M70" s="84"/>
      <c r="N70" s="84" t="n">
        <v>0.9</v>
      </c>
      <c r="O70" s="84"/>
      <c r="P70" s="84" t="n">
        <v>4.5</v>
      </c>
      <c r="Q70" s="92"/>
      <c r="R70" s="84" t="n">
        <v>2.6</v>
      </c>
      <c r="S70" s="84"/>
      <c r="T70" s="84" t="n">
        <v>16</v>
      </c>
      <c r="U70" s="84"/>
      <c r="V70" s="84" t="n">
        <v>0.7</v>
      </c>
      <c r="W70" s="84"/>
      <c r="X70" s="84" t="n">
        <v>30</v>
      </c>
      <c r="Y70" s="84"/>
      <c r="Z70" s="84" t="n">
        <v>-81.8</v>
      </c>
      <c r="AA70" s="84"/>
      <c r="AB70" s="84" t="n">
        <v>350</v>
      </c>
      <c r="AC70" s="84"/>
      <c r="AD70" s="84" t="n">
        <v>14.7</v>
      </c>
      <c r="AE70" s="84"/>
      <c r="AF70" s="84" t="n">
        <v>40</v>
      </c>
      <c r="AG70" s="93"/>
      <c r="AH70" s="93"/>
      <c r="AI70" s="93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1"/>
      <c r="AU70" s="41"/>
      <c r="AV70" s="41"/>
      <c r="AW70" s="41"/>
      <c r="AX70" s="41"/>
      <c r="AY70" s="41"/>
      <c r="AZ70" s="41"/>
      <c r="BA70" s="41"/>
      <c r="BB70" s="41"/>
      <c r="BC70" s="41"/>
      <c r="BD70" s="41"/>
      <c r="BE70" s="41"/>
      <c r="BF70" s="41"/>
      <c r="BG70" s="41"/>
      <c r="BH70" s="41"/>
      <c r="BI70" s="41"/>
      <c r="BJ70" s="41"/>
      <c r="BK70" s="41"/>
      <c r="BL70" s="41"/>
      <c r="BM70" s="41"/>
      <c r="BN70" s="41"/>
      <c r="BO70" s="41"/>
      <c r="BP70" s="41"/>
      <c r="BQ70" s="41"/>
      <c r="BR70" s="41"/>
      <c r="BS70" s="41"/>
      <c r="BT70" s="41"/>
      <c r="BU70" s="41"/>
      <c r="BV70" s="41"/>
      <c r="BW70" s="41"/>
      <c r="BX70" s="41"/>
      <c r="BY70" s="41"/>
      <c r="BZ70" s="41"/>
      <c r="CA70" s="41"/>
      <c r="CB70" s="41"/>
      <c r="CC70" s="41"/>
      <c r="CD70" s="41"/>
      <c r="CE70" s="41"/>
      <c r="CF70" s="41"/>
      <c r="CG70" s="41"/>
      <c r="CH70" s="41"/>
      <c r="CI70" s="41"/>
      <c r="CJ70" s="41"/>
      <c r="CK70" s="41"/>
      <c r="CL70" s="41"/>
      <c r="CM70" s="41"/>
      <c r="CN70" s="41"/>
      <c r="CO70" s="41"/>
      <c r="CP70" s="41"/>
      <c r="CQ70" s="41"/>
      <c r="CR70" s="41"/>
      <c r="CS70" s="41"/>
      <c r="CT70" s="41"/>
      <c r="CU70" s="41"/>
      <c r="CV70" s="41"/>
      <c r="CW70" s="41"/>
      <c r="CX70" s="41"/>
      <c r="CY70" s="41"/>
      <c r="CZ70" s="41"/>
      <c r="DA70" s="41"/>
      <c r="DB70" s="41"/>
      <c r="DC70" s="41"/>
      <c r="DD70" s="41"/>
      <c r="DE70" s="41"/>
      <c r="DF70" s="41"/>
      <c r="DG70" s="41"/>
      <c r="DH70" s="41"/>
      <c r="DI70" s="41"/>
      <c r="DJ70" s="41"/>
      <c r="DK70" s="41"/>
      <c r="DL70" s="41"/>
      <c r="DM70" s="41"/>
      <c r="DN70" s="41"/>
      <c r="DO70" s="41"/>
      <c r="DP70" s="41"/>
      <c r="DQ70" s="41"/>
      <c r="DR70" s="41"/>
      <c r="DS70" s="41"/>
      <c r="DT70" s="41"/>
      <c r="DU70" s="41"/>
      <c r="DV70" s="41"/>
      <c r="DW70" s="41"/>
      <c r="DX70" s="41"/>
      <c r="DY70" s="41"/>
      <c r="DZ70" s="41"/>
      <c r="EA70" s="41"/>
      <c r="EB70" s="41"/>
      <c r="EC70" s="41"/>
      <c r="ED70" s="41"/>
      <c r="EE70" s="41"/>
      <c r="EF70" s="41"/>
      <c r="EG70" s="41"/>
      <c r="EH70" s="41"/>
      <c r="EI70" s="41"/>
      <c r="EJ70" s="41"/>
      <c r="EK70" s="41"/>
      <c r="EL70" s="41"/>
      <c r="EM70" s="41"/>
      <c r="EN70" s="41"/>
      <c r="EO70" s="41"/>
      <c r="EP70" s="41"/>
      <c r="EQ70" s="41"/>
      <c r="ER70" s="41"/>
      <c r="ES70" s="41"/>
      <c r="ET70" s="41"/>
      <c r="EU70" s="41"/>
      <c r="EV70" s="41"/>
      <c r="EW70" s="41"/>
      <c r="EX70" s="41"/>
      <c r="EY70" s="41"/>
      <c r="EZ70" s="41"/>
      <c r="FA70" s="41"/>
      <c r="FB70" s="41"/>
      <c r="FC70" s="41"/>
      <c r="FD70" s="41"/>
      <c r="FE70" s="41"/>
      <c r="FF70" s="41"/>
      <c r="FG70" s="41"/>
      <c r="FH70" s="41"/>
      <c r="FI70" s="41"/>
      <c r="FJ70" s="41"/>
      <c r="FK70" s="41"/>
      <c r="FL70" s="41"/>
      <c r="FM70" s="41"/>
      <c r="FN70" s="41"/>
      <c r="FO70" s="41"/>
      <c r="FP70" s="41"/>
      <c r="FQ70" s="41"/>
      <c r="FR70" s="41"/>
      <c r="FS70" s="41"/>
      <c r="FT70" s="41"/>
      <c r="FU70" s="41"/>
      <c r="FV70" s="41"/>
      <c r="FW70" s="41"/>
      <c r="FX70" s="41"/>
      <c r="FY70" s="41"/>
      <c r="FZ70" s="41"/>
      <c r="GA70" s="41"/>
      <c r="GB70" s="41"/>
      <c r="GC70" s="41"/>
      <c r="GD70" s="41"/>
      <c r="GE70" s="41"/>
      <c r="GF70" s="41"/>
      <c r="GG70" s="41"/>
      <c r="GH70" s="41"/>
      <c r="GI70" s="41"/>
      <c r="GJ70" s="41"/>
      <c r="GK70" s="41"/>
      <c r="GL70" s="41"/>
      <c r="GM70" s="41"/>
      <c r="GN70" s="41"/>
      <c r="GO70" s="41"/>
      <c r="GP70" s="41"/>
      <c r="GQ70" s="41"/>
      <c r="GR70" s="41"/>
      <c r="GS70" s="41"/>
      <c r="GT70" s="41"/>
      <c r="GU70" s="41"/>
      <c r="GV70" s="41"/>
      <c r="GW70" s="41"/>
      <c r="GX70" s="41"/>
      <c r="GY70" s="41"/>
      <c r="GZ70" s="41"/>
      <c r="HA70" s="41"/>
      <c r="HB70" s="41"/>
      <c r="HC70" s="41"/>
      <c r="HD70" s="41"/>
      <c r="HE70" s="41"/>
      <c r="HF70" s="41"/>
      <c r="HG70" s="41"/>
      <c r="HH70" s="41"/>
      <c r="HI70" s="41"/>
      <c r="HJ70" s="41"/>
      <c r="HK70" s="41"/>
      <c r="HL70" s="41"/>
      <c r="HM70" s="41"/>
      <c r="HN70" s="41"/>
      <c r="HO70" s="41"/>
      <c r="HP70" s="41"/>
      <c r="HQ70" s="41"/>
      <c r="HR70" s="41"/>
      <c r="HS70" s="41"/>
      <c r="HT70" s="41"/>
      <c r="HU70" s="41"/>
      <c r="HV70" s="41"/>
      <c r="HW70" s="41"/>
      <c r="HX70" s="41"/>
      <c r="HY70" s="41"/>
      <c r="HZ70" s="41"/>
      <c r="IA70" s="41"/>
      <c r="IB70" s="41"/>
      <c r="IC70" s="41"/>
      <c r="ID70" s="41"/>
      <c r="IE70" s="41"/>
      <c r="IF70" s="41"/>
      <c r="IG70" s="41"/>
      <c r="IH70" s="41"/>
      <c r="II70" s="41"/>
      <c r="IJ70" s="41"/>
      <c r="IK70" s="41"/>
      <c r="IL70" s="41"/>
      <c r="IM70" s="41"/>
      <c r="IN70" s="41"/>
      <c r="IO70" s="41"/>
      <c r="IP70" s="41"/>
      <c r="IQ70" s="41"/>
      <c r="IR70" s="41"/>
      <c r="IS70" s="41"/>
      <c r="IT70" s="41"/>
      <c r="IU70" s="41"/>
      <c r="IV70" s="41"/>
      <c r="IW70" s="41"/>
    </row>
    <row r="71" customFormat="false" ht="15" hidden="false" customHeight="true" outlineLevel="0" collapsed="false">
      <c r="A71" s="83" t="n">
        <v>37034</v>
      </c>
      <c r="B71" s="84" t="n">
        <v>9.2</v>
      </c>
      <c r="C71" s="84"/>
      <c r="D71" s="84" t="n">
        <v>12</v>
      </c>
      <c r="E71" s="84"/>
      <c r="F71" s="84" t="n">
        <v>1.3</v>
      </c>
      <c r="G71" s="84"/>
      <c r="H71" s="84" t="n">
        <v>5</v>
      </c>
      <c r="I71" s="84"/>
      <c r="J71" s="84" t="n">
        <v>4.7</v>
      </c>
      <c r="K71" s="84"/>
      <c r="L71" s="84" t="n">
        <v>15</v>
      </c>
      <c r="M71" s="84"/>
      <c r="N71" s="84" t="n">
        <v>0.9</v>
      </c>
      <c r="O71" s="84"/>
      <c r="P71" s="84" t="n">
        <v>4.5</v>
      </c>
      <c r="Q71" s="92"/>
      <c r="R71" s="84" t="n">
        <v>-1.7</v>
      </c>
      <c r="S71" s="84"/>
      <c r="T71" s="84" t="n">
        <v>16</v>
      </c>
      <c r="U71" s="84"/>
      <c r="V71" s="84" t="n">
        <v>0.9</v>
      </c>
      <c r="W71" s="84"/>
      <c r="X71" s="84" t="n">
        <v>30</v>
      </c>
      <c r="Y71" s="84"/>
      <c r="Z71" s="84" t="n">
        <v>-90.2</v>
      </c>
      <c r="AA71" s="84"/>
      <c r="AB71" s="84" t="n">
        <v>350</v>
      </c>
      <c r="AC71" s="84"/>
      <c r="AD71" s="84" t="n">
        <v>17.1</v>
      </c>
      <c r="AE71" s="84"/>
      <c r="AF71" s="84" t="n">
        <v>40</v>
      </c>
      <c r="AG71" s="93"/>
      <c r="AH71" s="93"/>
      <c r="AI71" s="93"/>
      <c r="AJ71" s="41"/>
      <c r="AK71" s="41"/>
      <c r="AL71" s="41"/>
      <c r="AM71" s="41"/>
      <c r="AN71" s="41"/>
      <c r="AO71" s="41"/>
      <c r="AP71" s="41"/>
      <c r="AQ71" s="41"/>
      <c r="AR71" s="41"/>
      <c r="AS71" s="41"/>
      <c r="AT71" s="41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1"/>
      <c r="BG71" s="41"/>
      <c r="BH71" s="41"/>
      <c r="BI71" s="41"/>
      <c r="BJ71" s="41"/>
      <c r="BK71" s="41"/>
      <c r="BL71" s="41"/>
      <c r="BM71" s="41"/>
      <c r="BN71" s="41"/>
      <c r="BO71" s="41"/>
      <c r="BP71" s="41"/>
      <c r="BQ71" s="41"/>
      <c r="BR71" s="41"/>
      <c r="BS71" s="41"/>
      <c r="BT71" s="41"/>
      <c r="BU71" s="41"/>
      <c r="BV71" s="41"/>
      <c r="BW71" s="41"/>
      <c r="BX71" s="41"/>
      <c r="BY71" s="41"/>
      <c r="BZ71" s="41"/>
      <c r="CA71" s="41"/>
      <c r="CB71" s="41"/>
      <c r="CC71" s="41"/>
      <c r="CD71" s="41"/>
      <c r="CE71" s="41"/>
      <c r="CF71" s="41"/>
      <c r="CG71" s="41"/>
      <c r="CH71" s="41"/>
      <c r="CI71" s="41"/>
      <c r="CJ71" s="41"/>
      <c r="CK71" s="41"/>
      <c r="CL71" s="41"/>
      <c r="CM71" s="41"/>
      <c r="CN71" s="41"/>
      <c r="CO71" s="41"/>
      <c r="CP71" s="41"/>
      <c r="CQ71" s="41"/>
      <c r="CR71" s="41"/>
      <c r="CS71" s="41"/>
      <c r="CT71" s="41"/>
      <c r="CU71" s="41"/>
      <c r="CV71" s="41"/>
      <c r="CW71" s="41"/>
      <c r="CX71" s="41"/>
      <c r="CY71" s="41"/>
      <c r="CZ71" s="41"/>
      <c r="DA71" s="41"/>
      <c r="DB71" s="41"/>
      <c r="DC71" s="41"/>
      <c r="DD71" s="41"/>
      <c r="DE71" s="41"/>
      <c r="DF71" s="41"/>
      <c r="DG71" s="41"/>
      <c r="DH71" s="41"/>
      <c r="DI71" s="41"/>
      <c r="DJ71" s="41"/>
      <c r="DK71" s="41"/>
      <c r="DL71" s="41"/>
      <c r="DM71" s="41"/>
      <c r="DN71" s="41"/>
      <c r="DO71" s="41"/>
      <c r="DP71" s="41"/>
      <c r="DQ71" s="41"/>
      <c r="DR71" s="41"/>
      <c r="DS71" s="41"/>
      <c r="DT71" s="41"/>
      <c r="DU71" s="41"/>
      <c r="DV71" s="41"/>
      <c r="DW71" s="41"/>
      <c r="DX71" s="41"/>
      <c r="DY71" s="41"/>
      <c r="DZ71" s="41"/>
      <c r="EA71" s="41"/>
      <c r="EB71" s="41"/>
      <c r="EC71" s="41"/>
      <c r="ED71" s="41"/>
      <c r="EE71" s="41"/>
      <c r="EF71" s="41"/>
      <c r="EG71" s="41"/>
      <c r="EH71" s="41"/>
      <c r="EI71" s="41"/>
      <c r="EJ71" s="41"/>
      <c r="EK71" s="41"/>
      <c r="EL71" s="41"/>
      <c r="EM71" s="41"/>
      <c r="EN71" s="41"/>
      <c r="EO71" s="41"/>
      <c r="EP71" s="41"/>
      <c r="EQ71" s="41"/>
      <c r="ER71" s="41"/>
      <c r="ES71" s="41"/>
      <c r="ET71" s="41"/>
      <c r="EU71" s="41"/>
      <c r="EV71" s="41"/>
      <c r="EW71" s="41"/>
      <c r="EX71" s="41"/>
      <c r="EY71" s="41"/>
      <c r="EZ71" s="41"/>
      <c r="FA71" s="41"/>
      <c r="FB71" s="41"/>
      <c r="FC71" s="41"/>
      <c r="FD71" s="41"/>
      <c r="FE71" s="41"/>
      <c r="FF71" s="41"/>
      <c r="FG71" s="41"/>
      <c r="FH71" s="41"/>
      <c r="FI71" s="41"/>
      <c r="FJ71" s="41"/>
      <c r="FK71" s="41"/>
      <c r="FL71" s="41"/>
      <c r="FM71" s="41"/>
      <c r="FN71" s="41"/>
      <c r="FO71" s="41"/>
      <c r="FP71" s="41"/>
      <c r="FQ71" s="41"/>
      <c r="FR71" s="41"/>
      <c r="FS71" s="41"/>
      <c r="FT71" s="41"/>
      <c r="FU71" s="41"/>
      <c r="FV71" s="41"/>
      <c r="FW71" s="41"/>
      <c r="FX71" s="41"/>
      <c r="FY71" s="41"/>
      <c r="FZ71" s="41"/>
      <c r="GA71" s="41"/>
      <c r="GB71" s="41"/>
      <c r="GC71" s="41"/>
      <c r="GD71" s="41"/>
      <c r="GE71" s="41"/>
      <c r="GF71" s="41"/>
      <c r="GG71" s="41"/>
      <c r="GH71" s="41"/>
      <c r="GI71" s="41"/>
      <c r="GJ71" s="41"/>
      <c r="GK71" s="41"/>
      <c r="GL71" s="41"/>
      <c r="GM71" s="41"/>
      <c r="GN71" s="41"/>
      <c r="GO71" s="41"/>
      <c r="GP71" s="41"/>
      <c r="GQ71" s="41"/>
      <c r="GR71" s="41"/>
      <c r="GS71" s="41"/>
      <c r="GT71" s="41"/>
      <c r="GU71" s="41"/>
      <c r="GV71" s="41"/>
      <c r="GW71" s="41"/>
      <c r="GX71" s="41"/>
      <c r="GY71" s="41"/>
      <c r="GZ71" s="41"/>
      <c r="HA71" s="41"/>
      <c r="HB71" s="41"/>
      <c r="HC71" s="41"/>
      <c r="HD71" s="41"/>
      <c r="HE71" s="41"/>
      <c r="HF71" s="41"/>
      <c r="HG71" s="41"/>
      <c r="HH71" s="41"/>
      <c r="HI71" s="41"/>
      <c r="HJ71" s="41"/>
      <c r="HK71" s="41"/>
      <c r="HL71" s="41"/>
      <c r="HM71" s="41"/>
      <c r="HN71" s="41"/>
      <c r="HO71" s="41"/>
      <c r="HP71" s="41"/>
      <c r="HQ71" s="41"/>
      <c r="HR71" s="41"/>
      <c r="HS71" s="41"/>
      <c r="HT71" s="41"/>
      <c r="HU71" s="41"/>
      <c r="HV71" s="41"/>
      <c r="HW71" s="41"/>
      <c r="HX71" s="41"/>
      <c r="HY71" s="41"/>
      <c r="HZ71" s="41"/>
      <c r="IA71" s="41"/>
      <c r="IB71" s="41"/>
      <c r="IC71" s="41"/>
      <c r="ID71" s="41"/>
      <c r="IE71" s="41"/>
      <c r="IF71" s="41"/>
      <c r="IG71" s="41"/>
      <c r="IH71" s="41"/>
      <c r="II71" s="41"/>
      <c r="IJ71" s="41"/>
      <c r="IK71" s="41"/>
      <c r="IL71" s="41"/>
      <c r="IM71" s="41"/>
      <c r="IN71" s="41"/>
      <c r="IO71" s="41"/>
      <c r="IP71" s="41"/>
      <c r="IQ71" s="41"/>
      <c r="IR71" s="41"/>
      <c r="IS71" s="41"/>
      <c r="IT71" s="41"/>
      <c r="IU71" s="41"/>
      <c r="IV71" s="41"/>
      <c r="IW71" s="41"/>
    </row>
    <row r="72" customFormat="false" ht="15" hidden="false" customHeight="true" outlineLevel="0" collapsed="false">
      <c r="A72" s="83" t="n">
        <v>37035</v>
      </c>
      <c r="B72" s="84" t="n">
        <v>7.7</v>
      </c>
      <c r="C72" s="84"/>
      <c r="D72" s="84" t="n">
        <v>12</v>
      </c>
      <c r="E72" s="84"/>
      <c r="F72" s="84" t="n">
        <v>1.4</v>
      </c>
      <c r="G72" s="84"/>
      <c r="H72" s="84" t="n">
        <v>5</v>
      </c>
      <c r="I72" s="84"/>
      <c r="J72" s="84" t="n">
        <v>4.9</v>
      </c>
      <c r="K72" s="84"/>
      <c r="L72" s="84" t="n">
        <v>15</v>
      </c>
      <c r="M72" s="84"/>
      <c r="N72" s="84" t="n">
        <v>0.9</v>
      </c>
      <c r="O72" s="84"/>
      <c r="P72" s="84" t="n">
        <v>4.5</v>
      </c>
      <c r="Q72" s="92"/>
      <c r="R72" s="84" t="n">
        <v>-0.5</v>
      </c>
      <c r="S72" s="84"/>
      <c r="T72" s="84" t="n">
        <v>16</v>
      </c>
      <c r="U72" s="84"/>
      <c r="V72" s="84" t="n">
        <v>1</v>
      </c>
      <c r="W72" s="84"/>
      <c r="X72" s="84" t="n">
        <v>30</v>
      </c>
      <c r="Y72" s="84"/>
      <c r="Z72" s="84" t="n">
        <v>-92.4</v>
      </c>
      <c r="AA72" s="84"/>
      <c r="AB72" s="84" t="n">
        <v>350</v>
      </c>
      <c r="AC72" s="84"/>
      <c r="AD72" s="84" t="n">
        <v>16.8</v>
      </c>
      <c r="AE72" s="84"/>
      <c r="AF72" s="84" t="n">
        <v>40</v>
      </c>
      <c r="AG72" s="93"/>
      <c r="AH72" s="93"/>
      <c r="AI72" s="93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  <c r="BH72" s="41"/>
      <c r="BI72" s="41"/>
      <c r="BJ72" s="41"/>
      <c r="BK72" s="41"/>
      <c r="BL72" s="41"/>
      <c r="BM72" s="41"/>
      <c r="BN72" s="41"/>
      <c r="BO72" s="41"/>
      <c r="BP72" s="41"/>
      <c r="BQ72" s="41"/>
      <c r="BR72" s="41"/>
      <c r="BS72" s="41"/>
      <c r="BT72" s="41"/>
      <c r="BU72" s="41"/>
      <c r="BV72" s="41"/>
      <c r="BW72" s="41"/>
      <c r="BX72" s="41"/>
      <c r="BY72" s="41"/>
      <c r="BZ72" s="41"/>
      <c r="CA72" s="41"/>
      <c r="CB72" s="41"/>
      <c r="CC72" s="41"/>
      <c r="CD72" s="41"/>
      <c r="CE72" s="41"/>
      <c r="CF72" s="41"/>
      <c r="CG72" s="41"/>
      <c r="CH72" s="41"/>
      <c r="CI72" s="41"/>
      <c r="CJ72" s="41"/>
      <c r="CK72" s="41"/>
      <c r="CL72" s="41"/>
      <c r="CM72" s="41"/>
      <c r="CN72" s="41"/>
      <c r="CO72" s="41"/>
      <c r="CP72" s="41"/>
      <c r="CQ72" s="41"/>
      <c r="CR72" s="41"/>
      <c r="CS72" s="41"/>
      <c r="CT72" s="41"/>
      <c r="CU72" s="41"/>
      <c r="CV72" s="41"/>
      <c r="CW72" s="41"/>
      <c r="CX72" s="41"/>
      <c r="CY72" s="41"/>
      <c r="CZ72" s="41"/>
      <c r="DA72" s="41"/>
      <c r="DB72" s="41"/>
      <c r="DC72" s="41"/>
      <c r="DD72" s="41"/>
      <c r="DE72" s="41"/>
      <c r="DF72" s="41"/>
      <c r="DG72" s="41"/>
      <c r="DH72" s="41"/>
      <c r="DI72" s="41"/>
      <c r="DJ72" s="41"/>
      <c r="DK72" s="41"/>
      <c r="DL72" s="41"/>
      <c r="DM72" s="41"/>
      <c r="DN72" s="41"/>
      <c r="DO72" s="41"/>
      <c r="DP72" s="41"/>
      <c r="DQ72" s="41"/>
      <c r="DR72" s="41"/>
      <c r="DS72" s="41"/>
      <c r="DT72" s="41"/>
      <c r="DU72" s="41"/>
      <c r="DV72" s="41"/>
      <c r="DW72" s="41"/>
      <c r="DX72" s="41"/>
      <c r="DY72" s="41"/>
      <c r="DZ72" s="41"/>
      <c r="EA72" s="41"/>
      <c r="EB72" s="41"/>
      <c r="EC72" s="41"/>
      <c r="ED72" s="41"/>
      <c r="EE72" s="41"/>
      <c r="EF72" s="41"/>
      <c r="EG72" s="41"/>
      <c r="EH72" s="41"/>
      <c r="EI72" s="41"/>
      <c r="EJ72" s="41"/>
      <c r="EK72" s="41"/>
      <c r="EL72" s="41"/>
      <c r="EM72" s="41"/>
      <c r="EN72" s="41"/>
      <c r="EO72" s="41"/>
      <c r="EP72" s="41"/>
      <c r="EQ72" s="41"/>
      <c r="ER72" s="41"/>
      <c r="ES72" s="41"/>
      <c r="ET72" s="41"/>
      <c r="EU72" s="41"/>
      <c r="EV72" s="41"/>
      <c r="EW72" s="41"/>
      <c r="EX72" s="41"/>
      <c r="EY72" s="41"/>
      <c r="EZ72" s="41"/>
      <c r="FA72" s="41"/>
      <c r="FB72" s="41"/>
      <c r="FC72" s="41"/>
      <c r="FD72" s="41"/>
      <c r="FE72" s="41"/>
      <c r="FF72" s="41"/>
      <c r="FG72" s="41"/>
      <c r="FH72" s="41"/>
      <c r="FI72" s="41"/>
      <c r="FJ72" s="41"/>
      <c r="FK72" s="41"/>
      <c r="FL72" s="41"/>
      <c r="FM72" s="41"/>
      <c r="FN72" s="41"/>
      <c r="FO72" s="41"/>
      <c r="FP72" s="41"/>
      <c r="FQ72" s="41"/>
      <c r="FR72" s="41"/>
      <c r="FS72" s="41"/>
      <c r="FT72" s="41"/>
      <c r="FU72" s="41"/>
      <c r="FV72" s="41"/>
      <c r="FW72" s="41"/>
      <c r="FX72" s="41"/>
      <c r="FY72" s="41"/>
      <c r="FZ72" s="41"/>
      <c r="GA72" s="41"/>
      <c r="GB72" s="41"/>
      <c r="GC72" s="41"/>
      <c r="GD72" s="41"/>
      <c r="GE72" s="41"/>
      <c r="GF72" s="41"/>
      <c r="GG72" s="41"/>
      <c r="GH72" s="41"/>
      <c r="GI72" s="41"/>
      <c r="GJ72" s="41"/>
      <c r="GK72" s="41"/>
      <c r="GL72" s="41"/>
      <c r="GM72" s="41"/>
      <c r="GN72" s="41"/>
      <c r="GO72" s="41"/>
      <c r="GP72" s="41"/>
      <c r="GQ72" s="41"/>
      <c r="GR72" s="41"/>
      <c r="GS72" s="41"/>
      <c r="GT72" s="41"/>
      <c r="GU72" s="41"/>
      <c r="GV72" s="41"/>
      <c r="GW72" s="41"/>
      <c r="GX72" s="41"/>
      <c r="GY72" s="41"/>
      <c r="GZ72" s="41"/>
      <c r="HA72" s="41"/>
      <c r="HB72" s="41"/>
      <c r="HC72" s="41"/>
      <c r="HD72" s="41"/>
      <c r="HE72" s="41"/>
      <c r="HF72" s="41"/>
      <c r="HG72" s="41"/>
      <c r="HH72" s="41"/>
      <c r="HI72" s="41"/>
      <c r="HJ72" s="41"/>
      <c r="HK72" s="41"/>
      <c r="HL72" s="41"/>
      <c r="HM72" s="41"/>
      <c r="HN72" s="41"/>
      <c r="HO72" s="41"/>
      <c r="HP72" s="41"/>
      <c r="HQ72" s="41"/>
      <c r="HR72" s="41"/>
      <c r="HS72" s="41"/>
      <c r="HT72" s="41"/>
      <c r="HU72" s="41"/>
      <c r="HV72" s="41"/>
      <c r="HW72" s="41"/>
      <c r="HX72" s="41"/>
      <c r="HY72" s="41"/>
      <c r="HZ72" s="41"/>
      <c r="IA72" s="41"/>
      <c r="IB72" s="41"/>
      <c r="IC72" s="41"/>
      <c r="ID72" s="41"/>
      <c r="IE72" s="41"/>
      <c r="IF72" s="41"/>
      <c r="IG72" s="41"/>
      <c r="IH72" s="41"/>
      <c r="II72" s="41"/>
      <c r="IJ72" s="41"/>
      <c r="IK72" s="41"/>
      <c r="IL72" s="41"/>
      <c r="IM72" s="41"/>
      <c r="IN72" s="41"/>
      <c r="IO72" s="41"/>
      <c r="IP72" s="41"/>
      <c r="IQ72" s="41"/>
      <c r="IR72" s="41"/>
      <c r="IS72" s="41"/>
      <c r="IT72" s="41"/>
      <c r="IU72" s="41"/>
      <c r="IV72" s="41"/>
      <c r="IW72" s="41"/>
    </row>
    <row r="73" customFormat="false" ht="15" hidden="false" customHeight="true" outlineLevel="0" collapsed="false">
      <c r="A73" s="83" t="n">
        <v>37036</v>
      </c>
      <c r="B73" s="84" t="n">
        <v>8.9</v>
      </c>
      <c r="C73" s="84"/>
      <c r="D73" s="84" t="n">
        <v>12</v>
      </c>
      <c r="E73" s="84"/>
      <c r="F73" s="84" t="n">
        <v>1.4</v>
      </c>
      <c r="G73" s="84"/>
      <c r="H73" s="84" t="n">
        <v>5</v>
      </c>
      <c r="I73" s="84"/>
      <c r="J73" s="84" t="n">
        <v>4.7</v>
      </c>
      <c r="K73" s="84"/>
      <c r="L73" s="84" t="n">
        <v>15</v>
      </c>
      <c r="M73" s="84"/>
      <c r="N73" s="84" t="n">
        <v>0.9</v>
      </c>
      <c r="O73" s="84"/>
      <c r="P73" s="84" t="n">
        <v>4.5</v>
      </c>
      <c r="Q73" s="92"/>
      <c r="R73" s="84" t="n">
        <v>-3.3</v>
      </c>
      <c r="S73" s="84"/>
      <c r="T73" s="84" t="n">
        <v>16</v>
      </c>
      <c r="U73" s="84"/>
      <c r="V73" s="84" t="n">
        <v>1.3</v>
      </c>
      <c r="W73" s="84"/>
      <c r="X73" s="84" t="n">
        <v>30</v>
      </c>
      <c r="Y73" s="84"/>
      <c r="Z73" s="84" t="n">
        <v>-89.4</v>
      </c>
      <c r="AA73" s="84"/>
      <c r="AB73" s="84" t="n">
        <v>350</v>
      </c>
      <c r="AC73" s="84"/>
      <c r="AD73" s="84" t="n">
        <v>18</v>
      </c>
      <c r="AE73" s="84"/>
      <c r="AF73" s="84" t="n">
        <v>40</v>
      </c>
      <c r="AG73" s="93"/>
      <c r="AH73" s="93"/>
      <c r="AI73" s="93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1"/>
      <c r="BG73" s="41"/>
      <c r="BH73" s="41"/>
      <c r="BI73" s="41"/>
      <c r="BJ73" s="41"/>
      <c r="BK73" s="41"/>
      <c r="BL73" s="41"/>
      <c r="BM73" s="41"/>
      <c r="BN73" s="41"/>
      <c r="BO73" s="41"/>
      <c r="BP73" s="41"/>
      <c r="BQ73" s="41"/>
      <c r="BR73" s="41"/>
      <c r="BS73" s="41"/>
      <c r="BT73" s="41"/>
      <c r="BU73" s="41"/>
      <c r="BV73" s="41"/>
      <c r="BW73" s="41"/>
      <c r="BX73" s="41"/>
      <c r="BY73" s="41"/>
      <c r="BZ73" s="41"/>
      <c r="CA73" s="41"/>
      <c r="CB73" s="41"/>
      <c r="CC73" s="41"/>
      <c r="CD73" s="41"/>
      <c r="CE73" s="41"/>
      <c r="CF73" s="41"/>
      <c r="CG73" s="41"/>
      <c r="CH73" s="41"/>
      <c r="CI73" s="41"/>
      <c r="CJ73" s="41"/>
      <c r="CK73" s="41"/>
      <c r="CL73" s="41"/>
      <c r="CM73" s="41"/>
      <c r="CN73" s="41"/>
      <c r="CO73" s="41"/>
      <c r="CP73" s="41"/>
      <c r="CQ73" s="41"/>
      <c r="CR73" s="41"/>
      <c r="CS73" s="41"/>
      <c r="CT73" s="41"/>
      <c r="CU73" s="41"/>
      <c r="CV73" s="41"/>
      <c r="CW73" s="41"/>
      <c r="CX73" s="41"/>
      <c r="CY73" s="41"/>
      <c r="CZ73" s="41"/>
      <c r="DA73" s="41"/>
      <c r="DB73" s="41"/>
      <c r="DC73" s="41"/>
      <c r="DD73" s="41"/>
      <c r="DE73" s="41"/>
      <c r="DF73" s="41"/>
      <c r="DG73" s="41"/>
      <c r="DH73" s="41"/>
      <c r="DI73" s="41"/>
      <c r="DJ73" s="41"/>
      <c r="DK73" s="41"/>
      <c r="DL73" s="41"/>
      <c r="DM73" s="41"/>
      <c r="DN73" s="41"/>
      <c r="DO73" s="41"/>
      <c r="DP73" s="41"/>
      <c r="DQ73" s="41"/>
      <c r="DR73" s="41"/>
      <c r="DS73" s="41"/>
      <c r="DT73" s="41"/>
      <c r="DU73" s="41"/>
      <c r="DV73" s="41"/>
      <c r="DW73" s="41"/>
      <c r="DX73" s="41"/>
      <c r="DY73" s="41"/>
      <c r="DZ73" s="41"/>
      <c r="EA73" s="41"/>
      <c r="EB73" s="41"/>
      <c r="EC73" s="41"/>
      <c r="ED73" s="41"/>
      <c r="EE73" s="41"/>
      <c r="EF73" s="41"/>
      <c r="EG73" s="41"/>
      <c r="EH73" s="41"/>
      <c r="EI73" s="41"/>
      <c r="EJ73" s="41"/>
      <c r="EK73" s="41"/>
      <c r="EL73" s="41"/>
      <c r="EM73" s="41"/>
      <c r="EN73" s="41"/>
      <c r="EO73" s="41"/>
      <c r="EP73" s="41"/>
      <c r="EQ73" s="41"/>
      <c r="ER73" s="41"/>
      <c r="ES73" s="41"/>
      <c r="ET73" s="41"/>
      <c r="EU73" s="41"/>
      <c r="EV73" s="41"/>
      <c r="EW73" s="41"/>
      <c r="EX73" s="41"/>
      <c r="EY73" s="41"/>
      <c r="EZ73" s="41"/>
      <c r="FA73" s="41"/>
      <c r="FB73" s="41"/>
      <c r="FC73" s="41"/>
      <c r="FD73" s="41"/>
      <c r="FE73" s="41"/>
      <c r="FF73" s="41"/>
      <c r="FG73" s="41"/>
      <c r="FH73" s="41"/>
      <c r="FI73" s="41"/>
      <c r="FJ73" s="41"/>
      <c r="FK73" s="41"/>
      <c r="FL73" s="41"/>
      <c r="FM73" s="41"/>
      <c r="FN73" s="41"/>
      <c r="FO73" s="41"/>
      <c r="FP73" s="41"/>
      <c r="FQ73" s="41"/>
      <c r="FR73" s="41"/>
      <c r="FS73" s="41"/>
      <c r="FT73" s="41"/>
      <c r="FU73" s="41"/>
      <c r="FV73" s="41"/>
      <c r="FW73" s="41"/>
      <c r="FX73" s="41"/>
      <c r="FY73" s="41"/>
      <c r="FZ73" s="41"/>
      <c r="GA73" s="41"/>
      <c r="GB73" s="41"/>
      <c r="GC73" s="41"/>
      <c r="GD73" s="41"/>
      <c r="GE73" s="41"/>
      <c r="GF73" s="41"/>
      <c r="GG73" s="41"/>
      <c r="GH73" s="41"/>
      <c r="GI73" s="41"/>
      <c r="GJ73" s="41"/>
      <c r="GK73" s="41"/>
      <c r="GL73" s="41"/>
      <c r="GM73" s="41"/>
      <c r="GN73" s="41"/>
      <c r="GO73" s="41"/>
      <c r="GP73" s="41"/>
      <c r="GQ73" s="41"/>
      <c r="GR73" s="41"/>
      <c r="GS73" s="41"/>
      <c r="GT73" s="41"/>
      <c r="GU73" s="41"/>
      <c r="GV73" s="41"/>
      <c r="GW73" s="41"/>
      <c r="GX73" s="41"/>
      <c r="GY73" s="41"/>
      <c r="GZ73" s="41"/>
      <c r="HA73" s="41"/>
      <c r="HB73" s="41"/>
      <c r="HC73" s="41"/>
      <c r="HD73" s="41"/>
      <c r="HE73" s="41"/>
      <c r="HF73" s="41"/>
      <c r="HG73" s="41"/>
      <c r="HH73" s="41"/>
      <c r="HI73" s="41"/>
      <c r="HJ73" s="41"/>
      <c r="HK73" s="41"/>
      <c r="HL73" s="41"/>
      <c r="HM73" s="41"/>
      <c r="HN73" s="41"/>
      <c r="HO73" s="41"/>
      <c r="HP73" s="41"/>
      <c r="HQ73" s="41"/>
      <c r="HR73" s="41"/>
      <c r="HS73" s="41"/>
      <c r="HT73" s="41"/>
      <c r="HU73" s="41"/>
      <c r="HV73" s="41"/>
      <c r="HW73" s="41"/>
      <c r="HX73" s="41"/>
      <c r="HY73" s="41"/>
      <c r="HZ73" s="41"/>
      <c r="IA73" s="41"/>
      <c r="IB73" s="41"/>
      <c r="IC73" s="41"/>
      <c r="ID73" s="41"/>
      <c r="IE73" s="41"/>
      <c r="IF73" s="41"/>
      <c r="IG73" s="41"/>
      <c r="IH73" s="41"/>
      <c r="II73" s="41"/>
      <c r="IJ73" s="41"/>
      <c r="IK73" s="41"/>
      <c r="IL73" s="41"/>
      <c r="IM73" s="41"/>
      <c r="IN73" s="41"/>
      <c r="IO73" s="41"/>
      <c r="IP73" s="41"/>
      <c r="IQ73" s="41"/>
      <c r="IR73" s="41"/>
      <c r="IS73" s="41"/>
      <c r="IT73" s="41"/>
      <c r="IU73" s="41"/>
      <c r="IV73" s="41"/>
      <c r="IW73" s="41"/>
    </row>
    <row r="74" customFormat="false" ht="15" hidden="false" customHeight="true" outlineLevel="0" collapsed="false">
      <c r="A74" s="87" t="n">
        <v>37037</v>
      </c>
      <c r="B74" s="84" t="n">
        <v>8.9</v>
      </c>
      <c r="C74" s="84"/>
      <c r="D74" s="84" t="n">
        <v>12</v>
      </c>
      <c r="E74" s="84"/>
      <c r="F74" s="84" t="n">
        <v>1.4</v>
      </c>
      <c r="G74" s="84"/>
      <c r="H74" s="84" t="n">
        <v>5</v>
      </c>
      <c r="I74" s="84"/>
      <c r="J74" s="84" t="n">
        <v>4.7</v>
      </c>
      <c r="K74" s="84"/>
      <c r="L74" s="84" t="n">
        <v>15</v>
      </c>
      <c r="M74" s="84"/>
      <c r="N74" s="84" t="n">
        <v>0.9</v>
      </c>
      <c r="O74" s="84"/>
      <c r="P74" s="84" t="n">
        <v>4.5</v>
      </c>
      <c r="Q74" s="92"/>
      <c r="R74" s="84" t="n">
        <v>-3.3</v>
      </c>
      <c r="S74" s="84"/>
      <c r="T74" s="84" t="n">
        <v>16</v>
      </c>
      <c r="U74" s="84"/>
      <c r="V74" s="84" t="n">
        <v>1.3</v>
      </c>
      <c r="W74" s="84"/>
      <c r="X74" s="84" t="n">
        <v>30</v>
      </c>
      <c r="Y74" s="84"/>
      <c r="Z74" s="84" t="n">
        <v>-89.4</v>
      </c>
      <c r="AA74" s="84"/>
      <c r="AB74" s="84" t="n">
        <v>350</v>
      </c>
      <c r="AC74" s="84"/>
      <c r="AD74" s="84" t="n">
        <v>18</v>
      </c>
      <c r="AE74" s="84"/>
      <c r="AF74" s="84" t="n">
        <v>40</v>
      </c>
      <c r="AG74" s="93"/>
      <c r="AH74" s="93"/>
      <c r="AI74" s="93"/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1"/>
      <c r="AU74" s="41"/>
      <c r="AV74" s="41"/>
      <c r="AW74" s="41"/>
      <c r="AX74" s="41"/>
      <c r="AY74" s="41"/>
      <c r="AZ74" s="41"/>
      <c r="BA74" s="41"/>
      <c r="BB74" s="41"/>
      <c r="BC74" s="41"/>
      <c r="BD74" s="41"/>
      <c r="BE74" s="41"/>
      <c r="BF74" s="41"/>
      <c r="BG74" s="41"/>
      <c r="BH74" s="41"/>
      <c r="BI74" s="41"/>
      <c r="BJ74" s="41"/>
      <c r="BK74" s="41"/>
      <c r="BL74" s="41"/>
      <c r="BM74" s="41"/>
      <c r="BN74" s="41"/>
      <c r="BO74" s="41"/>
      <c r="BP74" s="41"/>
      <c r="BQ74" s="41"/>
      <c r="BR74" s="41"/>
      <c r="BS74" s="41"/>
      <c r="BT74" s="41"/>
      <c r="BU74" s="41"/>
      <c r="BV74" s="41"/>
      <c r="BW74" s="41"/>
      <c r="BX74" s="41"/>
      <c r="BY74" s="41"/>
      <c r="BZ74" s="41"/>
      <c r="CA74" s="41"/>
      <c r="CB74" s="41"/>
      <c r="CC74" s="41"/>
      <c r="CD74" s="41"/>
      <c r="CE74" s="41"/>
      <c r="CF74" s="41"/>
      <c r="CG74" s="41"/>
      <c r="CH74" s="41"/>
      <c r="CI74" s="41"/>
      <c r="CJ74" s="41"/>
      <c r="CK74" s="41"/>
      <c r="CL74" s="41"/>
      <c r="CM74" s="41"/>
      <c r="CN74" s="41"/>
      <c r="CO74" s="41"/>
      <c r="CP74" s="41"/>
      <c r="CQ74" s="41"/>
      <c r="CR74" s="41"/>
      <c r="CS74" s="41"/>
      <c r="CT74" s="41"/>
      <c r="CU74" s="41"/>
      <c r="CV74" s="41"/>
      <c r="CW74" s="41"/>
      <c r="CX74" s="41"/>
      <c r="CY74" s="41"/>
      <c r="CZ74" s="41"/>
      <c r="DA74" s="41"/>
      <c r="DB74" s="41"/>
      <c r="DC74" s="41"/>
      <c r="DD74" s="41"/>
      <c r="DE74" s="41"/>
      <c r="DF74" s="41"/>
      <c r="DG74" s="41"/>
      <c r="DH74" s="41"/>
      <c r="DI74" s="41"/>
      <c r="DJ74" s="41"/>
      <c r="DK74" s="41"/>
      <c r="DL74" s="41"/>
      <c r="DM74" s="41"/>
      <c r="DN74" s="41"/>
      <c r="DO74" s="41"/>
      <c r="DP74" s="41"/>
      <c r="DQ74" s="41"/>
      <c r="DR74" s="41"/>
      <c r="DS74" s="41"/>
      <c r="DT74" s="41"/>
      <c r="DU74" s="41"/>
      <c r="DV74" s="41"/>
      <c r="DW74" s="41"/>
      <c r="DX74" s="41"/>
      <c r="DY74" s="41"/>
      <c r="DZ74" s="41"/>
      <c r="EA74" s="41"/>
      <c r="EB74" s="41"/>
      <c r="EC74" s="41"/>
      <c r="ED74" s="41"/>
      <c r="EE74" s="41"/>
      <c r="EF74" s="41"/>
      <c r="EG74" s="41"/>
      <c r="EH74" s="41"/>
      <c r="EI74" s="41"/>
      <c r="EJ74" s="41"/>
      <c r="EK74" s="41"/>
      <c r="EL74" s="41"/>
      <c r="EM74" s="41"/>
      <c r="EN74" s="41"/>
      <c r="EO74" s="41"/>
      <c r="EP74" s="41"/>
      <c r="EQ74" s="41"/>
      <c r="ER74" s="41"/>
      <c r="ES74" s="41"/>
      <c r="ET74" s="41"/>
      <c r="EU74" s="41"/>
      <c r="EV74" s="41"/>
      <c r="EW74" s="41"/>
      <c r="EX74" s="41"/>
      <c r="EY74" s="41"/>
      <c r="EZ74" s="41"/>
      <c r="FA74" s="41"/>
      <c r="FB74" s="41"/>
      <c r="FC74" s="41"/>
      <c r="FD74" s="41"/>
      <c r="FE74" s="41"/>
      <c r="FF74" s="41"/>
      <c r="FG74" s="41"/>
      <c r="FH74" s="41"/>
      <c r="FI74" s="41"/>
      <c r="FJ74" s="41"/>
      <c r="FK74" s="41"/>
      <c r="FL74" s="41"/>
      <c r="FM74" s="41"/>
      <c r="FN74" s="41"/>
      <c r="FO74" s="41"/>
      <c r="FP74" s="41"/>
      <c r="FQ74" s="41"/>
      <c r="FR74" s="41"/>
      <c r="FS74" s="41"/>
      <c r="FT74" s="41"/>
      <c r="FU74" s="41"/>
      <c r="FV74" s="41"/>
      <c r="FW74" s="41"/>
      <c r="FX74" s="41"/>
      <c r="FY74" s="41"/>
      <c r="FZ74" s="41"/>
      <c r="GA74" s="41"/>
      <c r="GB74" s="41"/>
      <c r="GC74" s="41"/>
      <c r="GD74" s="41"/>
      <c r="GE74" s="41"/>
      <c r="GF74" s="41"/>
      <c r="GG74" s="41"/>
      <c r="GH74" s="41"/>
      <c r="GI74" s="41"/>
      <c r="GJ74" s="41"/>
      <c r="GK74" s="41"/>
      <c r="GL74" s="41"/>
      <c r="GM74" s="41"/>
      <c r="GN74" s="41"/>
      <c r="GO74" s="41"/>
      <c r="GP74" s="41"/>
      <c r="GQ74" s="41"/>
      <c r="GR74" s="41"/>
      <c r="GS74" s="41"/>
      <c r="GT74" s="41"/>
      <c r="GU74" s="41"/>
      <c r="GV74" s="41"/>
      <c r="GW74" s="41"/>
      <c r="GX74" s="41"/>
      <c r="GY74" s="41"/>
      <c r="GZ74" s="41"/>
      <c r="HA74" s="41"/>
      <c r="HB74" s="41"/>
      <c r="HC74" s="41"/>
      <c r="HD74" s="41"/>
      <c r="HE74" s="41"/>
      <c r="HF74" s="41"/>
      <c r="HG74" s="41"/>
      <c r="HH74" s="41"/>
      <c r="HI74" s="41"/>
      <c r="HJ74" s="41"/>
      <c r="HK74" s="41"/>
      <c r="HL74" s="41"/>
      <c r="HM74" s="41"/>
      <c r="HN74" s="41"/>
      <c r="HO74" s="41"/>
      <c r="HP74" s="41"/>
      <c r="HQ74" s="41"/>
      <c r="HR74" s="41"/>
      <c r="HS74" s="41"/>
      <c r="HT74" s="41"/>
      <c r="HU74" s="41"/>
      <c r="HV74" s="41"/>
      <c r="HW74" s="41"/>
      <c r="HX74" s="41"/>
      <c r="HY74" s="41"/>
      <c r="HZ74" s="41"/>
      <c r="IA74" s="41"/>
      <c r="IB74" s="41"/>
      <c r="IC74" s="41"/>
      <c r="ID74" s="41"/>
      <c r="IE74" s="41"/>
      <c r="IF74" s="41"/>
      <c r="IG74" s="41"/>
      <c r="IH74" s="41"/>
      <c r="II74" s="41"/>
      <c r="IJ74" s="41"/>
      <c r="IK74" s="41"/>
      <c r="IL74" s="41"/>
      <c r="IM74" s="41"/>
      <c r="IN74" s="41"/>
      <c r="IO74" s="41"/>
      <c r="IP74" s="41"/>
      <c r="IQ74" s="41"/>
      <c r="IR74" s="41"/>
      <c r="IS74" s="41"/>
      <c r="IT74" s="41"/>
      <c r="IU74" s="41"/>
      <c r="IV74" s="41"/>
      <c r="IW74" s="41"/>
    </row>
    <row r="75" customFormat="false" ht="15" hidden="false" customHeight="true" outlineLevel="0" collapsed="false">
      <c r="A75" s="87" t="n">
        <v>37038</v>
      </c>
      <c r="B75" s="84" t="n">
        <v>8.9</v>
      </c>
      <c r="C75" s="84"/>
      <c r="D75" s="84" t="n">
        <v>12</v>
      </c>
      <c r="E75" s="84"/>
      <c r="F75" s="84" t="n">
        <v>1.4</v>
      </c>
      <c r="G75" s="84"/>
      <c r="H75" s="84" t="n">
        <v>5</v>
      </c>
      <c r="I75" s="84"/>
      <c r="J75" s="84" t="n">
        <v>4.7</v>
      </c>
      <c r="K75" s="84"/>
      <c r="L75" s="84" t="n">
        <v>15</v>
      </c>
      <c r="M75" s="84"/>
      <c r="N75" s="84" t="n">
        <v>0.9</v>
      </c>
      <c r="O75" s="84"/>
      <c r="P75" s="84" t="n">
        <v>4.5</v>
      </c>
      <c r="Q75" s="92"/>
      <c r="R75" s="84" t="n">
        <v>-3.3</v>
      </c>
      <c r="S75" s="84"/>
      <c r="T75" s="84" t="n">
        <v>16</v>
      </c>
      <c r="U75" s="84"/>
      <c r="V75" s="84" t="n">
        <v>1.3</v>
      </c>
      <c r="W75" s="84"/>
      <c r="X75" s="84" t="n">
        <v>30</v>
      </c>
      <c r="Y75" s="84"/>
      <c r="Z75" s="84" t="n">
        <v>-89.4</v>
      </c>
      <c r="AA75" s="84"/>
      <c r="AB75" s="84" t="n">
        <v>350</v>
      </c>
      <c r="AC75" s="84"/>
      <c r="AD75" s="84" t="n">
        <v>18</v>
      </c>
      <c r="AE75" s="84"/>
      <c r="AF75" s="84" t="n">
        <v>40</v>
      </c>
      <c r="AG75" s="93"/>
      <c r="AH75" s="93"/>
      <c r="AI75" s="93"/>
      <c r="AJ75" s="41"/>
      <c r="AK75" s="41"/>
      <c r="AL75" s="41"/>
      <c r="AM75" s="41"/>
      <c r="AN75" s="41"/>
      <c r="AO75" s="41"/>
      <c r="AP75" s="41"/>
      <c r="AQ75" s="41"/>
      <c r="AR75" s="41"/>
      <c r="AS75" s="41"/>
      <c r="AT75" s="41"/>
      <c r="AU75" s="41"/>
      <c r="AV75" s="41"/>
      <c r="AW75" s="41"/>
      <c r="AX75" s="41"/>
      <c r="AY75" s="41"/>
      <c r="AZ75" s="41"/>
      <c r="BA75" s="41"/>
      <c r="BB75" s="41"/>
      <c r="BC75" s="41"/>
      <c r="BD75" s="41"/>
      <c r="BE75" s="41"/>
      <c r="BF75" s="41"/>
      <c r="BG75" s="41"/>
      <c r="BH75" s="41"/>
      <c r="BI75" s="41"/>
      <c r="BJ75" s="41"/>
      <c r="BK75" s="41"/>
      <c r="BL75" s="41"/>
      <c r="BM75" s="41"/>
      <c r="BN75" s="41"/>
      <c r="BO75" s="41"/>
      <c r="BP75" s="41"/>
      <c r="BQ75" s="41"/>
      <c r="BR75" s="41"/>
      <c r="BS75" s="41"/>
      <c r="BT75" s="41"/>
      <c r="BU75" s="41"/>
      <c r="BV75" s="41"/>
      <c r="BW75" s="41"/>
      <c r="BX75" s="41"/>
      <c r="BY75" s="41"/>
      <c r="BZ75" s="41"/>
      <c r="CA75" s="41"/>
      <c r="CB75" s="41"/>
      <c r="CC75" s="41"/>
      <c r="CD75" s="41"/>
      <c r="CE75" s="41"/>
      <c r="CF75" s="41"/>
      <c r="CG75" s="41"/>
      <c r="CH75" s="41"/>
      <c r="CI75" s="41"/>
      <c r="CJ75" s="41"/>
      <c r="CK75" s="41"/>
      <c r="CL75" s="41"/>
      <c r="CM75" s="41"/>
      <c r="CN75" s="41"/>
      <c r="CO75" s="41"/>
      <c r="CP75" s="41"/>
      <c r="CQ75" s="41"/>
      <c r="CR75" s="41"/>
      <c r="CS75" s="41"/>
      <c r="CT75" s="41"/>
      <c r="CU75" s="41"/>
      <c r="CV75" s="41"/>
      <c r="CW75" s="41"/>
      <c r="CX75" s="41"/>
      <c r="CY75" s="41"/>
      <c r="CZ75" s="41"/>
      <c r="DA75" s="41"/>
      <c r="DB75" s="41"/>
      <c r="DC75" s="41"/>
      <c r="DD75" s="41"/>
      <c r="DE75" s="41"/>
      <c r="DF75" s="41"/>
      <c r="DG75" s="41"/>
      <c r="DH75" s="41"/>
      <c r="DI75" s="41"/>
      <c r="DJ75" s="41"/>
      <c r="DK75" s="41"/>
      <c r="DL75" s="41"/>
      <c r="DM75" s="41"/>
      <c r="DN75" s="41"/>
      <c r="DO75" s="41"/>
      <c r="DP75" s="41"/>
      <c r="DQ75" s="41"/>
      <c r="DR75" s="41"/>
      <c r="DS75" s="41"/>
      <c r="DT75" s="41"/>
      <c r="DU75" s="41"/>
      <c r="DV75" s="41"/>
      <c r="DW75" s="41"/>
      <c r="DX75" s="41"/>
      <c r="DY75" s="41"/>
      <c r="DZ75" s="41"/>
      <c r="EA75" s="41"/>
      <c r="EB75" s="41"/>
      <c r="EC75" s="41"/>
      <c r="ED75" s="41"/>
      <c r="EE75" s="41"/>
      <c r="EF75" s="41"/>
      <c r="EG75" s="41"/>
      <c r="EH75" s="41"/>
      <c r="EI75" s="41"/>
      <c r="EJ75" s="41"/>
      <c r="EK75" s="41"/>
      <c r="EL75" s="41"/>
      <c r="EM75" s="41"/>
      <c r="EN75" s="41"/>
      <c r="EO75" s="41"/>
      <c r="EP75" s="41"/>
      <c r="EQ75" s="41"/>
      <c r="ER75" s="41"/>
      <c r="ES75" s="41"/>
      <c r="ET75" s="41"/>
      <c r="EU75" s="41"/>
      <c r="EV75" s="41"/>
      <c r="EW75" s="41"/>
      <c r="EX75" s="41"/>
      <c r="EY75" s="41"/>
      <c r="EZ75" s="41"/>
      <c r="FA75" s="41"/>
      <c r="FB75" s="41"/>
      <c r="FC75" s="41"/>
      <c r="FD75" s="41"/>
      <c r="FE75" s="41"/>
      <c r="FF75" s="41"/>
      <c r="FG75" s="41"/>
      <c r="FH75" s="41"/>
      <c r="FI75" s="41"/>
      <c r="FJ75" s="41"/>
      <c r="FK75" s="41"/>
      <c r="FL75" s="41"/>
      <c r="FM75" s="41"/>
      <c r="FN75" s="41"/>
      <c r="FO75" s="41"/>
      <c r="FP75" s="41"/>
      <c r="FQ75" s="41"/>
      <c r="FR75" s="41"/>
      <c r="FS75" s="41"/>
      <c r="FT75" s="41"/>
      <c r="FU75" s="41"/>
      <c r="FV75" s="41"/>
      <c r="FW75" s="41"/>
      <c r="FX75" s="41"/>
      <c r="FY75" s="41"/>
      <c r="FZ75" s="41"/>
      <c r="GA75" s="41"/>
      <c r="GB75" s="41"/>
      <c r="GC75" s="41"/>
      <c r="GD75" s="41"/>
      <c r="GE75" s="41"/>
      <c r="GF75" s="41"/>
      <c r="GG75" s="41"/>
      <c r="GH75" s="41"/>
      <c r="GI75" s="41"/>
      <c r="GJ75" s="41"/>
      <c r="GK75" s="41"/>
      <c r="GL75" s="41"/>
      <c r="GM75" s="41"/>
      <c r="GN75" s="41"/>
      <c r="GO75" s="41"/>
      <c r="GP75" s="41"/>
      <c r="GQ75" s="41"/>
      <c r="GR75" s="41"/>
      <c r="GS75" s="41"/>
      <c r="GT75" s="41"/>
      <c r="GU75" s="41"/>
      <c r="GV75" s="41"/>
      <c r="GW75" s="41"/>
      <c r="GX75" s="41"/>
      <c r="GY75" s="41"/>
      <c r="GZ75" s="41"/>
      <c r="HA75" s="41"/>
      <c r="HB75" s="41"/>
      <c r="HC75" s="41"/>
      <c r="HD75" s="41"/>
      <c r="HE75" s="41"/>
      <c r="HF75" s="41"/>
      <c r="HG75" s="41"/>
      <c r="HH75" s="41"/>
      <c r="HI75" s="41"/>
      <c r="HJ75" s="41"/>
      <c r="HK75" s="41"/>
      <c r="HL75" s="41"/>
      <c r="HM75" s="41"/>
      <c r="HN75" s="41"/>
      <c r="HO75" s="41"/>
      <c r="HP75" s="41"/>
      <c r="HQ75" s="41"/>
      <c r="HR75" s="41"/>
      <c r="HS75" s="41"/>
      <c r="HT75" s="41"/>
      <c r="HU75" s="41"/>
      <c r="HV75" s="41"/>
      <c r="HW75" s="41"/>
      <c r="HX75" s="41"/>
      <c r="HY75" s="41"/>
      <c r="HZ75" s="41"/>
      <c r="IA75" s="41"/>
      <c r="IB75" s="41"/>
      <c r="IC75" s="41"/>
      <c r="ID75" s="41"/>
      <c r="IE75" s="41"/>
      <c r="IF75" s="41"/>
      <c r="IG75" s="41"/>
      <c r="IH75" s="41"/>
      <c r="II75" s="41"/>
      <c r="IJ75" s="41"/>
      <c r="IK75" s="41"/>
      <c r="IL75" s="41"/>
      <c r="IM75" s="41"/>
      <c r="IN75" s="41"/>
      <c r="IO75" s="41"/>
      <c r="IP75" s="41"/>
      <c r="IQ75" s="41"/>
      <c r="IR75" s="41"/>
      <c r="IS75" s="41"/>
      <c r="IT75" s="41"/>
      <c r="IU75" s="41"/>
      <c r="IV75" s="41"/>
      <c r="IW75" s="41"/>
    </row>
    <row r="76" customFormat="false" ht="15" hidden="false" customHeight="true" outlineLevel="0" collapsed="false">
      <c r="A76" s="83" t="n">
        <v>37039</v>
      </c>
      <c r="B76" s="84" t="n">
        <v>8.9</v>
      </c>
      <c r="C76" s="84"/>
      <c r="D76" s="84" t="n">
        <v>12</v>
      </c>
      <c r="E76" s="84"/>
      <c r="F76" s="84" t="n">
        <v>1.4</v>
      </c>
      <c r="G76" s="84"/>
      <c r="H76" s="84" t="n">
        <v>5</v>
      </c>
      <c r="I76" s="84"/>
      <c r="J76" s="84" t="n">
        <v>4.7</v>
      </c>
      <c r="K76" s="84"/>
      <c r="L76" s="84" t="n">
        <v>15</v>
      </c>
      <c r="M76" s="84"/>
      <c r="N76" s="84" t="n">
        <v>0.9</v>
      </c>
      <c r="O76" s="84"/>
      <c r="P76" s="84" t="n">
        <v>4.5</v>
      </c>
      <c r="Q76" s="92"/>
      <c r="R76" s="84" t="n">
        <v>-3.3</v>
      </c>
      <c r="S76" s="84"/>
      <c r="T76" s="84" t="n">
        <v>16</v>
      </c>
      <c r="U76" s="84"/>
      <c r="V76" s="84" t="n">
        <v>1.3</v>
      </c>
      <c r="W76" s="84"/>
      <c r="X76" s="84" t="n">
        <v>30</v>
      </c>
      <c r="Y76" s="84"/>
      <c r="Z76" s="84" t="n">
        <v>-89.4</v>
      </c>
      <c r="AA76" s="84"/>
      <c r="AB76" s="84" t="n">
        <v>350</v>
      </c>
      <c r="AC76" s="84"/>
      <c r="AD76" s="84" t="n">
        <v>18</v>
      </c>
      <c r="AE76" s="84"/>
      <c r="AF76" s="84" t="n">
        <v>40</v>
      </c>
      <c r="AG76" s="93"/>
      <c r="AH76" s="93"/>
      <c r="AI76" s="93"/>
      <c r="AJ76" s="41"/>
      <c r="AK76" s="41"/>
      <c r="AL76" s="41"/>
      <c r="AM76" s="41"/>
      <c r="AN76" s="41"/>
      <c r="AO76" s="41"/>
      <c r="AP76" s="41"/>
      <c r="AQ76" s="41"/>
      <c r="AR76" s="41"/>
      <c r="AS76" s="41"/>
      <c r="AT76" s="41"/>
      <c r="AU76" s="41"/>
      <c r="AV76" s="41"/>
      <c r="AW76" s="41"/>
      <c r="AX76" s="41"/>
      <c r="AY76" s="41"/>
      <c r="AZ76" s="41"/>
      <c r="BA76" s="41"/>
      <c r="BB76" s="41"/>
      <c r="BC76" s="41"/>
      <c r="BD76" s="41"/>
      <c r="BE76" s="41"/>
      <c r="BF76" s="41"/>
      <c r="BG76" s="41"/>
      <c r="BH76" s="41"/>
      <c r="BI76" s="41"/>
      <c r="BJ76" s="41"/>
      <c r="BK76" s="41"/>
      <c r="BL76" s="41"/>
      <c r="BM76" s="41"/>
      <c r="BN76" s="41"/>
      <c r="BO76" s="41"/>
      <c r="BP76" s="41"/>
      <c r="BQ76" s="41"/>
      <c r="BR76" s="41"/>
      <c r="BS76" s="41"/>
      <c r="BT76" s="41"/>
      <c r="BU76" s="41"/>
      <c r="BV76" s="41"/>
      <c r="BW76" s="41"/>
      <c r="BX76" s="41"/>
      <c r="BY76" s="41"/>
      <c r="BZ76" s="41"/>
      <c r="CA76" s="41"/>
      <c r="CB76" s="41"/>
      <c r="CC76" s="41"/>
      <c r="CD76" s="41"/>
      <c r="CE76" s="41"/>
      <c r="CF76" s="41"/>
      <c r="CG76" s="41"/>
      <c r="CH76" s="41"/>
      <c r="CI76" s="41"/>
      <c r="CJ76" s="41"/>
      <c r="CK76" s="41"/>
      <c r="CL76" s="41"/>
      <c r="CM76" s="41"/>
      <c r="CN76" s="41"/>
      <c r="CO76" s="41"/>
      <c r="CP76" s="41"/>
      <c r="CQ76" s="41"/>
      <c r="CR76" s="41"/>
      <c r="CS76" s="41"/>
      <c r="CT76" s="41"/>
      <c r="CU76" s="41"/>
      <c r="CV76" s="41"/>
      <c r="CW76" s="41"/>
      <c r="CX76" s="41"/>
      <c r="CY76" s="41"/>
      <c r="CZ76" s="41"/>
      <c r="DA76" s="41"/>
      <c r="DB76" s="41"/>
      <c r="DC76" s="41"/>
      <c r="DD76" s="41"/>
      <c r="DE76" s="41"/>
      <c r="DF76" s="41"/>
      <c r="DG76" s="41"/>
      <c r="DH76" s="41"/>
      <c r="DI76" s="41"/>
      <c r="DJ76" s="41"/>
      <c r="DK76" s="41"/>
      <c r="DL76" s="41"/>
      <c r="DM76" s="41"/>
      <c r="DN76" s="41"/>
      <c r="DO76" s="41"/>
      <c r="DP76" s="41"/>
      <c r="DQ76" s="41"/>
      <c r="DR76" s="41"/>
      <c r="DS76" s="41"/>
      <c r="DT76" s="41"/>
      <c r="DU76" s="41"/>
      <c r="DV76" s="41"/>
      <c r="DW76" s="41"/>
      <c r="DX76" s="41"/>
      <c r="DY76" s="41"/>
      <c r="DZ76" s="41"/>
      <c r="EA76" s="41"/>
      <c r="EB76" s="41"/>
      <c r="EC76" s="41"/>
      <c r="ED76" s="41"/>
      <c r="EE76" s="41"/>
      <c r="EF76" s="41"/>
      <c r="EG76" s="41"/>
      <c r="EH76" s="41"/>
      <c r="EI76" s="41"/>
      <c r="EJ76" s="41"/>
      <c r="EK76" s="41"/>
      <c r="EL76" s="41"/>
      <c r="EM76" s="41"/>
      <c r="EN76" s="41"/>
      <c r="EO76" s="41"/>
      <c r="EP76" s="41"/>
      <c r="EQ76" s="41"/>
      <c r="ER76" s="41"/>
      <c r="ES76" s="41"/>
      <c r="ET76" s="41"/>
      <c r="EU76" s="41"/>
      <c r="EV76" s="41"/>
      <c r="EW76" s="41"/>
      <c r="EX76" s="41"/>
      <c r="EY76" s="41"/>
      <c r="EZ76" s="41"/>
      <c r="FA76" s="41"/>
      <c r="FB76" s="41"/>
      <c r="FC76" s="41"/>
      <c r="FD76" s="41"/>
      <c r="FE76" s="41"/>
      <c r="FF76" s="41"/>
      <c r="FG76" s="41"/>
      <c r="FH76" s="41"/>
      <c r="FI76" s="41"/>
      <c r="FJ76" s="41"/>
      <c r="FK76" s="41"/>
      <c r="FL76" s="41"/>
      <c r="FM76" s="41"/>
      <c r="FN76" s="41"/>
      <c r="FO76" s="41"/>
      <c r="FP76" s="41"/>
      <c r="FQ76" s="41"/>
      <c r="FR76" s="41"/>
      <c r="FS76" s="41"/>
      <c r="FT76" s="41"/>
      <c r="FU76" s="41"/>
      <c r="FV76" s="41"/>
      <c r="FW76" s="41"/>
      <c r="FX76" s="41"/>
      <c r="FY76" s="41"/>
      <c r="FZ76" s="41"/>
      <c r="GA76" s="41"/>
      <c r="GB76" s="41"/>
      <c r="GC76" s="41"/>
      <c r="GD76" s="41"/>
      <c r="GE76" s="41"/>
      <c r="GF76" s="41"/>
      <c r="GG76" s="41"/>
      <c r="GH76" s="41"/>
      <c r="GI76" s="41"/>
      <c r="GJ76" s="41"/>
      <c r="GK76" s="41"/>
      <c r="GL76" s="41"/>
      <c r="GM76" s="41"/>
      <c r="GN76" s="41"/>
      <c r="GO76" s="41"/>
      <c r="GP76" s="41"/>
      <c r="GQ76" s="41"/>
      <c r="GR76" s="41"/>
      <c r="GS76" s="41"/>
      <c r="GT76" s="41"/>
      <c r="GU76" s="41"/>
      <c r="GV76" s="41"/>
      <c r="GW76" s="41"/>
      <c r="GX76" s="41"/>
      <c r="GY76" s="41"/>
      <c r="GZ76" s="41"/>
      <c r="HA76" s="41"/>
      <c r="HB76" s="41"/>
      <c r="HC76" s="41"/>
      <c r="HD76" s="41"/>
      <c r="HE76" s="41"/>
      <c r="HF76" s="41"/>
      <c r="HG76" s="41"/>
      <c r="HH76" s="41"/>
      <c r="HI76" s="41"/>
      <c r="HJ76" s="41"/>
      <c r="HK76" s="41"/>
      <c r="HL76" s="41"/>
      <c r="HM76" s="41"/>
      <c r="HN76" s="41"/>
      <c r="HO76" s="41"/>
      <c r="HP76" s="41"/>
      <c r="HQ76" s="41"/>
      <c r="HR76" s="41"/>
      <c r="HS76" s="41"/>
      <c r="HT76" s="41"/>
      <c r="HU76" s="41"/>
      <c r="HV76" s="41"/>
      <c r="HW76" s="41"/>
      <c r="HX76" s="41"/>
      <c r="HY76" s="41"/>
      <c r="HZ76" s="41"/>
      <c r="IA76" s="41"/>
      <c r="IB76" s="41"/>
      <c r="IC76" s="41"/>
      <c r="ID76" s="41"/>
      <c r="IE76" s="41"/>
      <c r="IF76" s="41"/>
      <c r="IG76" s="41"/>
      <c r="IH76" s="41"/>
      <c r="II76" s="41"/>
      <c r="IJ76" s="41"/>
      <c r="IK76" s="41"/>
      <c r="IL76" s="41"/>
      <c r="IM76" s="41"/>
      <c r="IN76" s="41"/>
      <c r="IO76" s="41"/>
      <c r="IP76" s="41"/>
      <c r="IQ76" s="41"/>
      <c r="IR76" s="41"/>
      <c r="IS76" s="41"/>
      <c r="IT76" s="41"/>
      <c r="IU76" s="41"/>
      <c r="IV76" s="41"/>
      <c r="IW76" s="41"/>
    </row>
    <row r="77" customFormat="false" ht="15" hidden="false" customHeight="true" outlineLevel="0" collapsed="false">
      <c r="A77" s="83" t="n">
        <v>37040</v>
      </c>
      <c r="B77" s="84" t="n">
        <v>8.4</v>
      </c>
      <c r="C77" s="84"/>
      <c r="D77" s="84" t="n">
        <v>12</v>
      </c>
      <c r="E77" s="84"/>
      <c r="F77" s="84" t="n">
        <v>1.6</v>
      </c>
      <c r="G77" s="84"/>
      <c r="H77" s="84" t="n">
        <v>5</v>
      </c>
      <c r="I77" s="84"/>
      <c r="J77" s="84" t="n">
        <v>4.8</v>
      </c>
      <c r="K77" s="84"/>
      <c r="L77" s="84" t="n">
        <v>15</v>
      </c>
      <c r="M77" s="84"/>
      <c r="N77" s="84" t="n">
        <v>0.9</v>
      </c>
      <c r="O77" s="84"/>
      <c r="P77" s="84" t="n">
        <v>4.5</v>
      </c>
      <c r="Q77" s="92"/>
      <c r="R77" s="84" t="n">
        <v>-2.7</v>
      </c>
      <c r="S77" s="84"/>
      <c r="T77" s="84" t="n">
        <v>16</v>
      </c>
      <c r="U77" s="84"/>
      <c r="V77" s="84" t="n">
        <v>1.6</v>
      </c>
      <c r="W77" s="84"/>
      <c r="X77" s="84" t="n">
        <v>30</v>
      </c>
      <c r="Y77" s="84"/>
      <c r="Z77" s="84" t="n">
        <v>-63.3</v>
      </c>
      <c r="AA77" s="84"/>
      <c r="AB77" s="84" t="n">
        <v>350</v>
      </c>
      <c r="AC77" s="84"/>
      <c r="AD77" s="84" t="n">
        <v>19</v>
      </c>
      <c r="AE77" s="84"/>
      <c r="AF77" s="84" t="n">
        <v>40</v>
      </c>
      <c r="AG77" s="93"/>
      <c r="AH77" s="93"/>
      <c r="AI77" s="93"/>
      <c r="AJ77" s="41"/>
      <c r="AK77" s="41"/>
      <c r="AL77" s="41"/>
      <c r="AM77" s="41"/>
      <c r="AN77" s="41"/>
      <c r="AO77" s="41"/>
      <c r="AP77" s="41"/>
      <c r="AQ77" s="41"/>
      <c r="AR77" s="41"/>
      <c r="AS77" s="41"/>
      <c r="AT77" s="41"/>
      <c r="AU77" s="41"/>
      <c r="AV77" s="41"/>
      <c r="AW77" s="41"/>
      <c r="AX77" s="41"/>
      <c r="AY77" s="41"/>
      <c r="AZ77" s="41"/>
      <c r="BA77" s="41"/>
      <c r="BB77" s="41"/>
      <c r="BC77" s="41"/>
      <c r="BD77" s="41"/>
      <c r="BE77" s="41"/>
      <c r="BF77" s="41"/>
      <c r="BG77" s="41"/>
      <c r="BH77" s="41"/>
      <c r="BI77" s="41"/>
      <c r="BJ77" s="41"/>
      <c r="BK77" s="41"/>
      <c r="BL77" s="41"/>
      <c r="BM77" s="41"/>
      <c r="BN77" s="41"/>
      <c r="BO77" s="41"/>
      <c r="BP77" s="41"/>
      <c r="BQ77" s="41"/>
      <c r="BR77" s="41"/>
      <c r="BS77" s="41"/>
      <c r="BT77" s="41"/>
      <c r="BU77" s="41"/>
      <c r="BV77" s="41"/>
      <c r="BW77" s="41"/>
      <c r="BX77" s="41"/>
      <c r="BY77" s="41"/>
      <c r="BZ77" s="41"/>
      <c r="CA77" s="41"/>
      <c r="CB77" s="41"/>
      <c r="CC77" s="41"/>
      <c r="CD77" s="41"/>
      <c r="CE77" s="41"/>
      <c r="CF77" s="41"/>
      <c r="CG77" s="41"/>
      <c r="CH77" s="41"/>
      <c r="CI77" s="41"/>
      <c r="CJ77" s="41"/>
      <c r="CK77" s="41"/>
      <c r="CL77" s="41"/>
      <c r="CM77" s="41"/>
      <c r="CN77" s="41"/>
      <c r="CO77" s="41"/>
      <c r="CP77" s="41"/>
      <c r="CQ77" s="41"/>
      <c r="CR77" s="41"/>
      <c r="CS77" s="41"/>
      <c r="CT77" s="41"/>
      <c r="CU77" s="41"/>
      <c r="CV77" s="41"/>
      <c r="CW77" s="41"/>
      <c r="CX77" s="41"/>
      <c r="CY77" s="41"/>
      <c r="CZ77" s="41"/>
      <c r="DA77" s="41"/>
      <c r="DB77" s="41"/>
      <c r="DC77" s="41"/>
      <c r="DD77" s="41"/>
      <c r="DE77" s="41"/>
      <c r="DF77" s="41"/>
      <c r="DG77" s="41"/>
      <c r="DH77" s="41"/>
      <c r="DI77" s="41"/>
      <c r="DJ77" s="41"/>
      <c r="DK77" s="41"/>
      <c r="DL77" s="41"/>
      <c r="DM77" s="41"/>
      <c r="DN77" s="41"/>
      <c r="DO77" s="41"/>
      <c r="DP77" s="41"/>
      <c r="DQ77" s="41"/>
      <c r="DR77" s="41"/>
      <c r="DS77" s="41"/>
      <c r="DT77" s="41"/>
      <c r="DU77" s="41"/>
      <c r="DV77" s="41"/>
      <c r="DW77" s="41"/>
      <c r="DX77" s="41"/>
      <c r="DY77" s="41"/>
      <c r="DZ77" s="41"/>
      <c r="EA77" s="41"/>
      <c r="EB77" s="41"/>
      <c r="EC77" s="41"/>
      <c r="ED77" s="41"/>
      <c r="EE77" s="41"/>
      <c r="EF77" s="41"/>
      <c r="EG77" s="41"/>
      <c r="EH77" s="41"/>
      <c r="EI77" s="41"/>
      <c r="EJ77" s="41"/>
      <c r="EK77" s="41"/>
      <c r="EL77" s="41"/>
      <c r="EM77" s="41"/>
      <c r="EN77" s="41"/>
      <c r="EO77" s="41"/>
      <c r="EP77" s="41"/>
      <c r="EQ77" s="41"/>
      <c r="ER77" s="41"/>
      <c r="ES77" s="41"/>
      <c r="ET77" s="41"/>
      <c r="EU77" s="41"/>
      <c r="EV77" s="41"/>
      <c r="EW77" s="41"/>
      <c r="EX77" s="41"/>
      <c r="EY77" s="41"/>
      <c r="EZ77" s="41"/>
      <c r="FA77" s="41"/>
      <c r="FB77" s="41"/>
      <c r="FC77" s="41"/>
      <c r="FD77" s="41"/>
      <c r="FE77" s="41"/>
      <c r="FF77" s="41"/>
      <c r="FG77" s="41"/>
      <c r="FH77" s="41"/>
      <c r="FI77" s="41"/>
      <c r="FJ77" s="41"/>
      <c r="FK77" s="41"/>
      <c r="FL77" s="41"/>
      <c r="FM77" s="41"/>
      <c r="FN77" s="41"/>
      <c r="FO77" s="41"/>
      <c r="FP77" s="41"/>
      <c r="FQ77" s="41"/>
      <c r="FR77" s="41"/>
      <c r="FS77" s="41"/>
      <c r="FT77" s="41"/>
      <c r="FU77" s="41"/>
      <c r="FV77" s="41"/>
      <c r="FW77" s="41"/>
      <c r="FX77" s="41"/>
      <c r="FY77" s="41"/>
      <c r="FZ77" s="41"/>
      <c r="GA77" s="41"/>
      <c r="GB77" s="41"/>
      <c r="GC77" s="41"/>
      <c r="GD77" s="41"/>
      <c r="GE77" s="41"/>
      <c r="GF77" s="41"/>
      <c r="GG77" s="41"/>
      <c r="GH77" s="41"/>
      <c r="GI77" s="41"/>
      <c r="GJ77" s="41"/>
      <c r="GK77" s="41"/>
      <c r="GL77" s="41"/>
      <c r="GM77" s="41"/>
      <c r="GN77" s="41"/>
      <c r="GO77" s="41"/>
      <c r="GP77" s="41"/>
      <c r="GQ77" s="41"/>
      <c r="GR77" s="41"/>
      <c r="GS77" s="41"/>
      <c r="GT77" s="41"/>
      <c r="GU77" s="41"/>
      <c r="GV77" s="41"/>
      <c r="GW77" s="41"/>
      <c r="GX77" s="41"/>
      <c r="GY77" s="41"/>
      <c r="GZ77" s="41"/>
      <c r="HA77" s="41"/>
      <c r="HB77" s="41"/>
      <c r="HC77" s="41"/>
      <c r="HD77" s="41"/>
      <c r="HE77" s="41"/>
      <c r="HF77" s="41"/>
      <c r="HG77" s="41"/>
      <c r="HH77" s="41"/>
      <c r="HI77" s="41"/>
      <c r="HJ77" s="41"/>
      <c r="HK77" s="41"/>
      <c r="HL77" s="41"/>
      <c r="HM77" s="41"/>
      <c r="HN77" s="41"/>
      <c r="HO77" s="41"/>
      <c r="HP77" s="41"/>
      <c r="HQ77" s="41"/>
      <c r="HR77" s="41"/>
      <c r="HS77" s="41"/>
      <c r="HT77" s="41"/>
      <c r="HU77" s="41"/>
      <c r="HV77" s="41"/>
      <c r="HW77" s="41"/>
      <c r="HX77" s="41"/>
      <c r="HY77" s="41"/>
      <c r="HZ77" s="41"/>
      <c r="IA77" s="41"/>
      <c r="IB77" s="41"/>
      <c r="IC77" s="41"/>
      <c r="ID77" s="41"/>
      <c r="IE77" s="41"/>
      <c r="IF77" s="41"/>
      <c r="IG77" s="41"/>
      <c r="IH77" s="41"/>
      <c r="II77" s="41"/>
      <c r="IJ77" s="41"/>
      <c r="IK77" s="41"/>
      <c r="IL77" s="41"/>
      <c r="IM77" s="41"/>
      <c r="IN77" s="41"/>
      <c r="IO77" s="41"/>
      <c r="IP77" s="41"/>
      <c r="IQ77" s="41"/>
      <c r="IR77" s="41"/>
      <c r="IS77" s="41"/>
      <c r="IT77" s="41"/>
      <c r="IU77" s="41"/>
      <c r="IV77" s="41"/>
      <c r="IW77" s="41"/>
    </row>
    <row r="78" customFormat="false" ht="15" hidden="false" customHeight="true" outlineLevel="0" collapsed="false">
      <c r="A78" s="83" t="n">
        <v>37041</v>
      </c>
      <c r="B78" s="84" t="n">
        <v>8.5</v>
      </c>
      <c r="C78" s="84"/>
      <c r="D78" s="84" t="n">
        <v>12</v>
      </c>
      <c r="E78" s="84"/>
      <c r="F78" s="84" t="n">
        <v>1.6</v>
      </c>
      <c r="G78" s="84"/>
      <c r="H78" s="84" t="n">
        <v>5</v>
      </c>
      <c r="I78" s="84"/>
      <c r="J78" s="84" t="n">
        <v>5</v>
      </c>
      <c r="K78" s="84"/>
      <c r="L78" s="84" t="n">
        <v>15</v>
      </c>
      <c r="M78" s="84"/>
      <c r="N78" s="84" t="n">
        <v>0.9</v>
      </c>
      <c r="O78" s="84"/>
      <c r="P78" s="84" t="n">
        <v>4.5</v>
      </c>
      <c r="Q78" s="92"/>
      <c r="R78" s="84" t="n">
        <v>-2.4</v>
      </c>
      <c r="S78" s="84"/>
      <c r="T78" s="84" t="n">
        <v>16</v>
      </c>
      <c r="U78" s="84"/>
      <c r="V78" s="84" t="n">
        <v>1.8</v>
      </c>
      <c r="W78" s="84"/>
      <c r="X78" s="84" t="n">
        <v>30</v>
      </c>
      <c r="Y78" s="84"/>
      <c r="Z78" s="84" t="n">
        <v>-70.5</v>
      </c>
      <c r="AA78" s="84"/>
      <c r="AB78" s="84" t="n">
        <v>350</v>
      </c>
      <c r="AC78" s="84"/>
      <c r="AD78" s="84" t="n">
        <v>19.6</v>
      </c>
      <c r="AE78" s="84"/>
      <c r="AF78" s="84" t="n">
        <v>40</v>
      </c>
      <c r="AG78" s="93"/>
      <c r="AH78" s="93"/>
      <c r="AI78" s="93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1"/>
      <c r="AU78" s="41"/>
      <c r="AV78" s="41"/>
      <c r="AW78" s="41"/>
      <c r="AX78" s="41"/>
      <c r="AY78" s="41"/>
      <c r="AZ78" s="41"/>
      <c r="BA78" s="41"/>
      <c r="BB78" s="41"/>
      <c r="BC78" s="41"/>
      <c r="BD78" s="41"/>
      <c r="BE78" s="41"/>
      <c r="BF78" s="41"/>
      <c r="BG78" s="41"/>
      <c r="BH78" s="41"/>
      <c r="BI78" s="41"/>
      <c r="BJ78" s="41"/>
      <c r="BK78" s="41"/>
      <c r="BL78" s="41"/>
      <c r="BM78" s="41"/>
      <c r="BN78" s="41"/>
      <c r="BO78" s="41"/>
      <c r="BP78" s="41"/>
      <c r="BQ78" s="41"/>
      <c r="BR78" s="41"/>
      <c r="BS78" s="41"/>
      <c r="BT78" s="41"/>
      <c r="BU78" s="41"/>
      <c r="BV78" s="41"/>
      <c r="BW78" s="41"/>
      <c r="BX78" s="41"/>
      <c r="BY78" s="41"/>
      <c r="BZ78" s="41"/>
      <c r="CA78" s="41"/>
      <c r="CB78" s="41"/>
      <c r="CC78" s="41"/>
      <c r="CD78" s="41"/>
      <c r="CE78" s="41"/>
      <c r="CF78" s="41"/>
      <c r="CG78" s="41"/>
      <c r="CH78" s="41"/>
      <c r="CI78" s="41"/>
      <c r="CJ78" s="41"/>
      <c r="CK78" s="41"/>
      <c r="CL78" s="41"/>
      <c r="CM78" s="41"/>
      <c r="CN78" s="41"/>
      <c r="CO78" s="41"/>
      <c r="CP78" s="41"/>
      <c r="CQ78" s="41"/>
      <c r="CR78" s="41"/>
      <c r="CS78" s="41"/>
      <c r="CT78" s="41"/>
      <c r="CU78" s="41"/>
      <c r="CV78" s="41"/>
      <c r="CW78" s="41"/>
      <c r="CX78" s="41"/>
      <c r="CY78" s="41"/>
      <c r="CZ78" s="41"/>
      <c r="DA78" s="41"/>
      <c r="DB78" s="41"/>
      <c r="DC78" s="41"/>
      <c r="DD78" s="41"/>
      <c r="DE78" s="41"/>
      <c r="DF78" s="41"/>
      <c r="DG78" s="41"/>
      <c r="DH78" s="41"/>
      <c r="DI78" s="41"/>
      <c r="DJ78" s="41"/>
      <c r="DK78" s="41"/>
      <c r="DL78" s="41"/>
      <c r="DM78" s="41"/>
      <c r="DN78" s="41"/>
      <c r="DO78" s="41"/>
      <c r="DP78" s="41"/>
      <c r="DQ78" s="41"/>
      <c r="DR78" s="41"/>
      <c r="DS78" s="41"/>
      <c r="DT78" s="41"/>
      <c r="DU78" s="41"/>
      <c r="DV78" s="41"/>
      <c r="DW78" s="41"/>
      <c r="DX78" s="41"/>
      <c r="DY78" s="41"/>
      <c r="DZ78" s="41"/>
      <c r="EA78" s="41"/>
      <c r="EB78" s="41"/>
      <c r="EC78" s="41"/>
      <c r="ED78" s="41"/>
      <c r="EE78" s="41"/>
      <c r="EF78" s="41"/>
      <c r="EG78" s="41"/>
      <c r="EH78" s="41"/>
      <c r="EI78" s="41"/>
      <c r="EJ78" s="41"/>
      <c r="EK78" s="41"/>
      <c r="EL78" s="41"/>
      <c r="EM78" s="41"/>
      <c r="EN78" s="41"/>
      <c r="EO78" s="41"/>
      <c r="EP78" s="41"/>
      <c r="EQ78" s="41"/>
      <c r="ER78" s="41"/>
      <c r="ES78" s="41"/>
      <c r="ET78" s="41"/>
      <c r="EU78" s="41"/>
      <c r="EV78" s="41"/>
      <c r="EW78" s="41"/>
      <c r="EX78" s="41"/>
      <c r="EY78" s="41"/>
      <c r="EZ78" s="41"/>
      <c r="FA78" s="41"/>
      <c r="FB78" s="41"/>
      <c r="FC78" s="41"/>
      <c r="FD78" s="41"/>
      <c r="FE78" s="41"/>
      <c r="FF78" s="41"/>
      <c r="FG78" s="41"/>
      <c r="FH78" s="41"/>
      <c r="FI78" s="41"/>
      <c r="FJ78" s="41"/>
      <c r="FK78" s="41"/>
      <c r="FL78" s="41"/>
      <c r="FM78" s="41"/>
      <c r="FN78" s="41"/>
      <c r="FO78" s="41"/>
      <c r="FP78" s="41"/>
      <c r="FQ78" s="41"/>
      <c r="FR78" s="41"/>
      <c r="FS78" s="41"/>
      <c r="FT78" s="41"/>
      <c r="FU78" s="41"/>
      <c r="FV78" s="41"/>
      <c r="FW78" s="41"/>
      <c r="FX78" s="41"/>
      <c r="FY78" s="41"/>
      <c r="FZ78" s="41"/>
      <c r="GA78" s="41"/>
      <c r="GB78" s="41"/>
      <c r="GC78" s="41"/>
      <c r="GD78" s="41"/>
      <c r="GE78" s="41"/>
      <c r="GF78" s="41"/>
      <c r="GG78" s="41"/>
      <c r="GH78" s="41"/>
      <c r="GI78" s="41"/>
      <c r="GJ78" s="41"/>
      <c r="GK78" s="41"/>
      <c r="GL78" s="41"/>
      <c r="GM78" s="41"/>
      <c r="GN78" s="41"/>
      <c r="GO78" s="41"/>
      <c r="GP78" s="41"/>
      <c r="GQ78" s="41"/>
      <c r="GR78" s="41"/>
      <c r="GS78" s="41"/>
      <c r="GT78" s="41"/>
      <c r="GU78" s="41"/>
      <c r="GV78" s="41"/>
      <c r="GW78" s="41"/>
      <c r="GX78" s="41"/>
      <c r="GY78" s="41"/>
      <c r="GZ78" s="41"/>
      <c r="HA78" s="41"/>
      <c r="HB78" s="41"/>
      <c r="HC78" s="41"/>
      <c r="HD78" s="41"/>
      <c r="HE78" s="41"/>
      <c r="HF78" s="41"/>
      <c r="HG78" s="41"/>
      <c r="HH78" s="41"/>
      <c r="HI78" s="41"/>
      <c r="HJ78" s="41"/>
      <c r="HK78" s="41"/>
      <c r="HL78" s="41"/>
      <c r="HM78" s="41"/>
      <c r="HN78" s="41"/>
      <c r="HO78" s="41"/>
      <c r="HP78" s="41"/>
      <c r="HQ78" s="41"/>
      <c r="HR78" s="41"/>
      <c r="HS78" s="41"/>
      <c r="HT78" s="41"/>
      <c r="HU78" s="41"/>
      <c r="HV78" s="41"/>
      <c r="HW78" s="41"/>
      <c r="HX78" s="41"/>
      <c r="HY78" s="41"/>
      <c r="HZ78" s="41"/>
      <c r="IA78" s="41"/>
      <c r="IB78" s="41"/>
      <c r="IC78" s="41"/>
      <c r="ID78" s="41"/>
      <c r="IE78" s="41"/>
      <c r="IF78" s="41"/>
      <c r="IG78" s="41"/>
      <c r="IH78" s="41"/>
      <c r="II78" s="41"/>
      <c r="IJ78" s="41"/>
      <c r="IK78" s="41"/>
      <c r="IL78" s="41"/>
      <c r="IM78" s="41"/>
      <c r="IN78" s="41"/>
      <c r="IO78" s="41"/>
      <c r="IP78" s="41"/>
      <c r="IQ78" s="41"/>
      <c r="IR78" s="41"/>
      <c r="IS78" s="41"/>
      <c r="IT78" s="41"/>
      <c r="IU78" s="41"/>
      <c r="IV78" s="41"/>
      <c r="IW78" s="41"/>
    </row>
    <row r="79" customFormat="false" ht="15" hidden="false" customHeight="true" outlineLevel="0" collapsed="false">
      <c r="A79" s="83" t="n">
        <v>37042</v>
      </c>
      <c r="B79" s="84" t="n">
        <v>8.5</v>
      </c>
      <c r="C79" s="84"/>
      <c r="D79" s="84" t="n">
        <v>12</v>
      </c>
      <c r="E79" s="84"/>
      <c r="F79" s="84" t="n">
        <v>1.9</v>
      </c>
      <c r="G79" s="84"/>
      <c r="H79" s="84" t="n">
        <v>5</v>
      </c>
      <c r="I79" s="84"/>
      <c r="J79" s="84" t="n">
        <v>5.5</v>
      </c>
      <c r="K79" s="84"/>
      <c r="L79" s="84" t="n">
        <v>15</v>
      </c>
      <c r="M79" s="84"/>
      <c r="N79" s="84" t="n">
        <v>0.9</v>
      </c>
      <c r="O79" s="84"/>
      <c r="P79" s="84" t="n">
        <v>4.5</v>
      </c>
      <c r="Q79" s="92"/>
      <c r="R79" s="84" t="n">
        <v>-3.2</v>
      </c>
      <c r="S79" s="84"/>
      <c r="T79" s="84" t="n">
        <v>16</v>
      </c>
      <c r="U79" s="84"/>
      <c r="V79" s="84" t="n">
        <v>2.5</v>
      </c>
      <c r="W79" s="84"/>
      <c r="X79" s="84" t="n">
        <v>30</v>
      </c>
      <c r="Y79" s="84"/>
      <c r="Z79" s="84" t="n">
        <v>-44.1</v>
      </c>
      <c r="AA79" s="84"/>
      <c r="AB79" s="84" t="n">
        <v>350</v>
      </c>
      <c r="AC79" s="84"/>
      <c r="AD79" s="84" t="n">
        <v>23</v>
      </c>
      <c r="AE79" s="84"/>
      <c r="AF79" s="84" t="n">
        <v>40</v>
      </c>
      <c r="AG79" s="93"/>
      <c r="AH79" s="93"/>
      <c r="AI79" s="93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1"/>
      <c r="AU79" s="41"/>
      <c r="AV79" s="41"/>
      <c r="AW79" s="41"/>
      <c r="AX79" s="41"/>
      <c r="AY79" s="41"/>
      <c r="AZ79" s="41"/>
      <c r="BA79" s="41"/>
      <c r="BB79" s="41"/>
      <c r="BC79" s="41"/>
      <c r="BD79" s="41"/>
      <c r="BE79" s="41"/>
      <c r="BF79" s="41"/>
      <c r="BG79" s="41"/>
      <c r="BH79" s="41"/>
      <c r="BI79" s="41"/>
      <c r="BJ79" s="41"/>
      <c r="BK79" s="41"/>
      <c r="BL79" s="41"/>
      <c r="BM79" s="41"/>
      <c r="BN79" s="41"/>
      <c r="BO79" s="41"/>
      <c r="BP79" s="41"/>
      <c r="BQ79" s="41"/>
      <c r="BR79" s="41"/>
      <c r="BS79" s="41"/>
      <c r="BT79" s="41"/>
      <c r="BU79" s="41"/>
      <c r="BV79" s="41"/>
      <c r="BW79" s="41"/>
      <c r="BX79" s="41"/>
      <c r="BY79" s="41"/>
      <c r="BZ79" s="41"/>
      <c r="CA79" s="41"/>
      <c r="CB79" s="41"/>
      <c r="CC79" s="41"/>
      <c r="CD79" s="41"/>
      <c r="CE79" s="41"/>
      <c r="CF79" s="41"/>
      <c r="CG79" s="41"/>
      <c r="CH79" s="41"/>
      <c r="CI79" s="41"/>
      <c r="CJ79" s="41"/>
      <c r="CK79" s="41"/>
      <c r="CL79" s="41"/>
      <c r="CM79" s="41"/>
      <c r="CN79" s="41"/>
      <c r="CO79" s="41"/>
      <c r="CP79" s="41"/>
      <c r="CQ79" s="41"/>
      <c r="CR79" s="41"/>
      <c r="CS79" s="41"/>
      <c r="CT79" s="41"/>
      <c r="CU79" s="41"/>
      <c r="CV79" s="41"/>
      <c r="CW79" s="41"/>
      <c r="CX79" s="41"/>
      <c r="CY79" s="41"/>
      <c r="CZ79" s="41"/>
      <c r="DA79" s="41"/>
      <c r="DB79" s="41"/>
      <c r="DC79" s="41"/>
      <c r="DD79" s="41"/>
      <c r="DE79" s="41"/>
      <c r="DF79" s="41"/>
      <c r="DG79" s="41"/>
      <c r="DH79" s="41"/>
      <c r="DI79" s="41"/>
      <c r="DJ79" s="41"/>
      <c r="DK79" s="41"/>
      <c r="DL79" s="41"/>
      <c r="DM79" s="41"/>
      <c r="DN79" s="41"/>
      <c r="DO79" s="41"/>
      <c r="DP79" s="41"/>
      <c r="DQ79" s="41"/>
      <c r="DR79" s="41"/>
      <c r="DS79" s="41"/>
      <c r="DT79" s="41"/>
      <c r="DU79" s="41"/>
      <c r="DV79" s="41"/>
      <c r="DW79" s="41"/>
      <c r="DX79" s="41"/>
      <c r="DY79" s="41"/>
      <c r="DZ79" s="41"/>
      <c r="EA79" s="41"/>
      <c r="EB79" s="41"/>
      <c r="EC79" s="41"/>
      <c r="ED79" s="41"/>
      <c r="EE79" s="41"/>
      <c r="EF79" s="41"/>
      <c r="EG79" s="41"/>
      <c r="EH79" s="41"/>
      <c r="EI79" s="41"/>
      <c r="EJ79" s="41"/>
      <c r="EK79" s="41"/>
      <c r="EL79" s="41"/>
      <c r="EM79" s="41"/>
      <c r="EN79" s="41"/>
      <c r="EO79" s="41"/>
      <c r="EP79" s="41"/>
      <c r="EQ79" s="41"/>
      <c r="ER79" s="41"/>
      <c r="ES79" s="41"/>
      <c r="ET79" s="41"/>
      <c r="EU79" s="41"/>
      <c r="EV79" s="41"/>
      <c r="EW79" s="41"/>
      <c r="EX79" s="41"/>
      <c r="EY79" s="41"/>
      <c r="EZ79" s="41"/>
      <c r="FA79" s="41"/>
      <c r="FB79" s="41"/>
      <c r="FC79" s="41"/>
      <c r="FD79" s="41"/>
      <c r="FE79" s="41"/>
      <c r="FF79" s="41"/>
      <c r="FG79" s="41"/>
      <c r="FH79" s="41"/>
      <c r="FI79" s="41"/>
      <c r="FJ79" s="41"/>
      <c r="FK79" s="41"/>
      <c r="FL79" s="41"/>
      <c r="FM79" s="41"/>
      <c r="FN79" s="41"/>
      <c r="FO79" s="41"/>
      <c r="FP79" s="41"/>
      <c r="FQ79" s="41"/>
      <c r="FR79" s="41"/>
      <c r="FS79" s="41"/>
      <c r="FT79" s="41"/>
      <c r="FU79" s="41"/>
      <c r="FV79" s="41"/>
      <c r="FW79" s="41"/>
      <c r="FX79" s="41"/>
      <c r="FY79" s="41"/>
      <c r="FZ79" s="41"/>
      <c r="GA79" s="41"/>
      <c r="GB79" s="41"/>
      <c r="GC79" s="41"/>
      <c r="GD79" s="41"/>
      <c r="GE79" s="41"/>
      <c r="GF79" s="41"/>
      <c r="GG79" s="41"/>
      <c r="GH79" s="41"/>
      <c r="GI79" s="41"/>
      <c r="GJ79" s="41"/>
      <c r="GK79" s="41"/>
      <c r="GL79" s="41"/>
      <c r="GM79" s="41"/>
      <c r="GN79" s="41"/>
      <c r="GO79" s="41"/>
      <c r="GP79" s="41"/>
      <c r="GQ79" s="41"/>
      <c r="GR79" s="41"/>
      <c r="GS79" s="41"/>
      <c r="GT79" s="41"/>
      <c r="GU79" s="41"/>
      <c r="GV79" s="41"/>
      <c r="GW79" s="41"/>
      <c r="GX79" s="41"/>
      <c r="GY79" s="41"/>
      <c r="GZ79" s="41"/>
      <c r="HA79" s="41"/>
      <c r="HB79" s="41"/>
      <c r="HC79" s="41"/>
      <c r="HD79" s="41"/>
      <c r="HE79" s="41"/>
      <c r="HF79" s="41"/>
      <c r="HG79" s="41"/>
      <c r="HH79" s="41"/>
      <c r="HI79" s="41"/>
      <c r="HJ79" s="41"/>
      <c r="HK79" s="41"/>
      <c r="HL79" s="41"/>
      <c r="HM79" s="41"/>
      <c r="HN79" s="41"/>
      <c r="HO79" s="41"/>
      <c r="HP79" s="41"/>
      <c r="HQ79" s="41"/>
      <c r="HR79" s="41"/>
      <c r="HS79" s="41"/>
      <c r="HT79" s="41"/>
      <c r="HU79" s="41"/>
      <c r="HV79" s="41"/>
      <c r="HW79" s="41"/>
      <c r="HX79" s="41"/>
      <c r="HY79" s="41"/>
      <c r="HZ79" s="41"/>
      <c r="IA79" s="41"/>
      <c r="IB79" s="41"/>
      <c r="IC79" s="41"/>
      <c r="ID79" s="41"/>
      <c r="IE79" s="41"/>
      <c r="IF79" s="41"/>
      <c r="IG79" s="41"/>
      <c r="IH79" s="41"/>
      <c r="II79" s="41"/>
      <c r="IJ79" s="41"/>
      <c r="IK79" s="41"/>
      <c r="IL79" s="41"/>
      <c r="IM79" s="41"/>
      <c r="IN79" s="41"/>
      <c r="IO79" s="41"/>
      <c r="IP79" s="41"/>
      <c r="IQ79" s="41"/>
      <c r="IR79" s="41"/>
      <c r="IS79" s="41"/>
      <c r="IT79" s="41"/>
      <c r="IU79" s="41"/>
      <c r="IV79" s="41"/>
      <c r="IW79" s="41"/>
    </row>
    <row r="80" customFormat="false" ht="15" hidden="false" customHeight="true" outlineLevel="0" collapsed="false">
      <c r="A80" s="83" t="n">
        <v>37043</v>
      </c>
      <c r="B80" s="84" t="n">
        <v>8</v>
      </c>
      <c r="C80" s="84"/>
      <c r="D80" s="84" t="n">
        <v>12</v>
      </c>
      <c r="E80" s="84"/>
      <c r="F80" s="84" t="n">
        <v>1.9</v>
      </c>
      <c r="G80" s="84"/>
      <c r="H80" s="84" t="n">
        <v>5</v>
      </c>
      <c r="I80" s="84"/>
      <c r="J80" s="84" t="n">
        <v>5.3</v>
      </c>
      <c r="K80" s="84"/>
      <c r="L80" s="84" t="n">
        <v>15</v>
      </c>
      <c r="M80" s="84"/>
      <c r="N80" s="84" t="n">
        <v>0.9</v>
      </c>
      <c r="O80" s="84"/>
      <c r="P80" s="84" t="n">
        <v>4.5</v>
      </c>
      <c r="Q80" s="92"/>
      <c r="R80" s="84" t="n">
        <v>-2.9</v>
      </c>
      <c r="S80" s="84"/>
      <c r="T80" s="84" t="n">
        <v>16</v>
      </c>
      <c r="U80" s="84"/>
      <c r="V80" s="84" t="n">
        <v>2.5</v>
      </c>
      <c r="W80" s="84"/>
      <c r="X80" s="84" t="n">
        <v>30</v>
      </c>
      <c r="Y80" s="84"/>
      <c r="Z80" s="84" t="n">
        <v>-41.6</v>
      </c>
      <c r="AA80" s="84"/>
      <c r="AB80" s="84" t="n">
        <v>350</v>
      </c>
      <c r="AC80" s="84"/>
      <c r="AD80" s="84" t="n">
        <v>25.4</v>
      </c>
      <c r="AE80" s="84"/>
      <c r="AF80" s="84" t="n">
        <v>40</v>
      </c>
      <c r="AG80" s="93"/>
      <c r="AH80" s="93"/>
      <c r="AI80" s="93"/>
      <c r="AJ80" s="41"/>
      <c r="AK80" s="41"/>
      <c r="AL80" s="41"/>
      <c r="AM80" s="41"/>
      <c r="AN80" s="41"/>
      <c r="AO80" s="41"/>
      <c r="AP80" s="41"/>
      <c r="AQ80" s="41"/>
      <c r="AR80" s="41"/>
      <c r="AS80" s="41"/>
      <c r="AT80" s="41"/>
      <c r="AU80" s="41"/>
      <c r="AV80" s="41"/>
      <c r="AW80" s="41"/>
      <c r="AX80" s="41"/>
      <c r="AY80" s="41"/>
      <c r="AZ80" s="41"/>
      <c r="BA80" s="41"/>
      <c r="BB80" s="41"/>
      <c r="BC80" s="41"/>
      <c r="BD80" s="41"/>
      <c r="BE80" s="41"/>
      <c r="BF80" s="41"/>
      <c r="BG80" s="41"/>
      <c r="BH80" s="41"/>
      <c r="BI80" s="41"/>
      <c r="BJ80" s="41"/>
      <c r="BK80" s="41"/>
      <c r="BL80" s="41"/>
      <c r="BM80" s="41"/>
      <c r="BN80" s="41"/>
      <c r="BO80" s="41"/>
      <c r="BP80" s="41"/>
      <c r="BQ80" s="41"/>
      <c r="BR80" s="41"/>
      <c r="BS80" s="41"/>
      <c r="BT80" s="41"/>
      <c r="BU80" s="41"/>
      <c r="BV80" s="41"/>
      <c r="BW80" s="41"/>
      <c r="BX80" s="41"/>
      <c r="BY80" s="41"/>
      <c r="BZ80" s="41"/>
      <c r="CA80" s="41"/>
      <c r="CB80" s="41"/>
      <c r="CC80" s="41"/>
      <c r="CD80" s="41"/>
      <c r="CE80" s="41"/>
      <c r="CF80" s="41"/>
      <c r="CG80" s="41"/>
      <c r="CH80" s="41"/>
      <c r="CI80" s="41"/>
      <c r="CJ80" s="41"/>
      <c r="CK80" s="41"/>
      <c r="CL80" s="41"/>
      <c r="CM80" s="41"/>
      <c r="CN80" s="41"/>
      <c r="CO80" s="41"/>
      <c r="CP80" s="41"/>
      <c r="CQ80" s="41"/>
      <c r="CR80" s="41"/>
      <c r="CS80" s="41"/>
      <c r="CT80" s="41"/>
      <c r="CU80" s="41"/>
      <c r="CV80" s="41"/>
      <c r="CW80" s="41"/>
      <c r="CX80" s="41"/>
      <c r="CY80" s="41"/>
      <c r="CZ80" s="41"/>
      <c r="DA80" s="41"/>
      <c r="DB80" s="41"/>
      <c r="DC80" s="41"/>
      <c r="DD80" s="41"/>
      <c r="DE80" s="41"/>
      <c r="DF80" s="41"/>
      <c r="DG80" s="41"/>
      <c r="DH80" s="41"/>
      <c r="DI80" s="41"/>
      <c r="DJ80" s="41"/>
      <c r="DK80" s="41"/>
      <c r="DL80" s="41"/>
      <c r="DM80" s="41"/>
      <c r="DN80" s="41"/>
      <c r="DO80" s="41"/>
      <c r="DP80" s="41"/>
      <c r="DQ80" s="41"/>
      <c r="DR80" s="41"/>
      <c r="DS80" s="41"/>
      <c r="DT80" s="41"/>
      <c r="DU80" s="41"/>
      <c r="DV80" s="41"/>
      <c r="DW80" s="41"/>
      <c r="DX80" s="41"/>
      <c r="DY80" s="41"/>
      <c r="DZ80" s="41"/>
      <c r="EA80" s="41"/>
      <c r="EB80" s="41"/>
      <c r="EC80" s="41"/>
      <c r="ED80" s="41"/>
      <c r="EE80" s="41"/>
      <c r="EF80" s="41"/>
      <c r="EG80" s="41"/>
      <c r="EH80" s="41"/>
      <c r="EI80" s="41"/>
      <c r="EJ80" s="41"/>
      <c r="EK80" s="41"/>
      <c r="EL80" s="41"/>
      <c r="EM80" s="41"/>
      <c r="EN80" s="41"/>
      <c r="EO80" s="41"/>
      <c r="EP80" s="41"/>
      <c r="EQ80" s="41"/>
      <c r="ER80" s="41"/>
      <c r="ES80" s="41"/>
      <c r="ET80" s="41"/>
      <c r="EU80" s="41"/>
      <c r="EV80" s="41"/>
      <c r="EW80" s="41"/>
      <c r="EX80" s="41"/>
      <c r="EY80" s="41"/>
      <c r="EZ80" s="41"/>
      <c r="FA80" s="41"/>
      <c r="FB80" s="41"/>
      <c r="FC80" s="41"/>
      <c r="FD80" s="41"/>
      <c r="FE80" s="41"/>
      <c r="FF80" s="41"/>
      <c r="FG80" s="41"/>
      <c r="FH80" s="41"/>
      <c r="FI80" s="41"/>
      <c r="FJ80" s="41"/>
      <c r="FK80" s="41"/>
      <c r="FL80" s="41"/>
      <c r="FM80" s="41"/>
      <c r="FN80" s="41"/>
      <c r="FO80" s="41"/>
      <c r="FP80" s="41"/>
      <c r="FQ80" s="41"/>
      <c r="FR80" s="41"/>
      <c r="FS80" s="41"/>
      <c r="FT80" s="41"/>
      <c r="FU80" s="41"/>
      <c r="FV80" s="41"/>
      <c r="FW80" s="41"/>
      <c r="FX80" s="41"/>
      <c r="FY80" s="41"/>
      <c r="FZ80" s="41"/>
      <c r="GA80" s="41"/>
      <c r="GB80" s="41"/>
      <c r="GC80" s="41"/>
      <c r="GD80" s="41"/>
      <c r="GE80" s="41"/>
      <c r="GF80" s="41"/>
      <c r="GG80" s="41"/>
      <c r="GH80" s="41"/>
      <c r="GI80" s="41"/>
      <c r="GJ80" s="41"/>
      <c r="GK80" s="41"/>
      <c r="GL80" s="41"/>
      <c r="GM80" s="41"/>
      <c r="GN80" s="41"/>
      <c r="GO80" s="41"/>
      <c r="GP80" s="41"/>
      <c r="GQ80" s="41"/>
      <c r="GR80" s="41"/>
      <c r="GS80" s="41"/>
      <c r="GT80" s="41"/>
      <c r="GU80" s="41"/>
      <c r="GV80" s="41"/>
      <c r="GW80" s="41"/>
      <c r="GX80" s="41"/>
      <c r="GY80" s="41"/>
      <c r="GZ80" s="41"/>
      <c r="HA80" s="41"/>
      <c r="HB80" s="41"/>
      <c r="HC80" s="41"/>
      <c r="HD80" s="41"/>
      <c r="HE80" s="41"/>
      <c r="HF80" s="41"/>
      <c r="HG80" s="41"/>
      <c r="HH80" s="41"/>
      <c r="HI80" s="41"/>
      <c r="HJ80" s="41"/>
      <c r="HK80" s="41"/>
      <c r="HL80" s="41"/>
      <c r="HM80" s="41"/>
      <c r="HN80" s="41"/>
      <c r="HO80" s="41"/>
      <c r="HP80" s="41"/>
      <c r="HQ80" s="41"/>
      <c r="HR80" s="41"/>
      <c r="HS80" s="41"/>
      <c r="HT80" s="41"/>
      <c r="HU80" s="41"/>
      <c r="HV80" s="41"/>
      <c r="HW80" s="41"/>
      <c r="HX80" s="41"/>
      <c r="HY80" s="41"/>
      <c r="HZ80" s="41"/>
      <c r="IA80" s="41"/>
      <c r="IB80" s="41"/>
      <c r="IC80" s="41"/>
      <c r="ID80" s="41"/>
      <c r="IE80" s="41"/>
      <c r="IF80" s="41"/>
      <c r="IG80" s="41"/>
      <c r="IH80" s="41"/>
      <c r="II80" s="41"/>
      <c r="IJ80" s="41"/>
      <c r="IK80" s="41"/>
      <c r="IL80" s="41"/>
      <c r="IM80" s="41"/>
      <c r="IN80" s="41"/>
      <c r="IO80" s="41"/>
      <c r="IP80" s="41"/>
      <c r="IQ80" s="41"/>
      <c r="IR80" s="41"/>
      <c r="IS80" s="41"/>
      <c r="IT80" s="41"/>
      <c r="IU80" s="41"/>
      <c r="IV80" s="41"/>
      <c r="IW80" s="41"/>
    </row>
    <row r="81" customFormat="false" ht="15" hidden="false" customHeight="true" outlineLevel="0" collapsed="false">
      <c r="A81" s="87" t="n">
        <v>37044</v>
      </c>
      <c r="B81" s="84" t="n">
        <v>8</v>
      </c>
      <c r="C81" s="84"/>
      <c r="D81" s="84" t="n">
        <v>12</v>
      </c>
      <c r="E81" s="84"/>
      <c r="F81" s="84" t="n">
        <v>1.9</v>
      </c>
      <c r="G81" s="84"/>
      <c r="H81" s="84" t="n">
        <v>5</v>
      </c>
      <c r="I81" s="84"/>
      <c r="J81" s="84" t="n">
        <v>5.3</v>
      </c>
      <c r="K81" s="84"/>
      <c r="L81" s="84" t="n">
        <v>15</v>
      </c>
      <c r="M81" s="84"/>
      <c r="N81" s="84" t="n">
        <v>0.9</v>
      </c>
      <c r="O81" s="84"/>
      <c r="P81" s="84" t="n">
        <v>4.5</v>
      </c>
      <c r="Q81" s="92"/>
      <c r="R81" s="84" t="n">
        <v>-2.9</v>
      </c>
      <c r="S81" s="84"/>
      <c r="T81" s="84" t="n">
        <v>16</v>
      </c>
      <c r="U81" s="84"/>
      <c r="V81" s="84" t="n">
        <v>2.5</v>
      </c>
      <c r="W81" s="84"/>
      <c r="X81" s="84" t="n">
        <v>30</v>
      </c>
      <c r="Y81" s="84"/>
      <c r="Z81" s="84" t="n">
        <v>-41.6</v>
      </c>
      <c r="AA81" s="84"/>
      <c r="AB81" s="84" t="n">
        <v>350</v>
      </c>
      <c r="AC81" s="84"/>
      <c r="AD81" s="84" t="n">
        <v>25.4</v>
      </c>
      <c r="AE81" s="84"/>
      <c r="AF81" s="84" t="n">
        <v>40</v>
      </c>
      <c r="AG81" s="93"/>
      <c r="AH81" s="93"/>
      <c r="AI81" s="93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1"/>
      <c r="BG81" s="41"/>
      <c r="BH81" s="41"/>
      <c r="BI81" s="41"/>
      <c r="BJ81" s="41"/>
      <c r="BK81" s="41"/>
      <c r="BL81" s="41"/>
      <c r="BM81" s="41"/>
      <c r="BN81" s="41"/>
      <c r="BO81" s="41"/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41"/>
      <c r="CA81" s="41"/>
      <c r="CB81" s="41"/>
      <c r="CC81" s="41"/>
      <c r="CD81" s="41"/>
      <c r="CE81" s="41"/>
      <c r="CF81" s="41"/>
      <c r="CG81" s="41"/>
      <c r="CH81" s="41"/>
      <c r="CI81" s="41"/>
      <c r="CJ81" s="41"/>
      <c r="CK81" s="41"/>
      <c r="CL81" s="41"/>
      <c r="CM81" s="41"/>
      <c r="CN81" s="41"/>
      <c r="CO81" s="41"/>
      <c r="CP81" s="41"/>
      <c r="CQ81" s="41"/>
      <c r="CR81" s="41"/>
      <c r="CS81" s="41"/>
      <c r="CT81" s="41"/>
      <c r="CU81" s="41"/>
      <c r="CV81" s="41"/>
      <c r="CW81" s="41"/>
      <c r="CX81" s="41"/>
      <c r="CY81" s="41"/>
      <c r="CZ81" s="41"/>
      <c r="DA81" s="41"/>
      <c r="DB81" s="41"/>
      <c r="DC81" s="41"/>
      <c r="DD81" s="41"/>
      <c r="DE81" s="41"/>
      <c r="DF81" s="41"/>
      <c r="DG81" s="41"/>
      <c r="DH81" s="41"/>
      <c r="DI81" s="41"/>
      <c r="DJ81" s="41"/>
      <c r="DK81" s="41"/>
      <c r="DL81" s="41"/>
      <c r="DM81" s="41"/>
      <c r="DN81" s="41"/>
      <c r="DO81" s="41"/>
      <c r="DP81" s="41"/>
      <c r="DQ81" s="41"/>
      <c r="DR81" s="41"/>
      <c r="DS81" s="41"/>
      <c r="DT81" s="41"/>
      <c r="DU81" s="41"/>
      <c r="DV81" s="41"/>
      <c r="DW81" s="41"/>
      <c r="DX81" s="41"/>
      <c r="DY81" s="41"/>
      <c r="DZ81" s="41"/>
      <c r="EA81" s="41"/>
      <c r="EB81" s="41"/>
      <c r="EC81" s="41"/>
      <c r="ED81" s="41"/>
      <c r="EE81" s="41"/>
      <c r="EF81" s="41"/>
      <c r="EG81" s="41"/>
      <c r="EH81" s="41"/>
      <c r="EI81" s="41"/>
      <c r="EJ81" s="41"/>
      <c r="EK81" s="41"/>
      <c r="EL81" s="41"/>
      <c r="EM81" s="41"/>
      <c r="EN81" s="41"/>
      <c r="EO81" s="41"/>
      <c r="EP81" s="41"/>
      <c r="EQ81" s="41"/>
      <c r="ER81" s="41"/>
      <c r="ES81" s="41"/>
      <c r="ET81" s="41"/>
      <c r="EU81" s="41"/>
      <c r="EV81" s="41"/>
      <c r="EW81" s="41"/>
      <c r="EX81" s="41"/>
      <c r="EY81" s="41"/>
      <c r="EZ81" s="41"/>
      <c r="FA81" s="41"/>
      <c r="FB81" s="41"/>
      <c r="FC81" s="41"/>
      <c r="FD81" s="41"/>
      <c r="FE81" s="41"/>
      <c r="FF81" s="41"/>
      <c r="FG81" s="41"/>
      <c r="FH81" s="41"/>
      <c r="FI81" s="41"/>
      <c r="FJ81" s="41"/>
      <c r="FK81" s="41"/>
      <c r="FL81" s="41"/>
      <c r="FM81" s="41"/>
      <c r="FN81" s="41"/>
      <c r="FO81" s="41"/>
      <c r="FP81" s="41"/>
      <c r="FQ81" s="41"/>
      <c r="FR81" s="41"/>
      <c r="FS81" s="41"/>
      <c r="FT81" s="41"/>
      <c r="FU81" s="41"/>
      <c r="FV81" s="41"/>
      <c r="FW81" s="41"/>
      <c r="FX81" s="41"/>
      <c r="FY81" s="41"/>
      <c r="FZ81" s="41"/>
      <c r="GA81" s="41"/>
      <c r="GB81" s="41"/>
      <c r="GC81" s="41"/>
      <c r="GD81" s="41"/>
      <c r="GE81" s="41"/>
      <c r="GF81" s="41"/>
      <c r="GG81" s="41"/>
      <c r="GH81" s="41"/>
      <c r="GI81" s="41"/>
      <c r="GJ81" s="41"/>
      <c r="GK81" s="41"/>
      <c r="GL81" s="41"/>
      <c r="GM81" s="41"/>
      <c r="GN81" s="41"/>
      <c r="GO81" s="41"/>
      <c r="GP81" s="41"/>
      <c r="GQ81" s="41"/>
      <c r="GR81" s="41"/>
      <c r="GS81" s="41"/>
      <c r="GT81" s="41"/>
      <c r="GU81" s="41"/>
      <c r="GV81" s="41"/>
      <c r="GW81" s="41"/>
      <c r="GX81" s="41"/>
      <c r="GY81" s="41"/>
      <c r="GZ81" s="41"/>
      <c r="HA81" s="41"/>
      <c r="HB81" s="41"/>
      <c r="HC81" s="41"/>
      <c r="HD81" s="41"/>
      <c r="HE81" s="41"/>
      <c r="HF81" s="41"/>
      <c r="HG81" s="41"/>
      <c r="HH81" s="41"/>
      <c r="HI81" s="41"/>
      <c r="HJ81" s="41"/>
      <c r="HK81" s="41"/>
      <c r="HL81" s="41"/>
      <c r="HM81" s="41"/>
      <c r="HN81" s="41"/>
      <c r="HO81" s="41"/>
      <c r="HP81" s="41"/>
      <c r="HQ81" s="41"/>
      <c r="HR81" s="41"/>
      <c r="HS81" s="41"/>
      <c r="HT81" s="41"/>
      <c r="HU81" s="41"/>
      <c r="HV81" s="41"/>
      <c r="HW81" s="41"/>
      <c r="HX81" s="41"/>
      <c r="HY81" s="41"/>
      <c r="HZ81" s="41"/>
      <c r="IA81" s="41"/>
      <c r="IB81" s="41"/>
      <c r="IC81" s="41"/>
      <c r="ID81" s="41"/>
      <c r="IE81" s="41"/>
      <c r="IF81" s="41"/>
      <c r="IG81" s="41"/>
      <c r="IH81" s="41"/>
      <c r="II81" s="41"/>
      <c r="IJ81" s="41"/>
      <c r="IK81" s="41"/>
      <c r="IL81" s="41"/>
      <c r="IM81" s="41"/>
      <c r="IN81" s="41"/>
      <c r="IO81" s="41"/>
      <c r="IP81" s="41"/>
      <c r="IQ81" s="41"/>
      <c r="IR81" s="41"/>
      <c r="IS81" s="41"/>
      <c r="IT81" s="41"/>
      <c r="IU81" s="41"/>
      <c r="IV81" s="41"/>
      <c r="IW81" s="41"/>
    </row>
    <row r="82" customFormat="false" ht="15" hidden="false" customHeight="true" outlineLevel="0" collapsed="false">
      <c r="A82" s="87" t="n">
        <v>37045</v>
      </c>
      <c r="B82" s="84" t="n">
        <v>8</v>
      </c>
      <c r="C82" s="84"/>
      <c r="D82" s="84" t="n">
        <v>12</v>
      </c>
      <c r="E82" s="84"/>
      <c r="F82" s="84" t="n">
        <v>1.9</v>
      </c>
      <c r="G82" s="84"/>
      <c r="H82" s="84" t="n">
        <v>5</v>
      </c>
      <c r="I82" s="84"/>
      <c r="J82" s="84" t="n">
        <v>5.3</v>
      </c>
      <c r="K82" s="84"/>
      <c r="L82" s="84" t="n">
        <v>15</v>
      </c>
      <c r="M82" s="84"/>
      <c r="N82" s="84" t="n">
        <v>0.9</v>
      </c>
      <c r="O82" s="84"/>
      <c r="P82" s="84" t="n">
        <v>4.5</v>
      </c>
      <c r="Q82" s="92"/>
      <c r="R82" s="84" t="n">
        <v>-2.9</v>
      </c>
      <c r="S82" s="84"/>
      <c r="T82" s="84" t="n">
        <v>16</v>
      </c>
      <c r="U82" s="84"/>
      <c r="V82" s="84" t="n">
        <v>2.5</v>
      </c>
      <c r="W82" s="84"/>
      <c r="X82" s="84" t="n">
        <v>30</v>
      </c>
      <c r="Y82" s="84"/>
      <c r="Z82" s="84" t="n">
        <v>-41.6</v>
      </c>
      <c r="AA82" s="84"/>
      <c r="AB82" s="84" t="n">
        <v>350</v>
      </c>
      <c r="AC82" s="84"/>
      <c r="AD82" s="84" t="n">
        <v>25.4</v>
      </c>
      <c r="AE82" s="84"/>
      <c r="AF82" s="84" t="n">
        <v>40</v>
      </c>
      <c r="AG82" s="93"/>
      <c r="AH82" s="93"/>
      <c r="AI82" s="93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41"/>
      <c r="AU82" s="41"/>
      <c r="AV82" s="41"/>
      <c r="AW82" s="41"/>
      <c r="AX82" s="41"/>
      <c r="AY82" s="41"/>
      <c r="AZ82" s="41"/>
      <c r="BA82" s="41"/>
      <c r="BB82" s="41"/>
      <c r="BC82" s="41"/>
      <c r="BD82" s="41"/>
      <c r="BE82" s="41"/>
      <c r="BF82" s="41"/>
      <c r="BG82" s="41"/>
      <c r="BH82" s="41"/>
      <c r="BI82" s="41"/>
      <c r="BJ82" s="41"/>
      <c r="BK82" s="41"/>
      <c r="BL82" s="41"/>
      <c r="BM82" s="41"/>
      <c r="BN82" s="41"/>
      <c r="BO82" s="41"/>
      <c r="BP82" s="41"/>
      <c r="BQ82" s="41"/>
      <c r="BR82" s="41"/>
      <c r="BS82" s="41"/>
      <c r="BT82" s="41"/>
      <c r="BU82" s="41"/>
      <c r="BV82" s="41"/>
      <c r="BW82" s="41"/>
      <c r="BX82" s="41"/>
      <c r="BY82" s="41"/>
      <c r="BZ82" s="41"/>
      <c r="CA82" s="41"/>
      <c r="CB82" s="41"/>
      <c r="CC82" s="41"/>
      <c r="CD82" s="41"/>
      <c r="CE82" s="41"/>
      <c r="CF82" s="41"/>
      <c r="CG82" s="41"/>
      <c r="CH82" s="41"/>
      <c r="CI82" s="41"/>
      <c r="CJ82" s="41"/>
      <c r="CK82" s="41"/>
      <c r="CL82" s="41"/>
      <c r="CM82" s="41"/>
      <c r="CN82" s="41"/>
      <c r="CO82" s="41"/>
      <c r="CP82" s="41"/>
      <c r="CQ82" s="41"/>
      <c r="CR82" s="41"/>
      <c r="CS82" s="41"/>
      <c r="CT82" s="41"/>
      <c r="CU82" s="41"/>
      <c r="CV82" s="41"/>
      <c r="CW82" s="41"/>
      <c r="CX82" s="41"/>
      <c r="CY82" s="41"/>
      <c r="CZ82" s="41"/>
      <c r="DA82" s="41"/>
      <c r="DB82" s="41"/>
      <c r="DC82" s="41"/>
      <c r="DD82" s="41"/>
      <c r="DE82" s="41"/>
      <c r="DF82" s="41"/>
      <c r="DG82" s="41"/>
      <c r="DH82" s="41"/>
      <c r="DI82" s="41"/>
      <c r="DJ82" s="41"/>
      <c r="DK82" s="41"/>
      <c r="DL82" s="41"/>
      <c r="DM82" s="41"/>
      <c r="DN82" s="41"/>
      <c r="DO82" s="41"/>
      <c r="DP82" s="41"/>
      <c r="DQ82" s="41"/>
      <c r="DR82" s="41"/>
      <c r="DS82" s="41"/>
      <c r="DT82" s="41"/>
      <c r="DU82" s="41"/>
      <c r="DV82" s="41"/>
      <c r="DW82" s="41"/>
      <c r="DX82" s="41"/>
      <c r="DY82" s="41"/>
      <c r="DZ82" s="41"/>
      <c r="EA82" s="41"/>
      <c r="EB82" s="41"/>
      <c r="EC82" s="41"/>
      <c r="ED82" s="41"/>
      <c r="EE82" s="41"/>
      <c r="EF82" s="41"/>
      <c r="EG82" s="41"/>
      <c r="EH82" s="41"/>
      <c r="EI82" s="41"/>
      <c r="EJ82" s="41"/>
      <c r="EK82" s="41"/>
      <c r="EL82" s="41"/>
      <c r="EM82" s="41"/>
      <c r="EN82" s="41"/>
      <c r="EO82" s="41"/>
      <c r="EP82" s="41"/>
      <c r="EQ82" s="41"/>
      <c r="ER82" s="41"/>
      <c r="ES82" s="41"/>
      <c r="ET82" s="41"/>
      <c r="EU82" s="41"/>
      <c r="EV82" s="41"/>
      <c r="EW82" s="41"/>
      <c r="EX82" s="41"/>
      <c r="EY82" s="41"/>
      <c r="EZ82" s="41"/>
      <c r="FA82" s="41"/>
      <c r="FB82" s="41"/>
      <c r="FC82" s="41"/>
      <c r="FD82" s="41"/>
      <c r="FE82" s="41"/>
      <c r="FF82" s="41"/>
      <c r="FG82" s="41"/>
      <c r="FH82" s="41"/>
      <c r="FI82" s="41"/>
      <c r="FJ82" s="41"/>
      <c r="FK82" s="41"/>
      <c r="FL82" s="41"/>
      <c r="FM82" s="41"/>
      <c r="FN82" s="41"/>
      <c r="FO82" s="41"/>
      <c r="FP82" s="41"/>
      <c r="FQ82" s="41"/>
      <c r="FR82" s="41"/>
      <c r="FS82" s="41"/>
      <c r="FT82" s="41"/>
      <c r="FU82" s="41"/>
      <c r="FV82" s="41"/>
      <c r="FW82" s="41"/>
      <c r="FX82" s="41"/>
      <c r="FY82" s="41"/>
      <c r="FZ82" s="41"/>
      <c r="GA82" s="41"/>
      <c r="GB82" s="41"/>
      <c r="GC82" s="41"/>
      <c r="GD82" s="41"/>
      <c r="GE82" s="41"/>
      <c r="GF82" s="41"/>
      <c r="GG82" s="41"/>
      <c r="GH82" s="41"/>
      <c r="GI82" s="41"/>
      <c r="GJ82" s="41"/>
      <c r="GK82" s="41"/>
      <c r="GL82" s="41"/>
      <c r="GM82" s="41"/>
      <c r="GN82" s="41"/>
      <c r="GO82" s="41"/>
      <c r="GP82" s="41"/>
      <c r="GQ82" s="41"/>
      <c r="GR82" s="41"/>
      <c r="GS82" s="41"/>
      <c r="GT82" s="41"/>
      <c r="GU82" s="41"/>
      <c r="GV82" s="41"/>
      <c r="GW82" s="41"/>
      <c r="GX82" s="41"/>
      <c r="GY82" s="41"/>
      <c r="GZ82" s="41"/>
      <c r="HA82" s="41"/>
      <c r="HB82" s="41"/>
      <c r="HC82" s="41"/>
      <c r="HD82" s="41"/>
      <c r="HE82" s="41"/>
      <c r="HF82" s="41"/>
      <c r="HG82" s="41"/>
      <c r="HH82" s="41"/>
      <c r="HI82" s="41"/>
      <c r="HJ82" s="41"/>
      <c r="HK82" s="41"/>
      <c r="HL82" s="41"/>
      <c r="HM82" s="41"/>
      <c r="HN82" s="41"/>
      <c r="HO82" s="41"/>
      <c r="HP82" s="41"/>
      <c r="HQ82" s="41"/>
      <c r="HR82" s="41"/>
      <c r="HS82" s="41"/>
      <c r="HT82" s="41"/>
      <c r="HU82" s="41"/>
      <c r="HV82" s="41"/>
      <c r="HW82" s="41"/>
      <c r="HX82" s="41"/>
      <c r="HY82" s="41"/>
      <c r="HZ82" s="41"/>
      <c r="IA82" s="41"/>
      <c r="IB82" s="41"/>
      <c r="IC82" s="41"/>
      <c r="ID82" s="41"/>
      <c r="IE82" s="41"/>
      <c r="IF82" s="41"/>
      <c r="IG82" s="41"/>
      <c r="IH82" s="41"/>
      <c r="II82" s="41"/>
      <c r="IJ82" s="41"/>
      <c r="IK82" s="41"/>
      <c r="IL82" s="41"/>
      <c r="IM82" s="41"/>
      <c r="IN82" s="41"/>
      <c r="IO82" s="41"/>
      <c r="IP82" s="41"/>
      <c r="IQ82" s="41"/>
      <c r="IR82" s="41"/>
      <c r="IS82" s="41"/>
      <c r="IT82" s="41"/>
      <c r="IU82" s="41"/>
      <c r="IV82" s="41"/>
      <c r="IW82" s="41"/>
    </row>
    <row r="83" customFormat="false" ht="15" hidden="false" customHeight="true" outlineLevel="0" collapsed="false">
      <c r="A83" s="83" t="n">
        <v>37046</v>
      </c>
      <c r="B83" s="84" t="n">
        <v>6.7</v>
      </c>
      <c r="C83" s="84"/>
      <c r="D83" s="84" t="n">
        <v>12</v>
      </c>
      <c r="E83" s="84"/>
      <c r="F83" s="84" t="n">
        <v>1.7</v>
      </c>
      <c r="G83" s="84"/>
      <c r="H83" s="84" t="n">
        <v>5</v>
      </c>
      <c r="I83" s="84"/>
      <c r="J83" s="84" t="n">
        <v>5.4</v>
      </c>
      <c r="K83" s="84"/>
      <c r="L83" s="84" t="n">
        <v>15</v>
      </c>
      <c r="M83" s="84"/>
      <c r="N83" s="84" t="n">
        <v>0.9</v>
      </c>
      <c r="O83" s="84"/>
      <c r="P83" s="84" t="n">
        <v>4.5</v>
      </c>
      <c r="Q83" s="92"/>
      <c r="R83" s="84" t="n">
        <v>0.9</v>
      </c>
      <c r="S83" s="84"/>
      <c r="T83" s="84" t="n">
        <v>16</v>
      </c>
      <c r="U83" s="84"/>
      <c r="V83" s="84" t="n">
        <v>2.4</v>
      </c>
      <c r="W83" s="84"/>
      <c r="X83" s="84" t="n">
        <v>30</v>
      </c>
      <c r="Y83" s="84"/>
      <c r="Z83" s="84" t="n">
        <v>-46.1</v>
      </c>
      <c r="AA83" s="84"/>
      <c r="AB83" s="84" t="n">
        <v>350</v>
      </c>
      <c r="AC83" s="84"/>
      <c r="AD83" s="84" t="n">
        <v>26.6</v>
      </c>
      <c r="AE83" s="84"/>
      <c r="AF83" s="84" t="n">
        <v>40</v>
      </c>
      <c r="AG83" s="93"/>
      <c r="AH83" s="93"/>
      <c r="AI83" s="93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41"/>
      <c r="AU83" s="41"/>
      <c r="AV83" s="41"/>
      <c r="AW83" s="41"/>
      <c r="AX83" s="41"/>
      <c r="AY83" s="41"/>
      <c r="AZ83" s="41"/>
      <c r="BA83" s="41"/>
      <c r="BB83" s="41"/>
      <c r="BC83" s="41"/>
      <c r="BD83" s="41"/>
      <c r="BE83" s="41"/>
      <c r="BF83" s="41"/>
      <c r="BG83" s="41"/>
      <c r="BH83" s="41"/>
      <c r="BI83" s="41"/>
      <c r="BJ83" s="41"/>
      <c r="BK83" s="41"/>
      <c r="BL83" s="41"/>
      <c r="BM83" s="41"/>
      <c r="BN83" s="41"/>
      <c r="BO83" s="41"/>
      <c r="BP83" s="41"/>
      <c r="BQ83" s="41"/>
      <c r="BR83" s="41"/>
      <c r="BS83" s="41"/>
      <c r="BT83" s="41"/>
      <c r="BU83" s="41"/>
      <c r="BV83" s="41"/>
      <c r="BW83" s="41"/>
      <c r="BX83" s="41"/>
      <c r="BY83" s="41"/>
      <c r="BZ83" s="41"/>
      <c r="CA83" s="41"/>
      <c r="CB83" s="41"/>
      <c r="CC83" s="41"/>
      <c r="CD83" s="41"/>
      <c r="CE83" s="41"/>
      <c r="CF83" s="41"/>
      <c r="CG83" s="41"/>
      <c r="CH83" s="41"/>
      <c r="CI83" s="41"/>
      <c r="CJ83" s="41"/>
      <c r="CK83" s="41"/>
      <c r="CL83" s="41"/>
      <c r="CM83" s="41"/>
      <c r="CN83" s="41"/>
      <c r="CO83" s="41"/>
      <c r="CP83" s="41"/>
      <c r="CQ83" s="41"/>
      <c r="CR83" s="41"/>
      <c r="CS83" s="41"/>
      <c r="CT83" s="41"/>
      <c r="CU83" s="41"/>
      <c r="CV83" s="41"/>
      <c r="CW83" s="41"/>
      <c r="CX83" s="41"/>
      <c r="CY83" s="41"/>
      <c r="CZ83" s="41"/>
      <c r="DA83" s="41"/>
      <c r="DB83" s="41"/>
      <c r="DC83" s="41"/>
      <c r="DD83" s="41"/>
      <c r="DE83" s="41"/>
      <c r="DF83" s="41"/>
      <c r="DG83" s="41"/>
      <c r="DH83" s="41"/>
      <c r="DI83" s="41"/>
      <c r="DJ83" s="41"/>
      <c r="DK83" s="41"/>
      <c r="DL83" s="41"/>
      <c r="DM83" s="41"/>
      <c r="DN83" s="41"/>
      <c r="DO83" s="41"/>
      <c r="DP83" s="41"/>
      <c r="DQ83" s="41"/>
      <c r="DR83" s="41"/>
      <c r="DS83" s="41"/>
      <c r="DT83" s="41"/>
      <c r="DU83" s="41"/>
      <c r="DV83" s="41"/>
      <c r="DW83" s="41"/>
      <c r="DX83" s="41"/>
      <c r="DY83" s="41"/>
      <c r="DZ83" s="41"/>
      <c r="EA83" s="41"/>
      <c r="EB83" s="41"/>
      <c r="EC83" s="41"/>
      <c r="ED83" s="41"/>
      <c r="EE83" s="41"/>
      <c r="EF83" s="41"/>
      <c r="EG83" s="41"/>
      <c r="EH83" s="41"/>
      <c r="EI83" s="41"/>
      <c r="EJ83" s="41"/>
      <c r="EK83" s="41"/>
      <c r="EL83" s="41"/>
      <c r="EM83" s="41"/>
      <c r="EN83" s="41"/>
      <c r="EO83" s="41"/>
      <c r="EP83" s="41"/>
      <c r="EQ83" s="41"/>
      <c r="ER83" s="41"/>
      <c r="ES83" s="41"/>
      <c r="ET83" s="41"/>
      <c r="EU83" s="41"/>
      <c r="EV83" s="41"/>
      <c r="EW83" s="41"/>
      <c r="EX83" s="41"/>
      <c r="EY83" s="41"/>
      <c r="EZ83" s="41"/>
      <c r="FA83" s="41"/>
      <c r="FB83" s="41"/>
      <c r="FC83" s="41"/>
      <c r="FD83" s="41"/>
      <c r="FE83" s="41"/>
      <c r="FF83" s="41"/>
      <c r="FG83" s="41"/>
      <c r="FH83" s="41"/>
      <c r="FI83" s="41"/>
      <c r="FJ83" s="41"/>
      <c r="FK83" s="41"/>
      <c r="FL83" s="41"/>
      <c r="FM83" s="41"/>
      <c r="FN83" s="41"/>
      <c r="FO83" s="41"/>
      <c r="FP83" s="41"/>
      <c r="FQ83" s="41"/>
      <c r="FR83" s="41"/>
      <c r="FS83" s="41"/>
      <c r="FT83" s="41"/>
      <c r="FU83" s="41"/>
      <c r="FV83" s="41"/>
      <c r="FW83" s="41"/>
      <c r="FX83" s="41"/>
      <c r="FY83" s="41"/>
      <c r="FZ83" s="41"/>
      <c r="GA83" s="41"/>
      <c r="GB83" s="41"/>
      <c r="GC83" s="41"/>
      <c r="GD83" s="41"/>
      <c r="GE83" s="41"/>
      <c r="GF83" s="41"/>
      <c r="GG83" s="41"/>
      <c r="GH83" s="41"/>
      <c r="GI83" s="41"/>
      <c r="GJ83" s="41"/>
      <c r="GK83" s="41"/>
      <c r="GL83" s="41"/>
      <c r="GM83" s="41"/>
      <c r="GN83" s="41"/>
      <c r="GO83" s="41"/>
      <c r="GP83" s="41"/>
      <c r="GQ83" s="41"/>
      <c r="GR83" s="41"/>
      <c r="GS83" s="41"/>
      <c r="GT83" s="41"/>
      <c r="GU83" s="41"/>
      <c r="GV83" s="41"/>
      <c r="GW83" s="41"/>
      <c r="GX83" s="41"/>
      <c r="GY83" s="41"/>
      <c r="GZ83" s="41"/>
      <c r="HA83" s="41"/>
      <c r="HB83" s="41"/>
      <c r="HC83" s="41"/>
      <c r="HD83" s="41"/>
      <c r="HE83" s="41"/>
      <c r="HF83" s="41"/>
      <c r="HG83" s="41"/>
      <c r="HH83" s="41"/>
      <c r="HI83" s="41"/>
      <c r="HJ83" s="41"/>
      <c r="HK83" s="41"/>
      <c r="HL83" s="41"/>
      <c r="HM83" s="41"/>
      <c r="HN83" s="41"/>
      <c r="HO83" s="41"/>
      <c r="HP83" s="41"/>
      <c r="HQ83" s="41"/>
      <c r="HR83" s="41"/>
      <c r="HS83" s="41"/>
      <c r="HT83" s="41"/>
      <c r="HU83" s="41"/>
      <c r="HV83" s="41"/>
      <c r="HW83" s="41"/>
      <c r="HX83" s="41"/>
      <c r="HY83" s="41"/>
      <c r="HZ83" s="41"/>
      <c r="IA83" s="41"/>
      <c r="IB83" s="41"/>
      <c r="IC83" s="41"/>
      <c r="ID83" s="41"/>
      <c r="IE83" s="41"/>
      <c r="IF83" s="41"/>
      <c r="IG83" s="41"/>
      <c r="IH83" s="41"/>
      <c r="II83" s="41"/>
      <c r="IJ83" s="41"/>
      <c r="IK83" s="41"/>
      <c r="IL83" s="41"/>
      <c r="IM83" s="41"/>
      <c r="IN83" s="41"/>
      <c r="IO83" s="41"/>
      <c r="IP83" s="41"/>
      <c r="IQ83" s="41"/>
      <c r="IR83" s="41"/>
      <c r="IS83" s="41"/>
      <c r="IT83" s="41"/>
      <c r="IU83" s="41"/>
      <c r="IV83" s="41"/>
      <c r="IW83" s="41"/>
    </row>
    <row r="84" customFormat="false" ht="15" hidden="false" customHeight="true" outlineLevel="0" collapsed="false">
      <c r="A84" s="83" t="n">
        <v>37047</v>
      </c>
      <c r="B84" s="84" t="n">
        <v>6.7</v>
      </c>
      <c r="C84" s="84"/>
      <c r="D84" s="84" t="n">
        <v>12</v>
      </c>
      <c r="E84" s="84"/>
      <c r="F84" s="84" t="n">
        <v>1.8</v>
      </c>
      <c r="G84" s="84"/>
      <c r="H84" s="84" t="n">
        <v>5</v>
      </c>
      <c r="I84" s="84"/>
      <c r="J84" s="84" t="n">
        <v>4.8</v>
      </c>
      <c r="K84" s="84"/>
      <c r="L84" s="84" t="n">
        <v>15</v>
      </c>
      <c r="M84" s="84"/>
      <c r="N84" s="84" t="n">
        <v>0.9</v>
      </c>
      <c r="O84" s="84"/>
      <c r="P84" s="84" t="n">
        <v>4.5</v>
      </c>
      <c r="Q84" s="92"/>
      <c r="R84" s="84" t="n">
        <v>0.1</v>
      </c>
      <c r="S84" s="84"/>
      <c r="T84" s="84" t="n">
        <v>16</v>
      </c>
      <c r="U84" s="84"/>
      <c r="V84" s="84" t="n">
        <v>2.3</v>
      </c>
      <c r="W84" s="84"/>
      <c r="X84" s="84" t="n">
        <v>30</v>
      </c>
      <c r="Y84" s="84"/>
      <c r="Z84" s="84" t="n">
        <v>-45.4</v>
      </c>
      <c r="AA84" s="84"/>
      <c r="AB84" s="84" t="n">
        <v>350</v>
      </c>
      <c r="AC84" s="84"/>
      <c r="AD84" s="84" t="n">
        <v>28</v>
      </c>
      <c r="AE84" s="84"/>
      <c r="AF84" s="84" t="n">
        <v>40</v>
      </c>
      <c r="AG84" s="93"/>
      <c r="AH84" s="93"/>
      <c r="AI84" s="93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41"/>
      <c r="AU84" s="41"/>
      <c r="AV84" s="41"/>
      <c r="AW84" s="41"/>
      <c r="AX84" s="41"/>
      <c r="AY84" s="41"/>
      <c r="AZ84" s="41"/>
      <c r="BA84" s="41"/>
      <c r="BB84" s="41"/>
      <c r="BC84" s="41"/>
      <c r="BD84" s="41"/>
      <c r="BE84" s="41"/>
      <c r="BF84" s="41"/>
      <c r="BG84" s="41"/>
      <c r="BH84" s="41"/>
      <c r="BI84" s="41"/>
      <c r="BJ84" s="41"/>
      <c r="BK84" s="41"/>
      <c r="BL84" s="41"/>
      <c r="BM84" s="41"/>
      <c r="BN84" s="41"/>
      <c r="BO84" s="41"/>
      <c r="BP84" s="41"/>
      <c r="BQ84" s="41"/>
      <c r="BR84" s="41"/>
      <c r="BS84" s="41"/>
      <c r="BT84" s="41"/>
      <c r="BU84" s="41"/>
      <c r="BV84" s="41"/>
      <c r="BW84" s="41"/>
      <c r="BX84" s="41"/>
      <c r="BY84" s="41"/>
      <c r="BZ84" s="41"/>
      <c r="CA84" s="41"/>
      <c r="CB84" s="41"/>
      <c r="CC84" s="41"/>
      <c r="CD84" s="41"/>
      <c r="CE84" s="41"/>
      <c r="CF84" s="41"/>
      <c r="CG84" s="41"/>
      <c r="CH84" s="41"/>
      <c r="CI84" s="41"/>
      <c r="CJ84" s="41"/>
      <c r="CK84" s="41"/>
      <c r="CL84" s="41"/>
      <c r="CM84" s="41"/>
      <c r="CN84" s="41"/>
      <c r="CO84" s="41"/>
      <c r="CP84" s="41"/>
      <c r="CQ84" s="41"/>
      <c r="CR84" s="41"/>
      <c r="CS84" s="41"/>
      <c r="CT84" s="41"/>
      <c r="CU84" s="41"/>
      <c r="CV84" s="41"/>
      <c r="CW84" s="41"/>
      <c r="CX84" s="41"/>
      <c r="CY84" s="41"/>
      <c r="CZ84" s="41"/>
      <c r="DA84" s="41"/>
      <c r="DB84" s="41"/>
      <c r="DC84" s="41"/>
      <c r="DD84" s="41"/>
      <c r="DE84" s="41"/>
      <c r="DF84" s="41"/>
      <c r="DG84" s="41"/>
      <c r="DH84" s="41"/>
      <c r="DI84" s="41"/>
      <c r="DJ84" s="41"/>
      <c r="DK84" s="41"/>
      <c r="DL84" s="41"/>
      <c r="DM84" s="41"/>
      <c r="DN84" s="41"/>
      <c r="DO84" s="41"/>
      <c r="DP84" s="41"/>
      <c r="DQ84" s="41"/>
      <c r="DR84" s="41"/>
      <c r="DS84" s="41"/>
      <c r="DT84" s="41"/>
      <c r="DU84" s="41"/>
      <c r="DV84" s="41"/>
      <c r="DW84" s="41"/>
      <c r="DX84" s="41"/>
      <c r="DY84" s="41"/>
      <c r="DZ84" s="41"/>
      <c r="EA84" s="41"/>
      <c r="EB84" s="41"/>
      <c r="EC84" s="41"/>
      <c r="ED84" s="41"/>
      <c r="EE84" s="41"/>
      <c r="EF84" s="41"/>
      <c r="EG84" s="41"/>
      <c r="EH84" s="41"/>
      <c r="EI84" s="41"/>
      <c r="EJ84" s="41"/>
      <c r="EK84" s="41"/>
      <c r="EL84" s="41"/>
      <c r="EM84" s="41"/>
      <c r="EN84" s="41"/>
      <c r="EO84" s="41"/>
      <c r="EP84" s="41"/>
      <c r="EQ84" s="41"/>
      <c r="ER84" s="41"/>
      <c r="ES84" s="41"/>
      <c r="ET84" s="41"/>
      <c r="EU84" s="41"/>
      <c r="EV84" s="41"/>
      <c r="EW84" s="41"/>
      <c r="EX84" s="41"/>
      <c r="EY84" s="41"/>
      <c r="EZ84" s="41"/>
      <c r="FA84" s="41"/>
      <c r="FB84" s="41"/>
      <c r="FC84" s="41"/>
      <c r="FD84" s="41"/>
      <c r="FE84" s="41"/>
      <c r="FF84" s="41"/>
      <c r="FG84" s="41"/>
      <c r="FH84" s="41"/>
      <c r="FI84" s="41"/>
      <c r="FJ84" s="41"/>
      <c r="FK84" s="41"/>
      <c r="FL84" s="41"/>
      <c r="FM84" s="41"/>
      <c r="FN84" s="41"/>
      <c r="FO84" s="41"/>
      <c r="FP84" s="41"/>
      <c r="FQ84" s="41"/>
      <c r="FR84" s="41"/>
      <c r="FS84" s="41"/>
      <c r="FT84" s="41"/>
      <c r="FU84" s="41"/>
      <c r="FV84" s="41"/>
      <c r="FW84" s="41"/>
      <c r="FX84" s="41"/>
      <c r="FY84" s="41"/>
      <c r="FZ84" s="41"/>
      <c r="GA84" s="41"/>
      <c r="GB84" s="41"/>
      <c r="GC84" s="41"/>
      <c r="GD84" s="41"/>
      <c r="GE84" s="41"/>
      <c r="GF84" s="41"/>
      <c r="GG84" s="41"/>
      <c r="GH84" s="41"/>
      <c r="GI84" s="41"/>
      <c r="GJ84" s="41"/>
      <c r="GK84" s="41"/>
      <c r="GL84" s="41"/>
      <c r="GM84" s="41"/>
      <c r="GN84" s="41"/>
      <c r="GO84" s="41"/>
      <c r="GP84" s="41"/>
      <c r="GQ84" s="41"/>
      <c r="GR84" s="41"/>
      <c r="GS84" s="41"/>
      <c r="GT84" s="41"/>
      <c r="GU84" s="41"/>
      <c r="GV84" s="41"/>
      <c r="GW84" s="41"/>
      <c r="GX84" s="41"/>
      <c r="GY84" s="41"/>
      <c r="GZ84" s="41"/>
      <c r="HA84" s="41"/>
      <c r="HB84" s="41"/>
      <c r="HC84" s="41"/>
      <c r="HD84" s="41"/>
      <c r="HE84" s="41"/>
      <c r="HF84" s="41"/>
      <c r="HG84" s="41"/>
      <c r="HH84" s="41"/>
      <c r="HI84" s="41"/>
      <c r="HJ84" s="41"/>
      <c r="HK84" s="41"/>
      <c r="HL84" s="41"/>
      <c r="HM84" s="41"/>
      <c r="HN84" s="41"/>
      <c r="HO84" s="41"/>
      <c r="HP84" s="41"/>
      <c r="HQ84" s="41"/>
      <c r="HR84" s="41"/>
      <c r="HS84" s="41"/>
      <c r="HT84" s="41"/>
      <c r="HU84" s="41"/>
      <c r="HV84" s="41"/>
      <c r="HW84" s="41"/>
      <c r="HX84" s="41"/>
      <c r="HY84" s="41"/>
      <c r="HZ84" s="41"/>
      <c r="IA84" s="41"/>
      <c r="IB84" s="41"/>
      <c r="IC84" s="41"/>
      <c r="ID84" s="41"/>
      <c r="IE84" s="41"/>
      <c r="IF84" s="41"/>
      <c r="IG84" s="41"/>
      <c r="IH84" s="41"/>
      <c r="II84" s="41"/>
      <c r="IJ84" s="41"/>
      <c r="IK84" s="41"/>
      <c r="IL84" s="41"/>
      <c r="IM84" s="41"/>
      <c r="IN84" s="41"/>
      <c r="IO84" s="41"/>
      <c r="IP84" s="41"/>
      <c r="IQ84" s="41"/>
      <c r="IR84" s="41"/>
      <c r="IS84" s="41"/>
      <c r="IT84" s="41"/>
      <c r="IU84" s="41"/>
      <c r="IV84" s="41"/>
      <c r="IW84" s="41"/>
    </row>
    <row r="85" customFormat="false" ht="15" hidden="false" customHeight="true" outlineLevel="0" collapsed="false">
      <c r="A85" s="83" t="n">
        <v>37048</v>
      </c>
      <c r="B85" s="84" t="n">
        <v>6.5</v>
      </c>
      <c r="C85" s="84"/>
      <c r="D85" s="84" t="n">
        <v>12</v>
      </c>
      <c r="E85" s="84"/>
      <c r="F85" s="84" t="n">
        <v>1.9</v>
      </c>
      <c r="G85" s="84"/>
      <c r="H85" s="84" t="n">
        <v>5</v>
      </c>
      <c r="I85" s="84"/>
      <c r="J85" s="84" t="n">
        <v>7.3</v>
      </c>
      <c r="K85" s="84"/>
      <c r="L85" s="84" t="n">
        <v>15</v>
      </c>
      <c r="M85" s="84"/>
      <c r="N85" s="84" t="n">
        <v>0.9</v>
      </c>
      <c r="O85" s="84"/>
      <c r="P85" s="84" t="n">
        <v>4.5</v>
      </c>
      <c r="Q85" s="92"/>
      <c r="R85" s="84" t="n">
        <v>1.3</v>
      </c>
      <c r="S85" s="84"/>
      <c r="T85" s="84" t="n">
        <v>16</v>
      </c>
      <c r="U85" s="84"/>
      <c r="V85" s="84" t="n">
        <v>2.3</v>
      </c>
      <c r="W85" s="84"/>
      <c r="X85" s="84" t="n">
        <v>30</v>
      </c>
      <c r="Y85" s="84"/>
      <c r="Z85" s="84" t="n">
        <v>-45</v>
      </c>
      <c r="AA85" s="84"/>
      <c r="AB85" s="84" t="n">
        <v>350</v>
      </c>
      <c r="AC85" s="84"/>
      <c r="AD85" s="84" t="n">
        <v>28.5</v>
      </c>
      <c r="AE85" s="84"/>
      <c r="AF85" s="84" t="n">
        <v>40</v>
      </c>
      <c r="AG85" s="93"/>
      <c r="AH85" s="93"/>
      <c r="AI85" s="93"/>
      <c r="AJ85" s="41"/>
      <c r="AK85" s="41"/>
      <c r="AL85" s="41"/>
      <c r="AM85" s="41"/>
      <c r="AN85" s="41"/>
      <c r="AO85" s="41"/>
      <c r="AP85" s="41"/>
      <c r="AQ85" s="41"/>
      <c r="AR85" s="41"/>
      <c r="AS85" s="41"/>
      <c r="AT85" s="41"/>
      <c r="AU85" s="41"/>
      <c r="AV85" s="41"/>
      <c r="AW85" s="41"/>
      <c r="AX85" s="41"/>
      <c r="AY85" s="41"/>
      <c r="AZ85" s="41"/>
      <c r="BA85" s="41"/>
      <c r="BB85" s="41"/>
      <c r="BC85" s="41"/>
      <c r="BD85" s="41"/>
      <c r="BE85" s="41"/>
      <c r="BF85" s="41"/>
      <c r="BG85" s="41"/>
      <c r="BH85" s="41"/>
      <c r="BI85" s="41"/>
      <c r="BJ85" s="41"/>
      <c r="BK85" s="41"/>
      <c r="BL85" s="41"/>
      <c r="BM85" s="41"/>
      <c r="BN85" s="41"/>
      <c r="BO85" s="41"/>
      <c r="BP85" s="41"/>
      <c r="BQ85" s="41"/>
      <c r="BR85" s="41"/>
      <c r="BS85" s="41"/>
      <c r="BT85" s="41"/>
      <c r="BU85" s="41"/>
      <c r="BV85" s="41"/>
      <c r="BW85" s="41"/>
      <c r="BX85" s="41"/>
      <c r="BY85" s="41"/>
      <c r="BZ85" s="41"/>
      <c r="CA85" s="41"/>
      <c r="CB85" s="41"/>
      <c r="CC85" s="41"/>
      <c r="CD85" s="41"/>
      <c r="CE85" s="41"/>
      <c r="CF85" s="41"/>
      <c r="CG85" s="41"/>
      <c r="CH85" s="41"/>
      <c r="CI85" s="41"/>
      <c r="CJ85" s="41"/>
      <c r="CK85" s="41"/>
      <c r="CL85" s="41"/>
      <c r="CM85" s="41"/>
      <c r="CN85" s="41"/>
      <c r="CO85" s="41"/>
      <c r="CP85" s="41"/>
      <c r="CQ85" s="41"/>
      <c r="CR85" s="41"/>
      <c r="CS85" s="41"/>
      <c r="CT85" s="41"/>
      <c r="CU85" s="41"/>
      <c r="CV85" s="41"/>
      <c r="CW85" s="41"/>
      <c r="CX85" s="41"/>
      <c r="CY85" s="41"/>
      <c r="CZ85" s="41"/>
      <c r="DA85" s="41"/>
      <c r="DB85" s="41"/>
      <c r="DC85" s="41"/>
      <c r="DD85" s="41"/>
      <c r="DE85" s="41"/>
      <c r="DF85" s="41"/>
      <c r="DG85" s="41"/>
      <c r="DH85" s="41"/>
      <c r="DI85" s="41"/>
      <c r="DJ85" s="41"/>
      <c r="DK85" s="41"/>
      <c r="DL85" s="41"/>
      <c r="DM85" s="41"/>
      <c r="DN85" s="41"/>
      <c r="DO85" s="41"/>
      <c r="DP85" s="41"/>
      <c r="DQ85" s="41"/>
      <c r="DR85" s="41"/>
      <c r="DS85" s="41"/>
      <c r="DT85" s="41"/>
      <c r="DU85" s="41"/>
      <c r="DV85" s="41"/>
      <c r="DW85" s="41"/>
      <c r="DX85" s="41"/>
      <c r="DY85" s="41"/>
      <c r="DZ85" s="41"/>
      <c r="EA85" s="41"/>
      <c r="EB85" s="41"/>
      <c r="EC85" s="41"/>
      <c r="ED85" s="41"/>
      <c r="EE85" s="41"/>
      <c r="EF85" s="41"/>
      <c r="EG85" s="41"/>
      <c r="EH85" s="41"/>
      <c r="EI85" s="41"/>
      <c r="EJ85" s="41"/>
      <c r="EK85" s="41"/>
      <c r="EL85" s="41"/>
      <c r="EM85" s="41"/>
      <c r="EN85" s="41"/>
      <c r="EO85" s="41"/>
      <c r="EP85" s="41"/>
      <c r="EQ85" s="41"/>
      <c r="ER85" s="41"/>
      <c r="ES85" s="41"/>
      <c r="ET85" s="41"/>
      <c r="EU85" s="41"/>
      <c r="EV85" s="41"/>
      <c r="EW85" s="41"/>
      <c r="EX85" s="41"/>
      <c r="EY85" s="41"/>
      <c r="EZ85" s="41"/>
      <c r="FA85" s="41"/>
      <c r="FB85" s="41"/>
      <c r="FC85" s="41"/>
      <c r="FD85" s="41"/>
      <c r="FE85" s="41"/>
      <c r="FF85" s="41"/>
      <c r="FG85" s="41"/>
      <c r="FH85" s="41"/>
      <c r="FI85" s="41"/>
      <c r="FJ85" s="41"/>
      <c r="FK85" s="41"/>
      <c r="FL85" s="41"/>
      <c r="FM85" s="41"/>
      <c r="FN85" s="41"/>
      <c r="FO85" s="41"/>
      <c r="FP85" s="41"/>
      <c r="FQ85" s="41"/>
      <c r="FR85" s="41"/>
      <c r="FS85" s="41"/>
      <c r="FT85" s="41"/>
      <c r="FU85" s="41"/>
      <c r="FV85" s="41"/>
      <c r="FW85" s="41"/>
      <c r="FX85" s="41"/>
      <c r="FY85" s="41"/>
      <c r="FZ85" s="41"/>
      <c r="GA85" s="41"/>
      <c r="GB85" s="41"/>
      <c r="GC85" s="41"/>
      <c r="GD85" s="41"/>
      <c r="GE85" s="41"/>
      <c r="GF85" s="41"/>
      <c r="GG85" s="41"/>
      <c r="GH85" s="41"/>
      <c r="GI85" s="41"/>
      <c r="GJ85" s="41"/>
      <c r="GK85" s="41"/>
      <c r="GL85" s="41"/>
      <c r="GM85" s="41"/>
      <c r="GN85" s="41"/>
      <c r="GO85" s="41"/>
      <c r="GP85" s="41"/>
      <c r="GQ85" s="41"/>
      <c r="GR85" s="41"/>
      <c r="GS85" s="41"/>
      <c r="GT85" s="41"/>
      <c r="GU85" s="41"/>
      <c r="GV85" s="41"/>
      <c r="GW85" s="41"/>
      <c r="GX85" s="41"/>
      <c r="GY85" s="41"/>
      <c r="GZ85" s="41"/>
      <c r="HA85" s="41"/>
      <c r="HB85" s="41"/>
      <c r="HC85" s="41"/>
      <c r="HD85" s="41"/>
      <c r="HE85" s="41"/>
      <c r="HF85" s="41"/>
      <c r="HG85" s="41"/>
      <c r="HH85" s="41"/>
      <c r="HI85" s="41"/>
      <c r="HJ85" s="41"/>
      <c r="HK85" s="41"/>
      <c r="HL85" s="41"/>
      <c r="HM85" s="41"/>
      <c r="HN85" s="41"/>
      <c r="HO85" s="41"/>
      <c r="HP85" s="41"/>
      <c r="HQ85" s="41"/>
      <c r="HR85" s="41"/>
      <c r="HS85" s="41"/>
      <c r="HT85" s="41"/>
      <c r="HU85" s="41"/>
      <c r="HV85" s="41"/>
      <c r="HW85" s="41"/>
      <c r="HX85" s="41"/>
      <c r="HY85" s="41"/>
      <c r="HZ85" s="41"/>
      <c r="IA85" s="41"/>
      <c r="IB85" s="41"/>
      <c r="IC85" s="41"/>
      <c r="ID85" s="41"/>
      <c r="IE85" s="41"/>
      <c r="IF85" s="41"/>
      <c r="IG85" s="41"/>
      <c r="IH85" s="41"/>
      <c r="II85" s="41"/>
      <c r="IJ85" s="41"/>
      <c r="IK85" s="41"/>
      <c r="IL85" s="41"/>
      <c r="IM85" s="41"/>
      <c r="IN85" s="41"/>
      <c r="IO85" s="41"/>
      <c r="IP85" s="41"/>
      <c r="IQ85" s="41"/>
      <c r="IR85" s="41"/>
      <c r="IS85" s="41"/>
      <c r="IT85" s="41"/>
      <c r="IU85" s="41"/>
      <c r="IV85" s="41"/>
      <c r="IW85" s="41"/>
    </row>
    <row r="86" customFormat="false" ht="15" hidden="false" customHeight="true" outlineLevel="0" collapsed="false">
      <c r="A86" s="83" t="n">
        <v>37049</v>
      </c>
      <c r="B86" s="84" t="n">
        <v>8</v>
      </c>
      <c r="C86" s="84"/>
      <c r="D86" s="84" t="n">
        <v>12</v>
      </c>
      <c r="E86" s="84"/>
      <c r="F86" s="84" t="n">
        <v>1.7</v>
      </c>
      <c r="G86" s="84"/>
      <c r="H86" s="84" t="n">
        <v>5</v>
      </c>
      <c r="I86" s="84"/>
      <c r="J86" s="84" t="n">
        <v>7.4</v>
      </c>
      <c r="K86" s="84"/>
      <c r="L86" s="84" t="n">
        <v>15</v>
      </c>
      <c r="M86" s="84"/>
      <c r="N86" s="84" t="n">
        <v>0.9</v>
      </c>
      <c r="O86" s="84"/>
      <c r="P86" s="84" t="n">
        <v>4.5</v>
      </c>
      <c r="Q86" s="92"/>
      <c r="R86" s="84" t="n">
        <v>2</v>
      </c>
      <c r="S86" s="84"/>
      <c r="T86" s="84" t="n">
        <v>16</v>
      </c>
      <c r="U86" s="84"/>
      <c r="V86" s="84" t="n">
        <v>2.1</v>
      </c>
      <c r="W86" s="84"/>
      <c r="X86" s="84" t="n">
        <v>30</v>
      </c>
      <c r="Y86" s="84"/>
      <c r="Z86" s="84" t="n">
        <v>-43.6</v>
      </c>
      <c r="AA86" s="84"/>
      <c r="AB86" s="84" t="n">
        <v>350</v>
      </c>
      <c r="AC86" s="84"/>
      <c r="AD86" s="84" t="n">
        <v>29</v>
      </c>
      <c r="AE86" s="84"/>
      <c r="AF86" s="84" t="n">
        <v>40</v>
      </c>
      <c r="AG86" s="93"/>
      <c r="AH86" s="93"/>
      <c r="AI86" s="93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41"/>
      <c r="AU86" s="41"/>
      <c r="AV86" s="41"/>
      <c r="AW86" s="41"/>
      <c r="AX86" s="41"/>
      <c r="AY86" s="41"/>
      <c r="AZ86" s="41"/>
      <c r="BA86" s="41"/>
      <c r="BB86" s="41"/>
      <c r="BC86" s="41"/>
      <c r="BD86" s="41"/>
      <c r="BE86" s="41"/>
      <c r="BF86" s="41"/>
      <c r="BG86" s="41"/>
      <c r="BH86" s="41"/>
      <c r="BI86" s="41"/>
      <c r="BJ86" s="41"/>
      <c r="BK86" s="41"/>
      <c r="BL86" s="41"/>
      <c r="BM86" s="41"/>
      <c r="BN86" s="41"/>
      <c r="BO86" s="41"/>
      <c r="BP86" s="41"/>
      <c r="BQ86" s="41"/>
      <c r="BR86" s="41"/>
      <c r="BS86" s="41"/>
      <c r="BT86" s="41"/>
      <c r="BU86" s="41"/>
      <c r="BV86" s="41"/>
      <c r="BW86" s="41"/>
      <c r="BX86" s="41"/>
      <c r="BY86" s="41"/>
      <c r="BZ86" s="41"/>
      <c r="CA86" s="41"/>
      <c r="CB86" s="41"/>
      <c r="CC86" s="41"/>
      <c r="CD86" s="41"/>
      <c r="CE86" s="41"/>
      <c r="CF86" s="41"/>
      <c r="CG86" s="41"/>
      <c r="CH86" s="41"/>
      <c r="CI86" s="41"/>
      <c r="CJ86" s="41"/>
      <c r="CK86" s="41"/>
      <c r="CL86" s="41"/>
      <c r="CM86" s="41"/>
      <c r="CN86" s="41"/>
      <c r="CO86" s="41"/>
      <c r="CP86" s="41"/>
      <c r="CQ86" s="41"/>
      <c r="CR86" s="41"/>
      <c r="CS86" s="41"/>
      <c r="CT86" s="41"/>
      <c r="CU86" s="41"/>
      <c r="CV86" s="41"/>
      <c r="CW86" s="41"/>
      <c r="CX86" s="41"/>
      <c r="CY86" s="41"/>
      <c r="CZ86" s="41"/>
      <c r="DA86" s="41"/>
      <c r="DB86" s="41"/>
      <c r="DC86" s="41"/>
      <c r="DD86" s="41"/>
      <c r="DE86" s="41"/>
      <c r="DF86" s="41"/>
      <c r="DG86" s="41"/>
      <c r="DH86" s="41"/>
      <c r="DI86" s="41"/>
      <c r="DJ86" s="41"/>
      <c r="DK86" s="41"/>
      <c r="DL86" s="41"/>
      <c r="DM86" s="41"/>
      <c r="DN86" s="41"/>
      <c r="DO86" s="41"/>
      <c r="DP86" s="41"/>
      <c r="DQ86" s="41"/>
      <c r="DR86" s="41"/>
      <c r="DS86" s="41"/>
      <c r="DT86" s="41"/>
      <c r="DU86" s="41"/>
      <c r="DV86" s="41"/>
      <c r="DW86" s="41"/>
      <c r="DX86" s="41"/>
      <c r="DY86" s="41"/>
      <c r="DZ86" s="41"/>
      <c r="EA86" s="41"/>
      <c r="EB86" s="41"/>
      <c r="EC86" s="41"/>
      <c r="ED86" s="41"/>
      <c r="EE86" s="41"/>
      <c r="EF86" s="41"/>
      <c r="EG86" s="41"/>
      <c r="EH86" s="41"/>
      <c r="EI86" s="41"/>
      <c r="EJ86" s="41"/>
      <c r="EK86" s="41"/>
      <c r="EL86" s="41"/>
      <c r="EM86" s="41"/>
      <c r="EN86" s="41"/>
      <c r="EO86" s="41"/>
      <c r="EP86" s="41"/>
      <c r="EQ86" s="41"/>
      <c r="ER86" s="41"/>
      <c r="ES86" s="41"/>
      <c r="ET86" s="41"/>
      <c r="EU86" s="41"/>
      <c r="EV86" s="41"/>
      <c r="EW86" s="41"/>
      <c r="EX86" s="41"/>
      <c r="EY86" s="41"/>
      <c r="EZ86" s="41"/>
      <c r="FA86" s="41"/>
      <c r="FB86" s="41"/>
      <c r="FC86" s="41"/>
      <c r="FD86" s="41"/>
      <c r="FE86" s="41"/>
      <c r="FF86" s="41"/>
      <c r="FG86" s="41"/>
      <c r="FH86" s="41"/>
      <c r="FI86" s="41"/>
      <c r="FJ86" s="41"/>
      <c r="FK86" s="41"/>
      <c r="FL86" s="41"/>
      <c r="FM86" s="41"/>
      <c r="FN86" s="41"/>
      <c r="FO86" s="41"/>
      <c r="FP86" s="41"/>
      <c r="FQ86" s="41"/>
      <c r="FR86" s="41"/>
      <c r="FS86" s="41"/>
      <c r="FT86" s="41"/>
      <c r="FU86" s="41"/>
      <c r="FV86" s="41"/>
      <c r="FW86" s="41"/>
      <c r="FX86" s="41"/>
      <c r="FY86" s="41"/>
      <c r="FZ86" s="41"/>
      <c r="GA86" s="41"/>
      <c r="GB86" s="41"/>
      <c r="GC86" s="41"/>
      <c r="GD86" s="41"/>
      <c r="GE86" s="41"/>
      <c r="GF86" s="41"/>
      <c r="GG86" s="41"/>
      <c r="GH86" s="41"/>
      <c r="GI86" s="41"/>
      <c r="GJ86" s="41"/>
      <c r="GK86" s="41"/>
      <c r="GL86" s="41"/>
      <c r="GM86" s="41"/>
      <c r="GN86" s="41"/>
      <c r="GO86" s="41"/>
      <c r="GP86" s="41"/>
      <c r="GQ86" s="41"/>
      <c r="GR86" s="41"/>
      <c r="GS86" s="41"/>
      <c r="GT86" s="41"/>
      <c r="GU86" s="41"/>
      <c r="GV86" s="41"/>
      <c r="GW86" s="41"/>
      <c r="GX86" s="41"/>
      <c r="GY86" s="41"/>
      <c r="GZ86" s="41"/>
      <c r="HA86" s="41"/>
      <c r="HB86" s="41"/>
      <c r="HC86" s="41"/>
      <c r="HD86" s="41"/>
      <c r="HE86" s="41"/>
      <c r="HF86" s="41"/>
      <c r="HG86" s="41"/>
      <c r="HH86" s="41"/>
      <c r="HI86" s="41"/>
      <c r="HJ86" s="41"/>
      <c r="HK86" s="41"/>
      <c r="HL86" s="41"/>
      <c r="HM86" s="41"/>
      <c r="HN86" s="41"/>
      <c r="HO86" s="41"/>
      <c r="HP86" s="41"/>
      <c r="HQ86" s="41"/>
      <c r="HR86" s="41"/>
      <c r="HS86" s="41"/>
      <c r="HT86" s="41"/>
      <c r="HU86" s="41"/>
      <c r="HV86" s="41"/>
      <c r="HW86" s="41"/>
      <c r="HX86" s="41"/>
      <c r="HY86" s="41"/>
      <c r="HZ86" s="41"/>
      <c r="IA86" s="41"/>
      <c r="IB86" s="41"/>
      <c r="IC86" s="41"/>
      <c r="ID86" s="41"/>
      <c r="IE86" s="41"/>
      <c r="IF86" s="41"/>
      <c r="IG86" s="41"/>
      <c r="IH86" s="41"/>
      <c r="II86" s="41"/>
      <c r="IJ86" s="41"/>
      <c r="IK86" s="41"/>
      <c r="IL86" s="41"/>
      <c r="IM86" s="41"/>
      <c r="IN86" s="41"/>
      <c r="IO86" s="41"/>
      <c r="IP86" s="41"/>
      <c r="IQ86" s="41"/>
      <c r="IR86" s="41"/>
      <c r="IS86" s="41"/>
      <c r="IT86" s="41"/>
      <c r="IU86" s="41"/>
      <c r="IV86" s="41"/>
      <c r="IW86" s="41"/>
    </row>
    <row r="87" customFormat="false" ht="15" hidden="false" customHeight="true" outlineLevel="0" collapsed="false">
      <c r="A87" s="83" t="n">
        <v>37050</v>
      </c>
      <c r="B87" s="84" t="n">
        <v>8</v>
      </c>
      <c r="C87" s="84"/>
      <c r="D87" s="84" t="n">
        <v>12</v>
      </c>
      <c r="E87" s="84"/>
      <c r="F87" s="84" t="n">
        <v>1.7</v>
      </c>
      <c r="G87" s="84"/>
      <c r="H87" s="84" t="n">
        <v>5</v>
      </c>
      <c r="I87" s="84"/>
      <c r="J87" s="84" t="n">
        <v>7.4</v>
      </c>
      <c r="K87" s="84"/>
      <c r="L87" s="84" t="n">
        <v>15</v>
      </c>
      <c r="M87" s="84"/>
      <c r="N87" s="84" t="n">
        <v>0.9</v>
      </c>
      <c r="O87" s="84"/>
      <c r="P87" s="84" t="n">
        <v>4.5</v>
      </c>
      <c r="Q87" s="92"/>
      <c r="R87" s="84" t="n">
        <v>2.2</v>
      </c>
      <c r="S87" s="84"/>
      <c r="T87" s="84" t="n">
        <v>16</v>
      </c>
      <c r="U87" s="84"/>
      <c r="V87" s="84" t="n">
        <v>2.1</v>
      </c>
      <c r="W87" s="84"/>
      <c r="X87" s="84" t="n">
        <v>30</v>
      </c>
      <c r="Y87" s="84"/>
      <c r="Z87" s="84" t="n">
        <v>-40.5</v>
      </c>
      <c r="AA87" s="84"/>
      <c r="AB87" s="84" t="n">
        <v>350</v>
      </c>
      <c r="AC87" s="84"/>
      <c r="AD87" s="84" t="n">
        <v>28.3</v>
      </c>
      <c r="AE87" s="84"/>
      <c r="AF87" s="84" t="n">
        <v>40</v>
      </c>
      <c r="AG87" s="93"/>
      <c r="AH87" s="93"/>
      <c r="AI87" s="93"/>
      <c r="AJ87" s="41"/>
      <c r="AK87" s="41"/>
      <c r="AL87" s="41"/>
      <c r="AM87" s="41"/>
      <c r="AN87" s="41"/>
      <c r="AO87" s="41"/>
      <c r="AP87" s="41"/>
      <c r="AQ87" s="41"/>
      <c r="AR87" s="41"/>
      <c r="AS87" s="41"/>
      <c r="AT87" s="41"/>
      <c r="AU87" s="41"/>
      <c r="AV87" s="41"/>
      <c r="AW87" s="41"/>
      <c r="AX87" s="41"/>
      <c r="AY87" s="41"/>
      <c r="AZ87" s="41"/>
      <c r="BA87" s="41"/>
      <c r="BB87" s="41"/>
      <c r="BC87" s="41"/>
      <c r="BD87" s="41"/>
      <c r="BE87" s="41"/>
      <c r="BF87" s="41"/>
      <c r="BG87" s="41"/>
      <c r="BH87" s="41"/>
      <c r="BI87" s="41"/>
      <c r="BJ87" s="41"/>
      <c r="BK87" s="41"/>
      <c r="BL87" s="41"/>
      <c r="BM87" s="41"/>
      <c r="BN87" s="41"/>
      <c r="BO87" s="41"/>
      <c r="BP87" s="41"/>
      <c r="BQ87" s="41"/>
      <c r="BR87" s="41"/>
      <c r="BS87" s="41"/>
      <c r="BT87" s="41"/>
      <c r="BU87" s="41"/>
      <c r="BV87" s="41"/>
      <c r="BW87" s="41"/>
      <c r="BX87" s="41"/>
      <c r="BY87" s="41"/>
      <c r="BZ87" s="41"/>
      <c r="CA87" s="41"/>
      <c r="CB87" s="41"/>
      <c r="CC87" s="41"/>
      <c r="CD87" s="41"/>
      <c r="CE87" s="41"/>
      <c r="CF87" s="41"/>
      <c r="CG87" s="41"/>
      <c r="CH87" s="41"/>
      <c r="CI87" s="41"/>
      <c r="CJ87" s="41"/>
      <c r="CK87" s="41"/>
      <c r="CL87" s="41"/>
      <c r="CM87" s="41"/>
      <c r="CN87" s="41"/>
      <c r="CO87" s="41"/>
      <c r="CP87" s="41"/>
      <c r="CQ87" s="41"/>
      <c r="CR87" s="41"/>
      <c r="CS87" s="41"/>
      <c r="CT87" s="41"/>
      <c r="CU87" s="41"/>
      <c r="CV87" s="41"/>
      <c r="CW87" s="41"/>
      <c r="CX87" s="41"/>
      <c r="CY87" s="41"/>
      <c r="CZ87" s="41"/>
      <c r="DA87" s="41"/>
      <c r="DB87" s="41"/>
      <c r="DC87" s="41"/>
      <c r="DD87" s="41"/>
      <c r="DE87" s="41"/>
      <c r="DF87" s="41"/>
      <c r="DG87" s="41"/>
      <c r="DH87" s="41"/>
      <c r="DI87" s="41"/>
      <c r="DJ87" s="41"/>
      <c r="DK87" s="41"/>
      <c r="DL87" s="41"/>
      <c r="DM87" s="41"/>
      <c r="DN87" s="41"/>
      <c r="DO87" s="41"/>
      <c r="DP87" s="41"/>
      <c r="DQ87" s="41"/>
      <c r="DR87" s="41"/>
      <c r="DS87" s="41"/>
      <c r="DT87" s="41"/>
      <c r="DU87" s="41"/>
      <c r="DV87" s="41"/>
      <c r="DW87" s="41"/>
      <c r="DX87" s="41"/>
      <c r="DY87" s="41"/>
      <c r="DZ87" s="41"/>
      <c r="EA87" s="41"/>
      <c r="EB87" s="41"/>
      <c r="EC87" s="41"/>
      <c r="ED87" s="41"/>
      <c r="EE87" s="41"/>
      <c r="EF87" s="41"/>
      <c r="EG87" s="41"/>
      <c r="EH87" s="41"/>
      <c r="EI87" s="41"/>
      <c r="EJ87" s="41"/>
      <c r="EK87" s="41"/>
      <c r="EL87" s="41"/>
      <c r="EM87" s="41"/>
      <c r="EN87" s="41"/>
      <c r="EO87" s="41"/>
      <c r="EP87" s="41"/>
      <c r="EQ87" s="41"/>
      <c r="ER87" s="41"/>
      <c r="ES87" s="41"/>
      <c r="ET87" s="41"/>
      <c r="EU87" s="41"/>
      <c r="EV87" s="41"/>
      <c r="EW87" s="41"/>
      <c r="EX87" s="41"/>
      <c r="EY87" s="41"/>
      <c r="EZ87" s="41"/>
      <c r="FA87" s="41"/>
      <c r="FB87" s="41"/>
      <c r="FC87" s="41"/>
      <c r="FD87" s="41"/>
      <c r="FE87" s="41"/>
      <c r="FF87" s="41"/>
      <c r="FG87" s="41"/>
      <c r="FH87" s="41"/>
      <c r="FI87" s="41"/>
      <c r="FJ87" s="41"/>
      <c r="FK87" s="41"/>
      <c r="FL87" s="41"/>
      <c r="FM87" s="41"/>
      <c r="FN87" s="41"/>
      <c r="FO87" s="41"/>
      <c r="FP87" s="41"/>
      <c r="FQ87" s="41"/>
      <c r="FR87" s="41"/>
      <c r="FS87" s="41"/>
      <c r="FT87" s="41"/>
      <c r="FU87" s="41"/>
      <c r="FV87" s="41"/>
      <c r="FW87" s="41"/>
      <c r="FX87" s="41"/>
      <c r="FY87" s="41"/>
      <c r="FZ87" s="41"/>
      <c r="GA87" s="41"/>
      <c r="GB87" s="41"/>
      <c r="GC87" s="41"/>
      <c r="GD87" s="41"/>
      <c r="GE87" s="41"/>
      <c r="GF87" s="41"/>
      <c r="GG87" s="41"/>
      <c r="GH87" s="41"/>
      <c r="GI87" s="41"/>
      <c r="GJ87" s="41"/>
      <c r="GK87" s="41"/>
      <c r="GL87" s="41"/>
      <c r="GM87" s="41"/>
      <c r="GN87" s="41"/>
      <c r="GO87" s="41"/>
      <c r="GP87" s="41"/>
      <c r="GQ87" s="41"/>
      <c r="GR87" s="41"/>
      <c r="GS87" s="41"/>
      <c r="GT87" s="41"/>
      <c r="GU87" s="41"/>
      <c r="GV87" s="41"/>
      <c r="GW87" s="41"/>
      <c r="GX87" s="41"/>
      <c r="GY87" s="41"/>
      <c r="GZ87" s="41"/>
      <c r="HA87" s="41"/>
      <c r="HB87" s="41"/>
      <c r="HC87" s="41"/>
      <c r="HD87" s="41"/>
      <c r="HE87" s="41"/>
      <c r="HF87" s="41"/>
      <c r="HG87" s="41"/>
      <c r="HH87" s="41"/>
      <c r="HI87" s="41"/>
      <c r="HJ87" s="41"/>
      <c r="HK87" s="41"/>
      <c r="HL87" s="41"/>
      <c r="HM87" s="41"/>
      <c r="HN87" s="41"/>
      <c r="HO87" s="41"/>
      <c r="HP87" s="41"/>
      <c r="HQ87" s="41"/>
      <c r="HR87" s="41"/>
      <c r="HS87" s="41"/>
      <c r="HT87" s="41"/>
      <c r="HU87" s="41"/>
      <c r="HV87" s="41"/>
      <c r="HW87" s="41"/>
      <c r="HX87" s="41"/>
      <c r="HY87" s="41"/>
      <c r="HZ87" s="41"/>
      <c r="IA87" s="41"/>
      <c r="IB87" s="41"/>
      <c r="IC87" s="41"/>
      <c r="ID87" s="41"/>
      <c r="IE87" s="41"/>
      <c r="IF87" s="41"/>
      <c r="IG87" s="41"/>
      <c r="IH87" s="41"/>
      <c r="II87" s="41"/>
      <c r="IJ87" s="41"/>
      <c r="IK87" s="41"/>
      <c r="IL87" s="41"/>
      <c r="IM87" s="41"/>
      <c r="IN87" s="41"/>
      <c r="IO87" s="41"/>
      <c r="IP87" s="41"/>
      <c r="IQ87" s="41"/>
      <c r="IR87" s="41"/>
      <c r="IS87" s="41"/>
      <c r="IT87" s="41"/>
      <c r="IU87" s="41"/>
      <c r="IV87" s="41"/>
      <c r="IW87" s="41"/>
    </row>
    <row r="88" customFormat="false" ht="15" hidden="false" customHeight="true" outlineLevel="0" collapsed="false">
      <c r="A88" s="87" t="n">
        <v>37051</v>
      </c>
      <c r="B88" s="84"/>
      <c r="C88" s="84"/>
      <c r="D88" s="84"/>
      <c r="E88" s="84"/>
      <c r="F88" s="84"/>
      <c r="G88" s="84"/>
      <c r="H88" s="84"/>
      <c r="I88" s="84"/>
      <c r="J88" s="84"/>
      <c r="K88" s="84"/>
      <c r="L88" s="84"/>
      <c r="M88" s="84"/>
      <c r="N88" s="84"/>
      <c r="O88" s="84"/>
      <c r="P88" s="84"/>
      <c r="Q88" s="92"/>
      <c r="R88" s="84"/>
      <c r="S88" s="84"/>
      <c r="T88" s="84"/>
      <c r="U88" s="84"/>
      <c r="V88" s="84"/>
      <c r="W88" s="84"/>
      <c r="X88" s="84"/>
      <c r="Y88" s="84"/>
      <c r="Z88" s="84"/>
      <c r="AA88" s="84"/>
      <c r="AB88" s="84"/>
      <c r="AC88" s="84"/>
      <c r="AD88" s="84"/>
      <c r="AE88" s="84"/>
      <c r="AF88" s="84"/>
      <c r="AG88" s="93"/>
      <c r="AH88" s="93"/>
      <c r="AI88" s="93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41"/>
      <c r="AU88" s="41"/>
      <c r="AV88" s="41"/>
      <c r="AW88" s="41"/>
      <c r="AX88" s="41"/>
      <c r="AY88" s="41"/>
      <c r="AZ88" s="41"/>
      <c r="BA88" s="41"/>
      <c r="BB88" s="41"/>
      <c r="BC88" s="41"/>
      <c r="BD88" s="41"/>
      <c r="BE88" s="41"/>
      <c r="BF88" s="41"/>
      <c r="BG88" s="41"/>
      <c r="BH88" s="41"/>
      <c r="BI88" s="41"/>
      <c r="BJ88" s="41"/>
      <c r="BK88" s="41"/>
      <c r="BL88" s="41"/>
      <c r="BM88" s="41"/>
      <c r="BN88" s="41"/>
      <c r="BO88" s="41"/>
      <c r="BP88" s="41"/>
      <c r="BQ88" s="41"/>
      <c r="BR88" s="41"/>
      <c r="BS88" s="41"/>
      <c r="BT88" s="41"/>
      <c r="BU88" s="41"/>
      <c r="BV88" s="41"/>
      <c r="BW88" s="41"/>
      <c r="BX88" s="41"/>
      <c r="BY88" s="41"/>
      <c r="BZ88" s="41"/>
      <c r="CA88" s="41"/>
      <c r="CB88" s="41"/>
      <c r="CC88" s="41"/>
      <c r="CD88" s="41"/>
      <c r="CE88" s="41"/>
      <c r="CF88" s="41"/>
      <c r="CG88" s="41"/>
      <c r="CH88" s="41"/>
      <c r="CI88" s="41"/>
      <c r="CJ88" s="41"/>
      <c r="CK88" s="41"/>
      <c r="CL88" s="41"/>
      <c r="CM88" s="41"/>
      <c r="CN88" s="41"/>
      <c r="CO88" s="41"/>
      <c r="CP88" s="41"/>
      <c r="CQ88" s="41"/>
      <c r="CR88" s="41"/>
      <c r="CS88" s="41"/>
      <c r="CT88" s="41"/>
      <c r="CU88" s="41"/>
      <c r="CV88" s="41"/>
      <c r="CW88" s="41"/>
      <c r="CX88" s="41"/>
      <c r="CY88" s="41"/>
      <c r="CZ88" s="41"/>
      <c r="DA88" s="41"/>
      <c r="DB88" s="41"/>
      <c r="DC88" s="41"/>
      <c r="DD88" s="41"/>
      <c r="DE88" s="41"/>
      <c r="DF88" s="41"/>
      <c r="DG88" s="41"/>
      <c r="DH88" s="41"/>
      <c r="DI88" s="41"/>
      <c r="DJ88" s="41"/>
      <c r="DK88" s="41"/>
      <c r="DL88" s="41"/>
      <c r="DM88" s="41"/>
      <c r="DN88" s="41"/>
      <c r="DO88" s="41"/>
      <c r="DP88" s="41"/>
      <c r="DQ88" s="41"/>
      <c r="DR88" s="41"/>
      <c r="DS88" s="41"/>
      <c r="DT88" s="41"/>
      <c r="DU88" s="41"/>
      <c r="DV88" s="41"/>
      <c r="DW88" s="41"/>
      <c r="DX88" s="41"/>
      <c r="DY88" s="41"/>
      <c r="DZ88" s="41"/>
      <c r="EA88" s="41"/>
      <c r="EB88" s="41"/>
      <c r="EC88" s="41"/>
      <c r="ED88" s="41"/>
      <c r="EE88" s="41"/>
      <c r="EF88" s="41"/>
      <c r="EG88" s="41"/>
      <c r="EH88" s="41"/>
      <c r="EI88" s="41"/>
      <c r="EJ88" s="41"/>
      <c r="EK88" s="41"/>
      <c r="EL88" s="41"/>
      <c r="EM88" s="41"/>
      <c r="EN88" s="41"/>
      <c r="EO88" s="41"/>
      <c r="EP88" s="41"/>
      <c r="EQ88" s="41"/>
      <c r="ER88" s="41"/>
      <c r="ES88" s="41"/>
      <c r="ET88" s="41"/>
      <c r="EU88" s="41"/>
      <c r="EV88" s="41"/>
      <c r="EW88" s="41"/>
      <c r="EX88" s="41"/>
      <c r="EY88" s="41"/>
      <c r="EZ88" s="41"/>
      <c r="FA88" s="41"/>
      <c r="FB88" s="41"/>
      <c r="FC88" s="41"/>
      <c r="FD88" s="41"/>
      <c r="FE88" s="41"/>
      <c r="FF88" s="41"/>
      <c r="FG88" s="41"/>
      <c r="FH88" s="41"/>
      <c r="FI88" s="41"/>
      <c r="FJ88" s="41"/>
      <c r="FK88" s="41"/>
      <c r="FL88" s="41"/>
      <c r="FM88" s="41"/>
      <c r="FN88" s="41"/>
      <c r="FO88" s="41"/>
      <c r="FP88" s="41"/>
      <c r="FQ88" s="41"/>
      <c r="FR88" s="41"/>
      <c r="FS88" s="41"/>
      <c r="FT88" s="41"/>
      <c r="FU88" s="41"/>
      <c r="FV88" s="41"/>
      <c r="FW88" s="41"/>
      <c r="FX88" s="41"/>
      <c r="FY88" s="41"/>
      <c r="FZ88" s="41"/>
      <c r="GA88" s="41"/>
      <c r="GB88" s="41"/>
      <c r="GC88" s="41"/>
      <c r="GD88" s="41"/>
      <c r="GE88" s="41"/>
      <c r="GF88" s="41"/>
      <c r="GG88" s="41"/>
      <c r="GH88" s="41"/>
      <c r="GI88" s="41"/>
      <c r="GJ88" s="41"/>
      <c r="GK88" s="41"/>
      <c r="GL88" s="41"/>
      <c r="GM88" s="41"/>
      <c r="GN88" s="41"/>
      <c r="GO88" s="41"/>
      <c r="GP88" s="41"/>
      <c r="GQ88" s="41"/>
      <c r="GR88" s="41"/>
      <c r="GS88" s="41"/>
      <c r="GT88" s="41"/>
      <c r="GU88" s="41"/>
      <c r="GV88" s="41"/>
      <c r="GW88" s="41"/>
      <c r="GX88" s="41"/>
      <c r="GY88" s="41"/>
      <c r="GZ88" s="41"/>
      <c r="HA88" s="41"/>
      <c r="HB88" s="41"/>
      <c r="HC88" s="41"/>
      <c r="HD88" s="41"/>
      <c r="HE88" s="41"/>
      <c r="HF88" s="41"/>
      <c r="HG88" s="41"/>
      <c r="HH88" s="41"/>
      <c r="HI88" s="41"/>
      <c r="HJ88" s="41"/>
      <c r="HK88" s="41"/>
      <c r="HL88" s="41"/>
      <c r="HM88" s="41"/>
      <c r="HN88" s="41"/>
      <c r="HO88" s="41"/>
      <c r="HP88" s="41"/>
      <c r="HQ88" s="41"/>
      <c r="HR88" s="41"/>
      <c r="HS88" s="41"/>
      <c r="HT88" s="41"/>
      <c r="HU88" s="41"/>
      <c r="HV88" s="41"/>
      <c r="HW88" s="41"/>
      <c r="HX88" s="41"/>
      <c r="HY88" s="41"/>
      <c r="HZ88" s="41"/>
      <c r="IA88" s="41"/>
      <c r="IB88" s="41"/>
      <c r="IC88" s="41"/>
      <c r="ID88" s="41"/>
      <c r="IE88" s="41"/>
      <c r="IF88" s="41"/>
      <c r="IG88" s="41"/>
      <c r="IH88" s="41"/>
      <c r="II88" s="41"/>
      <c r="IJ88" s="41"/>
      <c r="IK88" s="41"/>
      <c r="IL88" s="41"/>
      <c r="IM88" s="41"/>
      <c r="IN88" s="41"/>
      <c r="IO88" s="41"/>
      <c r="IP88" s="41"/>
      <c r="IQ88" s="41"/>
      <c r="IR88" s="41"/>
      <c r="IS88" s="41"/>
      <c r="IT88" s="41"/>
      <c r="IU88" s="41"/>
      <c r="IV88" s="41"/>
      <c r="IW88" s="41"/>
    </row>
    <row r="89" customFormat="false" ht="15" hidden="false" customHeight="true" outlineLevel="0" collapsed="false">
      <c r="A89" s="87" t="n">
        <v>37052</v>
      </c>
      <c r="B89" s="84"/>
      <c r="C89" s="84"/>
      <c r="D89" s="84"/>
      <c r="E89" s="84"/>
      <c r="F89" s="84"/>
      <c r="G89" s="84"/>
      <c r="H89" s="84"/>
      <c r="I89" s="84"/>
      <c r="J89" s="84"/>
      <c r="K89" s="84"/>
      <c r="L89" s="84"/>
      <c r="M89" s="84"/>
      <c r="N89" s="84"/>
      <c r="O89" s="84"/>
      <c r="P89" s="84"/>
      <c r="Q89" s="92"/>
      <c r="R89" s="84"/>
      <c r="S89" s="84"/>
      <c r="T89" s="84"/>
      <c r="U89" s="84"/>
      <c r="V89" s="84"/>
      <c r="W89" s="84"/>
      <c r="X89" s="84"/>
      <c r="Y89" s="84"/>
      <c r="Z89" s="84"/>
      <c r="AA89" s="84"/>
      <c r="AB89" s="84"/>
      <c r="AC89" s="84"/>
      <c r="AD89" s="84"/>
      <c r="AE89" s="84"/>
      <c r="AF89" s="84"/>
      <c r="AG89" s="93"/>
      <c r="AH89" s="93"/>
      <c r="AI89" s="93"/>
      <c r="AJ89" s="41"/>
      <c r="AK89" s="41"/>
      <c r="AL89" s="41"/>
      <c r="AM89" s="41"/>
      <c r="AN89" s="41"/>
      <c r="AO89" s="41"/>
      <c r="AP89" s="41"/>
      <c r="AQ89" s="41"/>
      <c r="AR89" s="41"/>
      <c r="AS89" s="41"/>
      <c r="AT89" s="41"/>
      <c r="AU89" s="41"/>
      <c r="AV89" s="41"/>
      <c r="AW89" s="41"/>
      <c r="AX89" s="41"/>
      <c r="AY89" s="41"/>
      <c r="AZ89" s="41"/>
      <c r="BA89" s="41"/>
      <c r="BB89" s="41"/>
      <c r="BC89" s="41"/>
      <c r="BD89" s="41"/>
      <c r="BE89" s="41"/>
      <c r="BF89" s="41"/>
      <c r="BG89" s="41"/>
      <c r="BH89" s="41"/>
      <c r="BI89" s="41"/>
      <c r="BJ89" s="41"/>
      <c r="BK89" s="41"/>
      <c r="BL89" s="41"/>
      <c r="BM89" s="41"/>
      <c r="BN89" s="41"/>
      <c r="BO89" s="41"/>
      <c r="BP89" s="41"/>
      <c r="BQ89" s="41"/>
      <c r="BR89" s="41"/>
      <c r="BS89" s="41"/>
      <c r="BT89" s="41"/>
      <c r="BU89" s="41"/>
      <c r="BV89" s="41"/>
      <c r="BW89" s="41"/>
      <c r="BX89" s="41"/>
      <c r="BY89" s="41"/>
      <c r="BZ89" s="41"/>
      <c r="CA89" s="41"/>
      <c r="CB89" s="41"/>
      <c r="CC89" s="41"/>
      <c r="CD89" s="41"/>
      <c r="CE89" s="41"/>
      <c r="CF89" s="41"/>
      <c r="CG89" s="41"/>
      <c r="CH89" s="41"/>
      <c r="CI89" s="41"/>
      <c r="CJ89" s="41"/>
      <c r="CK89" s="41"/>
      <c r="CL89" s="41"/>
      <c r="CM89" s="41"/>
      <c r="CN89" s="41"/>
      <c r="CO89" s="41"/>
      <c r="CP89" s="41"/>
      <c r="CQ89" s="41"/>
      <c r="CR89" s="41"/>
      <c r="CS89" s="41"/>
      <c r="CT89" s="41"/>
      <c r="CU89" s="41"/>
      <c r="CV89" s="41"/>
      <c r="CW89" s="41"/>
      <c r="CX89" s="41"/>
      <c r="CY89" s="41"/>
      <c r="CZ89" s="41"/>
      <c r="DA89" s="41"/>
      <c r="DB89" s="41"/>
      <c r="DC89" s="41"/>
      <c r="DD89" s="41"/>
      <c r="DE89" s="41"/>
      <c r="DF89" s="41"/>
      <c r="DG89" s="41"/>
      <c r="DH89" s="41"/>
      <c r="DI89" s="41"/>
      <c r="DJ89" s="41"/>
      <c r="DK89" s="41"/>
      <c r="DL89" s="41"/>
      <c r="DM89" s="41"/>
      <c r="DN89" s="41"/>
      <c r="DO89" s="41"/>
      <c r="DP89" s="41"/>
      <c r="DQ89" s="41"/>
      <c r="DR89" s="41"/>
      <c r="DS89" s="41"/>
      <c r="DT89" s="41"/>
      <c r="DU89" s="41"/>
      <c r="DV89" s="41"/>
      <c r="DW89" s="41"/>
      <c r="DX89" s="41"/>
      <c r="DY89" s="41"/>
      <c r="DZ89" s="41"/>
      <c r="EA89" s="41"/>
      <c r="EB89" s="41"/>
      <c r="EC89" s="41"/>
      <c r="ED89" s="41"/>
      <c r="EE89" s="41"/>
      <c r="EF89" s="41"/>
      <c r="EG89" s="41"/>
      <c r="EH89" s="41"/>
      <c r="EI89" s="41"/>
      <c r="EJ89" s="41"/>
      <c r="EK89" s="41"/>
      <c r="EL89" s="41"/>
      <c r="EM89" s="41"/>
      <c r="EN89" s="41"/>
      <c r="EO89" s="41"/>
      <c r="EP89" s="41"/>
      <c r="EQ89" s="41"/>
      <c r="ER89" s="41"/>
      <c r="ES89" s="41"/>
      <c r="ET89" s="41"/>
      <c r="EU89" s="41"/>
      <c r="EV89" s="41"/>
      <c r="EW89" s="41"/>
      <c r="EX89" s="41"/>
      <c r="EY89" s="41"/>
      <c r="EZ89" s="41"/>
      <c r="FA89" s="41"/>
      <c r="FB89" s="41"/>
      <c r="FC89" s="41"/>
      <c r="FD89" s="41"/>
      <c r="FE89" s="41"/>
      <c r="FF89" s="41"/>
      <c r="FG89" s="41"/>
      <c r="FH89" s="41"/>
      <c r="FI89" s="41"/>
      <c r="FJ89" s="41"/>
      <c r="FK89" s="41"/>
      <c r="FL89" s="41"/>
      <c r="FM89" s="41"/>
      <c r="FN89" s="41"/>
      <c r="FO89" s="41"/>
      <c r="FP89" s="41"/>
      <c r="FQ89" s="41"/>
      <c r="FR89" s="41"/>
      <c r="FS89" s="41"/>
      <c r="FT89" s="41"/>
      <c r="FU89" s="41"/>
      <c r="FV89" s="41"/>
      <c r="FW89" s="41"/>
      <c r="FX89" s="41"/>
      <c r="FY89" s="41"/>
      <c r="FZ89" s="41"/>
      <c r="GA89" s="41"/>
      <c r="GB89" s="41"/>
      <c r="GC89" s="41"/>
      <c r="GD89" s="41"/>
      <c r="GE89" s="41"/>
      <c r="GF89" s="41"/>
      <c r="GG89" s="41"/>
      <c r="GH89" s="41"/>
      <c r="GI89" s="41"/>
      <c r="GJ89" s="41"/>
      <c r="GK89" s="41"/>
      <c r="GL89" s="41"/>
      <c r="GM89" s="41"/>
      <c r="GN89" s="41"/>
      <c r="GO89" s="41"/>
      <c r="GP89" s="41"/>
      <c r="GQ89" s="41"/>
      <c r="GR89" s="41"/>
      <c r="GS89" s="41"/>
      <c r="GT89" s="41"/>
      <c r="GU89" s="41"/>
      <c r="GV89" s="41"/>
      <c r="GW89" s="41"/>
      <c r="GX89" s="41"/>
      <c r="GY89" s="41"/>
      <c r="GZ89" s="41"/>
      <c r="HA89" s="41"/>
      <c r="HB89" s="41"/>
      <c r="HC89" s="41"/>
      <c r="HD89" s="41"/>
      <c r="HE89" s="41"/>
      <c r="HF89" s="41"/>
      <c r="HG89" s="41"/>
      <c r="HH89" s="41"/>
      <c r="HI89" s="41"/>
      <c r="HJ89" s="41"/>
      <c r="HK89" s="41"/>
      <c r="HL89" s="41"/>
      <c r="HM89" s="41"/>
      <c r="HN89" s="41"/>
      <c r="HO89" s="41"/>
      <c r="HP89" s="41"/>
      <c r="HQ89" s="41"/>
      <c r="HR89" s="41"/>
      <c r="HS89" s="41"/>
      <c r="HT89" s="41"/>
      <c r="HU89" s="41"/>
      <c r="HV89" s="41"/>
      <c r="HW89" s="41"/>
      <c r="HX89" s="41"/>
      <c r="HY89" s="41"/>
      <c r="HZ89" s="41"/>
      <c r="IA89" s="41"/>
      <c r="IB89" s="41"/>
      <c r="IC89" s="41"/>
      <c r="ID89" s="41"/>
      <c r="IE89" s="41"/>
      <c r="IF89" s="41"/>
      <c r="IG89" s="41"/>
      <c r="IH89" s="41"/>
      <c r="II89" s="41"/>
      <c r="IJ89" s="41"/>
      <c r="IK89" s="41"/>
      <c r="IL89" s="41"/>
      <c r="IM89" s="41"/>
      <c r="IN89" s="41"/>
      <c r="IO89" s="41"/>
      <c r="IP89" s="41"/>
      <c r="IQ89" s="41"/>
      <c r="IR89" s="41"/>
      <c r="IS89" s="41"/>
      <c r="IT89" s="41"/>
      <c r="IU89" s="41"/>
      <c r="IV89" s="41"/>
      <c r="IW89" s="41"/>
    </row>
    <row r="90" customFormat="false" ht="15" hidden="false" customHeight="true" outlineLevel="0" collapsed="false">
      <c r="A90" s="83" t="n">
        <v>37053</v>
      </c>
      <c r="B90" s="84"/>
      <c r="C90" s="84"/>
      <c r="D90" s="84"/>
      <c r="E90" s="84"/>
      <c r="F90" s="84"/>
      <c r="G90" s="84"/>
      <c r="H90" s="84"/>
      <c r="I90" s="84"/>
      <c r="J90" s="84"/>
      <c r="K90" s="84"/>
      <c r="L90" s="84"/>
      <c r="M90" s="84"/>
      <c r="N90" s="84"/>
      <c r="O90" s="84"/>
      <c r="P90" s="84"/>
      <c r="Q90" s="92"/>
      <c r="R90" s="84"/>
      <c r="S90" s="84"/>
      <c r="T90" s="84"/>
      <c r="U90" s="84"/>
      <c r="V90" s="84"/>
      <c r="W90" s="84"/>
      <c r="X90" s="84"/>
      <c r="Y90" s="84"/>
      <c r="Z90" s="84"/>
      <c r="AA90" s="84"/>
      <c r="AB90" s="84"/>
      <c r="AC90" s="84"/>
      <c r="AD90" s="84"/>
      <c r="AE90" s="84"/>
      <c r="AF90" s="84"/>
      <c r="AG90" s="41"/>
      <c r="AH90" s="41"/>
      <c r="AI90" s="41"/>
      <c r="AJ90" s="41"/>
      <c r="AK90" s="41"/>
      <c r="AL90" s="41"/>
      <c r="AM90" s="41"/>
      <c r="AN90" s="41"/>
      <c r="AO90" s="41"/>
      <c r="AP90" s="41"/>
      <c r="AQ90" s="41"/>
      <c r="AR90" s="41"/>
      <c r="AS90" s="41"/>
      <c r="AT90" s="41"/>
      <c r="AU90" s="41"/>
      <c r="AV90" s="41"/>
      <c r="AW90" s="41"/>
      <c r="AX90" s="41"/>
      <c r="AY90" s="41"/>
      <c r="AZ90" s="41"/>
      <c r="BA90" s="41"/>
      <c r="BB90" s="41"/>
      <c r="BC90" s="41"/>
      <c r="BD90" s="41"/>
      <c r="BE90" s="41"/>
      <c r="BF90" s="41"/>
      <c r="BG90" s="41"/>
      <c r="BH90" s="41"/>
      <c r="BI90" s="41"/>
      <c r="BJ90" s="41"/>
      <c r="BK90" s="41"/>
      <c r="BL90" s="41"/>
      <c r="BM90" s="41"/>
      <c r="BN90" s="41"/>
      <c r="BO90" s="41"/>
      <c r="BP90" s="41"/>
      <c r="BQ90" s="41"/>
      <c r="BR90" s="41"/>
      <c r="BS90" s="41"/>
      <c r="BT90" s="41"/>
      <c r="BU90" s="41"/>
      <c r="BV90" s="41"/>
      <c r="BW90" s="41"/>
      <c r="BX90" s="41"/>
      <c r="BY90" s="41"/>
      <c r="BZ90" s="41"/>
      <c r="CA90" s="41"/>
      <c r="CB90" s="41"/>
      <c r="CC90" s="41"/>
      <c r="CD90" s="41"/>
      <c r="CE90" s="41"/>
      <c r="CF90" s="41"/>
      <c r="CG90" s="41"/>
      <c r="CH90" s="41"/>
      <c r="CI90" s="41"/>
      <c r="CJ90" s="41"/>
      <c r="CK90" s="41"/>
      <c r="CL90" s="41"/>
      <c r="CM90" s="41"/>
      <c r="CN90" s="41"/>
      <c r="CO90" s="41"/>
      <c r="CP90" s="41"/>
      <c r="CQ90" s="41"/>
      <c r="CR90" s="41"/>
      <c r="CS90" s="41"/>
      <c r="CT90" s="41"/>
      <c r="CU90" s="41"/>
      <c r="CV90" s="41"/>
      <c r="CW90" s="41"/>
      <c r="CX90" s="41"/>
      <c r="CY90" s="41"/>
      <c r="CZ90" s="41"/>
      <c r="DA90" s="41"/>
      <c r="DB90" s="41"/>
      <c r="DC90" s="41"/>
      <c r="DD90" s="41"/>
      <c r="DE90" s="41"/>
      <c r="DF90" s="41"/>
      <c r="DG90" s="41"/>
      <c r="DH90" s="41"/>
      <c r="DI90" s="41"/>
      <c r="DJ90" s="41"/>
      <c r="DK90" s="41"/>
      <c r="DL90" s="41"/>
      <c r="DM90" s="41"/>
      <c r="DN90" s="41"/>
      <c r="DO90" s="41"/>
      <c r="DP90" s="41"/>
      <c r="DQ90" s="41"/>
      <c r="DR90" s="41"/>
      <c r="DS90" s="41"/>
      <c r="DT90" s="41"/>
      <c r="DU90" s="41"/>
      <c r="DV90" s="41"/>
      <c r="DW90" s="41"/>
      <c r="DX90" s="41"/>
      <c r="DY90" s="41"/>
      <c r="DZ90" s="41"/>
      <c r="EA90" s="41"/>
      <c r="EB90" s="41"/>
      <c r="EC90" s="41"/>
      <c r="ED90" s="41"/>
      <c r="EE90" s="41"/>
      <c r="EF90" s="41"/>
      <c r="EG90" s="41"/>
      <c r="EH90" s="41"/>
      <c r="EI90" s="41"/>
      <c r="EJ90" s="41"/>
      <c r="EK90" s="41"/>
      <c r="EL90" s="41"/>
      <c r="EM90" s="41"/>
      <c r="EN90" s="41"/>
      <c r="EO90" s="41"/>
      <c r="EP90" s="41"/>
      <c r="EQ90" s="41"/>
      <c r="ER90" s="41"/>
      <c r="ES90" s="41"/>
      <c r="ET90" s="41"/>
      <c r="EU90" s="41"/>
      <c r="EV90" s="41"/>
      <c r="EW90" s="41"/>
      <c r="EX90" s="41"/>
      <c r="EY90" s="41"/>
      <c r="EZ90" s="41"/>
      <c r="FA90" s="41"/>
      <c r="FB90" s="41"/>
      <c r="FC90" s="41"/>
      <c r="FD90" s="41"/>
      <c r="FE90" s="41"/>
      <c r="FF90" s="41"/>
      <c r="FG90" s="41"/>
      <c r="FH90" s="41"/>
      <c r="FI90" s="41"/>
      <c r="FJ90" s="41"/>
      <c r="FK90" s="41"/>
      <c r="FL90" s="41"/>
      <c r="FM90" s="41"/>
      <c r="FN90" s="41"/>
      <c r="FO90" s="41"/>
      <c r="FP90" s="41"/>
      <c r="FQ90" s="41"/>
      <c r="FR90" s="41"/>
      <c r="FS90" s="41"/>
      <c r="FT90" s="41"/>
      <c r="FU90" s="41"/>
      <c r="FV90" s="41"/>
      <c r="FW90" s="41"/>
      <c r="FX90" s="41"/>
      <c r="FY90" s="41"/>
      <c r="FZ90" s="41"/>
      <c r="GA90" s="41"/>
      <c r="GB90" s="41"/>
      <c r="GC90" s="41"/>
      <c r="GD90" s="41"/>
      <c r="GE90" s="41"/>
      <c r="GF90" s="41"/>
      <c r="GG90" s="41"/>
      <c r="GH90" s="41"/>
      <c r="GI90" s="41"/>
      <c r="GJ90" s="41"/>
      <c r="GK90" s="41"/>
      <c r="GL90" s="41"/>
      <c r="GM90" s="41"/>
      <c r="GN90" s="41"/>
      <c r="GO90" s="41"/>
      <c r="GP90" s="41"/>
      <c r="GQ90" s="41"/>
      <c r="GR90" s="41"/>
      <c r="GS90" s="41"/>
      <c r="GT90" s="41"/>
      <c r="GU90" s="41"/>
      <c r="GV90" s="41"/>
      <c r="GW90" s="41"/>
      <c r="GX90" s="41"/>
      <c r="GY90" s="41"/>
      <c r="GZ90" s="41"/>
      <c r="HA90" s="41"/>
      <c r="HB90" s="41"/>
      <c r="HC90" s="41"/>
      <c r="HD90" s="41"/>
      <c r="HE90" s="41"/>
      <c r="HF90" s="41"/>
      <c r="HG90" s="41"/>
      <c r="HH90" s="41"/>
      <c r="HI90" s="41"/>
      <c r="HJ90" s="41"/>
      <c r="HK90" s="41"/>
      <c r="HL90" s="41"/>
      <c r="HM90" s="41"/>
      <c r="HN90" s="41"/>
      <c r="HO90" s="41"/>
      <c r="HP90" s="41"/>
      <c r="HQ90" s="41"/>
      <c r="HR90" s="41"/>
      <c r="HS90" s="41"/>
      <c r="HT90" s="41"/>
      <c r="HU90" s="41"/>
      <c r="HV90" s="41"/>
      <c r="HW90" s="41"/>
      <c r="HX90" s="41"/>
      <c r="HY90" s="41"/>
      <c r="HZ90" s="41"/>
      <c r="IA90" s="41"/>
      <c r="IB90" s="41"/>
      <c r="IC90" s="41"/>
      <c r="ID90" s="41"/>
      <c r="IE90" s="41"/>
      <c r="IF90" s="41"/>
      <c r="IG90" s="41"/>
      <c r="IH90" s="41"/>
      <c r="II90" s="41"/>
      <c r="IJ90" s="41"/>
      <c r="IK90" s="41"/>
      <c r="IL90" s="41"/>
      <c r="IM90" s="41"/>
      <c r="IN90" s="41"/>
      <c r="IO90" s="41"/>
      <c r="IP90" s="41"/>
      <c r="IQ90" s="41"/>
      <c r="IR90" s="41"/>
      <c r="IS90" s="41"/>
      <c r="IT90" s="41"/>
      <c r="IU90" s="41"/>
      <c r="IV90" s="41"/>
      <c r="IW90" s="41"/>
    </row>
    <row r="91" customFormat="false" ht="15" hidden="false" customHeight="true" outlineLevel="0" collapsed="false">
      <c r="A91" s="83" t="n">
        <v>37054</v>
      </c>
      <c r="B91" s="84"/>
      <c r="C91" s="84"/>
      <c r="D91" s="84"/>
      <c r="E91" s="84"/>
      <c r="F91" s="84"/>
      <c r="G91" s="84"/>
      <c r="H91" s="84"/>
      <c r="I91" s="84"/>
      <c r="J91" s="84"/>
      <c r="K91" s="84"/>
      <c r="L91" s="84"/>
      <c r="M91" s="84"/>
      <c r="N91" s="84"/>
      <c r="O91" s="84"/>
      <c r="P91" s="84"/>
      <c r="Q91" s="92"/>
      <c r="R91" s="84"/>
      <c r="S91" s="84"/>
      <c r="T91" s="84"/>
      <c r="U91" s="84"/>
      <c r="V91" s="84"/>
      <c r="W91" s="84"/>
      <c r="X91" s="84"/>
      <c r="Y91" s="84"/>
      <c r="Z91" s="84"/>
      <c r="AA91" s="84"/>
      <c r="AB91" s="84"/>
      <c r="AC91" s="84"/>
      <c r="AD91" s="84"/>
      <c r="AE91" s="84"/>
      <c r="AF91" s="84"/>
      <c r="AG91" s="41"/>
      <c r="AH91" s="41"/>
      <c r="AI91" s="41"/>
      <c r="AJ91" s="41"/>
      <c r="AK91" s="41"/>
      <c r="AL91" s="41"/>
      <c r="AM91" s="41"/>
      <c r="AN91" s="41"/>
      <c r="AO91" s="41"/>
      <c r="AP91" s="41"/>
      <c r="AQ91" s="41"/>
      <c r="AR91" s="41"/>
      <c r="AS91" s="41"/>
      <c r="AT91" s="41"/>
      <c r="AU91" s="41"/>
      <c r="AV91" s="41"/>
      <c r="AW91" s="41"/>
      <c r="AX91" s="41"/>
      <c r="AY91" s="41"/>
      <c r="AZ91" s="41"/>
      <c r="BA91" s="41"/>
      <c r="BB91" s="41"/>
      <c r="BC91" s="41"/>
      <c r="BD91" s="41"/>
      <c r="BE91" s="41"/>
      <c r="BF91" s="41"/>
      <c r="BG91" s="41"/>
      <c r="BH91" s="41"/>
      <c r="BI91" s="41"/>
      <c r="BJ91" s="41"/>
      <c r="BK91" s="41"/>
      <c r="BL91" s="41"/>
      <c r="BM91" s="41"/>
      <c r="BN91" s="41"/>
      <c r="BO91" s="41"/>
      <c r="BP91" s="41"/>
      <c r="BQ91" s="41"/>
      <c r="BR91" s="41"/>
      <c r="BS91" s="41"/>
      <c r="BT91" s="41"/>
      <c r="BU91" s="41"/>
      <c r="BV91" s="41"/>
      <c r="BW91" s="41"/>
      <c r="BX91" s="41"/>
      <c r="BY91" s="41"/>
      <c r="BZ91" s="41"/>
      <c r="CA91" s="41"/>
      <c r="CB91" s="41"/>
      <c r="CC91" s="41"/>
      <c r="CD91" s="41"/>
      <c r="CE91" s="41"/>
      <c r="CF91" s="41"/>
      <c r="CG91" s="41"/>
      <c r="CH91" s="41"/>
      <c r="CI91" s="41"/>
      <c r="CJ91" s="41"/>
      <c r="CK91" s="41"/>
      <c r="CL91" s="41"/>
      <c r="CM91" s="41"/>
      <c r="CN91" s="41"/>
      <c r="CO91" s="41"/>
      <c r="CP91" s="41"/>
      <c r="CQ91" s="41"/>
      <c r="CR91" s="41"/>
      <c r="CS91" s="41"/>
      <c r="CT91" s="41"/>
      <c r="CU91" s="41"/>
      <c r="CV91" s="41"/>
      <c r="CW91" s="41"/>
      <c r="CX91" s="41"/>
      <c r="CY91" s="41"/>
      <c r="CZ91" s="41"/>
      <c r="DA91" s="41"/>
      <c r="DB91" s="41"/>
      <c r="DC91" s="41"/>
      <c r="DD91" s="41"/>
      <c r="DE91" s="41"/>
      <c r="DF91" s="41"/>
      <c r="DG91" s="41"/>
      <c r="DH91" s="41"/>
      <c r="DI91" s="41"/>
      <c r="DJ91" s="41"/>
      <c r="DK91" s="41"/>
      <c r="DL91" s="41"/>
      <c r="DM91" s="41"/>
      <c r="DN91" s="41"/>
      <c r="DO91" s="41"/>
      <c r="DP91" s="41"/>
      <c r="DQ91" s="41"/>
      <c r="DR91" s="41"/>
      <c r="DS91" s="41"/>
      <c r="DT91" s="41"/>
      <c r="DU91" s="41"/>
      <c r="DV91" s="41"/>
      <c r="DW91" s="41"/>
      <c r="DX91" s="41"/>
      <c r="DY91" s="41"/>
      <c r="DZ91" s="41"/>
      <c r="EA91" s="41"/>
      <c r="EB91" s="41"/>
      <c r="EC91" s="41"/>
      <c r="ED91" s="41"/>
      <c r="EE91" s="41"/>
      <c r="EF91" s="41"/>
      <c r="EG91" s="41"/>
      <c r="EH91" s="41"/>
      <c r="EI91" s="41"/>
      <c r="EJ91" s="41"/>
      <c r="EK91" s="41"/>
      <c r="EL91" s="41"/>
      <c r="EM91" s="41"/>
      <c r="EN91" s="41"/>
      <c r="EO91" s="41"/>
      <c r="EP91" s="41"/>
      <c r="EQ91" s="41"/>
      <c r="ER91" s="41"/>
      <c r="ES91" s="41"/>
      <c r="ET91" s="41"/>
      <c r="EU91" s="41"/>
      <c r="EV91" s="41"/>
      <c r="EW91" s="41"/>
      <c r="EX91" s="41"/>
      <c r="EY91" s="41"/>
      <c r="EZ91" s="41"/>
      <c r="FA91" s="41"/>
      <c r="FB91" s="41"/>
      <c r="FC91" s="41"/>
      <c r="FD91" s="41"/>
      <c r="FE91" s="41"/>
      <c r="FF91" s="41"/>
      <c r="FG91" s="41"/>
      <c r="FH91" s="41"/>
      <c r="FI91" s="41"/>
      <c r="FJ91" s="41"/>
      <c r="FK91" s="41"/>
      <c r="FL91" s="41"/>
      <c r="FM91" s="41"/>
      <c r="FN91" s="41"/>
      <c r="FO91" s="41"/>
      <c r="FP91" s="41"/>
      <c r="FQ91" s="41"/>
      <c r="FR91" s="41"/>
      <c r="FS91" s="41"/>
      <c r="FT91" s="41"/>
      <c r="FU91" s="41"/>
      <c r="FV91" s="41"/>
      <c r="FW91" s="41"/>
      <c r="FX91" s="41"/>
      <c r="FY91" s="41"/>
      <c r="FZ91" s="41"/>
      <c r="GA91" s="41"/>
      <c r="GB91" s="41"/>
      <c r="GC91" s="41"/>
      <c r="GD91" s="41"/>
      <c r="GE91" s="41"/>
      <c r="GF91" s="41"/>
      <c r="GG91" s="41"/>
      <c r="GH91" s="41"/>
      <c r="GI91" s="41"/>
      <c r="GJ91" s="41"/>
      <c r="GK91" s="41"/>
      <c r="GL91" s="41"/>
      <c r="GM91" s="41"/>
      <c r="GN91" s="41"/>
      <c r="GO91" s="41"/>
      <c r="GP91" s="41"/>
      <c r="GQ91" s="41"/>
      <c r="GR91" s="41"/>
      <c r="GS91" s="41"/>
      <c r="GT91" s="41"/>
      <c r="GU91" s="41"/>
      <c r="GV91" s="41"/>
      <c r="GW91" s="41"/>
      <c r="GX91" s="41"/>
      <c r="GY91" s="41"/>
      <c r="GZ91" s="41"/>
      <c r="HA91" s="41"/>
      <c r="HB91" s="41"/>
      <c r="HC91" s="41"/>
      <c r="HD91" s="41"/>
      <c r="HE91" s="41"/>
      <c r="HF91" s="41"/>
      <c r="HG91" s="41"/>
      <c r="HH91" s="41"/>
      <c r="HI91" s="41"/>
      <c r="HJ91" s="41"/>
      <c r="HK91" s="41"/>
      <c r="HL91" s="41"/>
      <c r="HM91" s="41"/>
      <c r="HN91" s="41"/>
      <c r="HO91" s="41"/>
      <c r="HP91" s="41"/>
      <c r="HQ91" s="41"/>
      <c r="HR91" s="41"/>
      <c r="HS91" s="41"/>
      <c r="HT91" s="41"/>
      <c r="HU91" s="41"/>
      <c r="HV91" s="41"/>
      <c r="HW91" s="41"/>
      <c r="HX91" s="41"/>
      <c r="HY91" s="41"/>
      <c r="HZ91" s="41"/>
      <c r="IA91" s="41"/>
      <c r="IB91" s="41"/>
      <c r="IC91" s="41"/>
      <c r="ID91" s="41"/>
      <c r="IE91" s="41"/>
      <c r="IF91" s="41"/>
      <c r="IG91" s="41"/>
      <c r="IH91" s="41"/>
      <c r="II91" s="41"/>
      <c r="IJ91" s="41"/>
      <c r="IK91" s="41"/>
      <c r="IL91" s="41"/>
      <c r="IM91" s="41"/>
      <c r="IN91" s="41"/>
      <c r="IO91" s="41"/>
      <c r="IP91" s="41"/>
      <c r="IQ91" s="41"/>
      <c r="IR91" s="41"/>
      <c r="IS91" s="41"/>
      <c r="IT91" s="41"/>
      <c r="IU91" s="41"/>
      <c r="IV91" s="41"/>
      <c r="IW91" s="41"/>
    </row>
    <row r="92" customFormat="false" ht="15" hidden="false" customHeight="true" outlineLevel="0" collapsed="false">
      <c r="A92" s="83" t="n">
        <v>37055</v>
      </c>
      <c r="B92" s="84"/>
      <c r="C92" s="84"/>
      <c r="D92" s="84"/>
      <c r="E92" s="84"/>
      <c r="F92" s="84"/>
      <c r="G92" s="84"/>
      <c r="H92" s="84"/>
      <c r="I92" s="84"/>
      <c r="J92" s="84"/>
      <c r="K92" s="84"/>
      <c r="L92" s="84"/>
      <c r="M92" s="84"/>
      <c r="N92" s="84"/>
      <c r="O92" s="84"/>
      <c r="P92" s="84"/>
      <c r="Q92" s="92"/>
      <c r="R92" s="84"/>
      <c r="S92" s="84"/>
      <c r="T92" s="84"/>
      <c r="U92" s="84"/>
      <c r="V92" s="84"/>
      <c r="W92" s="84"/>
      <c r="X92" s="84"/>
      <c r="Y92" s="84"/>
      <c r="Z92" s="84"/>
      <c r="AA92" s="84"/>
      <c r="AB92" s="84"/>
      <c r="AC92" s="84"/>
      <c r="AD92" s="84"/>
      <c r="AE92" s="84"/>
      <c r="AF92" s="84"/>
      <c r="AG92" s="41"/>
      <c r="AH92" s="41"/>
      <c r="AI92" s="41"/>
      <c r="AJ92" s="41"/>
      <c r="AK92" s="41"/>
      <c r="AL92" s="41"/>
      <c r="AM92" s="41"/>
      <c r="AN92" s="41"/>
      <c r="AO92" s="41"/>
      <c r="AP92" s="41"/>
      <c r="AQ92" s="41"/>
      <c r="AR92" s="41"/>
      <c r="AS92" s="41"/>
      <c r="AT92" s="41"/>
      <c r="AU92" s="41"/>
      <c r="AV92" s="41"/>
      <c r="AW92" s="41"/>
      <c r="AX92" s="41"/>
      <c r="AY92" s="41"/>
      <c r="AZ92" s="41"/>
      <c r="BA92" s="41"/>
      <c r="BB92" s="41"/>
      <c r="BC92" s="41"/>
      <c r="BD92" s="41"/>
      <c r="BE92" s="41"/>
      <c r="BF92" s="41"/>
      <c r="BG92" s="41"/>
      <c r="BH92" s="41"/>
      <c r="BI92" s="41"/>
      <c r="BJ92" s="41"/>
      <c r="BK92" s="41"/>
      <c r="BL92" s="41"/>
      <c r="BM92" s="41"/>
      <c r="BN92" s="41"/>
      <c r="BO92" s="41"/>
      <c r="BP92" s="41"/>
      <c r="BQ92" s="41"/>
      <c r="BR92" s="41"/>
      <c r="BS92" s="41"/>
      <c r="BT92" s="41"/>
      <c r="BU92" s="41"/>
      <c r="BV92" s="41"/>
      <c r="BW92" s="41"/>
      <c r="BX92" s="41"/>
      <c r="BY92" s="41"/>
      <c r="BZ92" s="41"/>
      <c r="CA92" s="41"/>
      <c r="CB92" s="41"/>
      <c r="CC92" s="41"/>
      <c r="CD92" s="41"/>
      <c r="CE92" s="41"/>
      <c r="CF92" s="41"/>
      <c r="CG92" s="41"/>
      <c r="CH92" s="41"/>
      <c r="CI92" s="41"/>
      <c r="CJ92" s="41"/>
      <c r="CK92" s="41"/>
      <c r="CL92" s="41"/>
      <c r="CM92" s="41"/>
      <c r="CN92" s="41"/>
      <c r="CO92" s="41"/>
      <c r="CP92" s="41"/>
      <c r="CQ92" s="41"/>
      <c r="CR92" s="41"/>
      <c r="CS92" s="41"/>
      <c r="CT92" s="41"/>
      <c r="CU92" s="41"/>
      <c r="CV92" s="41"/>
      <c r="CW92" s="41"/>
      <c r="CX92" s="41"/>
      <c r="CY92" s="41"/>
      <c r="CZ92" s="41"/>
      <c r="DA92" s="41"/>
      <c r="DB92" s="41"/>
      <c r="DC92" s="41"/>
      <c r="DD92" s="41"/>
      <c r="DE92" s="41"/>
      <c r="DF92" s="41"/>
      <c r="DG92" s="41"/>
      <c r="DH92" s="41"/>
      <c r="DI92" s="41"/>
      <c r="DJ92" s="41"/>
      <c r="DK92" s="41"/>
      <c r="DL92" s="41"/>
      <c r="DM92" s="41"/>
      <c r="DN92" s="41"/>
      <c r="DO92" s="41"/>
      <c r="DP92" s="41"/>
      <c r="DQ92" s="41"/>
      <c r="DR92" s="41"/>
      <c r="DS92" s="41"/>
      <c r="DT92" s="41"/>
      <c r="DU92" s="41"/>
      <c r="DV92" s="41"/>
      <c r="DW92" s="41"/>
      <c r="DX92" s="41"/>
      <c r="DY92" s="41"/>
      <c r="DZ92" s="41"/>
      <c r="EA92" s="41"/>
      <c r="EB92" s="41"/>
      <c r="EC92" s="41"/>
      <c r="ED92" s="41"/>
      <c r="EE92" s="41"/>
      <c r="EF92" s="41"/>
      <c r="EG92" s="41"/>
      <c r="EH92" s="41"/>
      <c r="EI92" s="41"/>
      <c r="EJ92" s="41"/>
      <c r="EK92" s="41"/>
      <c r="EL92" s="41"/>
      <c r="EM92" s="41"/>
      <c r="EN92" s="41"/>
      <c r="EO92" s="41"/>
      <c r="EP92" s="41"/>
      <c r="EQ92" s="41"/>
      <c r="ER92" s="41"/>
      <c r="ES92" s="41"/>
      <c r="ET92" s="41"/>
      <c r="EU92" s="41"/>
      <c r="EV92" s="41"/>
      <c r="EW92" s="41"/>
      <c r="EX92" s="41"/>
      <c r="EY92" s="41"/>
      <c r="EZ92" s="41"/>
      <c r="FA92" s="41"/>
      <c r="FB92" s="41"/>
      <c r="FC92" s="41"/>
      <c r="FD92" s="41"/>
      <c r="FE92" s="41"/>
      <c r="FF92" s="41"/>
      <c r="FG92" s="41"/>
      <c r="FH92" s="41"/>
      <c r="FI92" s="41"/>
      <c r="FJ92" s="41"/>
      <c r="FK92" s="41"/>
      <c r="FL92" s="41"/>
      <c r="FM92" s="41"/>
      <c r="FN92" s="41"/>
      <c r="FO92" s="41"/>
      <c r="FP92" s="41"/>
      <c r="FQ92" s="41"/>
      <c r="FR92" s="41"/>
      <c r="FS92" s="41"/>
      <c r="FT92" s="41"/>
      <c r="FU92" s="41"/>
      <c r="FV92" s="41"/>
      <c r="FW92" s="41"/>
      <c r="FX92" s="41"/>
      <c r="FY92" s="41"/>
      <c r="FZ92" s="41"/>
      <c r="GA92" s="41"/>
      <c r="GB92" s="41"/>
      <c r="GC92" s="41"/>
      <c r="GD92" s="41"/>
      <c r="GE92" s="41"/>
      <c r="GF92" s="41"/>
      <c r="GG92" s="41"/>
      <c r="GH92" s="41"/>
      <c r="GI92" s="41"/>
      <c r="GJ92" s="41"/>
      <c r="GK92" s="41"/>
      <c r="GL92" s="41"/>
      <c r="GM92" s="41"/>
      <c r="GN92" s="41"/>
      <c r="GO92" s="41"/>
      <c r="GP92" s="41"/>
      <c r="GQ92" s="41"/>
      <c r="GR92" s="41"/>
      <c r="GS92" s="41"/>
      <c r="GT92" s="41"/>
      <c r="GU92" s="41"/>
      <c r="GV92" s="41"/>
      <c r="GW92" s="41"/>
      <c r="GX92" s="41"/>
      <c r="GY92" s="41"/>
      <c r="GZ92" s="41"/>
      <c r="HA92" s="41"/>
      <c r="HB92" s="41"/>
      <c r="HC92" s="41"/>
      <c r="HD92" s="41"/>
      <c r="HE92" s="41"/>
      <c r="HF92" s="41"/>
      <c r="HG92" s="41"/>
      <c r="HH92" s="41"/>
      <c r="HI92" s="41"/>
      <c r="HJ92" s="41"/>
      <c r="HK92" s="41"/>
      <c r="HL92" s="41"/>
      <c r="HM92" s="41"/>
      <c r="HN92" s="41"/>
      <c r="HO92" s="41"/>
      <c r="HP92" s="41"/>
      <c r="HQ92" s="41"/>
      <c r="HR92" s="41"/>
      <c r="HS92" s="41"/>
      <c r="HT92" s="41"/>
      <c r="HU92" s="41"/>
      <c r="HV92" s="41"/>
      <c r="HW92" s="41"/>
      <c r="HX92" s="41"/>
      <c r="HY92" s="41"/>
      <c r="HZ92" s="41"/>
      <c r="IA92" s="41"/>
      <c r="IB92" s="41"/>
      <c r="IC92" s="41"/>
      <c r="ID92" s="41"/>
      <c r="IE92" s="41"/>
      <c r="IF92" s="41"/>
      <c r="IG92" s="41"/>
      <c r="IH92" s="41"/>
      <c r="II92" s="41"/>
      <c r="IJ92" s="41"/>
      <c r="IK92" s="41"/>
      <c r="IL92" s="41"/>
      <c r="IM92" s="41"/>
      <c r="IN92" s="41"/>
      <c r="IO92" s="41"/>
      <c r="IP92" s="41"/>
      <c r="IQ92" s="41"/>
      <c r="IR92" s="41"/>
      <c r="IS92" s="41"/>
      <c r="IT92" s="41"/>
      <c r="IU92" s="41"/>
      <c r="IV92" s="41"/>
      <c r="IW92" s="41"/>
    </row>
    <row r="93" customFormat="false" ht="15" hidden="false" customHeight="true" outlineLevel="0" collapsed="false">
      <c r="A93" s="83" t="n">
        <v>37056</v>
      </c>
      <c r="B93" s="84"/>
      <c r="C93" s="84"/>
      <c r="D93" s="84"/>
      <c r="E93" s="84"/>
      <c r="F93" s="84"/>
      <c r="G93" s="84"/>
      <c r="H93" s="84"/>
      <c r="I93" s="84"/>
      <c r="J93" s="84"/>
      <c r="K93" s="84"/>
      <c r="L93" s="84"/>
      <c r="M93" s="84"/>
      <c r="N93" s="84"/>
      <c r="O93" s="84"/>
      <c r="P93" s="84"/>
      <c r="Q93" s="92"/>
      <c r="R93" s="84"/>
      <c r="S93" s="84"/>
      <c r="T93" s="84"/>
      <c r="U93" s="84"/>
      <c r="V93" s="84"/>
      <c r="W93" s="84"/>
      <c r="X93" s="84"/>
      <c r="Y93" s="84"/>
      <c r="Z93" s="84"/>
      <c r="AA93" s="84"/>
      <c r="AB93" s="84"/>
      <c r="AC93" s="84"/>
      <c r="AD93" s="84"/>
      <c r="AE93" s="84"/>
      <c r="AF93" s="84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1"/>
      <c r="AS93" s="41"/>
      <c r="AT93" s="41"/>
      <c r="AU93" s="41"/>
      <c r="AV93" s="41"/>
      <c r="AW93" s="41"/>
      <c r="AX93" s="41"/>
      <c r="AY93" s="41"/>
      <c r="AZ93" s="41"/>
      <c r="BA93" s="41"/>
      <c r="BB93" s="41"/>
      <c r="BC93" s="41"/>
      <c r="BD93" s="41"/>
      <c r="BE93" s="41"/>
      <c r="BF93" s="41"/>
      <c r="BG93" s="41"/>
      <c r="BH93" s="41"/>
      <c r="BI93" s="41"/>
      <c r="BJ93" s="41"/>
      <c r="BK93" s="41"/>
      <c r="BL93" s="41"/>
      <c r="BM93" s="41"/>
      <c r="BN93" s="41"/>
      <c r="BO93" s="41"/>
      <c r="BP93" s="41"/>
      <c r="BQ93" s="41"/>
      <c r="BR93" s="41"/>
      <c r="BS93" s="41"/>
      <c r="BT93" s="41"/>
      <c r="BU93" s="41"/>
      <c r="BV93" s="41"/>
      <c r="BW93" s="41"/>
      <c r="BX93" s="41"/>
      <c r="BY93" s="41"/>
      <c r="BZ93" s="41"/>
      <c r="CA93" s="41"/>
      <c r="CB93" s="41"/>
      <c r="CC93" s="41"/>
      <c r="CD93" s="41"/>
      <c r="CE93" s="41"/>
      <c r="CF93" s="41"/>
      <c r="CG93" s="41"/>
      <c r="CH93" s="41"/>
      <c r="CI93" s="41"/>
      <c r="CJ93" s="41"/>
      <c r="CK93" s="41"/>
      <c r="CL93" s="41"/>
      <c r="CM93" s="41"/>
      <c r="CN93" s="41"/>
      <c r="CO93" s="41"/>
      <c r="CP93" s="41"/>
      <c r="CQ93" s="41"/>
      <c r="CR93" s="41"/>
      <c r="CS93" s="41"/>
      <c r="CT93" s="41"/>
      <c r="CU93" s="41"/>
      <c r="CV93" s="41"/>
      <c r="CW93" s="41"/>
      <c r="CX93" s="41"/>
      <c r="CY93" s="41"/>
      <c r="CZ93" s="41"/>
      <c r="DA93" s="41"/>
      <c r="DB93" s="41"/>
      <c r="DC93" s="41"/>
      <c r="DD93" s="41"/>
      <c r="DE93" s="41"/>
      <c r="DF93" s="41"/>
      <c r="DG93" s="41"/>
      <c r="DH93" s="41"/>
      <c r="DI93" s="41"/>
      <c r="DJ93" s="41"/>
      <c r="DK93" s="41"/>
      <c r="DL93" s="41"/>
      <c r="DM93" s="41"/>
      <c r="DN93" s="41"/>
      <c r="DO93" s="41"/>
      <c r="DP93" s="41"/>
      <c r="DQ93" s="41"/>
      <c r="DR93" s="41"/>
      <c r="DS93" s="41"/>
      <c r="DT93" s="41"/>
      <c r="DU93" s="41"/>
      <c r="DV93" s="41"/>
      <c r="DW93" s="41"/>
      <c r="DX93" s="41"/>
      <c r="DY93" s="41"/>
      <c r="DZ93" s="41"/>
      <c r="EA93" s="41"/>
      <c r="EB93" s="41"/>
      <c r="EC93" s="41"/>
      <c r="ED93" s="41"/>
      <c r="EE93" s="41"/>
      <c r="EF93" s="41"/>
      <c r="EG93" s="41"/>
      <c r="EH93" s="41"/>
      <c r="EI93" s="41"/>
      <c r="EJ93" s="41"/>
      <c r="EK93" s="41"/>
      <c r="EL93" s="41"/>
      <c r="EM93" s="41"/>
      <c r="EN93" s="41"/>
      <c r="EO93" s="41"/>
      <c r="EP93" s="41"/>
      <c r="EQ93" s="41"/>
      <c r="ER93" s="41"/>
      <c r="ES93" s="41"/>
      <c r="ET93" s="41"/>
      <c r="EU93" s="41"/>
      <c r="EV93" s="41"/>
      <c r="EW93" s="41"/>
      <c r="EX93" s="41"/>
      <c r="EY93" s="41"/>
      <c r="EZ93" s="41"/>
      <c r="FA93" s="41"/>
      <c r="FB93" s="41"/>
      <c r="FC93" s="41"/>
      <c r="FD93" s="41"/>
      <c r="FE93" s="41"/>
      <c r="FF93" s="41"/>
      <c r="FG93" s="41"/>
      <c r="FH93" s="41"/>
      <c r="FI93" s="41"/>
      <c r="FJ93" s="41"/>
      <c r="FK93" s="41"/>
      <c r="FL93" s="41"/>
      <c r="FM93" s="41"/>
      <c r="FN93" s="41"/>
      <c r="FO93" s="41"/>
      <c r="FP93" s="41"/>
      <c r="FQ93" s="41"/>
      <c r="FR93" s="41"/>
      <c r="FS93" s="41"/>
      <c r="FT93" s="41"/>
      <c r="FU93" s="41"/>
      <c r="FV93" s="41"/>
      <c r="FW93" s="41"/>
      <c r="FX93" s="41"/>
      <c r="FY93" s="41"/>
      <c r="FZ93" s="41"/>
      <c r="GA93" s="41"/>
      <c r="GB93" s="41"/>
      <c r="GC93" s="41"/>
      <c r="GD93" s="41"/>
      <c r="GE93" s="41"/>
      <c r="GF93" s="41"/>
      <c r="GG93" s="41"/>
      <c r="GH93" s="41"/>
      <c r="GI93" s="41"/>
      <c r="GJ93" s="41"/>
      <c r="GK93" s="41"/>
      <c r="GL93" s="41"/>
      <c r="GM93" s="41"/>
      <c r="GN93" s="41"/>
      <c r="GO93" s="41"/>
      <c r="GP93" s="41"/>
      <c r="GQ93" s="41"/>
      <c r="GR93" s="41"/>
      <c r="GS93" s="41"/>
      <c r="GT93" s="41"/>
      <c r="GU93" s="41"/>
      <c r="GV93" s="41"/>
      <c r="GW93" s="41"/>
      <c r="GX93" s="41"/>
      <c r="GY93" s="41"/>
      <c r="GZ93" s="41"/>
      <c r="HA93" s="41"/>
      <c r="HB93" s="41"/>
      <c r="HC93" s="41"/>
      <c r="HD93" s="41"/>
      <c r="HE93" s="41"/>
      <c r="HF93" s="41"/>
      <c r="HG93" s="41"/>
      <c r="HH93" s="41"/>
      <c r="HI93" s="41"/>
      <c r="HJ93" s="41"/>
      <c r="HK93" s="41"/>
      <c r="HL93" s="41"/>
      <c r="HM93" s="41"/>
      <c r="HN93" s="41"/>
      <c r="HO93" s="41"/>
      <c r="HP93" s="41"/>
      <c r="HQ93" s="41"/>
      <c r="HR93" s="41"/>
      <c r="HS93" s="41"/>
      <c r="HT93" s="41"/>
      <c r="HU93" s="41"/>
      <c r="HV93" s="41"/>
      <c r="HW93" s="41"/>
      <c r="HX93" s="41"/>
      <c r="HY93" s="41"/>
      <c r="HZ93" s="41"/>
      <c r="IA93" s="41"/>
      <c r="IB93" s="41"/>
      <c r="IC93" s="41"/>
      <c r="ID93" s="41"/>
      <c r="IE93" s="41"/>
      <c r="IF93" s="41"/>
      <c r="IG93" s="41"/>
      <c r="IH93" s="41"/>
      <c r="II93" s="41"/>
      <c r="IJ93" s="41"/>
      <c r="IK93" s="41"/>
      <c r="IL93" s="41"/>
      <c r="IM93" s="41"/>
      <c r="IN93" s="41"/>
      <c r="IO93" s="41"/>
      <c r="IP93" s="41"/>
      <c r="IQ93" s="41"/>
      <c r="IR93" s="41"/>
      <c r="IS93" s="41"/>
      <c r="IT93" s="41"/>
      <c r="IU93" s="41"/>
      <c r="IV93" s="41"/>
      <c r="IW93" s="41"/>
    </row>
    <row r="94" customFormat="false" ht="15" hidden="false" customHeight="true" outlineLevel="0" collapsed="false">
      <c r="A94" s="83" t="n">
        <v>37057</v>
      </c>
      <c r="B94" s="84"/>
      <c r="C94" s="84"/>
      <c r="D94" s="84"/>
      <c r="E94" s="84"/>
      <c r="F94" s="84"/>
      <c r="G94" s="84"/>
      <c r="H94" s="84"/>
      <c r="I94" s="84"/>
      <c r="J94" s="84"/>
      <c r="K94" s="84"/>
      <c r="L94" s="84"/>
      <c r="M94" s="84"/>
      <c r="N94" s="84"/>
      <c r="O94" s="84"/>
      <c r="P94" s="84"/>
      <c r="Q94" s="92"/>
      <c r="R94" s="84"/>
      <c r="S94" s="84"/>
      <c r="T94" s="84"/>
      <c r="U94" s="84"/>
      <c r="V94" s="84"/>
      <c r="W94" s="84"/>
      <c r="X94" s="84"/>
      <c r="Y94" s="84"/>
      <c r="Z94" s="84"/>
      <c r="AA94" s="84"/>
      <c r="AB94" s="84"/>
      <c r="AC94" s="84"/>
      <c r="AD94" s="84"/>
      <c r="AE94" s="84"/>
      <c r="AF94" s="84"/>
      <c r="AG94" s="41"/>
      <c r="AH94" s="41"/>
      <c r="AI94" s="41"/>
      <c r="AJ94" s="41"/>
      <c r="AK94" s="41"/>
      <c r="AL94" s="41"/>
      <c r="AM94" s="41"/>
      <c r="AN94" s="41"/>
      <c r="AO94" s="41"/>
      <c r="AP94" s="41"/>
      <c r="AQ94" s="41"/>
      <c r="AR94" s="41"/>
      <c r="AS94" s="41"/>
      <c r="AT94" s="41"/>
      <c r="AU94" s="41"/>
      <c r="AV94" s="41"/>
      <c r="AW94" s="41"/>
      <c r="AX94" s="41"/>
      <c r="AY94" s="41"/>
      <c r="AZ94" s="41"/>
      <c r="BA94" s="41"/>
      <c r="BB94" s="41"/>
      <c r="BC94" s="41"/>
      <c r="BD94" s="41"/>
      <c r="BE94" s="41"/>
      <c r="BF94" s="41"/>
      <c r="BG94" s="41"/>
      <c r="BH94" s="41"/>
      <c r="BI94" s="41"/>
      <c r="BJ94" s="41"/>
      <c r="BK94" s="41"/>
      <c r="BL94" s="41"/>
      <c r="BM94" s="41"/>
      <c r="BN94" s="41"/>
      <c r="BO94" s="41"/>
      <c r="BP94" s="41"/>
      <c r="BQ94" s="41"/>
      <c r="BR94" s="41"/>
      <c r="BS94" s="41"/>
      <c r="BT94" s="41"/>
      <c r="BU94" s="41"/>
      <c r="BV94" s="41"/>
      <c r="BW94" s="41"/>
      <c r="BX94" s="41"/>
      <c r="BY94" s="41"/>
      <c r="BZ94" s="41"/>
      <c r="CA94" s="41"/>
      <c r="CB94" s="41"/>
      <c r="CC94" s="41"/>
      <c r="CD94" s="41"/>
      <c r="CE94" s="41"/>
      <c r="CF94" s="41"/>
      <c r="CG94" s="41"/>
      <c r="CH94" s="41"/>
      <c r="CI94" s="41"/>
      <c r="CJ94" s="41"/>
      <c r="CK94" s="41"/>
      <c r="CL94" s="41"/>
      <c r="CM94" s="41"/>
      <c r="CN94" s="41"/>
      <c r="CO94" s="41"/>
      <c r="CP94" s="41"/>
      <c r="CQ94" s="41"/>
      <c r="CR94" s="41"/>
      <c r="CS94" s="41"/>
      <c r="CT94" s="41"/>
      <c r="CU94" s="41"/>
      <c r="CV94" s="41"/>
      <c r="CW94" s="41"/>
      <c r="CX94" s="41"/>
      <c r="CY94" s="41"/>
      <c r="CZ94" s="41"/>
      <c r="DA94" s="41"/>
      <c r="DB94" s="41"/>
      <c r="DC94" s="41"/>
      <c r="DD94" s="41"/>
      <c r="DE94" s="41"/>
      <c r="DF94" s="41"/>
      <c r="DG94" s="41"/>
      <c r="DH94" s="41"/>
      <c r="DI94" s="41"/>
      <c r="DJ94" s="41"/>
      <c r="DK94" s="41"/>
      <c r="DL94" s="41"/>
      <c r="DM94" s="41"/>
      <c r="DN94" s="41"/>
      <c r="DO94" s="41"/>
      <c r="DP94" s="41"/>
      <c r="DQ94" s="41"/>
      <c r="DR94" s="41"/>
      <c r="DS94" s="41"/>
      <c r="DT94" s="41"/>
      <c r="DU94" s="41"/>
      <c r="DV94" s="41"/>
      <c r="DW94" s="41"/>
      <c r="DX94" s="41"/>
      <c r="DY94" s="41"/>
      <c r="DZ94" s="41"/>
      <c r="EA94" s="41"/>
      <c r="EB94" s="41"/>
      <c r="EC94" s="41"/>
      <c r="ED94" s="41"/>
      <c r="EE94" s="41"/>
      <c r="EF94" s="41"/>
      <c r="EG94" s="41"/>
      <c r="EH94" s="41"/>
      <c r="EI94" s="41"/>
      <c r="EJ94" s="41"/>
      <c r="EK94" s="41"/>
      <c r="EL94" s="41"/>
      <c r="EM94" s="41"/>
      <c r="EN94" s="41"/>
      <c r="EO94" s="41"/>
      <c r="EP94" s="41"/>
      <c r="EQ94" s="41"/>
      <c r="ER94" s="41"/>
      <c r="ES94" s="41"/>
      <c r="ET94" s="41"/>
      <c r="EU94" s="41"/>
      <c r="EV94" s="41"/>
      <c r="EW94" s="41"/>
      <c r="EX94" s="41"/>
      <c r="EY94" s="41"/>
      <c r="EZ94" s="41"/>
      <c r="FA94" s="41"/>
      <c r="FB94" s="41"/>
      <c r="FC94" s="41"/>
      <c r="FD94" s="41"/>
      <c r="FE94" s="41"/>
      <c r="FF94" s="41"/>
      <c r="FG94" s="41"/>
      <c r="FH94" s="41"/>
      <c r="FI94" s="41"/>
      <c r="FJ94" s="41"/>
      <c r="FK94" s="41"/>
      <c r="FL94" s="41"/>
      <c r="FM94" s="41"/>
      <c r="FN94" s="41"/>
      <c r="FO94" s="41"/>
      <c r="FP94" s="41"/>
      <c r="FQ94" s="41"/>
      <c r="FR94" s="41"/>
      <c r="FS94" s="41"/>
      <c r="FT94" s="41"/>
      <c r="FU94" s="41"/>
      <c r="FV94" s="41"/>
      <c r="FW94" s="41"/>
      <c r="FX94" s="41"/>
      <c r="FY94" s="41"/>
      <c r="FZ94" s="41"/>
      <c r="GA94" s="41"/>
      <c r="GB94" s="41"/>
      <c r="GC94" s="41"/>
      <c r="GD94" s="41"/>
      <c r="GE94" s="41"/>
      <c r="GF94" s="41"/>
      <c r="GG94" s="41"/>
      <c r="GH94" s="41"/>
      <c r="GI94" s="41"/>
      <c r="GJ94" s="41"/>
      <c r="GK94" s="41"/>
      <c r="GL94" s="41"/>
      <c r="GM94" s="41"/>
      <c r="GN94" s="41"/>
      <c r="GO94" s="41"/>
      <c r="GP94" s="41"/>
      <c r="GQ94" s="41"/>
      <c r="GR94" s="41"/>
      <c r="GS94" s="41"/>
      <c r="GT94" s="41"/>
      <c r="GU94" s="41"/>
      <c r="GV94" s="41"/>
      <c r="GW94" s="41"/>
      <c r="GX94" s="41"/>
      <c r="GY94" s="41"/>
      <c r="GZ94" s="41"/>
      <c r="HA94" s="41"/>
      <c r="HB94" s="41"/>
      <c r="HC94" s="41"/>
      <c r="HD94" s="41"/>
      <c r="HE94" s="41"/>
      <c r="HF94" s="41"/>
      <c r="HG94" s="41"/>
      <c r="HH94" s="41"/>
      <c r="HI94" s="41"/>
      <c r="HJ94" s="41"/>
      <c r="HK94" s="41"/>
      <c r="HL94" s="41"/>
      <c r="HM94" s="41"/>
      <c r="HN94" s="41"/>
      <c r="HO94" s="41"/>
      <c r="HP94" s="41"/>
      <c r="HQ94" s="41"/>
      <c r="HR94" s="41"/>
      <c r="HS94" s="41"/>
      <c r="HT94" s="41"/>
      <c r="HU94" s="41"/>
      <c r="HV94" s="41"/>
      <c r="HW94" s="41"/>
      <c r="HX94" s="41"/>
      <c r="HY94" s="41"/>
      <c r="HZ94" s="41"/>
      <c r="IA94" s="41"/>
      <c r="IB94" s="41"/>
      <c r="IC94" s="41"/>
      <c r="ID94" s="41"/>
      <c r="IE94" s="41"/>
      <c r="IF94" s="41"/>
      <c r="IG94" s="41"/>
      <c r="IH94" s="41"/>
      <c r="II94" s="41"/>
      <c r="IJ94" s="41"/>
      <c r="IK94" s="41"/>
      <c r="IL94" s="41"/>
      <c r="IM94" s="41"/>
      <c r="IN94" s="41"/>
      <c r="IO94" s="41"/>
      <c r="IP94" s="41"/>
      <c r="IQ94" s="41"/>
      <c r="IR94" s="41"/>
      <c r="IS94" s="41"/>
      <c r="IT94" s="41"/>
      <c r="IU94" s="41"/>
      <c r="IV94" s="41"/>
      <c r="IW94" s="41"/>
    </row>
    <row r="95" customFormat="false" ht="15" hidden="false" customHeight="true" outlineLevel="0" collapsed="false">
      <c r="A95" s="87" t="n">
        <v>37058</v>
      </c>
      <c r="B95" s="84"/>
      <c r="C95" s="84"/>
      <c r="D95" s="84"/>
      <c r="E95" s="84"/>
      <c r="F95" s="84"/>
      <c r="G95" s="84"/>
      <c r="H95" s="84"/>
      <c r="I95" s="84"/>
      <c r="J95" s="84"/>
      <c r="K95" s="84"/>
      <c r="L95" s="84"/>
      <c r="M95" s="84"/>
      <c r="N95" s="84"/>
      <c r="O95" s="84"/>
      <c r="P95" s="84"/>
      <c r="Q95" s="92"/>
      <c r="R95" s="84"/>
      <c r="S95" s="84"/>
      <c r="T95" s="84"/>
      <c r="U95" s="84"/>
      <c r="V95" s="84"/>
      <c r="W95" s="84"/>
      <c r="X95" s="84"/>
      <c r="Y95" s="84"/>
      <c r="Z95" s="84"/>
      <c r="AA95" s="84"/>
      <c r="AB95" s="84"/>
      <c r="AC95" s="84"/>
      <c r="AD95" s="84"/>
      <c r="AE95" s="84"/>
      <c r="AF95" s="84"/>
      <c r="AG95" s="41"/>
      <c r="AH95" s="41"/>
      <c r="AI95" s="41"/>
      <c r="AJ95" s="41"/>
      <c r="AK95" s="41"/>
      <c r="AL95" s="41"/>
      <c r="AM95" s="41"/>
      <c r="AN95" s="41"/>
      <c r="AO95" s="41"/>
      <c r="AP95" s="41"/>
      <c r="AQ95" s="41"/>
      <c r="AR95" s="41"/>
      <c r="AS95" s="41"/>
      <c r="AT95" s="41"/>
      <c r="AU95" s="41"/>
      <c r="AV95" s="41"/>
      <c r="AW95" s="41"/>
      <c r="AX95" s="41"/>
      <c r="AY95" s="41"/>
      <c r="AZ95" s="41"/>
      <c r="BA95" s="41"/>
      <c r="BB95" s="41"/>
      <c r="BC95" s="41"/>
      <c r="BD95" s="41"/>
      <c r="BE95" s="41"/>
      <c r="BF95" s="41"/>
      <c r="BG95" s="41"/>
      <c r="BH95" s="41"/>
      <c r="BI95" s="41"/>
      <c r="BJ95" s="41"/>
      <c r="BK95" s="41"/>
      <c r="BL95" s="41"/>
      <c r="BM95" s="41"/>
      <c r="BN95" s="41"/>
      <c r="BO95" s="41"/>
      <c r="BP95" s="41"/>
      <c r="BQ95" s="41"/>
      <c r="BR95" s="41"/>
      <c r="BS95" s="41"/>
      <c r="BT95" s="41"/>
      <c r="BU95" s="41"/>
      <c r="BV95" s="41"/>
      <c r="BW95" s="41"/>
      <c r="BX95" s="41"/>
      <c r="BY95" s="41"/>
      <c r="BZ95" s="41"/>
      <c r="CA95" s="41"/>
      <c r="CB95" s="41"/>
      <c r="CC95" s="41"/>
      <c r="CD95" s="41"/>
      <c r="CE95" s="41"/>
      <c r="CF95" s="41"/>
      <c r="CG95" s="41"/>
      <c r="CH95" s="41"/>
      <c r="CI95" s="41"/>
      <c r="CJ95" s="41"/>
      <c r="CK95" s="41"/>
      <c r="CL95" s="41"/>
      <c r="CM95" s="41"/>
      <c r="CN95" s="41"/>
      <c r="CO95" s="41"/>
      <c r="CP95" s="41"/>
      <c r="CQ95" s="41"/>
      <c r="CR95" s="41"/>
      <c r="CS95" s="41"/>
      <c r="CT95" s="41"/>
      <c r="CU95" s="41"/>
      <c r="CV95" s="41"/>
      <c r="CW95" s="41"/>
      <c r="CX95" s="41"/>
      <c r="CY95" s="41"/>
      <c r="CZ95" s="41"/>
      <c r="DA95" s="41"/>
      <c r="DB95" s="41"/>
      <c r="DC95" s="41"/>
      <c r="DD95" s="41"/>
      <c r="DE95" s="41"/>
      <c r="DF95" s="41"/>
      <c r="DG95" s="41"/>
      <c r="DH95" s="41"/>
      <c r="DI95" s="41"/>
      <c r="DJ95" s="41"/>
      <c r="DK95" s="41"/>
      <c r="DL95" s="41"/>
      <c r="DM95" s="41"/>
      <c r="DN95" s="41"/>
      <c r="DO95" s="41"/>
      <c r="DP95" s="41"/>
      <c r="DQ95" s="41"/>
      <c r="DR95" s="41"/>
      <c r="DS95" s="41"/>
      <c r="DT95" s="41"/>
      <c r="DU95" s="41"/>
      <c r="DV95" s="41"/>
      <c r="DW95" s="41"/>
      <c r="DX95" s="41"/>
      <c r="DY95" s="41"/>
      <c r="DZ95" s="41"/>
      <c r="EA95" s="41"/>
      <c r="EB95" s="41"/>
      <c r="EC95" s="41"/>
      <c r="ED95" s="41"/>
      <c r="EE95" s="41"/>
      <c r="EF95" s="41"/>
      <c r="EG95" s="41"/>
      <c r="EH95" s="41"/>
      <c r="EI95" s="41"/>
      <c r="EJ95" s="41"/>
      <c r="EK95" s="41"/>
      <c r="EL95" s="41"/>
      <c r="EM95" s="41"/>
      <c r="EN95" s="41"/>
      <c r="EO95" s="41"/>
      <c r="EP95" s="41"/>
      <c r="EQ95" s="41"/>
      <c r="ER95" s="41"/>
      <c r="ES95" s="41"/>
      <c r="ET95" s="41"/>
      <c r="EU95" s="41"/>
      <c r="EV95" s="41"/>
      <c r="EW95" s="41"/>
      <c r="EX95" s="41"/>
      <c r="EY95" s="41"/>
      <c r="EZ95" s="41"/>
      <c r="FA95" s="41"/>
      <c r="FB95" s="41"/>
      <c r="FC95" s="41"/>
      <c r="FD95" s="41"/>
      <c r="FE95" s="41"/>
      <c r="FF95" s="41"/>
      <c r="FG95" s="41"/>
      <c r="FH95" s="41"/>
      <c r="FI95" s="41"/>
      <c r="FJ95" s="41"/>
      <c r="FK95" s="41"/>
      <c r="FL95" s="41"/>
      <c r="FM95" s="41"/>
      <c r="FN95" s="41"/>
      <c r="FO95" s="41"/>
      <c r="FP95" s="41"/>
      <c r="FQ95" s="41"/>
      <c r="FR95" s="41"/>
      <c r="FS95" s="41"/>
      <c r="FT95" s="41"/>
      <c r="FU95" s="41"/>
      <c r="FV95" s="41"/>
      <c r="FW95" s="41"/>
      <c r="FX95" s="41"/>
      <c r="FY95" s="41"/>
      <c r="FZ95" s="41"/>
      <c r="GA95" s="41"/>
      <c r="GB95" s="41"/>
      <c r="GC95" s="41"/>
      <c r="GD95" s="41"/>
      <c r="GE95" s="41"/>
      <c r="GF95" s="41"/>
      <c r="GG95" s="41"/>
      <c r="GH95" s="41"/>
      <c r="GI95" s="41"/>
      <c r="GJ95" s="41"/>
      <c r="GK95" s="41"/>
      <c r="GL95" s="41"/>
      <c r="GM95" s="41"/>
      <c r="GN95" s="41"/>
      <c r="GO95" s="41"/>
      <c r="GP95" s="41"/>
      <c r="GQ95" s="41"/>
      <c r="GR95" s="41"/>
      <c r="GS95" s="41"/>
      <c r="GT95" s="41"/>
      <c r="GU95" s="41"/>
      <c r="GV95" s="41"/>
      <c r="GW95" s="41"/>
      <c r="GX95" s="41"/>
      <c r="GY95" s="41"/>
      <c r="GZ95" s="41"/>
      <c r="HA95" s="41"/>
      <c r="HB95" s="41"/>
      <c r="HC95" s="41"/>
      <c r="HD95" s="41"/>
      <c r="HE95" s="41"/>
      <c r="HF95" s="41"/>
      <c r="HG95" s="41"/>
      <c r="HH95" s="41"/>
      <c r="HI95" s="41"/>
      <c r="HJ95" s="41"/>
      <c r="HK95" s="41"/>
      <c r="HL95" s="41"/>
      <c r="HM95" s="41"/>
      <c r="HN95" s="41"/>
      <c r="HO95" s="41"/>
      <c r="HP95" s="41"/>
      <c r="HQ95" s="41"/>
      <c r="HR95" s="41"/>
      <c r="HS95" s="41"/>
      <c r="HT95" s="41"/>
      <c r="HU95" s="41"/>
      <c r="HV95" s="41"/>
      <c r="HW95" s="41"/>
      <c r="HX95" s="41"/>
      <c r="HY95" s="41"/>
      <c r="HZ95" s="41"/>
      <c r="IA95" s="41"/>
      <c r="IB95" s="41"/>
      <c r="IC95" s="41"/>
      <c r="ID95" s="41"/>
      <c r="IE95" s="41"/>
      <c r="IF95" s="41"/>
      <c r="IG95" s="41"/>
      <c r="IH95" s="41"/>
      <c r="II95" s="41"/>
      <c r="IJ95" s="41"/>
      <c r="IK95" s="41"/>
      <c r="IL95" s="41"/>
      <c r="IM95" s="41"/>
      <c r="IN95" s="41"/>
      <c r="IO95" s="41"/>
      <c r="IP95" s="41"/>
      <c r="IQ95" s="41"/>
      <c r="IR95" s="41"/>
      <c r="IS95" s="41"/>
      <c r="IT95" s="41"/>
      <c r="IU95" s="41"/>
      <c r="IV95" s="41"/>
      <c r="IW95" s="41"/>
    </row>
    <row r="96" customFormat="false" ht="15" hidden="false" customHeight="true" outlineLevel="0" collapsed="false">
      <c r="A96" s="87" t="n">
        <v>37059</v>
      </c>
      <c r="B96" s="84"/>
      <c r="C96" s="84"/>
      <c r="D96" s="84"/>
      <c r="E96" s="84"/>
      <c r="F96" s="84"/>
      <c r="G96" s="84"/>
      <c r="H96" s="84"/>
      <c r="I96" s="84"/>
      <c r="J96" s="84"/>
      <c r="K96" s="84"/>
      <c r="L96" s="84"/>
      <c r="M96" s="84"/>
      <c r="N96" s="84"/>
      <c r="O96" s="84"/>
      <c r="P96" s="84"/>
      <c r="Q96" s="92"/>
      <c r="R96" s="84"/>
      <c r="S96" s="84"/>
      <c r="T96" s="84"/>
      <c r="U96" s="84"/>
      <c r="V96" s="84"/>
      <c r="W96" s="84"/>
      <c r="X96" s="84"/>
      <c r="Y96" s="84"/>
      <c r="Z96" s="84"/>
      <c r="AA96" s="84"/>
      <c r="AB96" s="84"/>
      <c r="AC96" s="84"/>
      <c r="AD96" s="84"/>
      <c r="AE96" s="84"/>
      <c r="AF96" s="84"/>
      <c r="AG96" s="41"/>
      <c r="AH96" s="41"/>
      <c r="AI96" s="41"/>
      <c r="AJ96" s="41"/>
      <c r="AK96" s="41"/>
      <c r="AL96" s="41"/>
      <c r="AM96" s="41"/>
      <c r="AN96" s="41"/>
      <c r="AO96" s="41"/>
      <c r="AP96" s="41"/>
      <c r="AQ96" s="41"/>
      <c r="AR96" s="41"/>
      <c r="AS96" s="41"/>
      <c r="AT96" s="41"/>
      <c r="AU96" s="41"/>
      <c r="AV96" s="41"/>
      <c r="AW96" s="41"/>
      <c r="AX96" s="41"/>
      <c r="AY96" s="41"/>
      <c r="AZ96" s="41"/>
      <c r="BA96" s="41"/>
      <c r="BB96" s="41"/>
      <c r="BC96" s="41"/>
      <c r="BD96" s="41"/>
      <c r="BE96" s="41"/>
      <c r="BF96" s="41"/>
      <c r="BG96" s="41"/>
      <c r="BH96" s="41"/>
      <c r="BI96" s="41"/>
      <c r="BJ96" s="41"/>
      <c r="BK96" s="41"/>
      <c r="BL96" s="41"/>
      <c r="BM96" s="41"/>
      <c r="BN96" s="41"/>
      <c r="BO96" s="41"/>
      <c r="BP96" s="41"/>
      <c r="BQ96" s="41"/>
      <c r="BR96" s="41"/>
      <c r="BS96" s="41"/>
      <c r="BT96" s="41"/>
      <c r="BU96" s="41"/>
      <c r="BV96" s="41"/>
      <c r="BW96" s="41"/>
      <c r="BX96" s="41"/>
      <c r="BY96" s="41"/>
      <c r="BZ96" s="41"/>
      <c r="CA96" s="41"/>
      <c r="CB96" s="41"/>
      <c r="CC96" s="41"/>
      <c r="CD96" s="41"/>
      <c r="CE96" s="41"/>
      <c r="CF96" s="41"/>
      <c r="CG96" s="41"/>
      <c r="CH96" s="41"/>
      <c r="CI96" s="41"/>
      <c r="CJ96" s="41"/>
      <c r="CK96" s="41"/>
      <c r="CL96" s="41"/>
      <c r="CM96" s="41"/>
      <c r="CN96" s="41"/>
      <c r="CO96" s="41"/>
      <c r="CP96" s="41"/>
      <c r="CQ96" s="41"/>
      <c r="CR96" s="41"/>
      <c r="CS96" s="41"/>
      <c r="CT96" s="41"/>
      <c r="CU96" s="41"/>
      <c r="CV96" s="41"/>
      <c r="CW96" s="41"/>
      <c r="CX96" s="41"/>
      <c r="CY96" s="41"/>
      <c r="CZ96" s="41"/>
      <c r="DA96" s="41"/>
      <c r="DB96" s="41"/>
      <c r="DC96" s="41"/>
      <c r="DD96" s="41"/>
      <c r="DE96" s="41"/>
      <c r="DF96" s="41"/>
      <c r="DG96" s="41"/>
      <c r="DH96" s="41"/>
      <c r="DI96" s="41"/>
      <c r="DJ96" s="41"/>
      <c r="DK96" s="41"/>
      <c r="DL96" s="41"/>
      <c r="DM96" s="41"/>
      <c r="DN96" s="41"/>
      <c r="DO96" s="41"/>
      <c r="DP96" s="41"/>
      <c r="DQ96" s="41"/>
      <c r="DR96" s="41"/>
      <c r="DS96" s="41"/>
      <c r="DT96" s="41"/>
      <c r="DU96" s="41"/>
      <c r="DV96" s="41"/>
      <c r="DW96" s="41"/>
      <c r="DX96" s="41"/>
      <c r="DY96" s="41"/>
      <c r="DZ96" s="41"/>
      <c r="EA96" s="41"/>
      <c r="EB96" s="41"/>
      <c r="EC96" s="41"/>
      <c r="ED96" s="41"/>
      <c r="EE96" s="41"/>
      <c r="EF96" s="41"/>
      <c r="EG96" s="41"/>
      <c r="EH96" s="41"/>
      <c r="EI96" s="41"/>
      <c r="EJ96" s="41"/>
      <c r="EK96" s="41"/>
      <c r="EL96" s="41"/>
      <c r="EM96" s="41"/>
      <c r="EN96" s="41"/>
      <c r="EO96" s="41"/>
      <c r="EP96" s="41"/>
      <c r="EQ96" s="41"/>
      <c r="ER96" s="41"/>
      <c r="ES96" s="41"/>
      <c r="ET96" s="41"/>
      <c r="EU96" s="41"/>
      <c r="EV96" s="41"/>
      <c r="EW96" s="41"/>
      <c r="EX96" s="41"/>
      <c r="EY96" s="41"/>
      <c r="EZ96" s="41"/>
      <c r="FA96" s="41"/>
      <c r="FB96" s="41"/>
      <c r="FC96" s="41"/>
      <c r="FD96" s="41"/>
      <c r="FE96" s="41"/>
      <c r="FF96" s="41"/>
      <c r="FG96" s="41"/>
      <c r="FH96" s="41"/>
      <c r="FI96" s="41"/>
      <c r="FJ96" s="41"/>
      <c r="FK96" s="41"/>
      <c r="FL96" s="41"/>
      <c r="FM96" s="41"/>
      <c r="FN96" s="41"/>
      <c r="FO96" s="41"/>
      <c r="FP96" s="41"/>
      <c r="FQ96" s="41"/>
      <c r="FR96" s="41"/>
      <c r="FS96" s="41"/>
      <c r="FT96" s="41"/>
      <c r="FU96" s="41"/>
      <c r="FV96" s="41"/>
      <c r="FW96" s="41"/>
      <c r="FX96" s="41"/>
      <c r="FY96" s="41"/>
      <c r="FZ96" s="41"/>
      <c r="GA96" s="41"/>
      <c r="GB96" s="41"/>
      <c r="GC96" s="41"/>
      <c r="GD96" s="41"/>
      <c r="GE96" s="41"/>
      <c r="GF96" s="41"/>
      <c r="GG96" s="41"/>
      <c r="GH96" s="41"/>
      <c r="GI96" s="41"/>
      <c r="GJ96" s="41"/>
      <c r="GK96" s="41"/>
      <c r="GL96" s="41"/>
      <c r="GM96" s="41"/>
      <c r="GN96" s="41"/>
      <c r="GO96" s="41"/>
      <c r="GP96" s="41"/>
      <c r="GQ96" s="41"/>
      <c r="GR96" s="41"/>
      <c r="GS96" s="41"/>
      <c r="GT96" s="41"/>
      <c r="GU96" s="41"/>
      <c r="GV96" s="41"/>
      <c r="GW96" s="41"/>
      <c r="GX96" s="41"/>
      <c r="GY96" s="41"/>
      <c r="GZ96" s="41"/>
      <c r="HA96" s="41"/>
      <c r="HB96" s="41"/>
      <c r="HC96" s="41"/>
      <c r="HD96" s="41"/>
      <c r="HE96" s="41"/>
      <c r="HF96" s="41"/>
      <c r="HG96" s="41"/>
      <c r="HH96" s="41"/>
      <c r="HI96" s="41"/>
      <c r="HJ96" s="41"/>
      <c r="HK96" s="41"/>
      <c r="HL96" s="41"/>
      <c r="HM96" s="41"/>
      <c r="HN96" s="41"/>
      <c r="HO96" s="41"/>
      <c r="HP96" s="41"/>
      <c r="HQ96" s="41"/>
      <c r="HR96" s="41"/>
      <c r="HS96" s="41"/>
      <c r="HT96" s="41"/>
      <c r="HU96" s="41"/>
      <c r="HV96" s="41"/>
      <c r="HW96" s="41"/>
      <c r="HX96" s="41"/>
      <c r="HY96" s="41"/>
      <c r="HZ96" s="41"/>
      <c r="IA96" s="41"/>
      <c r="IB96" s="41"/>
      <c r="IC96" s="41"/>
      <c r="ID96" s="41"/>
      <c r="IE96" s="41"/>
      <c r="IF96" s="41"/>
      <c r="IG96" s="41"/>
      <c r="IH96" s="41"/>
      <c r="II96" s="41"/>
      <c r="IJ96" s="41"/>
      <c r="IK96" s="41"/>
      <c r="IL96" s="41"/>
      <c r="IM96" s="41"/>
      <c r="IN96" s="41"/>
      <c r="IO96" s="41"/>
      <c r="IP96" s="41"/>
      <c r="IQ96" s="41"/>
      <c r="IR96" s="41"/>
      <c r="IS96" s="41"/>
      <c r="IT96" s="41"/>
      <c r="IU96" s="41"/>
      <c r="IV96" s="41"/>
      <c r="IW96" s="41"/>
    </row>
    <row r="97" customFormat="false" ht="15" hidden="false" customHeight="true" outlineLevel="0" collapsed="false">
      <c r="A97" s="83" t="n">
        <v>37060</v>
      </c>
      <c r="B97" s="84"/>
      <c r="C97" s="84"/>
      <c r="D97" s="84"/>
      <c r="E97" s="84"/>
      <c r="F97" s="84"/>
      <c r="G97" s="84"/>
      <c r="H97" s="84"/>
      <c r="I97" s="84"/>
      <c r="J97" s="84"/>
      <c r="K97" s="84"/>
      <c r="L97" s="84"/>
      <c r="M97" s="84"/>
      <c r="N97" s="84"/>
      <c r="O97" s="84"/>
      <c r="P97" s="84"/>
      <c r="Q97" s="92"/>
      <c r="R97" s="84"/>
      <c r="S97" s="84"/>
      <c r="T97" s="84"/>
      <c r="U97" s="84"/>
      <c r="V97" s="84"/>
      <c r="W97" s="84"/>
      <c r="X97" s="84"/>
      <c r="Y97" s="84"/>
      <c r="Z97" s="84"/>
      <c r="AA97" s="84"/>
      <c r="AB97" s="84"/>
      <c r="AC97" s="84"/>
      <c r="AD97" s="84"/>
      <c r="AE97" s="84"/>
      <c r="AF97" s="84"/>
      <c r="AG97" s="41"/>
      <c r="AH97" s="41"/>
      <c r="AI97" s="41"/>
      <c r="AJ97" s="41"/>
      <c r="AK97" s="41"/>
      <c r="AL97" s="41"/>
      <c r="AM97" s="41"/>
      <c r="AN97" s="41"/>
      <c r="AO97" s="41"/>
      <c r="AP97" s="41"/>
      <c r="AQ97" s="41"/>
      <c r="AR97" s="41"/>
      <c r="AS97" s="41"/>
      <c r="AT97" s="41"/>
      <c r="AU97" s="41"/>
      <c r="AV97" s="41"/>
      <c r="AW97" s="41"/>
      <c r="AX97" s="41"/>
      <c r="AY97" s="41"/>
      <c r="AZ97" s="41"/>
      <c r="BA97" s="41"/>
      <c r="BB97" s="41"/>
      <c r="BC97" s="41"/>
      <c r="BD97" s="41"/>
      <c r="BE97" s="41"/>
      <c r="BF97" s="41"/>
      <c r="BG97" s="41"/>
      <c r="BH97" s="41"/>
      <c r="BI97" s="41"/>
      <c r="BJ97" s="41"/>
      <c r="BK97" s="41"/>
      <c r="BL97" s="41"/>
      <c r="BM97" s="41"/>
      <c r="BN97" s="41"/>
      <c r="BO97" s="41"/>
      <c r="BP97" s="41"/>
      <c r="BQ97" s="41"/>
      <c r="BR97" s="41"/>
      <c r="BS97" s="41"/>
      <c r="BT97" s="41"/>
      <c r="BU97" s="41"/>
      <c r="BV97" s="41"/>
      <c r="BW97" s="41"/>
      <c r="BX97" s="41"/>
      <c r="BY97" s="41"/>
      <c r="BZ97" s="41"/>
      <c r="CA97" s="41"/>
      <c r="CB97" s="41"/>
      <c r="CC97" s="41"/>
      <c r="CD97" s="41"/>
      <c r="CE97" s="41"/>
      <c r="CF97" s="41"/>
      <c r="CG97" s="41"/>
      <c r="CH97" s="41"/>
      <c r="CI97" s="41"/>
      <c r="CJ97" s="41"/>
      <c r="CK97" s="41"/>
      <c r="CL97" s="41"/>
      <c r="CM97" s="41"/>
      <c r="CN97" s="41"/>
      <c r="CO97" s="41"/>
      <c r="CP97" s="41"/>
      <c r="CQ97" s="41"/>
      <c r="CR97" s="41"/>
      <c r="CS97" s="41"/>
      <c r="CT97" s="41"/>
      <c r="CU97" s="41"/>
      <c r="CV97" s="41"/>
      <c r="CW97" s="41"/>
      <c r="CX97" s="41"/>
      <c r="CY97" s="41"/>
      <c r="CZ97" s="41"/>
      <c r="DA97" s="41"/>
      <c r="DB97" s="41"/>
      <c r="DC97" s="41"/>
      <c r="DD97" s="41"/>
      <c r="DE97" s="41"/>
      <c r="DF97" s="41"/>
      <c r="DG97" s="41"/>
      <c r="DH97" s="41"/>
      <c r="DI97" s="41"/>
      <c r="DJ97" s="41"/>
      <c r="DK97" s="41"/>
      <c r="DL97" s="41"/>
      <c r="DM97" s="41"/>
      <c r="DN97" s="41"/>
      <c r="DO97" s="41"/>
      <c r="DP97" s="41"/>
      <c r="DQ97" s="41"/>
      <c r="DR97" s="41"/>
      <c r="DS97" s="41"/>
      <c r="DT97" s="41"/>
      <c r="DU97" s="41"/>
      <c r="DV97" s="41"/>
      <c r="DW97" s="41"/>
      <c r="DX97" s="41"/>
      <c r="DY97" s="41"/>
      <c r="DZ97" s="41"/>
      <c r="EA97" s="41"/>
      <c r="EB97" s="41"/>
      <c r="EC97" s="41"/>
      <c r="ED97" s="41"/>
      <c r="EE97" s="41"/>
      <c r="EF97" s="41"/>
      <c r="EG97" s="41"/>
      <c r="EH97" s="41"/>
      <c r="EI97" s="41"/>
      <c r="EJ97" s="41"/>
      <c r="EK97" s="41"/>
      <c r="EL97" s="41"/>
      <c r="EM97" s="41"/>
      <c r="EN97" s="41"/>
      <c r="EO97" s="41"/>
      <c r="EP97" s="41"/>
      <c r="EQ97" s="41"/>
      <c r="ER97" s="41"/>
      <c r="ES97" s="41"/>
      <c r="ET97" s="41"/>
      <c r="EU97" s="41"/>
      <c r="EV97" s="41"/>
      <c r="EW97" s="41"/>
      <c r="EX97" s="41"/>
      <c r="EY97" s="41"/>
      <c r="EZ97" s="41"/>
      <c r="FA97" s="41"/>
      <c r="FB97" s="41"/>
      <c r="FC97" s="41"/>
      <c r="FD97" s="41"/>
      <c r="FE97" s="41"/>
      <c r="FF97" s="41"/>
      <c r="FG97" s="41"/>
      <c r="FH97" s="41"/>
      <c r="FI97" s="41"/>
      <c r="FJ97" s="41"/>
      <c r="FK97" s="41"/>
      <c r="FL97" s="41"/>
      <c r="FM97" s="41"/>
      <c r="FN97" s="41"/>
      <c r="FO97" s="41"/>
      <c r="FP97" s="41"/>
      <c r="FQ97" s="41"/>
      <c r="FR97" s="41"/>
      <c r="FS97" s="41"/>
      <c r="FT97" s="41"/>
      <c r="FU97" s="41"/>
      <c r="FV97" s="41"/>
      <c r="FW97" s="41"/>
      <c r="FX97" s="41"/>
      <c r="FY97" s="41"/>
      <c r="FZ97" s="41"/>
      <c r="GA97" s="41"/>
      <c r="GB97" s="41"/>
      <c r="GC97" s="41"/>
      <c r="GD97" s="41"/>
      <c r="GE97" s="41"/>
      <c r="GF97" s="41"/>
      <c r="GG97" s="41"/>
      <c r="GH97" s="41"/>
      <c r="GI97" s="41"/>
      <c r="GJ97" s="41"/>
      <c r="GK97" s="41"/>
      <c r="GL97" s="41"/>
      <c r="GM97" s="41"/>
      <c r="GN97" s="41"/>
      <c r="GO97" s="41"/>
      <c r="GP97" s="41"/>
      <c r="GQ97" s="41"/>
      <c r="GR97" s="41"/>
      <c r="GS97" s="41"/>
      <c r="GT97" s="41"/>
      <c r="GU97" s="41"/>
      <c r="GV97" s="41"/>
      <c r="GW97" s="41"/>
      <c r="GX97" s="41"/>
      <c r="GY97" s="41"/>
      <c r="GZ97" s="41"/>
      <c r="HA97" s="41"/>
      <c r="HB97" s="41"/>
      <c r="HC97" s="41"/>
      <c r="HD97" s="41"/>
      <c r="HE97" s="41"/>
      <c r="HF97" s="41"/>
      <c r="HG97" s="41"/>
      <c r="HH97" s="41"/>
      <c r="HI97" s="41"/>
      <c r="HJ97" s="41"/>
      <c r="HK97" s="41"/>
      <c r="HL97" s="41"/>
      <c r="HM97" s="41"/>
      <c r="HN97" s="41"/>
      <c r="HO97" s="41"/>
      <c r="HP97" s="41"/>
      <c r="HQ97" s="41"/>
      <c r="HR97" s="41"/>
      <c r="HS97" s="41"/>
      <c r="HT97" s="41"/>
      <c r="HU97" s="41"/>
      <c r="HV97" s="41"/>
      <c r="HW97" s="41"/>
      <c r="HX97" s="41"/>
      <c r="HY97" s="41"/>
      <c r="HZ97" s="41"/>
      <c r="IA97" s="41"/>
      <c r="IB97" s="41"/>
      <c r="IC97" s="41"/>
      <c r="ID97" s="41"/>
      <c r="IE97" s="41"/>
      <c r="IF97" s="41"/>
      <c r="IG97" s="41"/>
      <c r="IH97" s="41"/>
      <c r="II97" s="41"/>
      <c r="IJ97" s="41"/>
      <c r="IK97" s="41"/>
      <c r="IL97" s="41"/>
      <c r="IM97" s="41"/>
      <c r="IN97" s="41"/>
      <c r="IO97" s="41"/>
      <c r="IP97" s="41"/>
      <c r="IQ97" s="41"/>
      <c r="IR97" s="41"/>
      <c r="IS97" s="41"/>
      <c r="IT97" s="41"/>
      <c r="IU97" s="41"/>
      <c r="IV97" s="41"/>
      <c r="IW97" s="41"/>
    </row>
    <row r="98" customFormat="false" ht="15" hidden="false" customHeight="true" outlineLevel="0" collapsed="false">
      <c r="A98" s="83" t="n">
        <v>37061</v>
      </c>
      <c r="B98" s="84"/>
      <c r="C98" s="84"/>
      <c r="D98" s="84"/>
      <c r="E98" s="84"/>
      <c r="F98" s="84"/>
      <c r="G98" s="84"/>
      <c r="H98" s="84"/>
      <c r="I98" s="84"/>
      <c r="J98" s="84"/>
      <c r="K98" s="84"/>
      <c r="L98" s="84"/>
      <c r="M98" s="84"/>
      <c r="N98" s="84"/>
      <c r="O98" s="84"/>
      <c r="P98" s="84"/>
      <c r="Q98" s="92"/>
      <c r="R98" s="84"/>
      <c r="S98" s="84"/>
      <c r="T98" s="84"/>
      <c r="U98" s="84"/>
      <c r="V98" s="84"/>
      <c r="W98" s="84"/>
      <c r="X98" s="84"/>
      <c r="Y98" s="84"/>
      <c r="Z98" s="84"/>
      <c r="AA98" s="84"/>
      <c r="AB98" s="84"/>
      <c r="AC98" s="84"/>
      <c r="AD98" s="84"/>
      <c r="AE98" s="84"/>
      <c r="AF98" s="84"/>
      <c r="AG98" s="41"/>
      <c r="AH98" s="41"/>
      <c r="AI98" s="41"/>
      <c r="AJ98" s="41"/>
      <c r="AK98" s="41"/>
      <c r="AL98" s="41"/>
      <c r="AM98" s="41"/>
      <c r="AN98" s="41"/>
      <c r="AO98" s="41"/>
      <c r="AP98" s="41"/>
      <c r="AQ98" s="41"/>
      <c r="AR98" s="41"/>
      <c r="AS98" s="41"/>
      <c r="AT98" s="41"/>
      <c r="AU98" s="41"/>
      <c r="AV98" s="41"/>
      <c r="AW98" s="41"/>
      <c r="AX98" s="41"/>
      <c r="AY98" s="41"/>
      <c r="AZ98" s="41"/>
      <c r="BA98" s="41"/>
      <c r="BB98" s="41"/>
      <c r="BC98" s="41"/>
      <c r="BD98" s="41"/>
      <c r="BE98" s="41"/>
      <c r="BF98" s="41"/>
      <c r="BG98" s="41"/>
      <c r="BH98" s="41"/>
      <c r="BI98" s="41"/>
      <c r="BJ98" s="41"/>
      <c r="BK98" s="41"/>
      <c r="BL98" s="41"/>
      <c r="BM98" s="41"/>
      <c r="BN98" s="41"/>
      <c r="BO98" s="41"/>
      <c r="BP98" s="41"/>
      <c r="BQ98" s="41"/>
      <c r="BR98" s="41"/>
      <c r="BS98" s="41"/>
      <c r="BT98" s="41"/>
      <c r="BU98" s="41"/>
      <c r="BV98" s="41"/>
      <c r="BW98" s="41"/>
      <c r="BX98" s="41"/>
      <c r="BY98" s="41"/>
      <c r="BZ98" s="41"/>
      <c r="CA98" s="41"/>
      <c r="CB98" s="41"/>
      <c r="CC98" s="41"/>
      <c r="CD98" s="41"/>
      <c r="CE98" s="41"/>
      <c r="CF98" s="41"/>
      <c r="CG98" s="41"/>
      <c r="CH98" s="41"/>
      <c r="CI98" s="41"/>
      <c r="CJ98" s="41"/>
      <c r="CK98" s="41"/>
      <c r="CL98" s="41"/>
      <c r="CM98" s="41"/>
      <c r="CN98" s="41"/>
      <c r="CO98" s="41"/>
      <c r="CP98" s="41"/>
      <c r="CQ98" s="41"/>
      <c r="CR98" s="41"/>
      <c r="CS98" s="41"/>
      <c r="CT98" s="41"/>
      <c r="CU98" s="41"/>
      <c r="CV98" s="41"/>
      <c r="CW98" s="41"/>
      <c r="CX98" s="41"/>
      <c r="CY98" s="41"/>
      <c r="CZ98" s="41"/>
      <c r="DA98" s="41"/>
      <c r="DB98" s="41"/>
      <c r="DC98" s="41"/>
      <c r="DD98" s="41"/>
      <c r="DE98" s="41"/>
      <c r="DF98" s="41"/>
      <c r="DG98" s="41"/>
      <c r="DH98" s="41"/>
      <c r="DI98" s="41"/>
      <c r="DJ98" s="41"/>
      <c r="DK98" s="41"/>
      <c r="DL98" s="41"/>
      <c r="DM98" s="41"/>
      <c r="DN98" s="41"/>
      <c r="DO98" s="41"/>
      <c r="DP98" s="41"/>
      <c r="DQ98" s="41"/>
      <c r="DR98" s="41"/>
      <c r="DS98" s="41"/>
      <c r="DT98" s="41"/>
      <c r="DU98" s="41"/>
      <c r="DV98" s="41"/>
      <c r="DW98" s="41"/>
      <c r="DX98" s="41"/>
      <c r="DY98" s="41"/>
      <c r="DZ98" s="41"/>
      <c r="EA98" s="41"/>
      <c r="EB98" s="41"/>
      <c r="EC98" s="41"/>
      <c r="ED98" s="41"/>
      <c r="EE98" s="41"/>
      <c r="EF98" s="41"/>
      <c r="EG98" s="41"/>
      <c r="EH98" s="41"/>
      <c r="EI98" s="41"/>
      <c r="EJ98" s="41"/>
      <c r="EK98" s="41"/>
      <c r="EL98" s="41"/>
      <c r="EM98" s="41"/>
      <c r="EN98" s="41"/>
      <c r="EO98" s="41"/>
      <c r="EP98" s="41"/>
      <c r="EQ98" s="41"/>
      <c r="ER98" s="41"/>
      <c r="ES98" s="41"/>
      <c r="ET98" s="41"/>
      <c r="EU98" s="41"/>
      <c r="EV98" s="41"/>
      <c r="EW98" s="41"/>
      <c r="EX98" s="41"/>
      <c r="EY98" s="41"/>
      <c r="EZ98" s="41"/>
      <c r="FA98" s="41"/>
      <c r="FB98" s="41"/>
      <c r="FC98" s="41"/>
      <c r="FD98" s="41"/>
      <c r="FE98" s="41"/>
      <c r="FF98" s="41"/>
      <c r="FG98" s="41"/>
      <c r="FH98" s="41"/>
      <c r="FI98" s="41"/>
      <c r="FJ98" s="41"/>
      <c r="FK98" s="41"/>
      <c r="FL98" s="41"/>
      <c r="FM98" s="41"/>
      <c r="FN98" s="41"/>
      <c r="FO98" s="41"/>
      <c r="FP98" s="41"/>
      <c r="FQ98" s="41"/>
      <c r="FR98" s="41"/>
      <c r="FS98" s="41"/>
      <c r="FT98" s="41"/>
      <c r="FU98" s="41"/>
      <c r="FV98" s="41"/>
      <c r="FW98" s="41"/>
      <c r="FX98" s="41"/>
      <c r="FY98" s="41"/>
      <c r="FZ98" s="41"/>
      <c r="GA98" s="41"/>
      <c r="GB98" s="41"/>
      <c r="GC98" s="41"/>
      <c r="GD98" s="41"/>
      <c r="GE98" s="41"/>
      <c r="GF98" s="41"/>
      <c r="GG98" s="41"/>
      <c r="GH98" s="41"/>
      <c r="GI98" s="41"/>
      <c r="GJ98" s="41"/>
      <c r="GK98" s="41"/>
      <c r="GL98" s="41"/>
      <c r="GM98" s="41"/>
      <c r="GN98" s="41"/>
      <c r="GO98" s="41"/>
      <c r="GP98" s="41"/>
      <c r="GQ98" s="41"/>
      <c r="GR98" s="41"/>
      <c r="GS98" s="41"/>
      <c r="GT98" s="41"/>
      <c r="GU98" s="41"/>
      <c r="GV98" s="41"/>
      <c r="GW98" s="41"/>
      <c r="GX98" s="41"/>
      <c r="GY98" s="41"/>
      <c r="GZ98" s="41"/>
      <c r="HA98" s="41"/>
      <c r="HB98" s="41"/>
      <c r="HC98" s="41"/>
      <c r="HD98" s="41"/>
      <c r="HE98" s="41"/>
      <c r="HF98" s="41"/>
      <c r="HG98" s="41"/>
      <c r="HH98" s="41"/>
      <c r="HI98" s="41"/>
      <c r="HJ98" s="41"/>
      <c r="HK98" s="41"/>
      <c r="HL98" s="41"/>
      <c r="HM98" s="41"/>
      <c r="HN98" s="41"/>
      <c r="HO98" s="41"/>
      <c r="HP98" s="41"/>
      <c r="HQ98" s="41"/>
      <c r="HR98" s="41"/>
      <c r="HS98" s="41"/>
      <c r="HT98" s="41"/>
      <c r="HU98" s="41"/>
      <c r="HV98" s="41"/>
      <c r="HW98" s="41"/>
      <c r="HX98" s="41"/>
      <c r="HY98" s="41"/>
      <c r="HZ98" s="41"/>
      <c r="IA98" s="41"/>
      <c r="IB98" s="41"/>
      <c r="IC98" s="41"/>
      <c r="ID98" s="41"/>
      <c r="IE98" s="41"/>
      <c r="IF98" s="41"/>
      <c r="IG98" s="41"/>
      <c r="IH98" s="41"/>
      <c r="II98" s="41"/>
      <c r="IJ98" s="41"/>
      <c r="IK98" s="41"/>
      <c r="IL98" s="41"/>
      <c r="IM98" s="41"/>
      <c r="IN98" s="41"/>
      <c r="IO98" s="41"/>
      <c r="IP98" s="41"/>
      <c r="IQ98" s="41"/>
      <c r="IR98" s="41"/>
      <c r="IS98" s="41"/>
      <c r="IT98" s="41"/>
      <c r="IU98" s="41"/>
      <c r="IV98" s="41"/>
      <c r="IW98" s="41"/>
    </row>
    <row r="99" customFormat="false" ht="15" hidden="false" customHeight="true" outlineLevel="0" collapsed="false">
      <c r="A99" s="83" t="n">
        <v>37062</v>
      </c>
      <c r="B99" s="84"/>
      <c r="C99" s="84"/>
      <c r="D99" s="84"/>
      <c r="E99" s="84"/>
      <c r="F99" s="84"/>
      <c r="G99" s="84"/>
      <c r="H99" s="84"/>
      <c r="I99" s="84"/>
      <c r="J99" s="84"/>
      <c r="K99" s="84"/>
      <c r="L99" s="84"/>
      <c r="M99" s="84"/>
      <c r="N99" s="84"/>
      <c r="O99" s="84"/>
      <c r="P99" s="84"/>
      <c r="Q99" s="92"/>
      <c r="R99" s="84"/>
      <c r="S99" s="84"/>
      <c r="T99" s="84"/>
      <c r="U99" s="84"/>
      <c r="V99" s="84"/>
      <c r="W99" s="84"/>
      <c r="X99" s="84"/>
      <c r="Y99" s="84"/>
      <c r="Z99" s="84"/>
      <c r="AA99" s="84"/>
      <c r="AB99" s="84"/>
      <c r="AC99" s="84"/>
      <c r="AD99" s="84"/>
      <c r="AE99" s="84"/>
      <c r="AF99" s="84"/>
      <c r="AG99" s="41"/>
      <c r="AH99" s="41"/>
      <c r="AI99" s="41"/>
      <c r="AJ99" s="41"/>
      <c r="AK99" s="41"/>
      <c r="AL99" s="41"/>
      <c r="AM99" s="41"/>
      <c r="AN99" s="41"/>
      <c r="AO99" s="41"/>
      <c r="AP99" s="41"/>
      <c r="AQ99" s="41"/>
      <c r="AR99" s="41"/>
      <c r="AS99" s="41"/>
      <c r="AT99" s="41"/>
      <c r="AU99" s="41"/>
      <c r="AV99" s="41"/>
      <c r="AW99" s="41"/>
      <c r="AX99" s="41"/>
      <c r="AY99" s="41"/>
      <c r="AZ99" s="41"/>
      <c r="BA99" s="41"/>
      <c r="BB99" s="41"/>
      <c r="BC99" s="41"/>
      <c r="BD99" s="41"/>
      <c r="BE99" s="41"/>
      <c r="BF99" s="41"/>
      <c r="BG99" s="41"/>
      <c r="BH99" s="41"/>
      <c r="BI99" s="41"/>
      <c r="BJ99" s="41"/>
      <c r="BK99" s="41"/>
      <c r="BL99" s="41"/>
      <c r="BM99" s="41"/>
      <c r="BN99" s="41"/>
      <c r="BO99" s="41"/>
      <c r="BP99" s="41"/>
      <c r="BQ99" s="41"/>
      <c r="BR99" s="41"/>
      <c r="BS99" s="41"/>
      <c r="BT99" s="41"/>
      <c r="BU99" s="41"/>
      <c r="BV99" s="41"/>
      <c r="BW99" s="41"/>
      <c r="BX99" s="41"/>
      <c r="BY99" s="41"/>
      <c r="BZ99" s="41"/>
      <c r="CA99" s="41"/>
      <c r="CB99" s="41"/>
      <c r="CC99" s="41"/>
      <c r="CD99" s="41"/>
      <c r="CE99" s="41"/>
      <c r="CF99" s="41"/>
      <c r="CG99" s="41"/>
      <c r="CH99" s="41"/>
      <c r="CI99" s="41"/>
      <c r="CJ99" s="41"/>
      <c r="CK99" s="41"/>
      <c r="CL99" s="41"/>
      <c r="CM99" s="41"/>
      <c r="CN99" s="41"/>
      <c r="CO99" s="41"/>
      <c r="CP99" s="41"/>
      <c r="CQ99" s="41"/>
      <c r="CR99" s="41"/>
      <c r="CS99" s="41"/>
      <c r="CT99" s="41"/>
      <c r="CU99" s="41"/>
      <c r="CV99" s="41"/>
      <c r="CW99" s="41"/>
      <c r="CX99" s="41"/>
      <c r="CY99" s="41"/>
      <c r="CZ99" s="41"/>
      <c r="DA99" s="41"/>
      <c r="DB99" s="41"/>
      <c r="DC99" s="41"/>
      <c r="DD99" s="41"/>
      <c r="DE99" s="41"/>
      <c r="DF99" s="41"/>
      <c r="DG99" s="41"/>
      <c r="DH99" s="41"/>
      <c r="DI99" s="41"/>
      <c r="DJ99" s="41"/>
      <c r="DK99" s="41"/>
      <c r="DL99" s="41"/>
      <c r="DM99" s="41"/>
      <c r="DN99" s="41"/>
      <c r="DO99" s="41"/>
      <c r="DP99" s="41"/>
      <c r="DQ99" s="41"/>
      <c r="DR99" s="41"/>
      <c r="DS99" s="41"/>
      <c r="DT99" s="41"/>
      <c r="DU99" s="41"/>
      <c r="DV99" s="41"/>
      <c r="DW99" s="41"/>
      <c r="DX99" s="41"/>
      <c r="DY99" s="41"/>
      <c r="DZ99" s="41"/>
      <c r="EA99" s="41"/>
      <c r="EB99" s="41"/>
      <c r="EC99" s="41"/>
      <c r="ED99" s="41"/>
      <c r="EE99" s="41"/>
      <c r="EF99" s="41"/>
      <c r="EG99" s="41"/>
      <c r="EH99" s="41"/>
      <c r="EI99" s="41"/>
      <c r="EJ99" s="41"/>
      <c r="EK99" s="41"/>
      <c r="EL99" s="41"/>
      <c r="EM99" s="41"/>
      <c r="EN99" s="41"/>
      <c r="EO99" s="41"/>
      <c r="EP99" s="41"/>
      <c r="EQ99" s="41"/>
      <c r="ER99" s="41"/>
      <c r="ES99" s="41"/>
      <c r="ET99" s="41"/>
      <c r="EU99" s="41"/>
      <c r="EV99" s="41"/>
      <c r="EW99" s="41"/>
      <c r="EX99" s="41"/>
      <c r="EY99" s="41"/>
      <c r="EZ99" s="41"/>
      <c r="FA99" s="41"/>
      <c r="FB99" s="41"/>
      <c r="FC99" s="41"/>
      <c r="FD99" s="41"/>
      <c r="FE99" s="41"/>
      <c r="FF99" s="41"/>
      <c r="FG99" s="41"/>
      <c r="FH99" s="41"/>
      <c r="FI99" s="41"/>
      <c r="FJ99" s="41"/>
      <c r="FK99" s="41"/>
      <c r="FL99" s="41"/>
      <c r="FM99" s="41"/>
      <c r="FN99" s="41"/>
      <c r="FO99" s="41"/>
      <c r="FP99" s="41"/>
      <c r="FQ99" s="41"/>
      <c r="FR99" s="41"/>
      <c r="FS99" s="41"/>
      <c r="FT99" s="41"/>
      <c r="FU99" s="41"/>
      <c r="FV99" s="41"/>
      <c r="FW99" s="41"/>
      <c r="FX99" s="41"/>
      <c r="FY99" s="41"/>
      <c r="FZ99" s="41"/>
      <c r="GA99" s="41"/>
      <c r="GB99" s="41"/>
      <c r="GC99" s="41"/>
      <c r="GD99" s="41"/>
      <c r="GE99" s="41"/>
      <c r="GF99" s="41"/>
      <c r="GG99" s="41"/>
      <c r="GH99" s="41"/>
      <c r="GI99" s="41"/>
      <c r="GJ99" s="41"/>
      <c r="GK99" s="41"/>
      <c r="GL99" s="41"/>
      <c r="GM99" s="41"/>
      <c r="GN99" s="41"/>
      <c r="GO99" s="41"/>
      <c r="GP99" s="41"/>
      <c r="GQ99" s="41"/>
      <c r="GR99" s="41"/>
      <c r="GS99" s="41"/>
      <c r="GT99" s="41"/>
      <c r="GU99" s="41"/>
      <c r="GV99" s="41"/>
      <c r="GW99" s="41"/>
      <c r="GX99" s="41"/>
      <c r="GY99" s="41"/>
      <c r="GZ99" s="41"/>
      <c r="HA99" s="41"/>
      <c r="HB99" s="41"/>
      <c r="HC99" s="41"/>
      <c r="HD99" s="41"/>
      <c r="HE99" s="41"/>
      <c r="HF99" s="41"/>
      <c r="HG99" s="41"/>
      <c r="HH99" s="41"/>
      <c r="HI99" s="41"/>
      <c r="HJ99" s="41"/>
      <c r="HK99" s="41"/>
      <c r="HL99" s="41"/>
      <c r="HM99" s="41"/>
      <c r="HN99" s="41"/>
      <c r="HO99" s="41"/>
      <c r="HP99" s="41"/>
      <c r="HQ99" s="41"/>
      <c r="HR99" s="41"/>
      <c r="HS99" s="41"/>
      <c r="HT99" s="41"/>
      <c r="HU99" s="41"/>
      <c r="HV99" s="41"/>
      <c r="HW99" s="41"/>
      <c r="HX99" s="41"/>
      <c r="HY99" s="41"/>
      <c r="HZ99" s="41"/>
      <c r="IA99" s="41"/>
      <c r="IB99" s="41"/>
      <c r="IC99" s="41"/>
      <c r="ID99" s="41"/>
      <c r="IE99" s="41"/>
      <c r="IF99" s="41"/>
      <c r="IG99" s="41"/>
      <c r="IH99" s="41"/>
      <c r="II99" s="41"/>
      <c r="IJ99" s="41"/>
      <c r="IK99" s="41"/>
      <c r="IL99" s="41"/>
      <c r="IM99" s="41"/>
      <c r="IN99" s="41"/>
      <c r="IO99" s="41"/>
      <c r="IP99" s="41"/>
      <c r="IQ99" s="41"/>
      <c r="IR99" s="41"/>
      <c r="IS99" s="41"/>
      <c r="IT99" s="41"/>
      <c r="IU99" s="41"/>
      <c r="IV99" s="41"/>
      <c r="IW99" s="41"/>
    </row>
    <row r="100" customFormat="false" ht="15" hidden="false" customHeight="true" outlineLevel="0" collapsed="false">
      <c r="A100" s="83" t="n">
        <v>37063</v>
      </c>
      <c r="B100" s="84"/>
      <c r="C100" s="84"/>
      <c r="D100" s="84"/>
      <c r="E100" s="84"/>
      <c r="F100" s="84"/>
      <c r="G100" s="84"/>
      <c r="H100" s="84"/>
      <c r="I100" s="84"/>
      <c r="J100" s="84"/>
      <c r="K100" s="84"/>
      <c r="L100" s="84"/>
      <c r="M100" s="84"/>
      <c r="N100" s="84"/>
      <c r="O100" s="84"/>
      <c r="P100" s="84"/>
      <c r="Q100" s="92"/>
      <c r="R100" s="84"/>
      <c r="S100" s="84"/>
      <c r="T100" s="84"/>
      <c r="U100" s="84"/>
      <c r="V100" s="84"/>
      <c r="W100" s="84"/>
      <c r="X100" s="84"/>
      <c r="Y100" s="84"/>
      <c r="Z100" s="84"/>
      <c r="AA100" s="84"/>
      <c r="AB100" s="84"/>
      <c r="AC100" s="84"/>
      <c r="AD100" s="84"/>
      <c r="AE100" s="84"/>
      <c r="AF100" s="84"/>
      <c r="AG100" s="41"/>
      <c r="AH100" s="41"/>
      <c r="AI100" s="41"/>
      <c r="AJ100" s="41"/>
      <c r="AK100" s="41"/>
      <c r="AL100" s="41"/>
      <c r="AM100" s="41"/>
      <c r="AN100" s="41"/>
      <c r="AO100" s="41"/>
      <c r="AP100" s="41"/>
      <c r="AQ100" s="41"/>
      <c r="AR100" s="41"/>
      <c r="AS100" s="41"/>
      <c r="AT100" s="41"/>
      <c r="AU100" s="41"/>
      <c r="AV100" s="41"/>
      <c r="AW100" s="41"/>
      <c r="AX100" s="41"/>
      <c r="AY100" s="41"/>
      <c r="AZ100" s="41"/>
      <c r="BA100" s="41"/>
      <c r="BB100" s="41"/>
      <c r="BC100" s="41"/>
      <c r="BD100" s="41"/>
      <c r="BE100" s="41"/>
      <c r="BF100" s="41"/>
      <c r="BG100" s="41"/>
      <c r="BH100" s="41"/>
      <c r="BI100" s="41"/>
      <c r="BJ100" s="41"/>
      <c r="BK100" s="41"/>
      <c r="BL100" s="41"/>
      <c r="BM100" s="41"/>
      <c r="BN100" s="41"/>
      <c r="BO100" s="41"/>
      <c r="BP100" s="41"/>
      <c r="BQ100" s="41"/>
      <c r="BR100" s="41"/>
      <c r="BS100" s="41"/>
      <c r="BT100" s="41"/>
      <c r="BU100" s="41"/>
      <c r="BV100" s="41"/>
      <c r="BW100" s="41"/>
      <c r="BX100" s="41"/>
      <c r="BY100" s="41"/>
      <c r="BZ100" s="41"/>
      <c r="CA100" s="41"/>
      <c r="CB100" s="41"/>
      <c r="CC100" s="41"/>
      <c r="CD100" s="41"/>
      <c r="CE100" s="41"/>
      <c r="CF100" s="41"/>
      <c r="CG100" s="41"/>
      <c r="CH100" s="41"/>
      <c r="CI100" s="41"/>
      <c r="CJ100" s="41"/>
      <c r="CK100" s="41"/>
      <c r="CL100" s="41"/>
      <c r="CM100" s="41"/>
      <c r="CN100" s="41"/>
      <c r="CO100" s="41"/>
      <c r="CP100" s="41"/>
      <c r="CQ100" s="41"/>
      <c r="CR100" s="41"/>
      <c r="CS100" s="41"/>
      <c r="CT100" s="41"/>
      <c r="CU100" s="41"/>
      <c r="CV100" s="41"/>
      <c r="CW100" s="41"/>
      <c r="CX100" s="41"/>
      <c r="CY100" s="41"/>
      <c r="CZ100" s="41"/>
      <c r="DA100" s="41"/>
      <c r="DB100" s="41"/>
      <c r="DC100" s="41"/>
      <c r="DD100" s="41"/>
      <c r="DE100" s="41"/>
      <c r="DF100" s="41"/>
      <c r="DG100" s="41"/>
      <c r="DH100" s="41"/>
      <c r="DI100" s="41"/>
      <c r="DJ100" s="41"/>
      <c r="DK100" s="41"/>
      <c r="DL100" s="41"/>
      <c r="DM100" s="41"/>
      <c r="DN100" s="41"/>
      <c r="DO100" s="41"/>
      <c r="DP100" s="41"/>
      <c r="DQ100" s="41"/>
      <c r="DR100" s="41"/>
      <c r="DS100" s="41"/>
      <c r="DT100" s="41"/>
      <c r="DU100" s="41"/>
      <c r="DV100" s="41"/>
      <c r="DW100" s="41"/>
      <c r="DX100" s="41"/>
      <c r="DY100" s="41"/>
      <c r="DZ100" s="41"/>
      <c r="EA100" s="41"/>
      <c r="EB100" s="41"/>
      <c r="EC100" s="41"/>
      <c r="ED100" s="41"/>
      <c r="EE100" s="41"/>
      <c r="EF100" s="41"/>
      <c r="EG100" s="41"/>
      <c r="EH100" s="41"/>
      <c r="EI100" s="41"/>
      <c r="EJ100" s="41"/>
      <c r="EK100" s="41"/>
      <c r="EL100" s="41"/>
      <c r="EM100" s="41"/>
      <c r="EN100" s="41"/>
      <c r="EO100" s="41"/>
      <c r="EP100" s="41"/>
      <c r="EQ100" s="41"/>
      <c r="ER100" s="41"/>
      <c r="ES100" s="41"/>
      <c r="ET100" s="41"/>
      <c r="EU100" s="41"/>
      <c r="EV100" s="41"/>
      <c r="EW100" s="41"/>
      <c r="EX100" s="41"/>
      <c r="EY100" s="41"/>
      <c r="EZ100" s="41"/>
      <c r="FA100" s="41"/>
      <c r="FB100" s="41"/>
      <c r="FC100" s="41"/>
      <c r="FD100" s="41"/>
      <c r="FE100" s="41"/>
      <c r="FF100" s="41"/>
      <c r="FG100" s="41"/>
      <c r="FH100" s="41"/>
      <c r="FI100" s="41"/>
      <c r="FJ100" s="41"/>
      <c r="FK100" s="41"/>
      <c r="FL100" s="41"/>
      <c r="FM100" s="41"/>
      <c r="FN100" s="41"/>
      <c r="FO100" s="41"/>
      <c r="FP100" s="41"/>
      <c r="FQ100" s="41"/>
      <c r="FR100" s="41"/>
      <c r="FS100" s="41"/>
      <c r="FT100" s="41"/>
      <c r="FU100" s="41"/>
      <c r="FV100" s="41"/>
      <c r="FW100" s="41"/>
      <c r="FX100" s="41"/>
      <c r="FY100" s="41"/>
      <c r="FZ100" s="41"/>
      <c r="GA100" s="41"/>
      <c r="GB100" s="41"/>
      <c r="GC100" s="41"/>
      <c r="GD100" s="41"/>
      <c r="GE100" s="41"/>
      <c r="GF100" s="41"/>
      <c r="GG100" s="41"/>
      <c r="GH100" s="41"/>
      <c r="GI100" s="41"/>
      <c r="GJ100" s="41"/>
      <c r="GK100" s="41"/>
      <c r="GL100" s="41"/>
      <c r="GM100" s="41"/>
      <c r="GN100" s="41"/>
      <c r="GO100" s="41"/>
      <c r="GP100" s="41"/>
      <c r="GQ100" s="41"/>
      <c r="GR100" s="41"/>
      <c r="GS100" s="41"/>
      <c r="GT100" s="41"/>
      <c r="GU100" s="41"/>
      <c r="GV100" s="41"/>
      <c r="GW100" s="41"/>
      <c r="GX100" s="41"/>
      <c r="GY100" s="41"/>
      <c r="GZ100" s="41"/>
      <c r="HA100" s="41"/>
      <c r="HB100" s="41"/>
      <c r="HC100" s="41"/>
      <c r="HD100" s="41"/>
      <c r="HE100" s="41"/>
      <c r="HF100" s="41"/>
      <c r="HG100" s="41"/>
      <c r="HH100" s="41"/>
      <c r="HI100" s="41"/>
      <c r="HJ100" s="41"/>
      <c r="HK100" s="41"/>
      <c r="HL100" s="41"/>
      <c r="HM100" s="41"/>
      <c r="HN100" s="41"/>
      <c r="HO100" s="41"/>
      <c r="HP100" s="41"/>
      <c r="HQ100" s="41"/>
      <c r="HR100" s="41"/>
      <c r="HS100" s="41"/>
      <c r="HT100" s="41"/>
      <c r="HU100" s="41"/>
      <c r="HV100" s="41"/>
      <c r="HW100" s="41"/>
      <c r="HX100" s="41"/>
      <c r="HY100" s="41"/>
      <c r="HZ100" s="41"/>
      <c r="IA100" s="41"/>
      <c r="IB100" s="41"/>
      <c r="IC100" s="41"/>
      <c r="ID100" s="41"/>
      <c r="IE100" s="41"/>
      <c r="IF100" s="41"/>
      <c r="IG100" s="41"/>
      <c r="IH100" s="41"/>
      <c r="II100" s="41"/>
      <c r="IJ100" s="41"/>
      <c r="IK100" s="41"/>
      <c r="IL100" s="41"/>
      <c r="IM100" s="41"/>
      <c r="IN100" s="41"/>
      <c r="IO100" s="41"/>
      <c r="IP100" s="41"/>
      <c r="IQ100" s="41"/>
      <c r="IR100" s="41"/>
      <c r="IS100" s="41"/>
      <c r="IT100" s="41"/>
      <c r="IU100" s="41"/>
      <c r="IV100" s="41"/>
      <c r="IW100" s="41"/>
    </row>
    <row r="101" customFormat="false" ht="15" hidden="false" customHeight="true" outlineLevel="0" collapsed="false">
      <c r="A101" s="83" t="n">
        <v>37064</v>
      </c>
      <c r="B101" s="84"/>
      <c r="C101" s="84"/>
      <c r="D101" s="84"/>
      <c r="E101" s="84"/>
      <c r="F101" s="84"/>
      <c r="G101" s="84"/>
      <c r="H101" s="84"/>
      <c r="I101" s="84"/>
      <c r="J101" s="84"/>
      <c r="K101" s="84"/>
      <c r="L101" s="84"/>
      <c r="M101" s="84"/>
      <c r="N101" s="84"/>
      <c r="O101" s="84"/>
      <c r="P101" s="84"/>
      <c r="Q101" s="92"/>
      <c r="R101" s="84"/>
      <c r="S101" s="84"/>
      <c r="T101" s="84"/>
      <c r="U101" s="84"/>
      <c r="V101" s="84"/>
      <c r="W101" s="84"/>
      <c r="X101" s="84"/>
      <c r="Y101" s="84"/>
      <c r="Z101" s="84"/>
      <c r="AA101" s="84"/>
      <c r="AB101" s="84"/>
      <c r="AC101" s="84"/>
      <c r="AD101" s="84"/>
      <c r="AE101" s="84"/>
      <c r="AF101" s="84"/>
      <c r="AG101" s="41"/>
      <c r="AH101" s="41"/>
      <c r="AI101" s="41"/>
      <c r="AJ101" s="41"/>
      <c r="AK101" s="41"/>
      <c r="AL101" s="41"/>
      <c r="AM101" s="41"/>
      <c r="AN101" s="41"/>
      <c r="AO101" s="41"/>
      <c r="AP101" s="41"/>
      <c r="AQ101" s="41"/>
      <c r="AR101" s="41"/>
      <c r="AS101" s="41"/>
      <c r="AT101" s="41"/>
      <c r="AU101" s="41"/>
      <c r="AV101" s="41"/>
      <c r="AW101" s="41"/>
      <c r="AX101" s="41"/>
      <c r="AY101" s="41"/>
      <c r="AZ101" s="41"/>
      <c r="BA101" s="41"/>
      <c r="BB101" s="41"/>
      <c r="BC101" s="41"/>
      <c r="BD101" s="41"/>
      <c r="BE101" s="41"/>
      <c r="BF101" s="41"/>
      <c r="BG101" s="41"/>
      <c r="BH101" s="41"/>
      <c r="BI101" s="41"/>
      <c r="BJ101" s="41"/>
      <c r="BK101" s="41"/>
      <c r="BL101" s="41"/>
      <c r="BM101" s="41"/>
      <c r="BN101" s="41"/>
      <c r="BO101" s="41"/>
      <c r="BP101" s="41"/>
      <c r="BQ101" s="41"/>
      <c r="BR101" s="41"/>
      <c r="BS101" s="41"/>
      <c r="BT101" s="41"/>
      <c r="BU101" s="41"/>
      <c r="BV101" s="41"/>
      <c r="BW101" s="41"/>
      <c r="BX101" s="41"/>
      <c r="BY101" s="41"/>
      <c r="BZ101" s="41"/>
      <c r="CA101" s="41"/>
      <c r="CB101" s="41"/>
      <c r="CC101" s="41"/>
      <c r="CD101" s="41"/>
      <c r="CE101" s="41"/>
      <c r="CF101" s="41"/>
      <c r="CG101" s="41"/>
      <c r="CH101" s="41"/>
      <c r="CI101" s="41"/>
      <c r="CJ101" s="41"/>
      <c r="CK101" s="41"/>
      <c r="CL101" s="41"/>
      <c r="CM101" s="41"/>
      <c r="CN101" s="41"/>
      <c r="CO101" s="41"/>
      <c r="CP101" s="41"/>
      <c r="CQ101" s="41"/>
      <c r="CR101" s="41"/>
      <c r="CS101" s="41"/>
      <c r="CT101" s="41"/>
      <c r="CU101" s="41"/>
      <c r="CV101" s="41"/>
      <c r="CW101" s="41"/>
      <c r="CX101" s="41"/>
      <c r="CY101" s="41"/>
      <c r="CZ101" s="41"/>
      <c r="DA101" s="41"/>
      <c r="DB101" s="41"/>
      <c r="DC101" s="41"/>
      <c r="DD101" s="41"/>
      <c r="DE101" s="41"/>
      <c r="DF101" s="41"/>
      <c r="DG101" s="41"/>
      <c r="DH101" s="41"/>
      <c r="DI101" s="41"/>
      <c r="DJ101" s="41"/>
      <c r="DK101" s="41"/>
      <c r="DL101" s="41"/>
      <c r="DM101" s="41"/>
      <c r="DN101" s="41"/>
      <c r="DO101" s="41"/>
      <c r="DP101" s="41"/>
      <c r="DQ101" s="41"/>
      <c r="DR101" s="41"/>
      <c r="DS101" s="41"/>
      <c r="DT101" s="41"/>
      <c r="DU101" s="41"/>
      <c r="DV101" s="41"/>
      <c r="DW101" s="41"/>
      <c r="DX101" s="41"/>
      <c r="DY101" s="41"/>
      <c r="DZ101" s="41"/>
      <c r="EA101" s="41"/>
      <c r="EB101" s="41"/>
      <c r="EC101" s="41"/>
      <c r="ED101" s="41"/>
      <c r="EE101" s="41"/>
      <c r="EF101" s="41"/>
      <c r="EG101" s="41"/>
      <c r="EH101" s="41"/>
      <c r="EI101" s="41"/>
      <c r="EJ101" s="41"/>
      <c r="EK101" s="41"/>
      <c r="EL101" s="41"/>
      <c r="EM101" s="41"/>
      <c r="EN101" s="41"/>
      <c r="EO101" s="41"/>
      <c r="EP101" s="41"/>
      <c r="EQ101" s="41"/>
      <c r="ER101" s="41"/>
      <c r="ES101" s="41"/>
      <c r="ET101" s="41"/>
      <c r="EU101" s="41"/>
      <c r="EV101" s="41"/>
      <c r="EW101" s="41"/>
      <c r="EX101" s="41"/>
      <c r="EY101" s="41"/>
      <c r="EZ101" s="41"/>
      <c r="FA101" s="41"/>
      <c r="FB101" s="41"/>
      <c r="FC101" s="41"/>
      <c r="FD101" s="41"/>
      <c r="FE101" s="41"/>
      <c r="FF101" s="41"/>
      <c r="FG101" s="41"/>
      <c r="FH101" s="41"/>
      <c r="FI101" s="41"/>
      <c r="FJ101" s="41"/>
      <c r="FK101" s="41"/>
      <c r="FL101" s="41"/>
      <c r="FM101" s="41"/>
      <c r="FN101" s="41"/>
      <c r="FO101" s="41"/>
      <c r="FP101" s="41"/>
      <c r="FQ101" s="41"/>
      <c r="FR101" s="41"/>
      <c r="FS101" s="41"/>
      <c r="FT101" s="41"/>
      <c r="FU101" s="41"/>
      <c r="FV101" s="41"/>
      <c r="FW101" s="41"/>
      <c r="FX101" s="41"/>
      <c r="FY101" s="41"/>
      <c r="FZ101" s="41"/>
      <c r="GA101" s="41"/>
      <c r="GB101" s="41"/>
      <c r="GC101" s="41"/>
      <c r="GD101" s="41"/>
      <c r="GE101" s="41"/>
      <c r="GF101" s="41"/>
      <c r="GG101" s="41"/>
      <c r="GH101" s="41"/>
      <c r="GI101" s="41"/>
      <c r="GJ101" s="41"/>
      <c r="GK101" s="41"/>
      <c r="GL101" s="41"/>
      <c r="GM101" s="41"/>
      <c r="GN101" s="41"/>
      <c r="GO101" s="41"/>
      <c r="GP101" s="41"/>
      <c r="GQ101" s="41"/>
      <c r="GR101" s="41"/>
      <c r="GS101" s="41"/>
      <c r="GT101" s="41"/>
      <c r="GU101" s="41"/>
      <c r="GV101" s="41"/>
      <c r="GW101" s="41"/>
      <c r="GX101" s="41"/>
      <c r="GY101" s="41"/>
      <c r="GZ101" s="41"/>
      <c r="HA101" s="41"/>
      <c r="HB101" s="41"/>
      <c r="HC101" s="41"/>
      <c r="HD101" s="41"/>
      <c r="HE101" s="41"/>
      <c r="HF101" s="41"/>
      <c r="HG101" s="41"/>
      <c r="HH101" s="41"/>
      <c r="HI101" s="41"/>
      <c r="HJ101" s="41"/>
      <c r="HK101" s="41"/>
      <c r="HL101" s="41"/>
      <c r="HM101" s="41"/>
      <c r="HN101" s="41"/>
      <c r="HO101" s="41"/>
      <c r="HP101" s="41"/>
      <c r="HQ101" s="41"/>
      <c r="HR101" s="41"/>
      <c r="HS101" s="41"/>
      <c r="HT101" s="41"/>
      <c r="HU101" s="41"/>
      <c r="HV101" s="41"/>
      <c r="HW101" s="41"/>
      <c r="HX101" s="41"/>
      <c r="HY101" s="41"/>
      <c r="HZ101" s="41"/>
      <c r="IA101" s="41"/>
      <c r="IB101" s="41"/>
      <c r="IC101" s="41"/>
      <c r="ID101" s="41"/>
      <c r="IE101" s="41"/>
      <c r="IF101" s="41"/>
      <c r="IG101" s="41"/>
      <c r="IH101" s="41"/>
      <c r="II101" s="41"/>
      <c r="IJ101" s="41"/>
      <c r="IK101" s="41"/>
      <c r="IL101" s="41"/>
      <c r="IM101" s="41"/>
      <c r="IN101" s="41"/>
      <c r="IO101" s="41"/>
      <c r="IP101" s="41"/>
      <c r="IQ101" s="41"/>
      <c r="IR101" s="41"/>
      <c r="IS101" s="41"/>
      <c r="IT101" s="41"/>
      <c r="IU101" s="41"/>
      <c r="IV101" s="41"/>
      <c r="IW101" s="41"/>
    </row>
    <row r="102" customFormat="false" ht="15" hidden="false" customHeight="true" outlineLevel="0" collapsed="false">
      <c r="A102" s="87" t="n">
        <v>37065</v>
      </c>
      <c r="B102" s="84"/>
      <c r="C102" s="84"/>
      <c r="D102" s="84"/>
      <c r="E102" s="84"/>
      <c r="F102" s="84"/>
      <c r="G102" s="84"/>
      <c r="H102" s="84"/>
      <c r="I102" s="84"/>
      <c r="J102" s="84"/>
      <c r="K102" s="84"/>
      <c r="L102" s="84"/>
      <c r="M102" s="84"/>
      <c r="N102" s="84"/>
      <c r="O102" s="84"/>
      <c r="P102" s="84"/>
      <c r="Q102" s="92"/>
      <c r="R102" s="84"/>
      <c r="S102" s="84"/>
      <c r="T102" s="84"/>
      <c r="U102" s="84"/>
      <c r="V102" s="84"/>
      <c r="W102" s="84"/>
      <c r="X102" s="84"/>
      <c r="Y102" s="84"/>
      <c r="Z102" s="84"/>
      <c r="AA102" s="84"/>
      <c r="AB102" s="84"/>
      <c r="AC102" s="84"/>
      <c r="AD102" s="84"/>
      <c r="AE102" s="84"/>
      <c r="AF102" s="84"/>
      <c r="AG102" s="41"/>
      <c r="AH102" s="41"/>
      <c r="AI102" s="41"/>
      <c r="AJ102" s="41"/>
      <c r="AK102" s="41"/>
      <c r="AL102" s="41"/>
      <c r="AM102" s="41"/>
      <c r="AN102" s="41"/>
      <c r="AO102" s="41"/>
      <c r="AP102" s="41"/>
      <c r="AQ102" s="41"/>
      <c r="AR102" s="41"/>
      <c r="AS102" s="41"/>
      <c r="AT102" s="41"/>
      <c r="AU102" s="41"/>
      <c r="AV102" s="41"/>
      <c r="AW102" s="41"/>
      <c r="AX102" s="41"/>
      <c r="AY102" s="41"/>
      <c r="AZ102" s="41"/>
      <c r="BA102" s="41"/>
      <c r="BB102" s="41"/>
      <c r="BC102" s="41"/>
      <c r="BD102" s="41"/>
      <c r="BE102" s="41"/>
      <c r="BF102" s="41"/>
      <c r="BG102" s="41"/>
      <c r="BH102" s="41"/>
      <c r="BI102" s="41"/>
      <c r="BJ102" s="41"/>
      <c r="BK102" s="41"/>
      <c r="BL102" s="41"/>
      <c r="BM102" s="41"/>
      <c r="BN102" s="41"/>
      <c r="BO102" s="41"/>
      <c r="BP102" s="41"/>
      <c r="BQ102" s="41"/>
      <c r="BR102" s="41"/>
      <c r="BS102" s="41"/>
      <c r="BT102" s="41"/>
      <c r="BU102" s="41"/>
      <c r="BV102" s="41"/>
      <c r="BW102" s="41"/>
      <c r="BX102" s="41"/>
      <c r="BY102" s="41"/>
      <c r="BZ102" s="41"/>
      <c r="CA102" s="41"/>
      <c r="CB102" s="41"/>
      <c r="CC102" s="41"/>
      <c r="CD102" s="41"/>
      <c r="CE102" s="41"/>
      <c r="CF102" s="41"/>
      <c r="CG102" s="41"/>
      <c r="CH102" s="41"/>
      <c r="CI102" s="41"/>
      <c r="CJ102" s="41"/>
      <c r="CK102" s="41"/>
      <c r="CL102" s="41"/>
      <c r="CM102" s="41"/>
      <c r="CN102" s="41"/>
      <c r="CO102" s="41"/>
      <c r="CP102" s="41"/>
      <c r="CQ102" s="41"/>
      <c r="CR102" s="41"/>
      <c r="CS102" s="41"/>
      <c r="CT102" s="41"/>
      <c r="CU102" s="41"/>
      <c r="CV102" s="41"/>
      <c r="CW102" s="41"/>
      <c r="CX102" s="41"/>
      <c r="CY102" s="41"/>
      <c r="CZ102" s="41"/>
      <c r="DA102" s="41"/>
      <c r="DB102" s="41"/>
      <c r="DC102" s="41"/>
      <c r="DD102" s="41"/>
      <c r="DE102" s="41"/>
      <c r="DF102" s="41"/>
      <c r="DG102" s="41"/>
      <c r="DH102" s="41"/>
      <c r="DI102" s="41"/>
      <c r="DJ102" s="41"/>
      <c r="DK102" s="41"/>
      <c r="DL102" s="41"/>
      <c r="DM102" s="41"/>
      <c r="DN102" s="41"/>
      <c r="DO102" s="41"/>
      <c r="DP102" s="41"/>
      <c r="DQ102" s="41"/>
      <c r="DR102" s="41"/>
      <c r="DS102" s="41"/>
      <c r="DT102" s="41"/>
      <c r="DU102" s="41"/>
      <c r="DV102" s="41"/>
      <c r="DW102" s="41"/>
      <c r="DX102" s="41"/>
      <c r="DY102" s="41"/>
      <c r="DZ102" s="41"/>
      <c r="EA102" s="41"/>
      <c r="EB102" s="41"/>
      <c r="EC102" s="41"/>
      <c r="ED102" s="41"/>
      <c r="EE102" s="41"/>
      <c r="EF102" s="41"/>
      <c r="EG102" s="41"/>
      <c r="EH102" s="41"/>
      <c r="EI102" s="41"/>
      <c r="EJ102" s="41"/>
      <c r="EK102" s="41"/>
      <c r="EL102" s="41"/>
      <c r="EM102" s="41"/>
      <c r="EN102" s="41"/>
      <c r="EO102" s="41"/>
      <c r="EP102" s="41"/>
      <c r="EQ102" s="41"/>
      <c r="ER102" s="41"/>
      <c r="ES102" s="41"/>
      <c r="ET102" s="41"/>
      <c r="EU102" s="41"/>
      <c r="EV102" s="41"/>
      <c r="EW102" s="41"/>
      <c r="EX102" s="41"/>
      <c r="EY102" s="41"/>
      <c r="EZ102" s="41"/>
      <c r="FA102" s="41"/>
      <c r="FB102" s="41"/>
      <c r="FC102" s="41"/>
      <c r="FD102" s="41"/>
      <c r="FE102" s="41"/>
      <c r="FF102" s="41"/>
      <c r="FG102" s="41"/>
      <c r="FH102" s="41"/>
      <c r="FI102" s="41"/>
      <c r="FJ102" s="41"/>
      <c r="FK102" s="41"/>
      <c r="FL102" s="41"/>
      <c r="FM102" s="41"/>
      <c r="FN102" s="41"/>
      <c r="FO102" s="41"/>
      <c r="FP102" s="41"/>
      <c r="FQ102" s="41"/>
      <c r="FR102" s="41"/>
      <c r="FS102" s="41"/>
      <c r="FT102" s="41"/>
      <c r="FU102" s="41"/>
      <c r="FV102" s="41"/>
      <c r="FW102" s="41"/>
      <c r="FX102" s="41"/>
      <c r="FY102" s="41"/>
      <c r="FZ102" s="41"/>
      <c r="GA102" s="41"/>
      <c r="GB102" s="41"/>
      <c r="GC102" s="41"/>
      <c r="GD102" s="41"/>
      <c r="GE102" s="41"/>
      <c r="GF102" s="41"/>
      <c r="GG102" s="41"/>
      <c r="GH102" s="41"/>
      <c r="GI102" s="41"/>
      <c r="GJ102" s="41"/>
      <c r="GK102" s="41"/>
      <c r="GL102" s="41"/>
      <c r="GM102" s="41"/>
      <c r="GN102" s="41"/>
      <c r="GO102" s="41"/>
      <c r="GP102" s="41"/>
      <c r="GQ102" s="41"/>
      <c r="GR102" s="41"/>
      <c r="GS102" s="41"/>
      <c r="GT102" s="41"/>
      <c r="GU102" s="41"/>
      <c r="GV102" s="41"/>
      <c r="GW102" s="41"/>
      <c r="GX102" s="41"/>
      <c r="GY102" s="41"/>
      <c r="GZ102" s="41"/>
      <c r="HA102" s="41"/>
      <c r="HB102" s="41"/>
      <c r="HC102" s="41"/>
      <c r="HD102" s="41"/>
      <c r="HE102" s="41"/>
      <c r="HF102" s="41"/>
      <c r="HG102" s="41"/>
      <c r="HH102" s="41"/>
      <c r="HI102" s="41"/>
      <c r="HJ102" s="41"/>
      <c r="HK102" s="41"/>
      <c r="HL102" s="41"/>
      <c r="HM102" s="41"/>
      <c r="HN102" s="41"/>
      <c r="HO102" s="41"/>
      <c r="HP102" s="41"/>
      <c r="HQ102" s="41"/>
      <c r="HR102" s="41"/>
      <c r="HS102" s="41"/>
      <c r="HT102" s="41"/>
      <c r="HU102" s="41"/>
      <c r="HV102" s="41"/>
      <c r="HW102" s="41"/>
      <c r="HX102" s="41"/>
      <c r="HY102" s="41"/>
      <c r="HZ102" s="41"/>
      <c r="IA102" s="41"/>
      <c r="IB102" s="41"/>
      <c r="IC102" s="41"/>
      <c r="ID102" s="41"/>
      <c r="IE102" s="41"/>
      <c r="IF102" s="41"/>
      <c r="IG102" s="41"/>
      <c r="IH102" s="41"/>
      <c r="II102" s="41"/>
      <c r="IJ102" s="41"/>
      <c r="IK102" s="41"/>
      <c r="IL102" s="41"/>
      <c r="IM102" s="41"/>
      <c r="IN102" s="41"/>
      <c r="IO102" s="41"/>
      <c r="IP102" s="41"/>
      <c r="IQ102" s="41"/>
      <c r="IR102" s="41"/>
      <c r="IS102" s="41"/>
      <c r="IT102" s="41"/>
      <c r="IU102" s="41"/>
      <c r="IV102" s="41"/>
      <c r="IW102" s="41"/>
    </row>
    <row r="103" customFormat="false" ht="15" hidden="false" customHeight="true" outlineLevel="0" collapsed="false">
      <c r="A103" s="87" t="n">
        <v>37066</v>
      </c>
      <c r="B103" s="84"/>
      <c r="C103" s="84"/>
      <c r="D103" s="84"/>
      <c r="E103" s="84"/>
      <c r="F103" s="84"/>
      <c r="G103" s="84"/>
      <c r="H103" s="84"/>
      <c r="I103" s="84"/>
      <c r="J103" s="84"/>
      <c r="K103" s="84"/>
      <c r="L103" s="84"/>
      <c r="M103" s="84"/>
      <c r="N103" s="84"/>
      <c r="O103" s="84"/>
      <c r="P103" s="84"/>
      <c r="Q103" s="92"/>
      <c r="R103" s="84"/>
      <c r="S103" s="84"/>
      <c r="T103" s="84"/>
      <c r="U103" s="84"/>
      <c r="V103" s="84"/>
      <c r="W103" s="84"/>
      <c r="X103" s="84"/>
      <c r="Y103" s="84"/>
      <c r="Z103" s="84"/>
      <c r="AA103" s="84"/>
      <c r="AB103" s="84"/>
      <c r="AC103" s="84"/>
      <c r="AD103" s="84"/>
      <c r="AE103" s="84"/>
      <c r="AF103" s="84"/>
      <c r="AG103" s="41"/>
      <c r="AH103" s="41"/>
      <c r="AI103" s="41"/>
      <c r="AJ103" s="41"/>
      <c r="AK103" s="41"/>
      <c r="AL103" s="41"/>
      <c r="AM103" s="41"/>
      <c r="AN103" s="41"/>
      <c r="AO103" s="41"/>
      <c r="AP103" s="41"/>
      <c r="AQ103" s="41"/>
      <c r="AR103" s="41"/>
      <c r="AS103" s="41"/>
      <c r="AT103" s="41"/>
      <c r="AU103" s="41"/>
      <c r="AV103" s="41"/>
      <c r="AW103" s="41"/>
      <c r="AX103" s="41"/>
      <c r="AY103" s="41"/>
      <c r="AZ103" s="41"/>
      <c r="BA103" s="41"/>
      <c r="BB103" s="41"/>
      <c r="BC103" s="41"/>
      <c r="BD103" s="41"/>
      <c r="BE103" s="41"/>
      <c r="BF103" s="41"/>
      <c r="BG103" s="41"/>
      <c r="BH103" s="41"/>
      <c r="BI103" s="41"/>
      <c r="BJ103" s="41"/>
      <c r="BK103" s="41"/>
      <c r="BL103" s="41"/>
      <c r="BM103" s="41"/>
      <c r="BN103" s="41"/>
      <c r="BO103" s="41"/>
      <c r="BP103" s="41"/>
      <c r="BQ103" s="41"/>
      <c r="BR103" s="41"/>
      <c r="BS103" s="41"/>
      <c r="BT103" s="41"/>
      <c r="BU103" s="41"/>
      <c r="BV103" s="41"/>
      <c r="BW103" s="41"/>
      <c r="BX103" s="41"/>
      <c r="BY103" s="41"/>
      <c r="BZ103" s="41"/>
      <c r="CA103" s="41"/>
      <c r="CB103" s="41"/>
      <c r="CC103" s="41"/>
      <c r="CD103" s="41"/>
      <c r="CE103" s="41"/>
      <c r="CF103" s="41"/>
      <c r="CG103" s="41"/>
      <c r="CH103" s="41"/>
      <c r="CI103" s="41"/>
      <c r="CJ103" s="41"/>
      <c r="CK103" s="41"/>
      <c r="CL103" s="41"/>
      <c r="CM103" s="41"/>
      <c r="CN103" s="41"/>
      <c r="CO103" s="41"/>
      <c r="CP103" s="41"/>
      <c r="CQ103" s="41"/>
      <c r="CR103" s="41"/>
      <c r="CS103" s="41"/>
      <c r="CT103" s="41"/>
      <c r="CU103" s="41"/>
      <c r="CV103" s="41"/>
      <c r="CW103" s="41"/>
      <c r="CX103" s="41"/>
      <c r="CY103" s="41"/>
      <c r="CZ103" s="41"/>
      <c r="DA103" s="41"/>
      <c r="DB103" s="41"/>
      <c r="DC103" s="41"/>
      <c r="DD103" s="41"/>
      <c r="DE103" s="41"/>
      <c r="DF103" s="41"/>
      <c r="DG103" s="41"/>
      <c r="DH103" s="41"/>
      <c r="DI103" s="41"/>
      <c r="DJ103" s="41"/>
      <c r="DK103" s="41"/>
      <c r="DL103" s="41"/>
      <c r="DM103" s="41"/>
      <c r="DN103" s="41"/>
      <c r="DO103" s="41"/>
      <c r="DP103" s="41"/>
      <c r="DQ103" s="41"/>
      <c r="DR103" s="41"/>
      <c r="DS103" s="41"/>
      <c r="DT103" s="41"/>
      <c r="DU103" s="41"/>
      <c r="DV103" s="41"/>
      <c r="DW103" s="41"/>
      <c r="DX103" s="41"/>
      <c r="DY103" s="41"/>
      <c r="DZ103" s="41"/>
      <c r="EA103" s="41"/>
      <c r="EB103" s="41"/>
      <c r="EC103" s="41"/>
      <c r="ED103" s="41"/>
      <c r="EE103" s="41"/>
      <c r="EF103" s="41"/>
      <c r="EG103" s="41"/>
      <c r="EH103" s="41"/>
      <c r="EI103" s="41"/>
      <c r="EJ103" s="41"/>
      <c r="EK103" s="41"/>
      <c r="EL103" s="41"/>
      <c r="EM103" s="41"/>
      <c r="EN103" s="41"/>
      <c r="EO103" s="41"/>
      <c r="EP103" s="41"/>
      <c r="EQ103" s="41"/>
      <c r="ER103" s="41"/>
      <c r="ES103" s="41"/>
      <c r="ET103" s="41"/>
      <c r="EU103" s="41"/>
      <c r="EV103" s="41"/>
      <c r="EW103" s="41"/>
      <c r="EX103" s="41"/>
      <c r="EY103" s="41"/>
      <c r="EZ103" s="41"/>
      <c r="FA103" s="41"/>
      <c r="FB103" s="41"/>
      <c r="FC103" s="41"/>
      <c r="FD103" s="41"/>
      <c r="FE103" s="41"/>
      <c r="FF103" s="41"/>
      <c r="FG103" s="41"/>
      <c r="FH103" s="41"/>
      <c r="FI103" s="41"/>
      <c r="FJ103" s="41"/>
      <c r="FK103" s="41"/>
      <c r="FL103" s="41"/>
      <c r="FM103" s="41"/>
      <c r="FN103" s="41"/>
      <c r="FO103" s="41"/>
      <c r="FP103" s="41"/>
      <c r="FQ103" s="41"/>
      <c r="FR103" s="41"/>
      <c r="FS103" s="41"/>
      <c r="FT103" s="41"/>
      <c r="FU103" s="41"/>
      <c r="FV103" s="41"/>
      <c r="FW103" s="41"/>
      <c r="FX103" s="41"/>
      <c r="FY103" s="41"/>
      <c r="FZ103" s="41"/>
      <c r="GA103" s="41"/>
      <c r="GB103" s="41"/>
      <c r="GC103" s="41"/>
      <c r="GD103" s="41"/>
      <c r="GE103" s="41"/>
      <c r="GF103" s="41"/>
      <c r="GG103" s="41"/>
      <c r="GH103" s="41"/>
      <c r="GI103" s="41"/>
      <c r="GJ103" s="41"/>
      <c r="GK103" s="41"/>
      <c r="GL103" s="41"/>
      <c r="GM103" s="41"/>
      <c r="GN103" s="41"/>
      <c r="GO103" s="41"/>
      <c r="GP103" s="41"/>
      <c r="GQ103" s="41"/>
      <c r="GR103" s="41"/>
      <c r="GS103" s="41"/>
      <c r="GT103" s="41"/>
      <c r="GU103" s="41"/>
      <c r="GV103" s="41"/>
      <c r="GW103" s="41"/>
      <c r="GX103" s="41"/>
      <c r="GY103" s="41"/>
      <c r="GZ103" s="41"/>
      <c r="HA103" s="41"/>
      <c r="HB103" s="41"/>
      <c r="HC103" s="41"/>
      <c r="HD103" s="41"/>
      <c r="HE103" s="41"/>
      <c r="HF103" s="41"/>
      <c r="HG103" s="41"/>
      <c r="HH103" s="41"/>
      <c r="HI103" s="41"/>
      <c r="HJ103" s="41"/>
      <c r="HK103" s="41"/>
      <c r="HL103" s="41"/>
      <c r="HM103" s="41"/>
      <c r="HN103" s="41"/>
      <c r="HO103" s="41"/>
      <c r="HP103" s="41"/>
      <c r="HQ103" s="41"/>
      <c r="HR103" s="41"/>
      <c r="HS103" s="41"/>
      <c r="HT103" s="41"/>
      <c r="HU103" s="41"/>
      <c r="HV103" s="41"/>
      <c r="HW103" s="41"/>
      <c r="HX103" s="41"/>
      <c r="HY103" s="41"/>
      <c r="HZ103" s="41"/>
      <c r="IA103" s="41"/>
      <c r="IB103" s="41"/>
      <c r="IC103" s="41"/>
      <c r="ID103" s="41"/>
      <c r="IE103" s="41"/>
      <c r="IF103" s="41"/>
      <c r="IG103" s="41"/>
      <c r="IH103" s="41"/>
      <c r="II103" s="41"/>
      <c r="IJ103" s="41"/>
      <c r="IK103" s="41"/>
      <c r="IL103" s="41"/>
      <c r="IM103" s="41"/>
      <c r="IN103" s="41"/>
      <c r="IO103" s="41"/>
      <c r="IP103" s="41"/>
      <c r="IQ103" s="41"/>
      <c r="IR103" s="41"/>
      <c r="IS103" s="41"/>
      <c r="IT103" s="41"/>
      <c r="IU103" s="41"/>
      <c r="IV103" s="41"/>
      <c r="IW103" s="41"/>
    </row>
    <row r="104" customFormat="false" ht="15" hidden="false" customHeight="true" outlineLevel="0" collapsed="false">
      <c r="A104" s="83" t="n">
        <v>37067</v>
      </c>
      <c r="B104" s="84"/>
      <c r="C104" s="84"/>
      <c r="D104" s="84"/>
      <c r="E104" s="84"/>
      <c r="F104" s="84"/>
      <c r="G104" s="84"/>
      <c r="H104" s="84"/>
      <c r="I104" s="84"/>
      <c r="J104" s="84"/>
      <c r="K104" s="84"/>
      <c r="L104" s="84"/>
      <c r="M104" s="84"/>
      <c r="N104" s="84"/>
      <c r="O104" s="84"/>
      <c r="P104" s="84"/>
      <c r="Q104" s="92"/>
      <c r="R104" s="84"/>
      <c r="S104" s="84"/>
      <c r="T104" s="84"/>
      <c r="U104" s="84"/>
      <c r="V104" s="84"/>
      <c r="W104" s="84"/>
      <c r="X104" s="84"/>
      <c r="Y104" s="84"/>
      <c r="Z104" s="84"/>
      <c r="AA104" s="84"/>
      <c r="AB104" s="84"/>
      <c r="AC104" s="84"/>
      <c r="AD104" s="84"/>
      <c r="AE104" s="84"/>
      <c r="AF104" s="84"/>
      <c r="AG104" s="41"/>
      <c r="AH104" s="41"/>
      <c r="AI104" s="41"/>
      <c r="AJ104" s="41"/>
      <c r="AK104" s="41"/>
      <c r="AL104" s="41"/>
      <c r="AM104" s="41"/>
      <c r="AN104" s="41"/>
      <c r="AO104" s="41"/>
      <c r="AP104" s="41"/>
      <c r="AQ104" s="41"/>
      <c r="AR104" s="41"/>
      <c r="AS104" s="41"/>
      <c r="AT104" s="41"/>
      <c r="AU104" s="41"/>
      <c r="AV104" s="41"/>
      <c r="AW104" s="41"/>
      <c r="AX104" s="41"/>
      <c r="AY104" s="41"/>
      <c r="AZ104" s="41"/>
      <c r="BA104" s="41"/>
      <c r="BB104" s="41"/>
      <c r="BC104" s="41"/>
      <c r="BD104" s="41"/>
      <c r="BE104" s="41"/>
      <c r="BF104" s="41"/>
      <c r="BG104" s="41"/>
      <c r="BH104" s="41"/>
      <c r="BI104" s="41"/>
      <c r="BJ104" s="41"/>
      <c r="BK104" s="41"/>
      <c r="BL104" s="41"/>
      <c r="BM104" s="41"/>
      <c r="BN104" s="41"/>
      <c r="BO104" s="41"/>
      <c r="BP104" s="41"/>
      <c r="BQ104" s="41"/>
      <c r="BR104" s="41"/>
      <c r="BS104" s="41"/>
      <c r="BT104" s="41"/>
      <c r="BU104" s="41"/>
      <c r="BV104" s="41"/>
      <c r="BW104" s="41"/>
      <c r="BX104" s="41"/>
      <c r="BY104" s="41"/>
      <c r="BZ104" s="41"/>
      <c r="CA104" s="41"/>
      <c r="CB104" s="41"/>
      <c r="CC104" s="41"/>
      <c r="CD104" s="41"/>
      <c r="CE104" s="41"/>
      <c r="CF104" s="41"/>
      <c r="CG104" s="41"/>
      <c r="CH104" s="41"/>
      <c r="CI104" s="41"/>
      <c r="CJ104" s="41"/>
      <c r="CK104" s="41"/>
      <c r="CL104" s="41"/>
      <c r="CM104" s="41"/>
      <c r="CN104" s="41"/>
      <c r="CO104" s="41"/>
      <c r="CP104" s="41"/>
      <c r="CQ104" s="41"/>
      <c r="CR104" s="41"/>
      <c r="CS104" s="41"/>
      <c r="CT104" s="41"/>
      <c r="CU104" s="41"/>
      <c r="CV104" s="41"/>
      <c r="CW104" s="41"/>
      <c r="CX104" s="41"/>
      <c r="CY104" s="41"/>
      <c r="CZ104" s="41"/>
      <c r="DA104" s="41"/>
      <c r="DB104" s="41"/>
      <c r="DC104" s="41"/>
      <c r="DD104" s="41"/>
      <c r="DE104" s="41"/>
      <c r="DF104" s="41"/>
      <c r="DG104" s="41"/>
      <c r="DH104" s="41"/>
      <c r="DI104" s="41"/>
      <c r="DJ104" s="41"/>
      <c r="DK104" s="41"/>
      <c r="DL104" s="41"/>
      <c r="DM104" s="41"/>
      <c r="DN104" s="41"/>
      <c r="DO104" s="41"/>
      <c r="DP104" s="41"/>
      <c r="DQ104" s="41"/>
      <c r="DR104" s="41"/>
      <c r="DS104" s="41"/>
      <c r="DT104" s="41"/>
      <c r="DU104" s="41"/>
      <c r="DV104" s="41"/>
      <c r="DW104" s="41"/>
      <c r="DX104" s="41"/>
      <c r="DY104" s="41"/>
      <c r="DZ104" s="41"/>
      <c r="EA104" s="41"/>
      <c r="EB104" s="41"/>
      <c r="EC104" s="41"/>
      <c r="ED104" s="41"/>
      <c r="EE104" s="41"/>
      <c r="EF104" s="41"/>
      <c r="EG104" s="41"/>
      <c r="EH104" s="41"/>
      <c r="EI104" s="41"/>
      <c r="EJ104" s="41"/>
      <c r="EK104" s="41"/>
      <c r="EL104" s="41"/>
      <c r="EM104" s="41"/>
      <c r="EN104" s="41"/>
      <c r="EO104" s="41"/>
      <c r="EP104" s="41"/>
      <c r="EQ104" s="41"/>
      <c r="ER104" s="41"/>
      <c r="ES104" s="41"/>
      <c r="ET104" s="41"/>
      <c r="EU104" s="41"/>
      <c r="EV104" s="41"/>
      <c r="EW104" s="41"/>
      <c r="EX104" s="41"/>
      <c r="EY104" s="41"/>
      <c r="EZ104" s="41"/>
      <c r="FA104" s="41"/>
      <c r="FB104" s="41"/>
      <c r="FC104" s="41"/>
      <c r="FD104" s="41"/>
      <c r="FE104" s="41"/>
      <c r="FF104" s="41"/>
      <c r="FG104" s="41"/>
      <c r="FH104" s="41"/>
      <c r="FI104" s="41"/>
      <c r="FJ104" s="41"/>
      <c r="FK104" s="41"/>
      <c r="FL104" s="41"/>
      <c r="FM104" s="41"/>
      <c r="FN104" s="41"/>
      <c r="FO104" s="41"/>
      <c r="FP104" s="41"/>
      <c r="FQ104" s="41"/>
      <c r="FR104" s="41"/>
      <c r="FS104" s="41"/>
      <c r="FT104" s="41"/>
      <c r="FU104" s="41"/>
      <c r="FV104" s="41"/>
      <c r="FW104" s="41"/>
      <c r="FX104" s="41"/>
      <c r="FY104" s="41"/>
      <c r="FZ104" s="41"/>
      <c r="GA104" s="41"/>
      <c r="GB104" s="41"/>
      <c r="GC104" s="41"/>
      <c r="GD104" s="41"/>
      <c r="GE104" s="41"/>
      <c r="GF104" s="41"/>
      <c r="GG104" s="41"/>
      <c r="GH104" s="41"/>
      <c r="GI104" s="41"/>
      <c r="GJ104" s="41"/>
      <c r="GK104" s="41"/>
      <c r="GL104" s="41"/>
      <c r="GM104" s="41"/>
      <c r="GN104" s="41"/>
      <c r="GO104" s="41"/>
      <c r="GP104" s="41"/>
      <c r="GQ104" s="41"/>
      <c r="GR104" s="41"/>
      <c r="GS104" s="41"/>
      <c r="GT104" s="41"/>
      <c r="GU104" s="41"/>
      <c r="GV104" s="41"/>
      <c r="GW104" s="41"/>
      <c r="GX104" s="41"/>
      <c r="GY104" s="41"/>
      <c r="GZ104" s="41"/>
      <c r="HA104" s="41"/>
      <c r="HB104" s="41"/>
      <c r="HC104" s="41"/>
      <c r="HD104" s="41"/>
      <c r="HE104" s="41"/>
      <c r="HF104" s="41"/>
      <c r="HG104" s="41"/>
      <c r="HH104" s="41"/>
      <c r="HI104" s="41"/>
      <c r="HJ104" s="41"/>
      <c r="HK104" s="41"/>
      <c r="HL104" s="41"/>
      <c r="HM104" s="41"/>
      <c r="HN104" s="41"/>
      <c r="HO104" s="41"/>
      <c r="HP104" s="41"/>
      <c r="HQ104" s="41"/>
      <c r="HR104" s="41"/>
      <c r="HS104" s="41"/>
      <c r="HT104" s="41"/>
      <c r="HU104" s="41"/>
      <c r="HV104" s="41"/>
      <c r="HW104" s="41"/>
      <c r="HX104" s="41"/>
      <c r="HY104" s="41"/>
      <c r="HZ104" s="41"/>
      <c r="IA104" s="41"/>
      <c r="IB104" s="41"/>
      <c r="IC104" s="41"/>
      <c r="ID104" s="41"/>
      <c r="IE104" s="41"/>
      <c r="IF104" s="41"/>
      <c r="IG104" s="41"/>
      <c r="IH104" s="41"/>
      <c r="II104" s="41"/>
      <c r="IJ104" s="41"/>
      <c r="IK104" s="41"/>
      <c r="IL104" s="41"/>
      <c r="IM104" s="41"/>
      <c r="IN104" s="41"/>
      <c r="IO104" s="41"/>
      <c r="IP104" s="41"/>
      <c r="IQ104" s="41"/>
      <c r="IR104" s="41"/>
      <c r="IS104" s="41"/>
      <c r="IT104" s="41"/>
      <c r="IU104" s="41"/>
      <c r="IV104" s="41"/>
      <c r="IW104" s="41"/>
    </row>
    <row r="105" customFormat="false" ht="12.75" hidden="false" customHeight="false" outlineLevel="0" collapsed="false">
      <c r="A105" s="83" t="n">
        <v>37068</v>
      </c>
      <c r="B105" s="84"/>
      <c r="C105" s="84"/>
      <c r="D105" s="84"/>
      <c r="E105" s="84"/>
      <c r="F105" s="84"/>
      <c r="G105" s="84"/>
      <c r="H105" s="84"/>
      <c r="I105" s="84"/>
      <c r="J105" s="84"/>
      <c r="K105" s="84"/>
      <c r="L105" s="84"/>
      <c r="M105" s="84"/>
      <c r="N105" s="84"/>
      <c r="O105" s="84"/>
      <c r="P105" s="84"/>
      <c r="Q105" s="92"/>
      <c r="R105" s="84"/>
      <c r="S105" s="84"/>
      <c r="T105" s="84"/>
      <c r="U105" s="84"/>
      <c r="V105" s="84"/>
      <c r="W105" s="84"/>
      <c r="X105" s="84"/>
      <c r="Y105" s="84"/>
      <c r="Z105" s="84"/>
      <c r="AA105" s="84"/>
      <c r="AB105" s="84"/>
      <c r="AC105" s="84"/>
      <c r="AD105" s="84"/>
      <c r="AE105" s="84"/>
      <c r="AF105" s="84"/>
      <c r="AG105" s="41"/>
      <c r="AH105" s="41"/>
      <c r="AI105" s="41"/>
      <c r="AJ105" s="41"/>
      <c r="AK105" s="41"/>
      <c r="AL105" s="41"/>
      <c r="AM105" s="41"/>
      <c r="AN105" s="41"/>
      <c r="AO105" s="41"/>
      <c r="AP105" s="41"/>
      <c r="AQ105" s="41"/>
      <c r="AR105" s="41"/>
      <c r="AS105" s="41"/>
      <c r="AT105" s="41"/>
      <c r="AU105" s="41"/>
      <c r="AV105" s="41"/>
      <c r="AW105" s="41"/>
      <c r="AX105" s="41"/>
      <c r="AY105" s="41"/>
      <c r="AZ105" s="41"/>
      <c r="BA105" s="41"/>
      <c r="BB105" s="41"/>
      <c r="BC105" s="41"/>
      <c r="BD105" s="41"/>
      <c r="BE105" s="41"/>
      <c r="BF105" s="41"/>
      <c r="BG105" s="41"/>
      <c r="BH105" s="41"/>
      <c r="BI105" s="41"/>
      <c r="BJ105" s="41"/>
      <c r="BK105" s="41"/>
      <c r="BL105" s="41"/>
      <c r="BM105" s="41"/>
      <c r="BN105" s="41"/>
      <c r="BO105" s="41"/>
      <c r="BP105" s="41"/>
      <c r="BQ105" s="41"/>
      <c r="BR105" s="41"/>
      <c r="BS105" s="41"/>
      <c r="BT105" s="41"/>
      <c r="BU105" s="41"/>
      <c r="BV105" s="41"/>
      <c r="BW105" s="41"/>
      <c r="BX105" s="41"/>
      <c r="BY105" s="41"/>
      <c r="BZ105" s="41"/>
      <c r="CA105" s="41"/>
      <c r="CB105" s="41"/>
      <c r="CC105" s="41"/>
      <c r="CD105" s="41"/>
      <c r="CE105" s="41"/>
      <c r="CF105" s="41"/>
      <c r="CG105" s="41"/>
      <c r="CH105" s="41"/>
      <c r="CI105" s="41"/>
      <c r="CJ105" s="41"/>
      <c r="CK105" s="41"/>
      <c r="CL105" s="41"/>
      <c r="CM105" s="41"/>
      <c r="CN105" s="41"/>
      <c r="CO105" s="41"/>
      <c r="CP105" s="41"/>
      <c r="CQ105" s="41"/>
      <c r="CR105" s="41"/>
      <c r="CS105" s="41"/>
      <c r="CT105" s="41"/>
      <c r="CU105" s="41"/>
      <c r="CV105" s="41"/>
      <c r="CW105" s="41"/>
      <c r="CX105" s="41"/>
      <c r="CY105" s="41"/>
      <c r="CZ105" s="41"/>
      <c r="DA105" s="41"/>
      <c r="DB105" s="41"/>
      <c r="DC105" s="41"/>
      <c r="DD105" s="41"/>
      <c r="DE105" s="41"/>
      <c r="DF105" s="41"/>
      <c r="DG105" s="41"/>
      <c r="DH105" s="41"/>
      <c r="DI105" s="41"/>
      <c r="DJ105" s="41"/>
      <c r="DK105" s="41"/>
      <c r="DL105" s="41"/>
      <c r="DM105" s="41"/>
      <c r="DN105" s="41"/>
      <c r="DO105" s="41"/>
      <c r="DP105" s="41"/>
      <c r="DQ105" s="41"/>
      <c r="DR105" s="41"/>
      <c r="DS105" s="41"/>
      <c r="DT105" s="41"/>
      <c r="DU105" s="41"/>
      <c r="DV105" s="41"/>
      <c r="DW105" s="41"/>
      <c r="DX105" s="41"/>
      <c r="DY105" s="41"/>
      <c r="DZ105" s="41"/>
      <c r="EA105" s="41"/>
      <c r="EB105" s="41"/>
      <c r="EC105" s="41"/>
      <c r="ED105" s="41"/>
      <c r="EE105" s="41"/>
      <c r="EF105" s="41"/>
      <c r="EG105" s="41"/>
      <c r="EH105" s="41"/>
      <c r="EI105" s="41"/>
      <c r="EJ105" s="41"/>
      <c r="EK105" s="41"/>
      <c r="EL105" s="41"/>
      <c r="EM105" s="41"/>
      <c r="EN105" s="41"/>
      <c r="EO105" s="41"/>
      <c r="EP105" s="41"/>
      <c r="EQ105" s="41"/>
      <c r="ER105" s="41"/>
      <c r="ES105" s="41"/>
      <c r="ET105" s="41"/>
      <c r="EU105" s="41"/>
      <c r="EV105" s="41"/>
      <c r="EW105" s="41"/>
      <c r="EX105" s="41"/>
      <c r="EY105" s="41"/>
      <c r="EZ105" s="41"/>
      <c r="FA105" s="41"/>
      <c r="FB105" s="41"/>
      <c r="FC105" s="41"/>
      <c r="FD105" s="41"/>
      <c r="FE105" s="41"/>
      <c r="FF105" s="41"/>
      <c r="FG105" s="41"/>
      <c r="FH105" s="41"/>
      <c r="FI105" s="41"/>
      <c r="FJ105" s="41"/>
      <c r="FK105" s="41"/>
      <c r="FL105" s="41"/>
      <c r="FM105" s="41"/>
      <c r="FN105" s="41"/>
      <c r="FO105" s="41"/>
      <c r="FP105" s="41"/>
      <c r="FQ105" s="41"/>
      <c r="FR105" s="41"/>
      <c r="FS105" s="41"/>
      <c r="FT105" s="41"/>
      <c r="FU105" s="41"/>
      <c r="FV105" s="41"/>
      <c r="FW105" s="41"/>
      <c r="FX105" s="41"/>
      <c r="FY105" s="41"/>
      <c r="FZ105" s="41"/>
      <c r="GA105" s="41"/>
      <c r="GB105" s="41"/>
      <c r="GC105" s="41"/>
      <c r="GD105" s="41"/>
      <c r="GE105" s="41"/>
      <c r="GF105" s="41"/>
      <c r="GG105" s="41"/>
      <c r="GH105" s="41"/>
      <c r="GI105" s="41"/>
      <c r="GJ105" s="41"/>
      <c r="GK105" s="41"/>
      <c r="GL105" s="41"/>
      <c r="GM105" s="41"/>
      <c r="GN105" s="41"/>
      <c r="GO105" s="41"/>
      <c r="GP105" s="41"/>
      <c r="GQ105" s="41"/>
      <c r="GR105" s="41"/>
      <c r="GS105" s="41"/>
      <c r="GT105" s="41"/>
      <c r="GU105" s="41"/>
      <c r="GV105" s="41"/>
      <c r="GW105" s="41"/>
      <c r="GX105" s="41"/>
      <c r="GY105" s="41"/>
      <c r="GZ105" s="41"/>
      <c r="HA105" s="41"/>
      <c r="HB105" s="41"/>
      <c r="HC105" s="41"/>
      <c r="HD105" s="41"/>
      <c r="HE105" s="41"/>
      <c r="HF105" s="41"/>
      <c r="HG105" s="41"/>
      <c r="HH105" s="41"/>
      <c r="HI105" s="41"/>
      <c r="HJ105" s="41"/>
      <c r="HK105" s="41"/>
      <c r="HL105" s="41"/>
      <c r="HM105" s="41"/>
      <c r="HN105" s="41"/>
      <c r="HO105" s="41"/>
      <c r="HP105" s="41"/>
      <c r="HQ105" s="41"/>
      <c r="HR105" s="41"/>
      <c r="HS105" s="41"/>
      <c r="HT105" s="41"/>
      <c r="HU105" s="41"/>
      <c r="HV105" s="41"/>
      <c r="HW105" s="41"/>
      <c r="HX105" s="41"/>
      <c r="HY105" s="41"/>
      <c r="HZ105" s="41"/>
      <c r="IA105" s="41"/>
      <c r="IB105" s="41"/>
      <c r="IC105" s="41"/>
      <c r="ID105" s="41"/>
      <c r="IE105" s="41"/>
      <c r="IF105" s="41"/>
      <c r="IG105" s="41"/>
      <c r="IH105" s="41"/>
      <c r="II105" s="41"/>
      <c r="IJ105" s="41"/>
      <c r="IK105" s="41"/>
      <c r="IL105" s="41"/>
      <c r="IM105" s="41"/>
      <c r="IN105" s="41"/>
      <c r="IO105" s="41"/>
      <c r="IP105" s="41"/>
      <c r="IQ105" s="41"/>
      <c r="IR105" s="41"/>
      <c r="IS105" s="41"/>
      <c r="IT105" s="41"/>
      <c r="IU105" s="41"/>
      <c r="IV105" s="41"/>
      <c r="IW105" s="41"/>
    </row>
    <row r="106" customFormat="false" ht="12.75" hidden="false" customHeight="false" outlineLevel="0" collapsed="false">
      <c r="A106" s="83" t="n">
        <v>37069</v>
      </c>
      <c r="B106" s="84"/>
      <c r="C106" s="84"/>
      <c r="D106" s="84"/>
      <c r="E106" s="84"/>
      <c r="F106" s="84"/>
      <c r="G106" s="84"/>
      <c r="H106" s="84"/>
      <c r="I106" s="84"/>
      <c r="J106" s="84"/>
      <c r="K106" s="84"/>
      <c r="L106" s="84"/>
      <c r="M106" s="84"/>
      <c r="N106" s="84"/>
      <c r="O106" s="84"/>
      <c r="P106" s="84"/>
      <c r="Q106" s="92"/>
      <c r="R106" s="84"/>
      <c r="S106" s="84"/>
      <c r="T106" s="84"/>
      <c r="U106" s="84"/>
      <c r="V106" s="84"/>
      <c r="W106" s="84"/>
      <c r="X106" s="84"/>
      <c r="Y106" s="84"/>
      <c r="Z106" s="84"/>
      <c r="AA106" s="84"/>
      <c r="AB106" s="84"/>
      <c r="AC106" s="84"/>
      <c r="AD106" s="84"/>
      <c r="AE106" s="84"/>
      <c r="AF106" s="84"/>
      <c r="AG106" s="41"/>
      <c r="AH106" s="41"/>
      <c r="AI106" s="41"/>
      <c r="AJ106" s="41"/>
      <c r="AK106" s="41"/>
      <c r="AL106" s="41"/>
      <c r="AM106" s="41"/>
      <c r="AN106" s="41"/>
      <c r="AO106" s="41"/>
      <c r="AP106" s="41"/>
      <c r="AQ106" s="41"/>
      <c r="AR106" s="41"/>
      <c r="AS106" s="41"/>
      <c r="AT106" s="41"/>
      <c r="AU106" s="41"/>
      <c r="AV106" s="41"/>
      <c r="AW106" s="41"/>
      <c r="AX106" s="41"/>
      <c r="AY106" s="41"/>
      <c r="AZ106" s="41"/>
      <c r="BA106" s="41"/>
      <c r="BB106" s="41"/>
      <c r="BC106" s="41"/>
      <c r="BD106" s="41"/>
      <c r="BE106" s="41"/>
      <c r="BF106" s="41"/>
      <c r="BG106" s="41"/>
      <c r="BH106" s="41"/>
      <c r="BI106" s="41"/>
      <c r="BJ106" s="41"/>
      <c r="BK106" s="41"/>
      <c r="BL106" s="41"/>
      <c r="BM106" s="41"/>
      <c r="BN106" s="41"/>
      <c r="BO106" s="41"/>
      <c r="BP106" s="41"/>
      <c r="BQ106" s="41"/>
      <c r="BR106" s="41"/>
      <c r="BS106" s="41"/>
      <c r="BT106" s="41"/>
      <c r="BU106" s="41"/>
      <c r="BV106" s="41"/>
      <c r="BW106" s="41"/>
      <c r="BX106" s="41"/>
      <c r="BY106" s="41"/>
      <c r="BZ106" s="41"/>
      <c r="CA106" s="41"/>
      <c r="CB106" s="41"/>
      <c r="CC106" s="41"/>
      <c r="CD106" s="41"/>
      <c r="CE106" s="41"/>
      <c r="CF106" s="41"/>
      <c r="CG106" s="41"/>
      <c r="CH106" s="41"/>
      <c r="CI106" s="41"/>
      <c r="CJ106" s="41"/>
      <c r="CK106" s="41"/>
      <c r="CL106" s="41"/>
      <c r="CM106" s="41"/>
      <c r="CN106" s="41"/>
      <c r="CO106" s="41"/>
      <c r="CP106" s="41"/>
      <c r="CQ106" s="41"/>
      <c r="CR106" s="41"/>
      <c r="CS106" s="41"/>
      <c r="CT106" s="41"/>
      <c r="CU106" s="41"/>
      <c r="CV106" s="41"/>
      <c r="CW106" s="41"/>
      <c r="CX106" s="41"/>
      <c r="CY106" s="41"/>
      <c r="CZ106" s="41"/>
      <c r="DA106" s="41"/>
      <c r="DB106" s="41"/>
      <c r="DC106" s="41"/>
      <c r="DD106" s="41"/>
      <c r="DE106" s="41"/>
      <c r="DF106" s="41"/>
      <c r="DG106" s="41"/>
      <c r="DH106" s="41"/>
      <c r="DI106" s="41"/>
      <c r="DJ106" s="41"/>
      <c r="DK106" s="41"/>
      <c r="DL106" s="41"/>
      <c r="DM106" s="41"/>
      <c r="DN106" s="41"/>
      <c r="DO106" s="41"/>
      <c r="DP106" s="41"/>
      <c r="DQ106" s="41"/>
      <c r="DR106" s="41"/>
      <c r="DS106" s="41"/>
      <c r="DT106" s="41"/>
      <c r="DU106" s="41"/>
      <c r="DV106" s="41"/>
      <c r="DW106" s="41"/>
      <c r="DX106" s="41"/>
      <c r="DY106" s="41"/>
      <c r="DZ106" s="41"/>
      <c r="EA106" s="41"/>
      <c r="EB106" s="41"/>
      <c r="EC106" s="41"/>
      <c r="ED106" s="41"/>
      <c r="EE106" s="41"/>
      <c r="EF106" s="41"/>
      <c r="EG106" s="41"/>
      <c r="EH106" s="41"/>
      <c r="EI106" s="41"/>
      <c r="EJ106" s="41"/>
      <c r="EK106" s="41"/>
      <c r="EL106" s="41"/>
      <c r="EM106" s="41"/>
      <c r="EN106" s="41"/>
      <c r="EO106" s="41"/>
      <c r="EP106" s="41"/>
      <c r="EQ106" s="41"/>
      <c r="ER106" s="41"/>
      <c r="ES106" s="41"/>
      <c r="ET106" s="41"/>
      <c r="EU106" s="41"/>
      <c r="EV106" s="41"/>
      <c r="EW106" s="41"/>
      <c r="EX106" s="41"/>
      <c r="EY106" s="41"/>
      <c r="EZ106" s="41"/>
      <c r="FA106" s="41"/>
      <c r="FB106" s="41"/>
      <c r="FC106" s="41"/>
      <c r="FD106" s="41"/>
      <c r="FE106" s="41"/>
      <c r="FF106" s="41"/>
      <c r="FG106" s="41"/>
      <c r="FH106" s="41"/>
      <c r="FI106" s="41"/>
      <c r="FJ106" s="41"/>
      <c r="FK106" s="41"/>
      <c r="FL106" s="41"/>
      <c r="FM106" s="41"/>
      <c r="FN106" s="41"/>
      <c r="FO106" s="41"/>
      <c r="FP106" s="41"/>
      <c r="FQ106" s="41"/>
      <c r="FR106" s="41"/>
      <c r="FS106" s="41"/>
      <c r="FT106" s="41"/>
      <c r="FU106" s="41"/>
      <c r="FV106" s="41"/>
      <c r="FW106" s="41"/>
      <c r="FX106" s="41"/>
      <c r="FY106" s="41"/>
      <c r="FZ106" s="41"/>
      <c r="GA106" s="41"/>
      <c r="GB106" s="41"/>
      <c r="GC106" s="41"/>
      <c r="GD106" s="41"/>
      <c r="GE106" s="41"/>
      <c r="GF106" s="41"/>
      <c r="GG106" s="41"/>
      <c r="GH106" s="41"/>
      <c r="GI106" s="41"/>
      <c r="GJ106" s="41"/>
      <c r="GK106" s="41"/>
      <c r="GL106" s="41"/>
      <c r="GM106" s="41"/>
      <c r="GN106" s="41"/>
      <c r="GO106" s="41"/>
      <c r="GP106" s="41"/>
      <c r="GQ106" s="41"/>
      <c r="GR106" s="41"/>
      <c r="GS106" s="41"/>
      <c r="GT106" s="41"/>
      <c r="GU106" s="41"/>
      <c r="GV106" s="41"/>
      <c r="GW106" s="41"/>
      <c r="GX106" s="41"/>
      <c r="GY106" s="41"/>
      <c r="GZ106" s="41"/>
      <c r="HA106" s="41"/>
      <c r="HB106" s="41"/>
      <c r="HC106" s="41"/>
      <c r="HD106" s="41"/>
      <c r="HE106" s="41"/>
      <c r="HF106" s="41"/>
      <c r="HG106" s="41"/>
      <c r="HH106" s="41"/>
      <c r="HI106" s="41"/>
      <c r="HJ106" s="41"/>
      <c r="HK106" s="41"/>
      <c r="HL106" s="41"/>
      <c r="HM106" s="41"/>
      <c r="HN106" s="41"/>
      <c r="HO106" s="41"/>
      <c r="HP106" s="41"/>
      <c r="HQ106" s="41"/>
      <c r="HR106" s="41"/>
      <c r="HS106" s="41"/>
      <c r="HT106" s="41"/>
      <c r="HU106" s="41"/>
      <c r="HV106" s="41"/>
      <c r="HW106" s="41"/>
      <c r="HX106" s="41"/>
      <c r="HY106" s="41"/>
      <c r="HZ106" s="41"/>
      <c r="IA106" s="41"/>
      <c r="IB106" s="41"/>
      <c r="IC106" s="41"/>
      <c r="ID106" s="41"/>
      <c r="IE106" s="41"/>
      <c r="IF106" s="41"/>
      <c r="IG106" s="41"/>
      <c r="IH106" s="41"/>
      <c r="II106" s="41"/>
      <c r="IJ106" s="41"/>
      <c r="IK106" s="41"/>
      <c r="IL106" s="41"/>
      <c r="IM106" s="41"/>
      <c r="IN106" s="41"/>
      <c r="IO106" s="41"/>
      <c r="IP106" s="41"/>
      <c r="IQ106" s="41"/>
      <c r="IR106" s="41"/>
      <c r="IS106" s="41"/>
      <c r="IT106" s="41"/>
      <c r="IU106" s="41"/>
      <c r="IV106" s="41"/>
      <c r="IW106" s="41"/>
    </row>
    <row r="107" customFormat="false" ht="12.75" hidden="false" customHeight="false" outlineLevel="0" collapsed="false">
      <c r="A107" s="83" t="n">
        <v>37070</v>
      </c>
      <c r="B107" s="84"/>
      <c r="C107" s="84"/>
      <c r="D107" s="84"/>
      <c r="E107" s="84"/>
      <c r="F107" s="84"/>
      <c r="G107" s="84"/>
      <c r="H107" s="84"/>
      <c r="I107" s="84"/>
      <c r="J107" s="84"/>
      <c r="K107" s="84"/>
      <c r="L107" s="84"/>
      <c r="M107" s="84"/>
      <c r="N107" s="84"/>
      <c r="O107" s="84"/>
      <c r="P107" s="84"/>
      <c r="Q107" s="92"/>
      <c r="R107" s="84"/>
      <c r="S107" s="84"/>
      <c r="T107" s="84"/>
      <c r="U107" s="84"/>
      <c r="V107" s="84"/>
      <c r="W107" s="84"/>
      <c r="X107" s="84"/>
      <c r="Y107" s="84"/>
      <c r="Z107" s="84"/>
      <c r="AA107" s="84"/>
      <c r="AB107" s="84"/>
      <c r="AC107" s="84"/>
      <c r="AD107" s="84"/>
      <c r="AE107" s="84"/>
      <c r="AF107" s="84"/>
      <c r="AG107" s="41"/>
      <c r="AH107" s="41"/>
      <c r="AI107" s="41"/>
      <c r="AJ107" s="41"/>
      <c r="AK107" s="41"/>
      <c r="AL107" s="41"/>
      <c r="AM107" s="41"/>
      <c r="AN107" s="41"/>
      <c r="AO107" s="41"/>
      <c r="AP107" s="41"/>
      <c r="AQ107" s="41"/>
      <c r="AR107" s="41"/>
      <c r="AS107" s="41"/>
      <c r="AT107" s="41"/>
      <c r="AU107" s="41"/>
      <c r="AV107" s="41"/>
      <c r="AW107" s="41"/>
      <c r="AX107" s="41"/>
      <c r="AY107" s="41"/>
      <c r="AZ107" s="41"/>
      <c r="BA107" s="41"/>
      <c r="BB107" s="41"/>
      <c r="BC107" s="41"/>
      <c r="BD107" s="41"/>
      <c r="BE107" s="41"/>
      <c r="BF107" s="41"/>
      <c r="BG107" s="41"/>
      <c r="BH107" s="41"/>
      <c r="BI107" s="41"/>
      <c r="BJ107" s="41"/>
      <c r="BK107" s="41"/>
      <c r="BL107" s="41"/>
      <c r="BM107" s="41"/>
      <c r="BN107" s="41"/>
      <c r="BO107" s="41"/>
      <c r="BP107" s="41"/>
      <c r="BQ107" s="41"/>
      <c r="BR107" s="41"/>
      <c r="BS107" s="41"/>
      <c r="BT107" s="41"/>
      <c r="BU107" s="41"/>
      <c r="BV107" s="41"/>
      <c r="BW107" s="41"/>
      <c r="BX107" s="41"/>
      <c r="BY107" s="41"/>
      <c r="BZ107" s="41"/>
      <c r="CA107" s="41"/>
      <c r="CB107" s="41"/>
      <c r="CC107" s="41"/>
      <c r="CD107" s="41"/>
      <c r="CE107" s="41"/>
      <c r="CF107" s="41"/>
      <c r="CG107" s="41"/>
      <c r="CH107" s="41"/>
      <c r="CI107" s="41"/>
      <c r="CJ107" s="41"/>
      <c r="CK107" s="41"/>
      <c r="CL107" s="41"/>
      <c r="CM107" s="41"/>
      <c r="CN107" s="41"/>
      <c r="CO107" s="41"/>
      <c r="CP107" s="41"/>
      <c r="CQ107" s="41"/>
      <c r="CR107" s="41"/>
      <c r="CS107" s="41"/>
      <c r="CT107" s="41"/>
      <c r="CU107" s="41"/>
      <c r="CV107" s="41"/>
      <c r="CW107" s="41"/>
      <c r="CX107" s="41"/>
      <c r="CY107" s="41"/>
      <c r="CZ107" s="41"/>
      <c r="DA107" s="41"/>
      <c r="DB107" s="41"/>
      <c r="DC107" s="41"/>
      <c r="DD107" s="41"/>
      <c r="DE107" s="41"/>
      <c r="DF107" s="41"/>
      <c r="DG107" s="41"/>
      <c r="DH107" s="41"/>
      <c r="DI107" s="41"/>
      <c r="DJ107" s="41"/>
      <c r="DK107" s="41"/>
      <c r="DL107" s="41"/>
      <c r="DM107" s="41"/>
      <c r="DN107" s="41"/>
      <c r="DO107" s="41"/>
      <c r="DP107" s="41"/>
      <c r="DQ107" s="41"/>
      <c r="DR107" s="41"/>
      <c r="DS107" s="41"/>
      <c r="DT107" s="41"/>
      <c r="DU107" s="41"/>
      <c r="DV107" s="41"/>
      <c r="DW107" s="41"/>
      <c r="DX107" s="41"/>
      <c r="DY107" s="41"/>
      <c r="DZ107" s="41"/>
      <c r="EA107" s="41"/>
      <c r="EB107" s="41"/>
      <c r="EC107" s="41"/>
      <c r="ED107" s="41"/>
      <c r="EE107" s="41"/>
      <c r="EF107" s="41"/>
      <c r="EG107" s="41"/>
      <c r="EH107" s="41"/>
      <c r="EI107" s="41"/>
      <c r="EJ107" s="41"/>
      <c r="EK107" s="41"/>
      <c r="EL107" s="41"/>
      <c r="EM107" s="41"/>
      <c r="EN107" s="41"/>
      <c r="EO107" s="41"/>
      <c r="EP107" s="41"/>
      <c r="EQ107" s="41"/>
      <c r="ER107" s="41"/>
      <c r="ES107" s="41"/>
      <c r="ET107" s="41"/>
      <c r="EU107" s="41"/>
      <c r="EV107" s="41"/>
      <c r="EW107" s="41"/>
      <c r="EX107" s="41"/>
      <c r="EY107" s="41"/>
      <c r="EZ107" s="41"/>
      <c r="FA107" s="41"/>
      <c r="FB107" s="41"/>
      <c r="FC107" s="41"/>
      <c r="FD107" s="41"/>
      <c r="FE107" s="41"/>
      <c r="FF107" s="41"/>
      <c r="FG107" s="41"/>
      <c r="FH107" s="41"/>
      <c r="FI107" s="41"/>
      <c r="FJ107" s="41"/>
      <c r="FK107" s="41"/>
      <c r="FL107" s="41"/>
      <c r="FM107" s="41"/>
      <c r="FN107" s="41"/>
      <c r="FO107" s="41"/>
      <c r="FP107" s="41"/>
      <c r="FQ107" s="41"/>
      <c r="FR107" s="41"/>
      <c r="FS107" s="41"/>
      <c r="FT107" s="41"/>
      <c r="FU107" s="41"/>
      <c r="FV107" s="41"/>
      <c r="FW107" s="41"/>
      <c r="FX107" s="41"/>
      <c r="FY107" s="41"/>
      <c r="FZ107" s="41"/>
      <c r="GA107" s="41"/>
      <c r="GB107" s="41"/>
      <c r="GC107" s="41"/>
      <c r="GD107" s="41"/>
      <c r="GE107" s="41"/>
      <c r="GF107" s="41"/>
      <c r="GG107" s="41"/>
      <c r="GH107" s="41"/>
      <c r="GI107" s="41"/>
      <c r="GJ107" s="41"/>
      <c r="GK107" s="41"/>
      <c r="GL107" s="41"/>
      <c r="GM107" s="41"/>
      <c r="GN107" s="41"/>
      <c r="GO107" s="41"/>
      <c r="GP107" s="41"/>
      <c r="GQ107" s="41"/>
      <c r="GR107" s="41"/>
      <c r="GS107" s="41"/>
      <c r="GT107" s="41"/>
      <c r="GU107" s="41"/>
      <c r="GV107" s="41"/>
      <c r="GW107" s="41"/>
      <c r="GX107" s="41"/>
      <c r="GY107" s="41"/>
      <c r="GZ107" s="41"/>
      <c r="HA107" s="41"/>
      <c r="HB107" s="41"/>
      <c r="HC107" s="41"/>
      <c r="HD107" s="41"/>
      <c r="HE107" s="41"/>
      <c r="HF107" s="41"/>
      <c r="HG107" s="41"/>
      <c r="HH107" s="41"/>
      <c r="HI107" s="41"/>
      <c r="HJ107" s="41"/>
      <c r="HK107" s="41"/>
      <c r="HL107" s="41"/>
      <c r="HM107" s="41"/>
      <c r="HN107" s="41"/>
      <c r="HO107" s="41"/>
      <c r="HP107" s="41"/>
      <c r="HQ107" s="41"/>
      <c r="HR107" s="41"/>
      <c r="HS107" s="41"/>
      <c r="HT107" s="41"/>
      <c r="HU107" s="41"/>
      <c r="HV107" s="41"/>
      <c r="HW107" s="41"/>
      <c r="HX107" s="41"/>
      <c r="HY107" s="41"/>
      <c r="HZ107" s="41"/>
      <c r="IA107" s="41"/>
      <c r="IB107" s="41"/>
      <c r="IC107" s="41"/>
      <c r="ID107" s="41"/>
      <c r="IE107" s="41"/>
      <c r="IF107" s="41"/>
      <c r="IG107" s="41"/>
      <c r="IH107" s="41"/>
      <c r="II107" s="41"/>
      <c r="IJ107" s="41"/>
      <c r="IK107" s="41"/>
      <c r="IL107" s="41"/>
      <c r="IM107" s="41"/>
      <c r="IN107" s="41"/>
      <c r="IO107" s="41"/>
      <c r="IP107" s="41"/>
      <c r="IQ107" s="41"/>
      <c r="IR107" s="41"/>
      <c r="IS107" s="41"/>
      <c r="IT107" s="41"/>
      <c r="IU107" s="41"/>
      <c r="IV107" s="41"/>
      <c r="IW107" s="41"/>
    </row>
    <row r="108" customFormat="false" ht="12.75" hidden="false" customHeight="false" outlineLevel="0" collapsed="false">
      <c r="A108" s="83" t="n">
        <v>37071</v>
      </c>
      <c r="B108" s="84"/>
      <c r="C108" s="84"/>
      <c r="D108" s="84"/>
      <c r="E108" s="84"/>
      <c r="F108" s="84"/>
      <c r="G108" s="84"/>
      <c r="H108" s="84"/>
      <c r="I108" s="84"/>
      <c r="J108" s="84"/>
      <c r="K108" s="84"/>
      <c r="L108" s="84"/>
      <c r="M108" s="84"/>
      <c r="N108" s="84"/>
      <c r="O108" s="84"/>
      <c r="P108" s="84"/>
      <c r="Q108" s="92"/>
      <c r="R108" s="84"/>
      <c r="S108" s="84"/>
      <c r="T108" s="84"/>
      <c r="U108" s="84"/>
      <c r="V108" s="84"/>
      <c r="W108" s="84"/>
      <c r="X108" s="84"/>
      <c r="Y108" s="84"/>
      <c r="Z108" s="84"/>
      <c r="AA108" s="84"/>
      <c r="AB108" s="84"/>
      <c r="AC108" s="84"/>
      <c r="AD108" s="84"/>
      <c r="AE108" s="84"/>
      <c r="AF108" s="84"/>
      <c r="AG108" s="41"/>
      <c r="AH108" s="41"/>
      <c r="AI108" s="41"/>
      <c r="AJ108" s="41"/>
      <c r="AK108" s="41"/>
      <c r="AL108" s="41"/>
      <c r="AM108" s="41"/>
      <c r="AN108" s="41"/>
      <c r="AO108" s="41"/>
      <c r="AP108" s="41"/>
      <c r="AQ108" s="41"/>
      <c r="AR108" s="41"/>
      <c r="AS108" s="41"/>
      <c r="AT108" s="41"/>
      <c r="AU108" s="41"/>
      <c r="AV108" s="41"/>
      <c r="AW108" s="41"/>
      <c r="AX108" s="41"/>
      <c r="AY108" s="41"/>
      <c r="AZ108" s="41"/>
      <c r="BA108" s="41"/>
      <c r="BB108" s="41"/>
      <c r="BC108" s="41"/>
      <c r="BD108" s="41"/>
      <c r="BE108" s="41"/>
      <c r="BF108" s="41"/>
      <c r="BG108" s="41"/>
      <c r="BH108" s="41"/>
      <c r="BI108" s="41"/>
      <c r="BJ108" s="41"/>
      <c r="BK108" s="41"/>
      <c r="BL108" s="41"/>
      <c r="BM108" s="41"/>
      <c r="BN108" s="41"/>
      <c r="BO108" s="41"/>
      <c r="BP108" s="41"/>
      <c r="BQ108" s="41"/>
      <c r="BR108" s="41"/>
      <c r="BS108" s="41"/>
      <c r="BT108" s="41"/>
      <c r="BU108" s="41"/>
      <c r="BV108" s="41"/>
      <c r="BW108" s="41"/>
      <c r="BX108" s="41"/>
      <c r="BY108" s="41"/>
      <c r="BZ108" s="41"/>
      <c r="CA108" s="41"/>
      <c r="CB108" s="41"/>
      <c r="CC108" s="41"/>
      <c r="CD108" s="41"/>
      <c r="CE108" s="41"/>
      <c r="CF108" s="41"/>
      <c r="CG108" s="41"/>
      <c r="CH108" s="41"/>
      <c r="CI108" s="41"/>
      <c r="CJ108" s="41"/>
      <c r="CK108" s="41"/>
      <c r="CL108" s="41"/>
      <c r="CM108" s="41"/>
      <c r="CN108" s="41"/>
      <c r="CO108" s="41"/>
      <c r="CP108" s="41"/>
      <c r="CQ108" s="41"/>
      <c r="CR108" s="41"/>
      <c r="CS108" s="41"/>
      <c r="CT108" s="41"/>
      <c r="CU108" s="41"/>
      <c r="CV108" s="41"/>
      <c r="CW108" s="41"/>
      <c r="CX108" s="41"/>
      <c r="CY108" s="41"/>
      <c r="CZ108" s="41"/>
      <c r="DA108" s="41"/>
      <c r="DB108" s="41"/>
      <c r="DC108" s="41"/>
      <c r="DD108" s="41"/>
      <c r="DE108" s="41"/>
      <c r="DF108" s="41"/>
      <c r="DG108" s="41"/>
      <c r="DH108" s="41"/>
      <c r="DI108" s="41"/>
      <c r="DJ108" s="41"/>
      <c r="DK108" s="41"/>
      <c r="DL108" s="41"/>
      <c r="DM108" s="41"/>
      <c r="DN108" s="41"/>
      <c r="DO108" s="41"/>
      <c r="DP108" s="41"/>
      <c r="DQ108" s="41"/>
      <c r="DR108" s="41"/>
      <c r="DS108" s="41"/>
      <c r="DT108" s="41"/>
      <c r="DU108" s="41"/>
      <c r="DV108" s="41"/>
      <c r="DW108" s="41"/>
      <c r="DX108" s="41"/>
      <c r="DY108" s="41"/>
      <c r="DZ108" s="41"/>
      <c r="EA108" s="41"/>
      <c r="EB108" s="41"/>
      <c r="EC108" s="41"/>
      <c r="ED108" s="41"/>
      <c r="EE108" s="41"/>
      <c r="EF108" s="41"/>
      <c r="EG108" s="41"/>
      <c r="EH108" s="41"/>
      <c r="EI108" s="41"/>
      <c r="EJ108" s="41"/>
      <c r="EK108" s="41"/>
      <c r="EL108" s="41"/>
      <c r="EM108" s="41"/>
      <c r="EN108" s="41"/>
      <c r="EO108" s="41"/>
      <c r="EP108" s="41"/>
      <c r="EQ108" s="41"/>
      <c r="ER108" s="41"/>
      <c r="ES108" s="41"/>
      <c r="ET108" s="41"/>
      <c r="EU108" s="41"/>
      <c r="EV108" s="41"/>
      <c r="EW108" s="41"/>
      <c r="EX108" s="41"/>
      <c r="EY108" s="41"/>
      <c r="EZ108" s="41"/>
      <c r="FA108" s="41"/>
      <c r="FB108" s="41"/>
      <c r="FC108" s="41"/>
      <c r="FD108" s="41"/>
      <c r="FE108" s="41"/>
      <c r="FF108" s="41"/>
      <c r="FG108" s="41"/>
      <c r="FH108" s="41"/>
      <c r="FI108" s="41"/>
      <c r="FJ108" s="41"/>
      <c r="FK108" s="41"/>
      <c r="FL108" s="41"/>
      <c r="FM108" s="41"/>
      <c r="FN108" s="41"/>
      <c r="FO108" s="41"/>
      <c r="FP108" s="41"/>
      <c r="FQ108" s="41"/>
      <c r="FR108" s="41"/>
      <c r="FS108" s="41"/>
      <c r="FT108" s="41"/>
      <c r="FU108" s="41"/>
      <c r="FV108" s="41"/>
      <c r="FW108" s="41"/>
      <c r="FX108" s="41"/>
      <c r="FY108" s="41"/>
      <c r="FZ108" s="41"/>
      <c r="GA108" s="41"/>
      <c r="GB108" s="41"/>
      <c r="GC108" s="41"/>
      <c r="GD108" s="41"/>
      <c r="GE108" s="41"/>
      <c r="GF108" s="41"/>
      <c r="GG108" s="41"/>
      <c r="GH108" s="41"/>
      <c r="GI108" s="41"/>
      <c r="GJ108" s="41"/>
      <c r="GK108" s="41"/>
      <c r="GL108" s="41"/>
      <c r="GM108" s="41"/>
      <c r="GN108" s="41"/>
      <c r="GO108" s="41"/>
      <c r="GP108" s="41"/>
      <c r="GQ108" s="41"/>
      <c r="GR108" s="41"/>
      <c r="GS108" s="41"/>
      <c r="GT108" s="41"/>
      <c r="GU108" s="41"/>
      <c r="GV108" s="41"/>
      <c r="GW108" s="41"/>
      <c r="GX108" s="41"/>
      <c r="GY108" s="41"/>
      <c r="GZ108" s="41"/>
      <c r="HA108" s="41"/>
      <c r="HB108" s="41"/>
      <c r="HC108" s="41"/>
      <c r="HD108" s="41"/>
      <c r="HE108" s="41"/>
      <c r="HF108" s="41"/>
      <c r="HG108" s="41"/>
      <c r="HH108" s="41"/>
      <c r="HI108" s="41"/>
      <c r="HJ108" s="41"/>
      <c r="HK108" s="41"/>
      <c r="HL108" s="41"/>
      <c r="HM108" s="41"/>
      <c r="HN108" s="41"/>
      <c r="HO108" s="41"/>
      <c r="HP108" s="41"/>
      <c r="HQ108" s="41"/>
      <c r="HR108" s="41"/>
      <c r="HS108" s="41"/>
      <c r="HT108" s="41"/>
      <c r="HU108" s="41"/>
      <c r="HV108" s="41"/>
      <c r="HW108" s="41"/>
      <c r="HX108" s="41"/>
      <c r="HY108" s="41"/>
      <c r="HZ108" s="41"/>
      <c r="IA108" s="41"/>
      <c r="IB108" s="41"/>
      <c r="IC108" s="41"/>
      <c r="ID108" s="41"/>
      <c r="IE108" s="41"/>
      <c r="IF108" s="41"/>
      <c r="IG108" s="41"/>
      <c r="IH108" s="41"/>
      <c r="II108" s="41"/>
      <c r="IJ108" s="41"/>
      <c r="IK108" s="41"/>
      <c r="IL108" s="41"/>
      <c r="IM108" s="41"/>
      <c r="IN108" s="41"/>
      <c r="IO108" s="41"/>
      <c r="IP108" s="41"/>
      <c r="IQ108" s="41"/>
      <c r="IR108" s="41"/>
      <c r="IS108" s="41"/>
      <c r="IT108" s="41"/>
      <c r="IU108" s="41"/>
      <c r="IV108" s="41"/>
      <c r="IW108" s="41"/>
    </row>
    <row r="109" customFormat="false" ht="12.75" hidden="false" customHeight="false" outlineLevel="0" collapsed="false">
      <c r="A109" s="87" t="n">
        <v>37072</v>
      </c>
      <c r="B109" s="84"/>
      <c r="C109" s="84"/>
      <c r="D109" s="84"/>
      <c r="E109" s="84"/>
      <c r="F109" s="84"/>
      <c r="G109" s="84"/>
      <c r="H109" s="84"/>
      <c r="I109" s="84"/>
      <c r="J109" s="84"/>
      <c r="K109" s="84"/>
      <c r="L109" s="84"/>
      <c r="M109" s="84"/>
      <c r="N109" s="84"/>
      <c r="O109" s="84"/>
      <c r="P109" s="84"/>
      <c r="Q109" s="92"/>
      <c r="R109" s="84"/>
      <c r="S109" s="84"/>
      <c r="T109" s="84"/>
      <c r="U109" s="84"/>
      <c r="V109" s="84"/>
      <c r="W109" s="84"/>
      <c r="X109" s="84"/>
      <c r="Y109" s="84"/>
      <c r="Z109" s="84"/>
      <c r="AA109" s="84"/>
      <c r="AB109" s="84"/>
      <c r="AC109" s="84"/>
      <c r="AD109" s="84"/>
      <c r="AE109" s="84"/>
      <c r="AF109" s="84"/>
      <c r="AG109" s="41"/>
      <c r="AH109" s="41"/>
      <c r="AI109" s="41"/>
      <c r="AJ109" s="41"/>
      <c r="AK109" s="41"/>
      <c r="AL109" s="41"/>
      <c r="AM109" s="41"/>
      <c r="AN109" s="41"/>
      <c r="AO109" s="41"/>
      <c r="AP109" s="41"/>
      <c r="AQ109" s="41"/>
      <c r="AR109" s="41"/>
      <c r="AS109" s="41"/>
      <c r="AT109" s="41"/>
      <c r="AU109" s="41"/>
      <c r="AV109" s="41"/>
      <c r="AW109" s="41"/>
      <c r="AX109" s="41"/>
      <c r="AY109" s="41"/>
      <c r="AZ109" s="41"/>
      <c r="BA109" s="41"/>
      <c r="BB109" s="41"/>
      <c r="BC109" s="41"/>
      <c r="BD109" s="41"/>
      <c r="BE109" s="41"/>
      <c r="BF109" s="41"/>
      <c r="BG109" s="41"/>
      <c r="BH109" s="41"/>
      <c r="BI109" s="41"/>
      <c r="BJ109" s="41"/>
      <c r="BK109" s="41"/>
      <c r="BL109" s="41"/>
      <c r="BM109" s="41"/>
      <c r="BN109" s="41"/>
      <c r="BO109" s="41"/>
      <c r="BP109" s="41"/>
      <c r="BQ109" s="41"/>
      <c r="BR109" s="41"/>
      <c r="BS109" s="41"/>
      <c r="BT109" s="41"/>
      <c r="BU109" s="41"/>
      <c r="BV109" s="41"/>
      <c r="BW109" s="41"/>
      <c r="BX109" s="41"/>
      <c r="BY109" s="41"/>
      <c r="BZ109" s="41"/>
      <c r="CA109" s="41"/>
      <c r="CB109" s="41"/>
      <c r="CC109" s="41"/>
      <c r="CD109" s="41"/>
      <c r="CE109" s="41"/>
      <c r="CF109" s="41"/>
      <c r="CG109" s="41"/>
      <c r="CH109" s="41"/>
      <c r="CI109" s="41"/>
      <c r="CJ109" s="41"/>
      <c r="CK109" s="41"/>
      <c r="CL109" s="41"/>
      <c r="CM109" s="41"/>
      <c r="CN109" s="41"/>
      <c r="CO109" s="41"/>
      <c r="CP109" s="41"/>
      <c r="CQ109" s="41"/>
      <c r="CR109" s="41"/>
      <c r="CS109" s="41"/>
      <c r="CT109" s="41"/>
      <c r="CU109" s="41"/>
      <c r="CV109" s="41"/>
      <c r="CW109" s="41"/>
      <c r="CX109" s="41"/>
      <c r="CY109" s="41"/>
      <c r="CZ109" s="41"/>
      <c r="DA109" s="41"/>
      <c r="DB109" s="41"/>
      <c r="DC109" s="41"/>
      <c r="DD109" s="41"/>
      <c r="DE109" s="41"/>
      <c r="DF109" s="41"/>
      <c r="DG109" s="41"/>
      <c r="DH109" s="41"/>
      <c r="DI109" s="41"/>
      <c r="DJ109" s="41"/>
      <c r="DK109" s="41"/>
      <c r="DL109" s="41"/>
      <c r="DM109" s="41"/>
      <c r="DN109" s="41"/>
      <c r="DO109" s="41"/>
      <c r="DP109" s="41"/>
      <c r="DQ109" s="41"/>
      <c r="DR109" s="41"/>
      <c r="DS109" s="41"/>
      <c r="DT109" s="41"/>
      <c r="DU109" s="41"/>
      <c r="DV109" s="41"/>
      <c r="DW109" s="41"/>
      <c r="DX109" s="41"/>
      <c r="DY109" s="41"/>
      <c r="DZ109" s="41"/>
      <c r="EA109" s="41"/>
      <c r="EB109" s="41"/>
      <c r="EC109" s="41"/>
      <c r="ED109" s="41"/>
      <c r="EE109" s="41"/>
      <c r="EF109" s="41"/>
      <c r="EG109" s="41"/>
      <c r="EH109" s="41"/>
      <c r="EI109" s="41"/>
      <c r="EJ109" s="41"/>
      <c r="EK109" s="41"/>
      <c r="EL109" s="41"/>
      <c r="EM109" s="41"/>
      <c r="EN109" s="41"/>
      <c r="EO109" s="41"/>
      <c r="EP109" s="41"/>
      <c r="EQ109" s="41"/>
      <c r="ER109" s="41"/>
      <c r="ES109" s="41"/>
      <c r="ET109" s="41"/>
      <c r="EU109" s="41"/>
      <c r="EV109" s="41"/>
      <c r="EW109" s="41"/>
      <c r="EX109" s="41"/>
      <c r="EY109" s="41"/>
      <c r="EZ109" s="41"/>
      <c r="FA109" s="41"/>
      <c r="FB109" s="41"/>
      <c r="FC109" s="41"/>
      <c r="FD109" s="41"/>
      <c r="FE109" s="41"/>
      <c r="FF109" s="41"/>
      <c r="FG109" s="41"/>
      <c r="FH109" s="41"/>
      <c r="FI109" s="41"/>
      <c r="FJ109" s="41"/>
      <c r="FK109" s="41"/>
      <c r="FL109" s="41"/>
      <c r="FM109" s="41"/>
      <c r="FN109" s="41"/>
      <c r="FO109" s="41"/>
      <c r="FP109" s="41"/>
      <c r="FQ109" s="41"/>
      <c r="FR109" s="41"/>
      <c r="FS109" s="41"/>
      <c r="FT109" s="41"/>
      <c r="FU109" s="41"/>
      <c r="FV109" s="41"/>
      <c r="FW109" s="41"/>
      <c r="FX109" s="41"/>
      <c r="FY109" s="41"/>
      <c r="FZ109" s="41"/>
      <c r="GA109" s="41"/>
      <c r="GB109" s="41"/>
      <c r="GC109" s="41"/>
      <c r="GD109" s="41"/>
      <c r="GE109" s="41"/>
      <c r="GF109" s="41"/>
      <c r="GG109" s="41"/>
      <c r="GH109" s="41"/>
      <c r="GI109" s="41"/>
      <c r="GJ109" s="41"/>
      <c r="GK109" s="41"/>
      <c r="GL109" s="41"/>
      <c r="GM109" s="41"/>
      <c r="GN109" s="41"/>
      <c r="GO109" s="41"/>
      <c r="GP109" s="41"/>
      <c r="GQ109" s="41"/>
      <c r="GR109" s="41"/>
      <c r="GS109" s="41"/>
      <c r="GT109" s="41"/>
      <c r="GU109" s="41"/>
      <c r="GV109" s="41"/>
      <c r="GW109" s="41"/>
      <c r="GX109" s="41"/>
      <c r="GY109" s="41"/>
      <c r="GZ109" s="41"/>
      <c r="HA109" s="41"/>
      <c r="HB109" s="41"/>
      <c r="HC109" s="41"/>
      <c r="HD109" s="41"/>
      <c r="HE109" s="41"/>
      <c r="HF109" s="41"/>
      <c r="HG109" s="41"/>
      <c r="HH109" s="41"/>
      <c r="HI109" s="41"/>
      <c r="HJ109" s="41"/>
      <c r="HK109" s="41"/>
      <c r="HL109" s="41"/>
      <c r="HM109" s="41"/>
      <c r="HN109" s="41"/>
      <c r="HO109" s="41"/>
      <c r="HP109" s="41"/>
      <c r="HQ109" s="41"/>
      <c r="HR109" s="41"/>
      <c r="HS109" s="41"/>
      <c r="HT109" s="41"/>
      <c r="HU109" s="41"/>
      <c r="HV109" s="41"/>
      <c r="HW109" s="41"/>
      <c r="HX109" s="41"/>
      <c r="HY109" s="41"/>
      <c r="HZ109" s="41"/>
      <c r="IA109" s="41"/>
      <c r="IB109" s="41"/>
      <c r="IC109" s="41"/>
      <c r="ID109" s="41"/>
      <c r="IE109" s="41"/>
      <c r="IF109" s="41"/>
      <c r="IG109" s="41"/>
      <c r="IH109" s="41"/>
      <c r="II109" s="41"/>
      <c r="IJ109" s="41"/>
      <c r="IK109" s="41"/>
      <c r="IL109" s="41"/>
      <c r="IM109" s="41"/>
      <c r="IN109" s="41"/>
      <c r="IO109" s="41"/>
      <c r="IP109" s="41"/>
      <c r="IQ109" s="41"/>
      <c r="IR109" s="41"/>
      <c r="IS109" s="41"/>
      <c r="IT109" s="41"/>
      <c r="IU109" s="41"/>
      <c r="IV109" s="41"/>
      <c r="IW109" s="41"/>
    </row>
    <row r="110" customFormat="false" ht="12.75" hidden="false" customHeight="false" outlineLevel="0" collapsed="false">
      <c r="A110" s="94"/>
      <c r="K110" s="41"/>
      <c r="L110" s="41"/>
      <c r="M110" s="41"/>
      <c r="N110" s="41"/>
      <c r="O110" s="41"/>
      <c r="P110" s="41"/>
      <c r="Q110" s="41"/>
      <c r="AA110" s="41"/>
      <c r="AB110" s="41"/>
      <c r="AC110" s="41"/>
      <c r="AD110" s="41"/>
      <c r="AE110" s="41"/>
      <c r="AF110" s="41"/>
      <c r="AG110" s="41"/>
      <c r="AH110" s="41"/>
      <c r="AI110" s="41"/>
      <c r="AJ110" s="41"/>
      <c r="AK110" s="41"/>
      <c r="AL110" s="41"/>
      <c r="AM110" s="41"/>
      <c r="AN110" s="41"/>
      <c r="AO110" s="41"/>
      <c r="AP110" s="41"/>
      <c r="AQ110" s="41"/>
      <c r="AR110" s="41"/>
      <c r="AS110" s="41"/>
      <c r="AT110" s="41"/>
      <c r="AU110" s="41"/>
      <c r="AV110" s="41"/>
      <c r="AW110" s="41"/>
      <c r="AX110" s="41"/>
      <c r="AY110" s="41"/>
      <c r="AZ110" s="41"/>
      <c r="BA110" s="41"/>
      <c r="BB110" s="41"/>
      <c r="BC110" s="41"/>
      <c r="BD110" s="41"/>
      <c r="BE110" s="41"/>
      <c r="BF110" s="41"/>
      <c r="BG110" s="41"/>
      <c r="BH110" s="41"/>
      <c r="BI110" s="41"/>
      <c r="BJ110" s="41"/>
      <c r="BK110" s="41"/>
      <c r="BL110" s="41"/>
      <c r="BM110" s="41"/>
      <c r="BN110" s="41"/>
      <c r="BO110" s="41"/>
      <c r="BP110" s="41"/>
      <c r="BQ110" s="41"/>
      <c r="BR110" s="41"/>
      <c r="BS110" s="41"/>
      <c r="BT110" s="41"/>
      <c r="BU110" s="41"/>
      <c r="BV110" s="41"/>
      <c r="BW110" s="41"/>
      <c r="BX110" s="41"/>
      <c r="BY110" s="41"/>
      <c r="BZ110" s="41"/>
      <c r="CA110" s="41"/>
      <c r="CB110" s="41"/>
      <c r="CC110" s="41"/>
      <c r="CD110" s="41"/>
      <c r="CE110" s="41"/>
      <c r="CF110" s="41"/>
      <c r="CG110" s="41"/>
      <c r="CH110" s="41"/>
      <c r="CI110" s="41"/>
      <c r="CJ110" s="41"/>
      <c r="CK110" s="41"/>
      <c r="CL110" s="41"/>
      <c r="CM110" s="41"/>
      <c r="CN110" s="41"/>
      <c r="CO110" s="41"/>
      <c r="CP110" s="41"/>
      <c r="CQ110" s="41"/>
      <c r="CR110" s="41"/>
      <c r="CS110" s="41"/>
      <c r="CT110" s="41"/>
      <c r="CU110" s="41"/>
      <c r="CV110" s="41"/>
      <c r="CW110" s="41"/>
      <c r="CX110" s="41"/>
      <c r="CY110" s="41"/>
      <c r="CZ110" s="41"/>
      <c r="DA110" s="41"/>
      <c r="DB110" s="41"/>
      <c r="DC110" s="41"/>
      <c r="DD110" s="41"/>
      <c r="DE110" s="41"/>
      <c r="DF110" s="41"/>
      <c r="DG110" s="41"/>
      <c r="DH110" s="41"/>
      <c r="DI110" s="41"/>
      <c r="DJ110" s="41"/>
      <c r="DK110" s="41"/>
      <c r="DL110" s="41"/>
      <c r="DM110" s="41"/>
      <c r="DN110" s="41"/>
      <c r="DO110" s="41"/>
      <c r="DP110" s="41"/>
      <c r="DQ110" s="41"/>
      <c r="DR110" s="41"/>
      <c r="DS110" s="41"/>
      <c r="DT110" s="41"/>
      <c r="DU110" s="41"/>
      <c r="DV110" s="41"/>
      <c r="DW110" s="41"/>
      <c r="DX110" s="41"/>
      <c r="DY110" s="41"/>
      <c r="DZ110" s="41"/>
      <c r="EA110" s="41"/>
      <c r="EB110" s="41"/>
      <c r="EC110" s="41"/>
      <c r="ED110" s="41"/>
      <c r="EE110" s="41"/>
      <c r="EF110" s="41"/>
      <c r="EG110" s="41"/>
      <c r="EH110" s="41"/>
      <c r="EI110" s="41"/>
      <c r="EJ110" s="41"/>
      <c r="EK110" s="41"/>
      <c r="EL110" s="41"/>
      <c r="EM110" s="41"/>
      <c r="EN110" s="41"/>
      <c r="EO110" s="41"/>
      <c r="EP110" s="41"/>
      <c r="EQ110" s="41"/>
      <c r="ER110" s="41"/>
      <c r="ES110" s="41"/>
      <c r="ET110" s="41"/>
      <c r="EU110" s="41"/>
      <c r="EV110" s="41"/>
      <c r="EW110" s="41"/>
      <c r="EX110" s="41"/>
      <c r="EY110" s="41"/>
      <c r="EZ110" s="41"/>
      <c r="FA110" s="41"/>
      <c r="FB110" s="41"/>
      <c r="FC110" s="41"/>
      <c r="FD110" s="41"/>
      <c r="FE110" s="41"/>
      <c r="FF110" s="41"/>
      <c r="FG110" s="41"/>
      <c r="FH110" s="41"/>
      <c r="FI110" s="41"/>
      <c r="FJ110" s="41"/>
      <c r="FK110" s="41"/>
      <c r="FL110" s="41"/>
      <c r="FM110" s="41"/>
      <c r="FN110" s="41"/>
      <c r="FO110" s="41"/>
      <c r="FP110" s="41"/>
      <c r="FQ110" s="41"/>
      <c r="FR110" s="41"/>
      <c r="FS110" s="41"/>
      <c r="FT110" s="41"/>
      <c r="FU110" s="41"/>
      <c r="FV110" s="41"/>
      <c r="FW110" s="41"/>
      <c r="FX110" s="41"/>
      <c r="FY110" s="41"/>
      <c r="FZ110" s="41"/>
      <c r="GA110" s="41"/>
      <c r="GB110" s="41"/>
      <c r="GC110" s="41"/>
      <c r="GD110" s="41"/>
      <c r="GE110" s="41"/>
      <c r="GF110" s="41"/>
      <c r="GG110" s="41"/>
      <c r="GH110" s="41"/>
      <c r="GI110" s="41"/>
      <c r="GJ110" s="41"/>
      <c r="GK110" s="41"/>
      <c r="GL110" s="41"/>
      <c r="GM110" s="41"/>
      <c r="GN110" s="41"/>
      <c r="GO110" s="41"/>
      <c r="GP110" s="41"/>
      <c r="GQ110" s="41"/>
      <c r="GR110" s="41"/>
      <c r="GS110" s="41"/>
      <c r="GT110" s="41"/>
      <c r="GU110" s="41"/>
      <c r="GV110" s="41"/>
      <c r="GW110" s="41"/>
      <c r="GX110" s="41"/>
      <c r="GY110" s="41"/>
      <c r="GZ110" s="41"/>
      <c r="HA110" s="41"/>
      <c r="HB110" s="41"/>
      <c r="HC110" s="41"/>
      <c r="HD110" s="41"/>
      <c r="HE110" s="41"/>
      <c r="HF110" s="41"/>
      <c r="HG110" s="41"/>
      <c r="HH110" s="41"/>
      <c r="HI110" s="41"/>
      <c r="HJ110" s="41"/>
      <c r="HK110" s="41"/>
      <c r="HL110" s="41"/>
      <c r="HM110" s="41"/>
      <c r="HN110" s="41"/>
      <c r="HO110" s="41"/>
      <c r="HP110" s="41"/>
      <c r="HQ110" s="41"/>
      <c r="HR110" s="41"/>
      <c r="HS110" s="41"/>
      <c r="HT110" s="41"/>
      <c r="HU110" s="41"/>
      <c r="HV110" s="41"/>
      <c r="HW110" s="41"/>
      <c r="HX110" s="41"/>
      <c r="HY110" s="41"/>
      <c r="HZ110" s="41"/>
      <c r="IA110" s="41"/>
      <c r="IB110" s="41"/>
      <c r="IC110" s="41"/>
      <c r="ID110" s="41"/>
      <c r="IE110" s="41"/>
      <c r="IF110" s="41"/>
      <c r="IG110" s="41"/>
      <c r="IH110" s="41"/>
      <c r="II110" s="41"/>
      <c r="IJ110" s="41"/>
      <c r="IK110" s="41"/>
      <c r="IL110" s="41"/>
      <c r="IM110" s="41"/>
      <c r="IN110" s="41"/>
      <c r="IO110" s="41"/>
      <c r="IP110" s="41"/>
      <c r="IQ110" s="41"/>
      <c r="IR110" s="41"/>
      <c r="IS110" s="41"/>
      <c r="IT110" s="41"/>
      <c r="IU110" s="41"/>
      <c r="IV110" s="41"/>
      <c r="IW110" s="41"/>
    </row>
    <row r="111" customFormat="false" ht="12.75" hidden="false" customHeight="false" outlineLevel="0" collapsed="false">
      <c r="A111" s="94"/>
    </row>
    <row r="112" customFormat="false" ht="12.75" hidden="false" customHeight="false" outlineLevel="0" collapsed="false">
      <c r="A112" s="94"/>
    </row>
    <row r="113" customFormat="false" ht="12.75" hidden="false" customHeight="false" outlineLevel="0" collapsed="false">
      <c r="A113" s="94"/>
    </row>
    <row r="114" customFormat="false" ht="12.75" hidden="false" customHeight="false" outlineLevel="0" collapsed="false">
      <c r="A114" s="94"/>
    </row>
    <row r="115" customFormat="false" ht="12.75" hidden="false" customHeight="false" outlineLevel="0" collapsed="false">
      <c r="A115" s="94"/>
    </row>
    <row r="116" customFormat="false" ht="12.75" hidden="false" customHeight="false" outlineLevel="0" collapsed="false">
      <c r="A116" s="94"/>
    </row>
    <row r="117" customFormat="false" ht="12.75" hidden="false" customHeight="false" outlineLevel="0" collapsed="false">
      <c r="A117" s="94"/>
    </row>
    <row r="118" customFormat="false" ht="12.75" hidden="false" customHeight="false" outlineLevel="0" collapsed="false">
      <c r="A118" s="94"/>
    </row>
    <row r="119" customFormat="false" ht="12.75" hidden="false" customHeight="false" outlineLevel="0" collapsed="false">
      <c r="A119" s="94"/>
    </row>
    <row r="120" customFormat="false" ht="12.75" hidden="false" customHeight="false" outlineLevel="0" collapsed="false">
      <c r="A120" s="94"/>
    </row>
    <row r="121" customFormat="false" ht="12.75" hidden="false" customHeight="false" outlineLevel="0" collapsed="false">
      <c r="A121" s="94"/>
    </row>
    <row r="122" customFormat="false" ht="12.75" hidden="false" customHeight="false" outlineLevel="0" collapsed="false">
      <c r="A122" s="94"/>
    </row>
    <row r="123" customFormat="false" ht="12.75" hidden="false" customHeight="false" outlineLevel="0" collapsed="false">
      <c r="A123" s="94"/>
    </row>
    <row r="124" customFormat="false" ht="12.75" hidden="false" customHeight="false" outlineLevel="0" collapsed="false">
      <c r="A124" s="94"/>
    </row>
    <row r="125" customFormat="false" ht="12.75" hidden="false" customHeight="false" outlineLevel="0" collapsed="false">
      <c r="A125" s="94"/>
    </row>
    <row r="126" customFormat="false" ht="12.75" hidden="false" customHeight="false" outlineLevel="0" collapsed="false">
      <c r="A126" s="94"/>
    </row>
    <row r="127" customFormat="false" ht="12.75" hidden="false" customHeight="false" outlineLevel="0" collapsed="false">
      <c r="A127" s="94"/>
    </row>
    <row r="128" customFormat="false" ht="12.75" hidden="false" customHeight="false" outlineLevel="0" collapsed="false">
      <c r="A128" s="94"/>
    </row>
    <row r="129" customFormat="false" ht="12.75" hidden="false" customHeight="false" outlineLevel="0" collapsed="false">
      <c r="A129" s="94"/>
    </row>
    <row r="130" customFormat="false" ht="12.75" hidden="false" customHeight="false" outlineLevel="0" collapsed="false">
      <c r="A130" s="94"/>
    </row>
    <row r="131" customFormat="false" ht="12.75" hidden="false" customHeight="false" outlineLevel="0" collapsed="false">
      <c r="A131" s="94"/>
    </row>
    <row r="132" customFormat="false" ht="12.75" hidden="false" customHeight="false" outlineLevel="0" collapsed="false">
      <c r="A132" s="94"/>
    </row>
    <row r="133" customFormat="false" ht="12.75" hidden="false" customHeight="false" outlineLevel="0" collapsed="false">
      <c r="A133" s="94"/>
    </row>
    <row r="134" customFormat="false" ht="12.75" hidden="false" customHeight="false" outlineLevel="0" collapsed="false">
      <c r="A134" s="94"/>
    </row>
    <row r="135" customFormat="false" ht="12.75" hidden="false" customHeight="false" outlineLevel="0" collapsed="false">
      <c r="A135" s="94"/>
    </row>
    <row r="136" customFormat="false" ht="12.75" hidden="false" customHeight="false" outlineLevel="0" collapsed="false">
      <c r="A136" s="94"/>
    </row>
    <row r="137" customFormat="false" ht="12.75" hidden="false" customHeight="false" outlineLevel="0" collapsed="false">
      <c r="A137" s="94"/>
    </row>
    <row r="138" customFormat="false" ht="12.75" hidden="false" customHeight="false" outlineLevel="0" collapsed="false">
      <c r="A138" s="94"/>
    </row>
    <row r="139" customFormat="false" ht="12.75" hidden="false" customHeight="false" outlineLevel="0" collapsed="false">
      <c r="A139" s="94"/>
    </row>
    <row r="140" customFormat="false" ht="12.75" hidden="false" customHeight="false" outlineLevel="0" collapsed="false">
      <c r="A140" s="94"/>
    </row>
    <row r="141" customFormat="false" ht="12.75" hidden="false" customHeight="false" outlineLevel="0" collapsed="false">
      <c r="A141" s="94"/>
    </row>
    <row r="142" customFormat="false" ht="12.75" hidden="false" customHeight="false" outlineLevel="0" collapsed="false">
      <c r="A142" s="94"/>
    </row>
    <row r="143" customFormat="false" ht="12.75" hidden="false" customHeight="false" outlineLevel="0" collapsed="false">
      <c r="A143" s="94"/>
    </row>
    <row r="144" customFormat="false" ht="12.75" hidden="false" customHeight="false" outlineLevel="0" collapsed="false">
      <c r="A144" s="94"/>
    </row>
    <row r="145" customFormat="false" ht="12.75" hidden="false" customHeight="false" outlineLevel="0" collapsed="false">
      <c r="A145" s="94"/>
    </row>
    <row r="146" customFormat="false" ht="12.75" hidden="false" customHeight="false" outlineLevel="0" collapsed="false">
      <c r="A146" s="94"/>
    </row>
    <row r="147" customFormat="false" ht="12.75" hidden="false" customHeight="false" outlineLevel="0" collapsed="false">
      <c r="A147" s="94"/>
    </row>
    <row r="148" customFormat="false" ht="12.75" hidden="false" customHeight="false" outlineLevel="0" collapsed="false">
      <c r="A148" s="94"/>
    </row>
    <row r="149" customFormat="false" ht="12.75" hidden="false" customHeight="false" outlineLevel="0" collapsed="false">
      <c r="A149" s="94"/>
    </row>
    <row r="150" customFormat="false" ht="12.75" hidden="false" customHeight="false" outlineLevel="0" collapsed="false">
      <c r="A150" s="94"/>
    </row>
    <row r="151" customFormat="false" ht="12.75" hidden="false" customHeight="false" outlineLevel="0" collapsed="false">
      <c r="A151" s="94"/>
    </row>
    <row r="152" customFormat="false" ht="12.75" hidden="false" customHeight="false" outlineLevel="0" collapsed="false">
      <c r="A152" s="94"/>
    </row>
    <row r="153" customFormat="false" ht="12.75" hidden="false" customHeight="false" outlineLevel="0" collapsed="false">
      <c r="A153" s="94"/>
    </row>
    <row r="154" customFormat="false" ht="12.75" hidden="false" customHeight="false" outlineLevel="0" collapsed="false">
      <c r="A154" s="94"/>
    </row>
    <row r="155" customFormat="false" ht="12.75" hidden="false" customHeight="false" outlineLevel="0" collapsed="false">
      <c r="A155" s="94"/>
    </row>
    <row r="156" customFormat="false" ht="12.75" hidden="false" customHeight="false" outlineLevel="0" collapsed="false">
      <c r="A156" s="94"/>
    </row>
    <row r="157" customFormat="false" ht="12.75" hidden="false" customHeight="false" outlineLevel="0" collapsed="false">
      <c r="A157" s="94"/>
    </row>
    <row r="158" customFormat="false" ht="12.75" hidden="false" customHeight="false" outlineLevel="0" collapsed="false">
      <c r="A158" s="94"/>
    </row>
    <row r="159" customFormat="false" ht="12.75" hidden="false" customHeight="false" outlineLevel="0" collapsed="false">
      <c r="A159" s="94"/>
    </row>
    <row r="160" customFormat="false" ht="12.75" hidden="false" customHeight="false" outlineLevel="0" collapsed="false">
      <c r="A160" s="94"/>
    </row>
    <row r="161" customFormat="false" ht="12.75" hidden="false" customHeight="false" outlineLevel="0" collapsed="false">
      <c r="A161" s="94"/>
    </row>
    <row r="162" customFormat="false" ht="12.75" hidden="false" customHeight="false" outlineLevel="0" collapsed="false">
      <c r="A162" s="94"/>
    </row>
    <row r="163" customFormat="false" ht="12.75" hidden="false" customHeight="false" outlineLevel="0" collapsed="false">
      <c r="A163" s="94"/>
    </row>
    <row r="164" customFormat="false" ht="12.75" hidden="false" customHeight="false" outlineLevel="0" collapsed="false">
      <c r="A164" s="94"/>
    </row>
    <row r="165" customFormat="false" ht="12.75" hidden="false" customHeight="false" outlineLevel="0" collapsed="false">
      <c r="A165" s="94"/>
    </row>
    <row r="166" customFormat="false" ht="12.75" hidden="false" customHeight="false" outlineLevel="0" collapsed="false">
      <c r="A166" s="94"/>
    </row>
    <row r="167" customFormat="false" ht="12.75" hidden="false" customHeight="false" outlineLevel="0" collapsed="false">
      <c r="A167" s="94"/>
    </row>
    <row r="168" customFormat="false" ht="12.75" hidden="false" customHeight="false" outlineLevel="0" collapsed="false">
      <c r="A168" s="94"/>
    </row>
    <row r="169" customFormat="false" ht="12.75" hidden="false" customHeight="false" outlineLevel="0" collapsed="false">
      <c r="A169" s="94"/>
    </row>
    <row r="170" customFormat="false" ht="12.75" hidden="false" customHeight="false" outlineLevel="0" collapsed="false">
      <c r="A170" s="94"/>
    </row>
    <row r="171" customFormat="false" ht="12.75" hidden="false" customHeight="false" outlineLevel="0" collapsed="false">
      <c r="A171" s="94"/>
    </row>
    <row r="172" customFormat="false" ht="12.75" hidden="false" customHeight="false" outlineLevel="0" collapsed="false">
      <c r="A172" s="94"/>
    </row>
    <row r="173" customFormat="false" ht="12.75" hidden="false" customHeight="false" outlineLevel="0" collapsed="false">
      <c r="A173" s="94"/>
    </row>
    <row r="174" customFormat="false" ht="12.75" hidden="false" customHeight="false" outlineLevel="0" collapsed="false">
      <c r="A174" s="94"/>
    </row>
    <row r="175" customFormat="false" ht="12.75" hidden="false" customHeight="false" outlineLevel="0" collapsed="false">
      <c r="A175" s="94"/>
    </row>
    <row r="176" customFormat="false" ht="12.75" hidden="false" customHeight="false" outlineLevel="0" collapsed="false">
      <c r="A176" s="94"/>
    </row>
    <row r="177" customFormat="false" ht="12.75" hidden="false" customHeight="false" outlineLevel="0" collapsed="false">
      <c r="A177" s="94"/>
    </row>
    <row r="178" customFormat="false" ht="12.75" hidden="false" customHeight="false" outlineLevel="0" collapsed="false">
      <c r="A178" s="94"/>
    </row>
    <row r="179" customFormat="false" ht="12.75" hidden="false" customHeight="false" outlineLevel="0" collapsed="false">
      <c r="A179" s="94"/>
    </row>
    <row r="180" customFormat="false" ht="12.75" hidden="false" customHeight="false" outlineLevel="0" collapsed="false">
      <c r="A180" s="94"/>
    </row>
    <row r="181" customFormat="false" ht="12.75" hidden="false" customHeight="false" outlineLevel="0" collapsed="false">
      <c r="A181" s="94"/>
    </row>
    <row r="182" customFormat="false" ht="12.75" hidden="false" customHeight="false" outlineLevel="0" collapsed="false">
      <c r="A182" s="94"/>
    </row>
    <row r="183" customFormat="false" ht="12.75" hidden="false" customHeight="false" outlineLevel="0" collapsed="false">
      <c r="A183" s="94"/>
    </row>
    <row r="184" customFormat="false" ht="12.75" hidden="false" customHeight="false" outlineLevel="0" collapsed="false">
      <c r="A184" s="94"/>
    </row>
    <row r="185" customFormat="false" ht="12.75" hidden="false" customHeight="false" outlineLevel="0" collapsed="false">
      <c r="A185" s="94"/>
    </row>
    <row r="186" customFormat="false" ht="12.75" hidden="false" customHeight="false" outlineLevel="0" collapsed="false">
      <c r="A186" s="94"/>
    </row>
    <row r="187" customFormat="false" ht="12.75" hidden="false" customHeight="false" outlineLevel="0" collapsed="false">
      <c r="A187" s="94"/>
    </row>
    <row r="188" customFormat="false" ht="12.75" hidden="false" customHeight="false" outlineLevel="0" collapsed="false">
      <c r="A188" s="94"/>
    </row>
    <row r="189" customFormat="false" ht="12.75" hidden="false" customHeight="false" outlineLevel="0" collapsed="false">
      <c r="A189" s="94"/>
    </row>
    <row r="190" customFormat="false" ht="12.75" hidden="false" customHeight="false" outlineLevel="0" collapsed="false">
      <c r="A190" s="94"/>
    </row>
    <row r="191" customFormat="false" ht="12.75" hidden="false" customHeight="false" outlineLevel="0" collapsed="false">
      <c r="A191" s="94"/>
    </row>
    <row r="192" customFormat="false" ht="12.75" hidden="false" customHeight="false" outlineLevel="0" collapsed="false">
      <c r="A192" s="94"/>
    </row>
    <row r="193" customFormat="false" ht="12.75" hidden="false" customHeight="false" outlineLevel="0" collapsed="false">
      <c r="A193" s="94"/>
    </row>
    <row r="194" customFormat="false" ht="12.75" hidden="false" customHeight="false" outlineLevel="0" collapsed="false">
      <c r="A194" s="94"/>
    </row>
    <row r="195" customFormat="false" ht="12.75" hidden="false" customHeight="false" outlineLevel="0" collapsed="false">
      <c r="A195" s="94"/>
    </row>
    <row r="196" customFormat="false" ht="12.75" hidden="false" customHeight="false" outlineLevel="0" collapsed="false">
      <c r="A196" s="94"/>
    </row>
    <row r="197" customFormat="false" ht="12.75" hidden="false" customHeight="false" outlineLevel="0" collapsed="false">
      <c r="A197" s="94"/>
    </row>
    <row r="198" customFormat="false" ht="12.75" hidden="false" customHeight="false" outlineLevel="0" collapsed="false">
      <c r="A198" s="94"/>
    </row>
    <row r="199" customFormat="false" ht="12.75" hidden="false" customHeight="false" outlineLevel="0" collapsed="false">
      <c r="A199" s="94"/>
    </row>
    <row r="200" customFormat="false" ht="12.75" hidden="false" customHeight="false" outlineLevel="0" collapsed="false">
      <c r="A200" s="94"/>
    </row>
    <row r="201" customFormat="false" ht="12.75" hidden="false" customHeight="false" outlineLevel="0" collapsed="false">
      <c r="A201" s="94"/>
    </row>
    <row r="202" customFormat="false" ht="12.75" hidden="false" customHeight="false" outlineLevel="0" collapsed="false">
      <c r="A202" s="94"/>
    </row>
    <row r="203" customFormat="false" ht="12.75" hidden="false" customHeight="false" outlineLevel="0" collapsed="false">
      <c r="A203" s="94"/>
    </row>
    <row r="204" customFormat="false" ht="12.75" hidden="false" customHeight="false" outlineLevel="0" collapsed="false">
      <c r="A204" s="94"/>
    </row>
    <row r="205" customFormat="false" ht="12.75" hidden="false" customHeight="false" outlineLevel="0" collapsed="false">
      <c r="A205" s="94"/>
    </row>
    <row r="206" customFormat="false" ht="12.75" hidden="false" customHeight="false" outlineLevel="0" collapsed="false">
      <c r="A206" s="94"/>
    </row>
    <row r="207" customFormat="false" ht="12.75" hidden="false" customHeight="false" outlineLevel="0" collapsed="false">
      <c r="A207" s="94"/>
    </row>
    <row r="208" customFormat="false" ht="12.75" hidden="false" customHeight="false" outlineLevel="0" collapsed="false">
      <c r="A208" s="94"/>
    </row>
    <row r="209" customFormat="false" ht="12.75" hidden="false" customHeight="false" outlineLevel="0" collapsed="false">
      <c r="A209" s="94"/>
    </row>
    <row r="210" customFormat="false" ht="12.75" hidden="false" customHeight="false" outlineLevel="0" collapsed="false">
      <c r="A210" s="94"/>
    </row>
    <row r="211" customFormat="false" ht="12.75" hidden="false" customHeight="false" outlineLevel="0" collapsed="false">
      <c r="A211" s="94"/>
    </row>
    <row r="212" customFormat="false" ht="12.75" hidden="false" customHeight="false" outlineLevel="0" collapsed="false">
      <c r="A212" s="94"/>
    </row>
    <row r="213" customFormat="false" ht="12.75" hidden="false" customHeight="false" outlineLevel="0" collapsed="false">
      <c r="A213" s="94"/>
    </row>
    <row r="214" customFormat="false" ht="12.75" hidden="false" customHeight="false" outlineLevel="0" collapsed="false">
      <c r="A214" s="94"/>
    </row>
    <row r="215" customFormat="false" ht="12.75" hidden="false" customHeight="false" outlineLevel="0" collapsed="false">
      <c r="A215" s="94"/>
    </row>
    <row r="216" customFormat="false" ht="12.75" hidden="false" customHeight="false" outlineLevel="0" collapsed="false">
      <c r="A216" s="94"/>
    </row>
    <row r="217" customFormat="false" ht="12.75" hidden="false" customHeight="false" outlineLevel="0" collapsed="false">
      <c r="A217" s="94"/>
    </row>
    <row r="218" customFormat="false" ht="12.75" hidden="false" customHeight="false" outlineLevel="0" collapsed="false">
      <c r="A218" s="94"/>
    </row>
    <row r="219" customFormat="false" ht="12.75" hidden="false" customHeight="false" outlineLevel="0" collapsed="false">
      <c r="A219" s="94"/>
    </row>
    <row r="220" customFormat="false" ht="12.75" hidden="false" customHeight="false" outlineLevel="0" collapsed="false">
      <c r="A220" s="94"/>
    </row>
    <row r="221" customFormat="false" ht="12.75" hidden="false" customHeight="false" outlineLevel="0" collapsed="false">
      <c r="A221" s="94"/>
    </row>
    <row r="222" customFormat="false" ht="12.75" hidden="false" customHeight="false" outlineLevel="0" collapsed="false">
      <c r="A222" s="94"/>
    </row>
    <row r="223" customFormat="false" ht="12.75" hidden="false" customHeight="false" outlineLevel="0" collapsed="false">
      <c r="A223" s="94"/>
    </row>
    <row r="224" customFormat="false" ht="12.75" hidden="false" customHeight="false" outlineLevel="0" collapsed="false">
      <c r="A224" s="94"/>
    </row>
    <row r="225" customFormat="false" ht="12.75" hidden="false" customHeight="false" outlineLevel="0" collapsed="false">
      <c r="A225" s="94"/>
    </row>
    <row r="226" customFormat="false" ht="12.75" hidden="false" customHeight="false" outlineLevel="0" collapsed="false">
      <c r="A226" s="94"/>
    </row>
    <row r="227" customFormat="false" ht="12.75" hidden="false" customHeight="false" outlineLevel="0" collapsed="false">
      <c r="A227" s="94"/>
    </row>
    <row r="228" customFormat="false" ht="12.75" hidden="false" customHeight="false" outlineLevel="0" collapsed="false">
      <c r="A228" s="94"/>
    </row>
    <row r="229" customFormat="false" ht="12.75" hidden="false" customHeight="false" outlineLevel="0" collapsed="false">
      <c r="A229" s="94"/>
    </row>
    <row r="230" customFormat="false" ht="12.75" hidden="false" customHeight="false" outlineLevel="0" collapsed="false">
      <c r="A230" s="94"/>
    </row>
    <row r="231" customFormat="false" ht="12.75" hidden="false" customHeight="false" outlineLevel="0" collapsed="false">
      <c r="A231" s="94"/>
    </row>
    <row r="232" customFormat="false" ht="12.75" hidden="false" customHeight="false" outlineLevel="0" collapsed="false">
      <c r="A232" s="94"/>
    </row>
    <row r="233" customFormat="false" ht="12.75" hidden="false" customHeight="false" outlineLevel="0" collapsed="false">
      <c r="A233" s="94"/>
    </row>
    <row r="234" customFormat="false" ht="12.75" hidden="false" customHeight="false" outlineLevel="0" collapsed="false">
      <c r="A234" s="94"/>
    </row>
    <row r="235" customFormat="false" ht="12.75" hidden="false" customHeight="false" outlineLevel="0" collapsed="false">
      <c r="A235" s="94"/>
    </row>
    <row r="236" customFormat="false" ht="12.75" hidden="false" customHeight="false" outlineLevel="0" collapsed="false">
      <c r="A236" s="94"/>
    </row>
    <row r="237" customFormat="false" ht="12.75" hidden="false" customHeight="false" outlineLevel="0" collapsed="false">
      <c r="A237" s="94"/>
    </row>
    <row r="238" customFormat="false" ht="12.75" hidden="false" customHeight="false" outlineLevel="0" collapsed="false">
      <c r="A238" s="94"/>
    </row>
    <row r="239" customFormat="false" ht="12.75" hidden="false" customHeight="false" outlineLevel="0" collapsed="false">
      <c r="A239" s="94"/>
    </row>
    <row r="240" customFormat="false" ht="12.75" hidden="false" customHeight="false" outlineLevel="0" collapsed="false">
      <c r="A240" s="94"/>
    </row>
    <row r="241" customFormat="false" ht="12.75" hidden="false" customHeight="false" outlineLevel="0" collapsed="false">
      <c r="A241" s="94"/>
    </row>
    <row r="242" customFormat="false" ht="12.75" hidden="false" customHeight="false" outlineLevel="0" collapsed="false">
      <c r="A242" s="94"/>
    </row>
    <row r="243" customFormat="false" ht="12.75" hidden="false" customHeight="false" outlineLevel="0" collapsed="false">
      <c r="A243" s="94"/>
    </row>
    <row r="244" customFormat="false" ht="12.75" hidden="false" customHeight="false" outlineLevel="0" collapsed="false">
      <c r="A244" s="94"/>
    </row>
    <row r="245" customFormat="false" ht="12.75" hidden="false" customHeight="false" outlineLevel="0" collapsed="false">
      <c r="A245" s="94"/>
    </row>
    <row r="246" customFormat="false" ht="12.75" hidden="false" customHeight="false" outlineLevel="0" collapsed="false">
      <c r="A246" s="94"/>
    </row>
    <row r="247" customFormat="false" ht="12.75" hidden="false" customHeight="false" outlineLevel="0" collapsed="false">
      <c r="A247" s="94"/>
    </row>
    <row r="248" customFormat="false" ht="12.75" hidden="false" customHeight="false" outlineLevel="0" collapsed="false">
      <c r="A248" s="94"/>
    </row>
    <row r="249" customFormat="false" ht="12.75" hidden="false" customHeight="false" outlineLevel="0" collapsed="false">
      <c r="A249" s="94"/>
    </row>
    <row r="250" customFormat="false" ht="12.75" hidden="false" customHeight="false" outlineLevel="0" collapsed="false">
      <c r="A250" s="94"/>
    </row>
    <row r="251" customFormat="false" ht="12.75" hidden="false" customHeight="false" outlineLevel="0" collapsed="false">
      <c r="A251" s="94"/>
    </row>
    <row r="252" customFormat="false" ht="12.75" hidden="false" customHeight="false" outlineLevel="0" collapsed="false">
      <c r="A252" s="94"/>
    </row>
    <row r="253" customFormat="false" ht="12.75" hidden="false" customHeight="false" outlineLevel="0" collapsed="false">
      <c r="A253" s="94"/>
    </row>
    <row r="254" customFormat="false" ht="12.75" hidden="false" customHeight="false" outlineLevel="0" collapsed="false">
      <c r="A254" s="94"/>
    </row>
    <row r="255" customFormat="false" ht="12.75" hidden="false" customHeight="false" outlineLevel="0" collapsed="false">
      <c r="A255" s="94"/>
    </row>
    <row r="256" customFormat="false" ht="12.75" hidden="false" customHeight="false" outlineLevel="0" collapsed="false">
      <c r="A256" s="94"/>
    </row>
    <row r="257" customFormat="false" ht="12.75" hidden="false" customHeight="false" outlineLevel="0" collapsed="false">
      <c r="A257" s="94"/>
    </row>
    <row r="258" customFormat="false" ht="12.75" hidden="false" customHeight="false" outlineLevel="0" collapsed="false">
      <c r="A258" s="94"/>
    </row>
    <row r="259" customFormat="false" ht="12.75" hidden="false" customHeight="false" outlineLevel="0" collapsed="false">
      <c r="A259" s="94"/>
    </row>
    <row r="260" customFormat="false" ht="12.75" hidden="false" customHeight="false" outlineLevel="0" collapsed="false">
      <c r="A260" s="94"/>
    </row>
    <row r="261" customFormat="false" ht="12.75" hidden="false" customHeight="false" outlineLevel="0" collapsed="false">
      <c r="A261" s="94"/>
    </row>
    <row r="262" customFormat="false" ht="12.75" hidden="false" customHeight="false" outlineLevel="0" collapsed="false">
      <c r="A262" s="94"/>
    </row>
    <row r="263" customFormat="false" ht="12.75" hidden="false" customHeight="false" outlineLevel="0" collapsed="false">
      <c r="A263" s="94"/>
    </row>
    <row r="264" customFormat="false" ht="12.75" hidden="false" customHeight="false" outlineLevel="0" collapsed="false">
      <c r="A264" s="94"/>
    </row>
    <row r="265" customFormat="false" ht="12.75" hidden="false" customHeight="false" outlineLevel="0" collapsed="false">
      <c r="A265" s="94"/>
    </row>
    <row r="266" customFormat="false" ht="12.75" hidden="false" customHeight="false" outlineLevel="0" collapsed="false">
      <c r="A266" s="94"/>
    </row>
    <row r="267" customFormat="false" ht="12.75" hidden="false" customHeight="false" outlineLevel="0" collapsed="false">
      <c r="A267" s="94"/>
    </row>
    <row r="268" customFormat="false" ht="12.75" hidden="false" customHeight="false" outlineLevel="0" collapsed="false">
      <c r="A268" s="94"/>
    </row>
    <row r="269" customFormat="false" ht="12.75" hidden="false" customHeight="false" outlineLevel="0" collapsed="false">
      <c r="A269" s="94"/>
    </row>
    <row r="270" customFormat="false" ht="12.75" hidden="false" customHeight="false" outlineLevel="0" collapsed="false">
      <c r="A270" s="94"/>
    </row>
    <row r="271" customFormat="false" ht="12.75" hidden="false" customHeight="false" outlineLevel="0" collapsed="false">
      <c r="A271" s="94"/>
    </row>
    <row r="272" customFormat="false" ht="12.75" hidden="false" customHeight="false" outlineLevel="0" collapsed="false">
      <c r="A272" s="94"/>
    </row>
    <row r="273" customFormat="false" ht="12.75" hidden="false" customHeight="false" outlineLevel="0" collapsed="false">
      <c r="A273" s="94"/>
    </row>
    <row r="274" customFormat="false" ht="12.75" hidden="false" customHeight="false" outlineLevel="0" collapsed="false">
      <c r="A274" s="94"/>
    </row>
    <row r="275" customFormat="false" ht="12.75" hidden="false" customHeight="false" outlineLevel="0" collapsed="false">
      <c r="A275" s="94"/>
    </row>
    <row r="276" customFormat="false" ht="12.75" hidden="false" customHeight="false" outlineLevel="0" collapsed="false">
      <c r="A276" s="94"/>
    </row>
    <row r="277" customFormat="false" ht="12.75" hidden="false" customHeight="false" outlineLevel="0" collapsed="false">
      <c r="A277" s="94"/>
    </row>
    <row r="278" customFormat="false" ht="12.75" hidden="false" customHeight="false" outlineLevel="0" collapsed="false">
      <c r="A278" s="94"/>
    </row>
    <row r="279" customFormat="false" ht="12.75" hidden="false" customHeight="false" outlineLevel="0" collapsed="false">
      <c r="A279" s="94"/>
    </row>
    <row r="280" customFormat="false" ht="12.75" hidden="false" customHeight="false" outlineLevel="0" collapsed="false">
      <c r="A280" s="94"/>
    </row>
    <row r="281" customFormat="false" ht="12.75" hidden="false" customHeight="false" outlineLevel="0" collapsed="false">
      <c r="A281" s="94"/>
    </row>
    <row r="282" customFormat="false" ht="12.75" hidden="false" customHeight="false" outlineLevel="0" collapsed="false">
      <c r="A282" s="94"/>
    </row>
    <row r="283" customFormat="false" ht="12.75" hidden="false" customHeight="false" outlineLevel="0" collapsed="false">
      <c r="A283" s="94"/>
    </row>
    <row r="284" customFormat="false" ht="12.75" hidden="false" customHeight="false" outlineLevel="0" collapsed="false">
      <c r="A284" s="94"/>
    </row>
    <row r="285" customFormat="false" ht="12.75" hidden="false" customHeight="false" outlineLevel="0" collapsed="false">
      <c r="A285" s="94"/>
    </row>
    <row r="286" customFormat="false" ht="12.75" hidden="false" customHeight="false" outlineLevel="0" collapsed="false">
      <c r="A286" s="94"/>
    </row>
    <row r="287" customFormat="false" ht="12.75" hidden="false" customHeight="false" outlineLevel="0" collapsed="false">
      <c r="A287" s="94"/>
    </row>
    <row r="288" customFormat="false" ht="12.75" hidden="false" customHeight="false" outlineLevel="0" collapsed="false">
      <c r="A288" s="94"/>
    </row>
    <row r="289" customFormat="false" ht="12.75" hidden="false" customHeight="false" outlineLevel="0" collapsed="false">
      <c r="A289" s="94"/>
    </row>
    <row r="290" customFormat="false" ht="12.75" hidden="false" customHeight="false" outlineLevel="0" collapsed="false">
      <c r="A290" s="94"/>
    </row>
    <row r="291" customFormat="false" ht="12.75" hidden="false" customHeight="false" outlineLevel="0" collapsed="false">
      <c r="A291" s="94"/>
    </row>
    <row r="292" customFormat="false" ht="12.75" hidden="false" customHeight="false" outlineLevel="0" collapsed="false">
      <c r="A292" s="94"/>
    </row>
    <row r="293" customFormat="false" ht="12.75" hidden="false" customHeight="false" outlineLevel="0" collapsed="false">
      <c r="A293" s="94"/>
    </row>
    <row r="294" customFormat="false" ht="12.75" hidden="false" customHeight="false" outlineLevel="0" collapsed="false">
      <c r="A294" s="94"/>
    </row>
    <row r="295" customFormat="false" ht="12.75" hidden="false" customHeight="false" outlineLevel="0" collapsed="false">
      <c r="A295" s="94"/>
    </row>
    <row r="296" customFormat="false" ht="12.75" hidden="false" customHeight="false" outlineLevel="0" collapsed="false">
      <c r="A296" s="94"/>
    </row>
    <row r="297" customFormat="false" ht="12.75" hidden="false" customHeight="false" outlineLevel="0" collapsed="false">
      <c r="A297" s="94"/>
    </row>
    <row r="298" customFormat="false" ht="12.75" hidden="false" customHeight="false" outlineLevel="0" collapsed="false">
      <c r="A298" s="94"/>
    </row>
    <row r="299" customFormat="false" ht="12.75" hidden="false" customHeight="false" outlineLevel="0" collapsed="false">
      <c r="A299" s="94"/>
    </row>
    <row r="300" customFormat="false" ht="12.75" hidden="false" customHeight="false" outlineLevel="0" collapsed="false">
      <c r="A300" s="94"/>
    </row>
    <row r="301" customFormat="false" ht="12.75" hidden="false" customHeight="false" outlineLevel="0" collapsed="false">
      <c r="A301" s="94"/>
    </row>
    <row r="302" customFormat="false" ht="12.75" hidden="false" customHeight="false" outlineLevel="0" collapsed="false">
      <c r="A302" s="94"/>
    </row>
    <row r="303" customFormat="false" ht="12.75" hidden="false" customHeight="false" outlineLevel="0" collapsed="false">
      <c r="A303" s="94"/>
    </row>
    <row r="304" customFormat="false" ht="12.75" hidden="false" customHeight="false" outlineLevel="0" collapsed="false">
      <c r="A304" s="94"/>
    </row>
    <row r="305" customFormat="false" ht="12.75" hidden="false" customHeight="false" outlineLevel="0" collapsed="false">
      <c r="A305" s="94"/>
    </row>
    <row r="306" customFormat="false" ht="12.75" hidden="false" customHeight="false" outlineLevel="0" collapsed="false">
      <c r="A306" s="94"/>
    </row>
    <row r="307" customFormat="false" ht="12.75" hidden="false" customHeight="false" outlineLevel="0" collapsed="false">
      <c r="A307" s="94"/>
    </row>
    <row r="308" customFormat="false" ht="12.75" hidden="false" customHeight="false" outlineLevel="0" collapsed="false">
      <c r="A308" s="94"/>
    </row>
    <row r="309" customFormat="false" ht="12.75" hidden="false" customHeight="false" outlineLevel="0" collapsed="false">
      <c r="A309" s="94"/>
    </row>
    <row r="310" customFormat="false" ht="12.75" hidden="false" customHeight="false" outlineLevel="0" collapsed="false">
      <c r="A310" s="94"/>
    </row>
    <row r="311" customFormat="false" ht="12.75" hidden="false" customHeight="false" outlineLevel="0" collapsed="false">
      <c r="A311" s="94"/>
    </row>
    <row r="312" customFormat="false" ht="12.75" hidden="false" customHeight="false" outlineLevel="0" collapsed="false">
      <c r="A312" s="94"/>
    </row>
    <row r="313" customFormat="false" ht="12.75" hidden="false" customHeight="false" outlineLevel="0" collapsed="false">
      <c r="A313" s="94"/>
    </row>
    <row r="314" customFormat="false" ht="12.75" hidden="false" customHeight="false" outlineLevel="0" collapsed="false">
      <c r="A314" s="94"/>
    </row>
    <row r="315" customFormat="false" ht="12.75" hidden="false" customHeight="false" outlineLevel="0" collapsed="false">
      <c r="A315" s="94"/>
    </row>
    <row r="316" customFormat="false" ht="12.75" hidden="false" customHeight="false" outlineLevel="0" collapsed="false">
      <c r="A316" s="94"/>
    </row>
    <row r="317" customFormat="false" ht="12.75" hidden="false" customHeight="false" outlineLevel="0" collapsed="false">
      <c r="A317" s="94"/>
    </row>
    <row r="318" customFormat="false" ht="12.75" hidden="false" customHeight="false" outlineLevel="0" collapsed="false">
      <c r="A318" s="94"/>
    </row>
    <row r="319" customFormat="false" ht="12.75" hidden="false" customHeight="false" outlineLevel="0" collapsed="false">
      <c r="A319" s="94"/>
    </row>
    <row r="320" customFormat="false" ht="12.75" hidden="false" customHeight="false" outlineLevel="0" collapsed="false">
      <c r="A320" s="94"/>
    </row>
    <row r="321" customFormat="false" ht="12.75" hidden="false" customHeight="false" outlineLevel="0" collapsed="false">
      <c r="A321" s="94"/>
    </row>
    <row r="322" customFormat="false" ht="12.75" hidden="false" customHeight="false" outlineLevel="0" collapsed="false">
      <c r="A322" s="94"/>
    </row>
    <row r="323" customFormat="false" ht="12.75" hidden="false" customHeight="false" outlineLevel="0" collapsed="false">
      <c r="A323" s="94"/>
    </row>
    <row r="324" customFormat="false" ht="12.75" hidden="false" customHeight="false" outlineLevel="0" collapsed="false">
      <c r="A324" s="94"/>
    </row>
    <row r="325" customFormat="false" ht="12.75" hidden="false" customHeight="false" outlineLevel="0" collapsed="false">
      <c r="A325" s="94"/>
    </row>
    <row r="326" customFormat="false" ht="12.75" hidden="false" customHeight="false" outlineLevel="0" collapsed="false">
      <c r="A326" s="94"/>
    </row>
    <row r="327" customFormat="false" ht="12.75" hidden="false" customHeight="false" outlineLevel="0" collapsed="false">
      <c r="A327" s="94"/>
    </row>
    <row r="328" customFormat="false" ht="12.75" hidden="false" customHeight="false" outlineLevel="0" collapsed="false">
      <c r="A328" s="94"/>
    </row>
    <row r="329" customFormat="false" ht="12.75" hidden="false" customHeight="false" outlineLevel="0" collapsed="false">
      <c r="A329" s="94"/>
    </row>
    <row r="330" customFormat="false" ht="12.75" hidden="false" customHeight="false" outlineLevel="0" collapsed="false">
      <c r="A330" s="94"/>
    </row>
    <row r="331" customFormat="false" ht="12.75" hidden="false" customHeight="false" outlineLevel="0" collapsed="false">
      <c r="A331" s="94"/>
    </row>
    <row r="332" customFormat="false" ht="12.75" hidden="false" customHeight="false" outlineLevel="0" collapsed="false">
      <c r="A332" s="94"/>
    </row>
    <row r="333" customFormat="false" ht="12.75" hidden="false" customHeight="false" outlineLevel="0" collapsed="false">
      <c r="A333" s="94"/>
    </row>
    <row r="334" customFormat="false" ht="12.75" hidden="false" customHeight="false" outlineLevel="0" collapsed="false">
      <c r="A334" s="94"/>
    </row>
    <row r="335" customFormat="false" ht="12.75" hidden="false" customHeight="false" outlineLevel="0" collapsed="false">
      <c r="A335" s="94"/>
    </row>
    <row r="336" customFormat="false" ht="12.75" hidden="false" customHeight="false" outlineLevel="0" collapsed="false">
      <c r="A336" s="94"/>
    </row>
    <row r="337" customFormat="false" ht="12.75" hidden="false" customHeight="false" outlineLevel="0" collapsed="false">
      <c r="A337" s="94"/>
    </row>
    <row r="338" customFormat="false" ht="12.75" hidden="false" customHeight="false" outlineLevel="0" collapsed="false">
      <c r="A338" s="94"/>
    </row>
    <row r="339" customFormat="false" ht="12.75" hidden="false" customHeight="false" outlineLevel="0" collapsed="false">
      <c r="A339" s="94"/>
    </row>
    <row r="340" customFormat="false" ht="12.75" hidden="false" customHeight="false" outlineLevel="0" collapsed="false">
      <c r="A340" s="94"/>
    </row>
    <row r="341" customFormat="false" ht="12.75" hidden="false" customHeight="false" outlineLevel="0" collapsed="false">
      <c r="A341" s="94"/>
    </row>
    <row r="342" customFormat="false" ht="12.75" hidden="false" customHeight="false" outlineLevel="0" collapsed="false">
      <c r="A342" s="94"/>
    </row>
    <row r="343" customFormat="false" ht="12.75" hidden="false" customHeight="false" outlineLevel="0" collapsed="false">
      <c r="A343" s="94"/>
    </row>
    <row r="344" customFormat="false" ht="12.75" hidden="false" customHeight="false" outlineLevel="0" collapsed="false">
      <c r="A344" s="94"/>
    </row>
    <row r="345" customFormat="false" ht="12.75" hidden="false" customHeight="false" outlineLevel="0" collapsed="false">
      <c r="A345" s="94"/>
    </row>
    <row r="346" customFormat="false" ht="12.75" hidden="false" customHeight="false" outlineLevel="0" collapsed="false">
      <c r="A346" s="94"/>
    </row>
    <row r="347" customFormat="false" ht="12.75" hidden="false" customHeight="false" outlineLevel="0" collapsed="false">
      <c r="A347" s="94"/>
    </row>
    <row r="348" customFormat="false" ht="12.75" hidden="false" customHeight="false" outlineLevel="0" collapsed="false">
      <c r="A348" s="94"/>
    </row>
    <row r="349" customFormat="false" ht="12.75" hidden="false" customHeight="false" outlineLevel="0" collapsed="false">
      <c r="A349" s="94"/>
    </row>
    <row r="350" customFormat="false" ht="12.75" hidden="false" customHeight="false" outlineLevel="0" collapsed="false">
      <c r="A350" s="94"/>
    </row>
    <row r="351" customFormat="false" ht="12.75" hidden="false" customHeight="false" outlineLevel="0" collapsed="false">
      <c r="A351" s="94"/>
    </row>
    <row r="352" customFormat="false" ht="12.75" hidden="false" customHeight="false" outlineLevel="0" collapsed="false">
      <c r="A352" s="94"/>
    </row>
    <row r="353" customFormat="false" ht="12.75" hidden="false" customHeight="false" outlineLevel="0" collapsed="false">
      <c r="A353" s="94"/>
    </row>
    <row r="354" customFormat="false" ht="12.75" hidden="false" customHeight="false" outlineLevel="0" collapsed="false">
      <c r="A354" s="94"/>
    </row>
    <row r="355" customFormat="false" ht="12.75" hidden="false" customHeight="false" outlineLevel="0" collapsed="false">
      <c r="A355" s="94"/>
    </row>
    <row r="356" customFormat="false" ht="12.75" hidden="false" customHeight="false" outlineLevel="0" collapsed="false">
      <c r="A356" s="94"/>
    </row>
    <row r="357" customFormat="false" ht="12.75" hidden="false" customHeight="false" outlineLevel="0" collapsed="false">
      <c r="A357" s="94"/>
    </row>
    <row r="358" customFormat="false" ht="12.75" hidden="false" customHeight="false" outlineLevel="0" collapsed="false">
      <c r="A358" s="94"/>
    </row>
    <row r="359" customFormat="false" ht="12.75" hidden="false" customHeight="false" outlineLevel="0" collapsed="false">
      <c r="A359" s="94"/>
    </row>
    <row r="360" customFormat="false" ht="12.75" hidden="false" customHeight="false" outlineLevel="0" collapsed="false">
      <c r="A360" s="94"/>
    </row>
    <row r="361" customFormat="false" ht="12.75" hidden="false" customHeight="false" outlineLevel="0" collapsed="false">
      <c r="A361" s="94"/>
    </row>
    <row r="362" customFormat="false" ht="12.75" hidden="false" customHeight="false" outlineLevel="0" collapsed="false">
      <c r="A362" s="94"/>
    </row>
    <row r="363" customFormat="false" ht="12.75" hidden="false" customHeight="false" outlineLevel="0" collapsed="false">
      <c r="A363" s="94"/>
    </row>
    <row r="364" customFormat="false" ht="12.75" hidden="false" customHeight="false" outlineLevel="0" collapsed="false">
      <c r="A364" s="94"/>
    </row>
    <row r="365" customFormat="false" ht="12.75" hidden="false" customHeight="false" outlineLevel="0" collapsed="false">
      <c r="A365" s="94"/>
    </row>
    <row r="366" customFormat="false" ht="12.75" hidden="false" customHeight="false" outlineLevel="0" collapsed="false">
      <c r="A366" s="94"/>
    </row>
    <row r="367" customFormat="false" ht="12.75" hidden="false" customHeight="false" outlineLevel="0" collapsed="false">
      <c r="A367" s="94"/>
    </row>
    <row r="368" customFormat="false" ht="12.75" hidden="false" customHeight="false" outlineLevel="0" collapsed="false">
      <c r="A368" s="94"/>
    </row>
    <row r="369" customFormat="false" ht="12.75" hidden="false" customHeight="false" outlineLevel="0" collapsed="false">
      <c r="A369" s="94"/>
    </row>
    <row r="370" customFormat="false" ht="12.75" hidden="false" customHeight="false" outlineLevel="0" collapsed="false">
      <c r="A370" s="94"/>
    </row>
    <row r="371" customFormat="false" ht="12.75" hidden="false" customHeight="false" outlineLevel="0" collapsed="false">
      <c r="A371" s="94"/>
    </row>
    <row r="372" customFormat="false" ht="12.75" hidden="false" customHeight="false" outlineLevel="0" collapsed="false">
      <c r="A372" s="94"/>
    </row>
    <row r="373" customFormat="false" ht="12.75" hidden="false" customHeight="false" outlineLevel="0" collapsed="false">
      <c r="A373" s="94"/>
    </row>
    <row r="374" customFormat="false" ht="12.75" hidden="false" customHeight="false" outlineLevel="0" collapsed="false">
      <c r="A374" s="94"/>
    </row>
    <row r="375" customFormat="false" ht="12.75" hidden="false" customHeight="false" outlineLevel="0" collapsed="false">
      <c r="A375" s="94"/>
    </row>
    <row r="376" customFormat="false" ht="12.75" hidden="false" customHeight="false" outlineLevel="0" collapsed="false">
      <c r="A376" s="94"/>
    </row>
    <row r="377" customFormat="false" ht="12.75" hidden="false" customHeight="false" outlineLevel="0" collapsed="false">
      <c r="A377" s="94"/>
    </row>
    <row r="378" customFormat="false" ht="12.75" hidden="false" customHeight="false" outlineLevel="0" collapsed="false">
      <c r="A378" s="94"/>
    </row>
    <row r="379" customFormat="false" ht="12.75" hidden="false" customHeight="false" outlineLevel="0" collapsed="false">
      <c r="A379" s="94"/>
    </row>
    <row r="380" customFormat="false" ht="12.75" hidden="false" customHeight="false" outlineLevel="0" collapsed="false">
      <c r="A380" s="94"/>
    </row>
    <row r="381" customFormat="false" ht="12.75" hidden="false" customHeight="false" outlineLevel="0" collapsed="false">
      <c r="A381" s="94"/>
    </row>
    <row r="382" customFormat="false" ht="12.75" hidden="false" customHeight="false" outlineLevel="0" collapsed="false">
      <c r="A382" s="94"/>
    </row>
    <row r="383" customFormat="false" ht="12.75" hidden="false" customHeight="false" outlineLevel="0" collapsed="false">
      <c r="A383" s="94"/>
    </row>
    <row r="384" customFormat="false" ht="12.75" hidden="false" customHeight="false" outlineLevel="0" collapsed="false">
      <c r="A384" s="94"/>
    </row>
    <row r="385" customFormat="false" ht="12.75" hidden="false" customHeight="false" outlineLevel="0" collapsed="false">
      <c r="A385" s="94"/>
    </row>
    <row r="386" customFormat="false" ht="12.75" hidden="false" customHeight="false" outlineLevel="0" collapsed="false">
      <c r="A386" s="94"/>
    </row>
    <row r="387" customFormat="false" ht="12.75" hidden="false" customHeight="false" outlineLevel="0" collapsed="false">
      <c r="A387" s="94"/>
    </row>
    <row r="388" customFormat="false" ht="12.75" hidden="false" customHeight="false" outlineLevel="0" collapsed="false">
      <c r="A388" s="94"/>
    </row>
    <row r="389" customFormat="false" ht="12.75" hidden="false" customHeight="false" outlineLevel="0" collapsed="false">
      <c r="A389" s="94"/>
    </row>
    <row r="390" customFormat="false" ht="12.75" hidden="false" customHeight="false" outlineLevel="0" collapsed="false">
      <c r="A390" s="94"/>
    </row>
    <row r="391" customFormat="false" ht="12.75" hidden="false" customHeight="false" outlineLevel="0" collapsed="false">
      <c r="A391" s="94"/>
    </row>
    <row r="392" customFormat="false" ht="12.75" hidden="false" customHeight="false" outlineLevel="0" collapsed="false">
      <c r="A392" s="94"/>
    </row>
    <row r="393" customFormat="false" ht="12.75" hidden="false" customHeight="false" outlineLevel="0" collapsed="false">
      <c r="A393" s="94"/>
    </row>
    <row r="394" customFormat="false" ht="12.75" hidden="false" customHeight="false" outlineLevel="0" collapsed="false">
      <c r="A394" s="94"/>
    </row>
    <row r="395" customFormat="false" ht="12.75" hidden="false" customHeight="false" outlineLevel="0" collapsed="false">
      <c r="A395" s="94"/>
    </row>
    <row r="396" customFormat="false" ht="12.75" hidden="false" customHeight="false" outlineLevel="0" collapsed="false">
      <c r="A396" s="94"/>
    </row>
    <row r="397" customFormat="false" ht="12.75" hidden="false" customHeight="false" outlineLevel="0" collapsed="false">
      <c r="A397" s="94"/>
    </row>
    <row r="398" customFormat="false" ht="12.75" hidden="false" customHeight="false" outlineLevel="0" collapsed="false">
      <c r="A398" s="94"/>
    </row>
    <row r="399" customFormat="false" ht="12.75" hidden="false" customHeight="false" outlineLevel="0" collapsed="false">
      <c r="A399" s="94"/>
    </row>
    <row r="400" customFormat="false" ht="12.75" hidden="false" customHeight="false" outlineLevel="0" collapsed="false">
      <c r="A400" s="94"/>
    </row>
    <row r="401" customFormat="false" ht="12.75" hidden="false" customHeight="false" outlineLevel="0" collapsed="false">
      <c r="A401" s="94"/>
    </row>
    <row r="402" customFormat="false" ht="12.75" hidden="false" customHeight="false" outlineLevel="0" collapsed="false">
      <c r="A402" s="94"/>
    </row>
    <row r="403" customFormat="false" ht="12.75" hidden="false" customHeight="false" outlineLevel="0" collapsed="false">
      <c r="A403" s="94"/>
    </row>
    <row r="404" customFormat="false" ht="12.75" hidden="false" customHeight="false" outlineLevel="0" collapsed="false">
      <c r="A404" s="94"/>
    </row>
    <row r="405" customFormat="false" ht="12.75" hidden="false" customHeight="false" outlineLevel="0" collapsed="false">
      <c r="A405" s="94"/>
    </row>
    <row r="406" customFormat="false" ht="12.75" hidden="false" customHeight="false" outlineLevel="0" collapsed="false">
      <c r="A406" s="94"/>
    </row>
    <row r="407" customFormat="false" ht="12.75" hidden="false" customHeight="false" outlineLevel="0" collapsed="false">
      <c r="A407" s="94"/>
    </row>
    <row r="408" customFormat="false" ht="12.75" hidden="false" customHeight="false" outlineLevel="0" collapsed="false">
      <c r="A408" s="94"/>
    </row>
    <row r="409" customFormat="false" ht="12.75" hidden="false" customHeight="false" outlineLevel="0" collapsed="false">
      <c r="A409" s="94"/>
    </row>
    <row r="410" customFormat="false" ht="12.75" hidden="false" customHeight="false" outlineLevel="0" collapsed="false">
      <c r="A410" s="94"/>
    </row>
    <row r="411" customFormat="false" ht="12.75" hidden="false" customHeight="false" outlineLevel="0" collapsed="false">
      <c r="A411" s="94"/>
    </row>
    <row r="412" customFormat="false" ht="12.75" hidden="false" customHeight="false" outlineLevel="0" collapsed="false">
      <c r="A412" s="94"/>
    </row>
    <row r="413" customFormat="false" ht="12.75" hidden="false" customHeight="false" outlineLevel="0" collapsed="false">
      <c r="A413" s="94"/>
    </row>
    <row r="414" customFormat="false" ht="12.75" hidden="false" customHeight="false" outlineLevel="0" collapsed="false">
      <c r="A414" s="94"/>
    </row>
    <row r="415" customFormat="false" ht="12.75" hidden="false" customHeight="false" outlineLevel="0" collapsed="false">
      <c r="A415" s="94"/>
    </row>
    <row r="416" customFormat="false" ht="12.75" hidden="false" customHeight="false" outlineLevel="0" collapsed="false">
      <c r="A416" s="94"/>
    </row>
    <row r="417" customFormat="false" ht="12.75" hidden="false" customHeight="false" outlineLevel="0" collapsed="false">
      <c r="A417" s="94"/>
    </row>
    <row r="418" customFormat="false" ht="12.75" hidden="false" customHeight="false" outlineLevel="0" collapsed="false">
      <c r="A418" s="94"/>
    </row>
    <row r="419" customFormat="false" ht="12.75" hidden="false" customHeight="false" outlineLevel="0" collapsed="false">
      <c r="A419" s="94"/>
    </row>
    <row r="420" customFormat="false" ht="12.75" hidden="false" customHeight="false" outlineLevel="0" collapsed="false">
      <c r="A420" s="94"/>
    </row>
    <row r="421" customFormat="false" ht="12.75" hidden="false" customHeight="false" outlineLevel="0" collapsed="false">
      <c r="A421" s="94"/>
    </row>
    <row r="422" customFormat="false" ht="12.75" hidden="false" customHeight="false" outlineLevel="0" collapsed="false">
      <c r="A422" s="94"/>
    </row>
    <row r="423" customFormat="false" ht="12.75" hidden="false" customHeight="false" outlineLevel="0" collapsed="false">
      <c r="A423" s="94"/>
    </row>
    <row r="424" customFormat="false" ht="12.75" hidden="false" customHeight="false" outlineLevel="0" collapsed="false">
      <c r="A424" s="94"/>
    </row>
    <row r="425" customFormat="false" ht="12.75" hidden="false" customHeight="false" outlineLevel="0" collapsed="false">
      <c r="A425" s="94"/>
    </row>
    <row r="426" customFormat="false" ht="12.75" hidden="false" customHeight="false" outlineLevel="0" collapsed="false">
      <c r="A426" s="94"/>
    </row>
    <row r="427" customFormat="false" ht="12.75" hidden="false" customHeight="false" outlineLevel="0" collapsed="false">
      <c r="A427" s="94"/>
    </row>
    <row r="428" customFormat="false" ht="12.75" hidden="false" customHeight="false" outlineLevel="0" collapsed="false">
      <c r="A428" s="94"/>
    </row>
    <row r="429" customFormat="false" ht="12.75" hidden="false" customHeight="false" outlineLevel="0" collapsed="false">
      <c r="A429" s="94"/>
    </row>
    <row r="430" customFormat="false" ht="12.75" hidden="false" customHeight="false" outlineLevel="0" collapsed="false">
      <c r="A430" s="94"/>
    </row>
    <row r="431" customFormat="false" ht="12.75" hidden="false" customHeight="false" outlineLevel="0" collapsed="false">
      <c r="A431" s="94"/>
    </row>
    <row r="432" customFormat="false" ht="12.75" hidden="false" customHeight="false" outlineLevel="0" collapsed="false">
      <c r="A432" s="94"/>
    </row>
    <row r="433" customFormat="false" ht="12.75" hidden="false" customHeight="false" outlineLevel="0" collapsed="false">
      <c r="A433" s="94"/>
    </row>
    <row r="434" customFormat="false" ht="12.75" hidden="false" customHeight="false" outlineLevel="0" collapsed="false">
      <c r="A434" s="94"/>
    </row>
    <row r="435" customFormat="false" ht="12.75" hidden="false" customHeight="false" outlineLevel="0" collapsed="false">
      <c r="A435" s="94"/>
    </row>
    <row r="436" customFormat="false" ht="12.75" hidden="false" customHeight="false" outlineLevel="0" collapsed="false">
      <c r="A436" s="94"/>
    </row>
    <row r="437" customFormat="false" ht="12.75" hidden="false" customHeight="false" outlineLevel="0" collapsed="false">
      <c r="A437" s="94"/>
    </row>
    <row r="438" customFormat="false" ht="12.75" hidden="false" customHeight="false" outlineLevel="0" collapsed="false">
      <c r="A438" s="94"/>
    </row>
    <row r="439" customFormat="false" ht="12.75" hidden="false" customHeight="false" outlineLevel="0" collapsed="false">
      <c r="A439" s="94"/>
    </row>
    <row r="440" customFormat="false" ht="12.75" hidden="false" customHeight="false" outlineLevel="0" collapsed="false">
      <c r="A440" s="94"/>
    </row>
    <row r="441" customFormat="false" ht="12.75" hidden="false" customHeight="false" outlineLevel="0" collapsed="false">
      <c r="A441" s="94"/>
    </row>
    <row r="442" customFormat="false" ht="12.75" hidden="false" customHeight="false" outlineLevel="0" collapsed="false">
      <c r="A442" s="94"/>
    </row>
    <row r="443" customFormat="false" ht="12.75" hidden="false" customHeight="false" outlineLevel="0" collapsed="false">
      <c r="A443" s="94"/>
    </row>
    <row r="444" customFormat="false" ht="12.75" hidden="false" customHeight="false" outlineLevel="0" collapsed="false">
      <c r="A444" s="94"/>
    </row>
    <row r="445" customFormat="false" ht="12.75" hidden="false" customHeight="false" outlineLevel="0" collapsed="false">
      <c r="A445" s="94"/>
    </row>
    <row r="446" customFormat="false" ht="12.75" hidden="false" customHeight="false" outlineLevel="0" collapsed="false">
      <c r="A446" s="94"/>
    </row>
    <row r="447" customFormat="false" ht="12.75" hidden="false" customHeight="false" outlineLevel="0" collapsed="false">
      <c r="A447" s="94"/>
    </row>
    <row r="448" customFormat="false" ht="12.75" hidden="false" customHeight="false" outlineLevel="0" collapsed="false">
      <c r="A448" s="94"/>
    </row>
    <row r="449" customFormat="false" ht="12.75" hidden="false" customHeight="false" outlineLevel="0" collapsed="false">
      <c r="A449" s="94"/>
    </row>
    <row r="450" customFormat="false" ht="12.75" hidden="false" customHeight="false" outlineLevel="0" collapsed="false">
      <c r="A450" s="94"/>
    </row>
    <row r="451" customFormat="false" ht="12.75" hidden="false" customHeight="false" outlineLevel="0" collapsed="false">
      <c r="A451" s="94"/>
    </row>
    <row r="452" customFormat="false" ht="12.75" hidden="false" customHeight="false" outlineLevel="0" collapsed="false">
      <c r="A452" s="94"/>
    </row>
    <row r="453" customFormat="false" ht="12.75" hidden="false" customHeight="false" outlineLevel="0" collapsed="false">
      <c r="A453" s="94"/>
    </row>
    <row r="454" customFormat="false" ht="12.75" hidden="false" customHeight="false" outlineLevel="0" collapsed="false">
      <c r="A454" s="94"/>
    </row>
    <row r="455" customFormat="false" ht="12.75" hidden="false" customHeight="false" outlineLevel="0" collapsed="false">
      <c r="A455" s="94"/>
    </row>
    <row r="456" customFormat="false" ht="12.75" hidden="false" customHeight="false" outlineLevel="0" collapsed="false">
      <c r="A456" s="94"/>
    </row>
    <row r="457" customFormat="false" ht="12.75" hidden="false" customHeight="false" outlineLevel="0" collapsed="false">
      <c r="A457" s="94"/>
    </row>
    <row r="458" customFormat="false" ht="12.75" hidden="false" customHeight="false" outlineLevel="0" collapsed="false">
      <c r="A458" s="94"/>
    </row>
    <row r="459" customFormat="false" ht="12.75" hidden="false" customHeight="false" outlineLevel="0" collapsed="false">
      <c r="A459" s="94"/>
    </row>
    <row r="460" customFormat="false" ht="12.75" hidden="false" customHeight="false" outlineLevel="0" collapsed="false">
      <c r="A460" s="94"/>
    </row>
    <row r="461" customFormat="false" ht="12.75" hidden="false" customHeight="false" outlineLevel="0" collapsed="false">
      <c r="A461" s="94"/>
    </row>
    <row r="462" customFormat="false" ht="12.75" hidden="false" customHeight="false" outlineLevel="0" collapsed="false">
      <c r="A462" s="94"/>
    </row>
    <row r="463" customFormat="false" ht="12.75" hidden="false" customHeight="false" outlineLevel="0" collapsed="false">
      <c r="A463" s="94"/>
    </row>
    <row r="464" customFormat="false" ht="12.75" hidden="false" customHeight="false" outlineLevel="0" collapsed="false">
      <c r="A464" s="94"/>
    </row>
    <row r="465" customFormat="false" ht="12.75" hidden="false" customHeight="false" outlineLevel="0" collapsed="false">
      <c r="A465" s="94"/>
    </row>
    <row r="466" customFormat="false" ht="12.75" hidden="false" customHeight="false" outlineLevel="0" collapsed="false">
      <c r="A466" s="94"/>
    </row>
    <row r="467" customFormat="false" ht="12.75" hidden="false" customHeight="false" outlineLevel="0" collapsed="false">
      <c r="A467" s="94"/>
    </row>
    <row r="468" customFormat="false" ht="12.75" hidden="false" customHeight="false" outlineLevel="0" collapsed="false">
      <c r="A468" s="94"/>
    </row>
    <row r="469" customFormat="false" ht="12.75" hidden="false" customHeight="false" outlineLevel="0" collapsed="false">
      <c r="A469" s="94"/>
    </row>
    <row r="470" customFormat="false" ht="12.75" hidden="false" customHeight="false" outlineLevel="0" collapsed="false">
      <c r="A470" s="94"/>
    </row>
    <row r="471" customFormat="false" ht="12.75" hidden="false" customHeight="false" outlineLevel="0" collapsed="false">
      <c r="A471" s="94"/>
    </row>
    <row r="472" customFormat="false" ht="12.75" hidden="false" customHeight="false" outlineLevel="0" collapsed="false">
      <c r="A472" s="94"/>
    </row>
    <row r="473" customFormat="false" ht="12.75" hidden="false" customHeight="false" outlineLevel="0" collapsed="false">
      <c r="A473" s="94"/>
    </row>
    <row r="474" customFormat="false" ht="12.75" hidden="false" customHeight="false" outlineLevel="0" collapsed="false">
      <c r="A474" s="94"/>
    </row>
    <row r="475" customFormat="false" ht="12.75" hidden="false" customHeight="false" outlineLevel="0" collapsed="false">
      <c r="A475" s="94"/>
    </row>
    <row r="476" customFormat="false" ht="12.75" hidden="false" customHeight="false" outlineLevel="0" collapsed="false">
      <c r="A476" s="94"/>
    </row>
    <row r="477" customFormat="false" ht="12.75" hidden="false" customHeight="false" outlineLevel="0" collapsed="false">
      <c r="A477" s="94"/>
    </row>
    <row r="478" customFormat="false" ht="12.75" hidden="false" customHeight="false" outlineLevel="0" collapsed="false">
      <c r="A478" s="94"/>
    </row>
    <row r="479" customFormat="false" ht="12.75" hidden="false" customHeight="false" outlineLevel="0" collapsed="false">
      <c r="A479" s="94"/>
    </row>
    <row r="480" customFormat="false" ht="12.75" hidden="false" customHeight="false" outlineLevel="0" collapsed="false">
      <c r="A480" s="94"/>
    </row>
    <row r="481" customFormat="false" ht="12.75" hidden="false" customHeight="false" outlineLevel="0" collapsed="false">
      <c r="A481" s="94"/>
    </row>
    <row r="482" customFormat="false" ht="12.75" hidden="false" customHeight="false" outlineLevel="0" collapsed="false">
      <c r="A482" s="94"/>
    </row>
    <row r="483" customFormat="false" ht="12.75" hidden="false" customHeight="false" outlineLevel="0" collapsed="false">
      <c r="A483" s="94"/>
    </row>
    <row r="484" customFormat="false" ht="12.75" hidden="false" customHeight="false" outlineLevel="0" collapsed="false">
      <c r="A484" s="94"/>
    </row>
    <row r="485" customFormat="false" ht="12.75" hidden="false" customHeight="false" outlineLevel="0" collapsed="false">
      <c r="A485" s="94"/>
    </row>
    <row r="486" customFormat="false" ht="12.75" hidden="false" customHeight="false" outlineLevel="0" collapsed="false">
      <c r="A486" s="94"/>
    </row>
    <row r="487" customFormat="false" ht="12.75" hidden="false" customHeight="false" outlineLevel="0" collapsed="false">
      <c r="A487" s="94"/>
    </row>
    <row r="488" customFormat="false" ht="12.75" hidden="false" customHeight="false" outlineLevel="0" collapsed="false">
      <c r="A488" s="94"/>
    </row>
    <row r="489" customFormat="false" ht="12.75" hidden="false" customHeight="false" outlineLevel="0" collapsed="false">
      <c r="A489" s="94"/>
    </row>
    <row r="490" customFormat="false" ht="12.75" hidden="false" customHeight="false" outlineLevel="0" collapsed="false">
      <c r="A490" s="94"/>
    </row>
    <row r="491" customFormat="false" ht="12.75" hidden="false" customHeight="false" outlineLevel="0" collapsed="false">
      <c r="A491" s="94"/>
    </row>
    <row r="492" customFormat="false" ht="12.75" hidden="false" customHeight="false" outlineLevel="0" collapsed="false">
      <c r="A492" s="94"/>
    </row>
    <row r="493" customFormat="false" ht="12.75" hidden="false" customHeight="false" outlineLevel="0" collapsed="false">
      <c r="A493" s="94"/>
    </row>
    <row r="494" customFormat="false" ht="12.75" hidden="false" customHeight="false" outlineLevel="0" collapsed="false">
      <c r="A494" s="94"/>
    </row>
    <row r="495" customFormat="false" ht="12.75" hidden="false" customHeight="false" outlineLevel="0" collapsed="false">
      <c r="A495" s="94"/>
    </row>
    <row r="496" customFormat="false" ht="12.75" hidden="false" customHeight="false" outlineLevel="0" collapsed="false">
      <c r="A496" s="94"/>
    </row>
    <row r="497" customFormat="false" ht="12.75" hidden="false" customHeight="false" outlineLevel="0" collapsed="false">
      <c r="A497" s="94"/>
    </row>
    <row r="498" customFormat="false" ht="12.75" hidden="false" customHeight="false" outlineLevel="0" collapsed="false">
      <c r="A498" s="94"/>
    </row>
    <row r="499" customFormat="false" ht="12.75" hidden="false" customHeight="false" outlineLevel="0" collapsed="false">
      <c r="A499" s="94"/>
    </row>
    <row r="500" customFormat="false" ht="12.75" hidden="false" customHeight="false" outlineLevel="0" collapsed="false">
      <c r="A500" s="94"/>
    </row>
    <row r="501" customFormat="false" ht="12.75" hidden="false" customHeight="false" outlineLevel="0" collapsed="false">
      <c r="A501" s="94"/>
    </row>
    <row r="502" customFormat="false" ht="12.75" hidden="false" customHeight="false" outlineLevel="0" collapsed="false">
      <c r="A502" s="94"/>
    </row>
    <row r="503" customFormat="false" ht="12.75" hidden="false" customHeight="false" outlineLevel="0" collapsed="false">
      <c r="A503" s="94"/>
    </row>
    <row r="504" customFormat="false" ht="12.75" hidden="false" customHeight="false" outlineLevel="0" collapsed="false">
      <c r="A504" s="94"/>
    </row>
    <row r="505" customFormat="false" ht="12.75" hidden="false" customHeight="false" outlineLevel="0" collapsed="false">
      <c r="A505" s="94"/>
    </row>
    <row r="506" customFormat="false" ht="12.75" hidden="false" customHeight="false" outlineLevel="0" collapsed="false">
      <c r="A506" s="94"/>
    </row>
    <row r="507" customFormat="false" ht="12.75" hidden="false" customHeight="false" outlineLevel="0" collapsed="false">
      <c r="A507" s="94"/>
    </row>
    <row r="508" customFormat="false" ht="12.75" hidden="false" customHeight="false" outlineLevel="0" collapsed="false">
      <c r="A508" s="94"/>
    </row>
    <row r="509" customFormat="false" ht="12.75" hidden="false" customHeight="false" outlineLevel="0" collapsed="false">
      <c r="A509" s="94"/>
    </row>
    <row r="510" customFormat="false" ht="12.75" hidden="false" customHeight="false" outlineLevel="0" collapsed="false">
      <c r="A510" s="94"/>
    </row>
    <row r="511" customFormat="false" ht="12.75" hidden="false" customHeight="false" outlineLevel="0" collapsed="false">
      <c r="A511" s="94"/>
    </row>
    <row r="512" customFormat="false" ht="12.75" hidden="false" customHeight="false" outlineLevel="0" collapsed="false">
      <c r="A512" s="94"/>
    </row>
    <row r="513" customFormat="false" ht="12.75" hidden="false" customHeight="false" outlineLevel="0" collapsed="false">
      <c r="A513" s="94"/>
    </row>
    <row r="514" customFormat="false" ht="12.75" hidden="false" customHeight="false" outlineLevel="0" collapsed="false">
      <c r="A514" s="94"/>
    </row>
    <row r="515" customFormat="false" ht="12.75" hidden="false" customHeight="false" outlineLevel="0" collapsed="false">
      <c r="A515" s="94"/>
    </row>
    <row r="516" customFormat="false" ht="12.75" hidden="false" customHeight="false" outlineLevel="0" collapsed="false">
      <c r="A516" s="94"/>
    </row>
    <row r="517" customFormat="false" ht="12.75" hidden="false" customHeight="false" outlineLevel="0" collapsed="false">
      <c r="A517" s="94"/>
    </row>
    <row r="518" customFormat="false" ht="12.75" hidden="false" customHeight="false" outlineLevel="0" collapsed="false">
      <c r="A518" s="94"/>
    </row>
    <row r="519" customFormat="false" ht="12.75" hidden="false" customHeight="false" outlineLevel="0" collapsed="false">
      <c r="A519" s="94"/>
    </row>
    <row r="520" customFormat="false" ht="12.75" hidden="false" customHeight="false" outlineLevel="0" collapsed="false">
      <c r="A520" s="94"/>
    </row>
    <row r="521" customFormat="false" ht="12.75" hidden="false" customHeight="false" outlineLevel="0" collapsed="false">
      <c r="A521" s="94"/>
    </row>
    <row r="522" customFormat="false" ht="12.75" hidden="false" customHeight="false" outlineLevel="0" collapsed="false">
      <c r="A522" s="94"/>
    </row>
    <row r="523" customFormat="false" ht="12.75" hidden="false" customHeight="false" outlineLevel="0" collapsed="false">
      <c r="A523" s="94"/>
    </row>
    <row r="524" customFormat="false" ht="12.75" hidden="false" customHeight="false" outlineLevel="0" collapsed="false">
      <c r="A524" s="94"/>
    </row>
    <row r="525" customFormat="false" ht="12.75" hidden="false" customHeight="false" outlineLevel="0" collapsed="false">
      <c r="A525" s="94"/>
    </row>
    <row r="526" customFormat="false" ht="12.75" hidden="false" customHeight="false" outlineLevel="0" collapsed="false">
      <c r="A526" s="94"/>
    </row>
    <row r="527" customFormat="false" ht="12.75" hidden="false" customHeight="false" outlineLevel="0" collapsed="false">
      <c r="A527" s="94"/>
    </row>
    <row r="528" customFormat="false" ht="12.75" hidden="false" customHeight="false" outlineLevel="0" collapsed="false">
      <c r="A528" s="94"/>
    </row>
    <row r="529" customFormat="false" ht="12.75" hidden="false" customHeight="false" outlineLevel="0" collapsed="false">
      <c r="A529" s="94"/>
    </row>
    <row r="530" customFormat="false" ht="12.75" hidden="false" customHeight="false" outlineLevel="0" collapsed="false">
      <c r="A530" s="94"/>
    </row>
    <row r="531" customFormat="false" ht="12.75" hidden="false" customHeight="false" outlineLevel="0" collapsed="false">
      <c r="A531" s="94"/>
    </row>
    <row r="532" customFormat="false" ht="12.75" hidden="false" customHeight="false" outlineLevel="0" collapsed="false">
      <c r="A532" s="94"/>
    </row>
    <row r="533" customFormat="false" ht="12.75" hidden="false" customHeight="false" outlineLevel="0" collapsed="false">
      <c r="A533" s="94"/>
    </row>
    <row r="534" customFormat="false" ht="12.75" hidden="false" customHeight="false" outlineLevel="0" collapsed="false">
      <c r="A534" s="94"/>
    </row>
    <row r="535" customFormat="false" ht="12.75" hidden="false" customHeight="false" outlineLevel="0" collapsed="false">
      <c r="A535" s="94"/>
    </row>
    <row r="536" customFormat="false" ht="12.75" hidden="false" customHeight="false" outlineLevel="0" collapsed="false">
      <c r="A536" s="94"/>
    </row>
    <row r="537" customFormat="false" ht="12.75" hidden="false" customHeight="false" outlineLevel="0" collapsed="false">
      <c r="A537" s="94"/>
    </row>
    <row r="538" customFormat="false" ht="12.75" hidden="false" customHeight="false" outlineLevel="0" collapsed="false">
      <c r="A538" s="94"/>
    </row>
    <row r="539" customFormat="false" ht="12.75" hidden="false" customHeight="false" outlineLevel="0" collapsed="false">
      <c r="A539" s="94"/>
    </row>
    <row r="540" customFormat="false" ht="12.75" hidden="false" customHeight="false" outlineLevel="0" collapsed="false">
      <c r="A540" s="94"/>
    </row>
    <row r="541" customFormat="false" ht="12.75" hidden="false" customHeight="false" outlineLevel="0" collapsed="false">
      <c r="A541" s="94"/>
    </row>
    <row r="542" customFormat="false" ht="12.75" hidden="false" customHeight="false" outlineLevel="0" collapsed="false">
      <c r="A542" s="94"/>
    </row>
    <row r="543" customFormat="false" ht="12.75" hidden="false" customHeight="false" outlineLevel="0" collapsed="false">
      <c r="A543" s="94"/>
    </row>
    <row r="544" customFormat="false" ht="12.75" hidden="false" customHeight="false" outlineLevel="0" collapsed="false">
      <c r="A544" s="94"/>
    </row>
    <row r="545" customFormat="false" ht="12.75" hidden="false" customHeight="false" outlineLevel="0" collapsed="false">
      <c r="A545" s="94"/>
    </row>
    <row r="546" customFormat="false" ht="12.75" hidden="false" customHeight="false" outlineLevel="0" collapsed="false">
      <c r="A546" s="94"/>
    </row>
    <row r="547" customFormat="false" ht="12.75" hidden="false" customHeight="false" outlineLevel="0" collapsed="false">
      <c r="A547" s="94"/>
    </row>
    <row r="548" customFormat="false" ht="12.75" hidden="false" customHeight="false" outlineLevel="0" collapsed="false">
      <c r="A548" s="94"/>
    </row>
    <row r="549" customFormat="false" ht="12.75" hidden="false" customHeight="false" outlineLevel="0" collapsed="false">
      <c r="A549" s="94"/>
    </row>
    <row r="550" customFormat="false" ht="12.75" hidden="false" customHeight="false" outlineLevel="0" collapsed="false">
      <c r="A550" s="94"/>
    </row>
    <row r="551" customFormat="false" ht="12.75" hidden="false" customHeight="false" outlineLevel="0" collapsed="false">
      <c r="A551" s="94"/>
    </row>
    <row r="552" customFormat="false" ht="12.75" hidden="false" customHeight="false" outlineLevel="0" collapsed="false">
      <c r="A552" s="94"/>
    </row>
    <row r="553" customFormat="false" ht="12.75" hidden="false" customHeight="false" outlineLevel="0" collapsed="false">
      <c r="A553" s="94"/>
    </row>
    <row r="554" customFormat="false" ht="12.75" hidden="false" customHeight="false" outlineLevel="0" collapsed="false">
      <c r="A554" s="94"/>
    </row>
    <row r="555" customFormat="false" ht="12.75" hidden="false" customHeight="false" outlineLevel="0" collapsed="false">
      <c r="A555" s="94"/>
    </row>
    <row r="556" customFormat="false" ht="12.75" hidden="false" customHeight="false" outlineLevel="0" collapsed="false">
      <c r="A556" s="94"/>
    </row>
    <row r="557" customFormat="false" ht="12.75" hidden="false" customHeight="false" outlineLevel="0" collapsed="false">
      <c r="A557" s="94"/>
    </row>
    <row r="558" customFormat="false" ht="12.75" hidden="false" customHeight="false" outlineLevel="0" collapsed="false">
      <c r="A558" s="94"/>
    </row>
    <row r="559" customFormat="false" ht="12.75" hidden="false" customHeight="false" outlineLevel="0" collapsed="false">
      <c r="A559" s="94"/>
    </row>
    <row r="560" customFormat="false" ht="12.75" hidden="false" customHeight="false" outlineLevel="0" collapsed="false">
      <c r="A560" s="94"/>
    </row>
    <row r="561" customFormat="false" ht="12.75" hidden="false" customHeight="false" outlineLevel="0" collapsed="false">
      <c r="A561" s="94"/>
    </row>
    <row r="562" customFormat="false" ht="12.75" hidden="false" customHeight="false" outlineLevel="0" collapsed="false">
      <c r="A562" s="94"/>
    </row>
    <row r="563" customFormat="false" ht="12.75" hidden="false" customHeight="false" outlineLevel="0" collapsed="false">
      <c r="A563" s="94"/>
    </row>
    <row r="564" customFormat="false" ht="12.75" hidden="false" customHeight="false" outlineLevel="0" collapsed="false">
      <c r="A564" s="94"/>
    </row>
    <row r="565" customFormat="false" ht="12.75" hidden="false" customHeight="false" outlineLevel="0" collapsed="false">
      <c r="A565" s="94"/>
    </row>
    <row r="566" customFormat="false" ht="12.75" hidden="false" customHeight="false" outlineLevel="0" collapsed="false">
      <c r="A566" s="94"/>
    </row>
    <row r="567" customFormat="false" ht="12.75" hidden="false" customHeight="false" outlineLevel="0" collapsed="false">
      <c r="A567" s="94"/>
    </row>
    <row r="568" customFormat="false" ht="12.75" hidden="false" customHeight="false" outlineLevel="0" collapsed="false">
      <c r="A568" s="94"/>
    </row>
    <row r="569" customFormat="false" ht="12.75" hidden="false" customHeight="false" outlineLevel="0" collapsed="false">
      <c r="A569" s="94"/>
    </row>
    <row r="570" customFormat="false" ht="12.75" hidden="false" customHeight="false" outlineLevel="0" collapsed="false">
      <c r="A570" s="94"/>
    </row>
    <row r="571" customFormat="false" ht="12.75" hidden="false" customHeight="false" outlineLevel="0" collapsed="false">
      <c r="A571" s="94"/>
    </row>
    <row r="572" customFormat="false" ht="12.75" hidden="false" customHeight="false" outlineLevel="0" collapsed="false">
      <c r="A572" s="94"/>
    </row>
    <row r="573" customFormat="false" ht="12.75" hidden="false" customHeight="false" outlineLevel="0" collapsed="false">
      <c r="A573" s="94"/>
    </row>
    <row r="574" customFormat="false" ht="12.75" hidden="false" customHeight="false" outlineLevel="0" collapsed="false">
      <c r="A574" s="94"/>
    </row>
    <row r="575" customFormat="false" ht="12.75" hidden="false" customHeight="false" outlineLevel="0" collapsed="false">
      <c r="A575" s="94"/>
    </row>
    <row r="576" customFormat="false" ht="12.75" hidden="false" customHeight="false" outlineLevel="0" collapsed="false">
      <c r="A576" s="94"/>
    </row>
    <row r="577" customFormat="false" ht="12.75" hidden="false" customHeight="false" outlineLevel="0" collapsed="false">
      <c r="A577" s="94"/>
    </row>
    <row r="578" customFormat="false" ht="12.75" hidden="false" customHeight="false" outlineLevel="0" collapsed="false">
      <c r="A578" s="94"/>
    </row>
    <row r="579" customFormat="false" ht="12.75" hidden="false" customHeight="false" outlineLevel="0" collapsed="false">
      <c r="A579" s="94"/>
    </row>
    <row r="580" customFormat="false" ht="12.75" hidden="false" customHeight="false" outlineLevel="0" collapsed="false">
      <c r="A580" s="94"/>
    </row>
    <row r="581" customFormat="false" ht="12.75" hidden="false" customHeight="false" outlineLevel="0" collapsed="false">
      <c r="A581" s="94"/>
    </row>
    <row r="582" customFormat="false" ht="12.75" hidden="false" customHeight="false" outlineLevel="0" collapsed="false">
      <c r="A582" s="94"/>
    </row>
    <row r="583" customFormat="false" ht="12.75" hidden="false" customHeight="false" outlineLevel="0" collapsed="false">
      <c r="A583" s="94"/>
    </row>
    <row r="584" customFormat="false" ht="12.75" hidden="false" customHeight="false" outlineLevel="0" collapsed="false">
      <c r="A584" s="94"/>
    </row>
    <row r="585" customFormat="false" ht="12.75" hidden="false" customHeight="false" outlineLevel="0" collapsed="false">
      <c r="A585" s="94"/>
    </row>
    <row r="586" customFormat="false" ht="12.75" hidden="false" customHeight="false" outlineLevel="0" collapsed="false">
      <c r="A586" s="94"/>
    </row>
    <row r="587" customFormat="false" ht="12.75" hidden="false" customHeight="false" outlineLevel="0" collapsed="false">
      <c r="A587" s="94"/>
    </row>
    <row r="588" customFormat="false" ht="12.75" hidden="false" customHeight="false" outlineLevel="0" collapsed="false">
      <c r="A588" s="94"/>
    </row>
    <row r="589" customFormat="false" ht="12.75" hidden="false" customHeight="false" outlineLevel="0" collapsed="false">
      <c r="A589" s="94"/>
    </row>
    <row r="590" customFormat="false" ht="12.75" hidden="false" customHeight="false" outlineLevel="0" collapsed="false">
      <c r="A590" s="94"/>
    </row>
    <row r="591" customFormat="false" ht="12.75" hidden="false" customHeight="false" outlineLevel="0" collapsed="false">
      <c r="A591" s="94"/>
    </row>
    <row r="592" customFormat="false" ht="12.75" hidden="false" customHeight="false" outlineLevel="0" collapsed="false">
      <c r="A592" s="94"/>
    </row>
    <row r="593" customFormat="false" ht="12.75" hidden="false" customHeight="false" outlineLevel="0" collapsed="false">
      <c r="A593" s="94"/>
    </row>
    <row r="594" customFormat="false" ht="12.75" hidden="false" customHeight="false" outlineLevel="0" collapsed="false">
      <c r="A594" s="94"/>
    </row>
    <row r="595" customFormat="false" ht="12.75" hidden="false" customHeight="false" outlineLevel="0" collapsed="false">
      <c r="A595" s="94"/>
    </row>
    <row r="596" customFormat="false" ht="12.75" hidden="false" customHeight="false" outlineLevel="0" collapsed="false">
      <c r="A596" s="94"/>
    </row>
    <row r="597" customFormat="false" ht="12.75" hidden="false" customHeight="false" outlineLevel="0" collapsed="false">
      <c r="A597" s="94"/>
    </row>
    <row r="598" customFormat="false" ht="12.75" hidden="false" customHeight="false" outlineLevel="0" collapsed="false">
      <c r="A598" s="94"/>
    </row>
    <row r="599" customFormat="false" ht="12.75" hidden="false" customHeight="false" outlineLevel="0" collapsed="false">
      <c r="A599" s="94"/>
    </row>
    <row r="600" customFormat="false" ht="12.75" hidden="false" customHeight="false" outlineLevel="0" collapsed="false">
      <c r="A600" s="94"/>
    </row>
    <row r="601" customFormat="false" ht="12.75" hidden="false" customHeight="false" outlineLevel="0" collapsed="false">
      <c r="A601" s="94"/>
    </row>
    <row r="602" customFormat="false" ht="12.75" hidden="false" customHeight="false" outlineLevel="0" collapsed="false">
      <c r="A602" s="94"/>
    </row>
    <row r="603" customFormat="false" ht="12.75" hidden="false" customHeight="false" outlineLevel="0" collapsed="false">
      <c r="A603" s="94"/>
    </row>
    <row r="604" customFormat="false" ht="12.75" hidden="false" customHeight="false" outlineLevel="0" collapsed="false">
      <c r="A604" s="94"/>
    </row>
    <row r="605" customFormat="false" ht="12.75" hidden="false" customHeight="false" outlineLevel="0" collapsed="false">
      <c r="A605" s="94"/>
    </row>
    <row r="606" customFormat="false" ht="12.75" hidden="false" customHeight="false" outlineLevel="0" collapsed="false">
      <c r="A606" s="94"/>
    </row>
    <row r="607" customFormat="false" ht="12.75" hidden="false" customHeight="false" outlineLevel="0" collapsed="false">
      <c r="A607" s="94"/>
    </row>
    <row r="608" customFormat="false" ht="12.75" hidden="false" customHeight="false" outlineLevel="0" collapsed="false">
      <c r="A608" s="94"/>
    </row>
    <row r="609" customFormat="false" ht="12.75" hidden="false" customHeight="false" outlineLevel="0" collapsed="false">
      <c r="A609" s="94"/>
    </row>
    <row r="610" customFormat="false" ht="12.75" hidden="false" customHeight="false" outlineLevel="0" collapsed="false">
      <c r="A610" s="94"/>
    </row>
    <row r="611" customFormat="false" ht="12.75" hidden="false" customHeight="false" outlineLevel="0" collapsed="false">
      <c r="A611" s="94"/>
    </row>
    <row r="612" customFormat="false" ht="12.75" hidden="false" customHeight="false" outlineLevel="0" collapsed="false">
      <c r="A612" s="94"/>
    </row>
    <row r="613" customFormat="false" ht="12.75" hidden="false" customHeight="false" outlineLevel="0" collapsed="false">
      <c r="A613" s="94"/>
    </row>
    <row r="614" customFormat="false" ht="12.75" hidden="false" customHeight="false" outlineLevel="0" collapsed="false">
      <c r="A614" s="94"/>
    </row>
    <row r="615" customFormat="false" ht="12.75" hidden="false" customHeight="false" outlineLevel="0" collapsed="false">
      <c r="A615" s="94"/>
    </row>
    <row r="616" customFormat="false" ht="12.75" hidden="false" customHeight="false" outlineLevel="0" collapsed="false">
      <c r="A616" s="94"/>
    </row>
    <row r="617" customFormat="false" ht="12.75" hidden="false" customHeight="false" outlineLevel="0" collapsed="false">
      <c r="A617" s="94"/>
    </row>
    <row r="618" customFormat="false" ht="12.75" hidden="false" customHeight="false" outlineLevel="0" collapsed="false">
      <c r="A618" s="94"/>
    </row>
    <row r="619" customFormat="false" ht="12.75" hidden="false" customHeight="false" outlineLevel="0" collapsed="false">
      <c r="A619" s="94"/>
    </row>
    <row r="620" customFormat="false" ht="12.75" hidden="false" customHeight="false" outlineLevel="0" collapsed="false">
      <c r="A620" s="94"/>
    </row>
    <row r="621" customFormat="false" ht="12.75" hidden="false" customHeight="false" outlineLevel="0" collapsed="false">
      <c r="A621" s="94"/>
    </row>
    <row r="622" customFormat="false" ht="12.75" hidden="false" customHeight="false" outlineLevel="0" collapsed="false">
      <c r="A622" s="94"/>
    </row>
    <row r="623" customFormat="false" ht="12.75" hidden="false" customHeight="false" outlineLevel="0" collapsed="false">
      <c r="A623" s="94"/>
    </row>
    <row r="624" customFormat="false" ht="12.75" hidden="false" customHeight="false" outlineLevel="0" collapsed="false">
      <c r="A624" s="94"/>
    </row>
    <row r="625" customFormat="false" ht="12.75" hidden="false" customHeight="false" outlineLevel="0" collapsed="false">
      <c r="A625" s="94"/>
    </row>
    <row r="626" customFormat="false" ht="12.75" hidden="false" customHeight="false" outlineLevel="0" collapsed="false">
      <c r="A626" s="94"/>
    </row>
    <row r="627" customFormat="false" ht="12.75" hidden="false" customHeight="false" outlineLevel="0" collapsed="false">
      <c r="A627" s="94"/>
    </row>
    <row r="628" customFormat="false" ht="12.75" hidden="false" customHeight="false" outlineLevel="0" collapsed="false">
      <c r="A628" s="94"/>
    </row>
    <row r="629" customFormat="false" ht="12.75" hidden="false" customHeight="false" outlineLevel="0" collapsed="false">
      <c r="A629" s="94"/>
    </row>
    <row r="630" customFormat="false" ht="12.75" hidden="false" customHeight="false" outlineLevel="0" collapsed="false">
      <c r="A630" s="94"/>
    </row>
    <row r="631" customFormat="false" ht="12.75" hidden="false" customHeight="false" outlineLevel="0" collapsed="false">
      <c r="A631" s="94"/>
    </row>
    <row r="632" customFormat="false" ht="12.75" hidden="false" customHeight="false" outlineLevel="0" collapsed="false">
      <c r="A632" s="94"/>
    </row>
    <row r="633" customFormat="false" ht="12.75" hidden="false" customHeight="false" outlineLevel="0" collapsed="false">
      <c r="A633" s="94"/>
    </row>
    <row r="634" customFormat="false" ht="12.75" hidden="false" customHeight="false" outlineLevel="0" collapsed="false">
      <c r="A634" s="94"/>
    </row>
    <row r="635" customFormat="false" ht="12.75" hidden="false" customHeight="false" outlineLevel="0" collapsed="false">
      <c r="A635" s="94"/>
    </row>
    <row r="636" customFormat="false" ht="12.75" hidden="false" customHeight="false" outlineLevel="0" collapsed="false">
      <c r="A636" s="94"/>
    </row>
    <row r="637" customFormat="false" ht="12.75" hidden="false" customHeight="false" outlineLevel="0" collapsed="false">
      <c r="A637" s="94"/>
    </row>
    <row r="638" customFormat="false" ht="12.75" hidden="false" customHeight="false" outlineLevel="0" collapsed="false">
      <c r="A638" s="94"/>
    </row>
    <row r="639" customFormat="false" ht="12.75" hidden="false" customHeight="false" outlineLevel="0" collapsed="false">
      <c r="A639" s="94"/>
    </row>
    <row r="640" customFormat="false" ht="12.75" hidden="false" customHeight="false" outlineLevel="0" collapsed="false">
      <c r="A640" s="94"/>
    </row>
    <row r="641" customFormat="false" ht="12.75" hidden="false" customHeight="false" outlineLevel="0" collapsed="false">
      <c r="A641" s="94"/>
    </row>
    <row r="642" customFormat="false" ht="12.75" hidden="false" customHeight="false" outlineLevel="0" collapsed="false">
      <c r="A642" s="94"/>
    </row>
    <row r="643" customFormat="false" ht="12.75" hidden="false" customHeight="false" outlineLevel="0" collapsed="false">
      <c r="A643" s="94"/>
    </row>
    <row r="644" customFormat="false" ht="12.75" hidden="false" customHeight="false" outlineLevel="0" collapsed="false">
      <c r="A644" s="94"/>
    </row>
    <row r="645" customFormat="false" ht="12.75" hidden="false" customHeight="false" outlineLevel="0" collapsed="false">
      <c r="A645" s="94"/>
    </row>
    <row r="646" customFormat="false" ht="12.75" hidden="false" customHeight="false" outlineLevel="0" collapsed="false">
      <c r="A646" s="94"/>
    </row>
    <row r="647" customFormat="false" ht="12.75" hidden="false" customHeight="false" outlineLevel="0" collapsed="false">
      <c r="A647" s="94"/>
    </row>
    <row r="648" customFormat="false" ht="12.75" hidden="false" customHeight="false" outlineLevel="0" collapsed="false">
      <c r="A648" s="94"/>
    </row>
    <row r="649" customFormat="false" ht="12.75" hidden="false" customHeight="false" outlineLevel="0" collapsed="false">
      <c r="A649" s="94"/>
    </row>
    <row r="650" customFormat="false" ht="12.75" hidden="false" customHeight="false" outlineLevel="0" collapsed="false">
      <c r="A650" s="94"/>
    </row>
    <row r="651" customFormat="false" ht="12.75" hidden="false" customHeight="false" outlineLevel="0" collapsed="false">
      <c r="A651" s="94"/>
    </row>
    <row r="652" customFormat="false" ht="12.75" hidden="false" customHeight="false" outlineLevel="0" collapsed="false">
      <c r="A652" s="94"/>
    </row>
    <row r="653" customFormat="false" ht="12.75" hidden="false" customHeight="false" outlineLevel="0" collapsed="false">
      <c r="A653" s="94"/>
    </row>
    <row r="654" customFormat="false" ht="12.75" hidden="false" customHeight="false" outlineLevel="0" collapsed="false">
      <c r="A654" s="94"/>
    </row>
    <row r="655" customFormat="false" ht="12.75" hidden="false" customHeight="false" outlineLevel="0" collapsed="false">
      <c r="A655" s="94"/>
    </row>
    <row r="656" customFormat="false" ht="12.75" hidden="false" customHeight="false" outlineLevel="0" collapsed="false">
      <c r="A656" s="94"/>
    </row>
    <row r="657" customFormat="false" ht="12.75" hidden="false" customHeight="false" outlineLevel="0" collapsed="false">
      <c r="A657" s="94"/>
    </row>
    <row r="658" customFormat="false" ht="12.75" hidden="false" customHeight="false" outlineLevel="0" collapsed="false">
      <c r="A658" s="94"/>
    </row>
    <row r="659" customFormat="false" ht="12.75" hidden="false" customHeight="false" outlineLevel="0" collapsed="false">
      <c r="A659" s="94"/>
    </row>
    <row r="660" customFormat="false" ht="12.75" hidden="false" customHeight="false" outlineLevel="0" collapsed="false">
      <c r="A660" s="94"/>
    </row>
    <row r="661" customFormat="false" ht="12.75" hidden="false" customHeight="false" outlineLevel="0" collapsed="false">
      <c r="A661" s="94"/>
    </row>
    <row r="662" customFormat="false" ht="12.75" hidden="false" customHeight="false" outlineLevel="0" collapsed="false">
      <c r="A662" s="94"/>
    </row>
    <row r="663" customFormat="false" ht="12.75" hidden="false" customHeight="false" outlineLevel="0" collapsed="false">
      <c r="A663" s="94"/>
    </row>
    <row r="664" customFormat="false" ht="12.75" hidden="false" customHeight="false" outlineLevel="0" collapsed="false">
      <c r="A664" s="94"/>
    </row>
    <row r="665" customFormat="false" ht="12.75" hidden="false" customHeight="false" outlineLevel="0" collapsed="false">
      <c r="A665" s="94"/>
    </row>
    <row r="666" customFormat="false" ht="12.75" hidden="false" customHeight="false" outlineLevel="0" collapsed="false">
      <c r="A666" s="94"/>
    </row>
    <row r="667" customFormat="false" ht="12.75" hidden="false" customHeight="false" outlineLevel="0" collapsed="false">
      <c r="A667" s="94"/>
    </row>
    <row r="668" customFormat="false" ht="12.75" hidden="false" customHeight="false" outlineLevel="0" collapsed="false">
      <c r="A668" s="94"/>
    </row>
    <row r="669" customFormat="false" ht="12.75" hidden="false" customHeight="false" outlineLevel="0" collapsed="false">
      <c r="A669" s="94"/>
    </row>
    <row r="670" customFormat="false" ht="12.75" hidden="false" customHeight="false" outlineLevel="0" collapsed="false">
      <c r="A670" s="94"/>
    </row>
    <row r="671" customFormat="false" ht="12.75" hidden="false" customHeight="false" outlineLevel="0" collapsed="false">
      <c r="A671" s="94"/>
    </row>
    <row r="672" customFormat="false" ht="12.75" hidden="false" customHeight="false" outlineLevel="0" collapsed="false">
      <c r="A672" s="94"/>
    </row>
    <row r="673" customFormat="false" ht="12.75" hidden="false" customHeight="false" outlineLevel="0" collapsed="false">
      <c r="A673" s="94"/>
    </row>
    <row r="674" customFormat="false" ht="12.75" hidden="false" customHeight="false" outlineLevel="0" collapsed="false">
      <c r="A674" s="94"/>
    </row>
    <row r="675" customFormat="false" ht="12.75" hidden="false" customHeight="false" outlineLevel="0" collapsed="false">
      <c r="A675" s="94"/>
    </row>
    <row r="676" customFormat="false" ht="12.75" hidden="false" customHeight="false" outlineLevel="0" collapsed="false">
      <c r="A676" s="94"/>
    </row>
    <row r="677" customFormat="false" ht="12.75" hidden="false" customHeight="false" outlineLevel="0" collapsed="false">
      <c r="A677" s="94"/>
    </row>
    <row r="678" customFormat="false" ht="12.75" hidden="false" customHeight="false" outlineLevel="0" collapsed="false">
      <c r="A678" s="94"/>
    </row>
    <row r="679" customFormat="false" ht="12.75" hidden="false" customHeight="false" outlineLevel="0" collapsed="false">
      <c r="A679" s="94"/>
    </row>
    <row r="680" customFormat="false" ht="12.75" hidden="false" customHeight="false" outlineLevel="0" collapsed="false">
      <c r="A680" s="94"/>
    </row>
    <row r="681" customFormat="false" ht="12.75" hidden="false" customHeight="false" outlineLevel="0" collapsed="false">
      <c r="A681" s="94"/>
    </row>
    <row r="682" customFormat="false" ht="12.75" hidden="false" customHeight="false" outlineLevel="0" collapsed="false">
      <c r="A682" s="94"/>
    </row>
    <row r="683" customFormat="false" ht="12.75" hidden="false" customHeight="false" outlineLevel="0" collapsed="false">
      <c r="A683" s="94"/>
    </row>
    <row r="684" customFormat="false" ht="12.75" hidden="false" customHeight="false" outlineLevel="0" collapsed="false">
      <c r="A684" s="94"/>
    </row>
    <row r="685" customFormat="false" ht="12.75" hidden="false" customHeight="false" outlineLevel="0" collapsed="false">
      <c r="A685" s="94"/>
    </row>
    <row r="686" customFormat="false" ht="12.75" hidden="false" customHeight="false" outlineLevel="0" collapsed="false">
      <c r="A686" s="94"/>
    </row>
    <row r="687" customFormat="false" ht="12.75" hidden="false" customHeight="false" outlineLevel="0" collapsed="false">
      <c r="A687" s="94"/>
    </row>
    <row r="688" customFormat="false" ht="12.75" hidden="false" customHeight="false" outlineLevel="0" collapsed="false">
      <c r="A688" s="94"/>
    </row>
    <row r="689" customFormat="false" ht="12.75" hidden="false" customHeight="false" outlineLevel="0" collapsed="false">
      <c r="A689" s="94"/>
    </row>
    <row r="690" customFormat="false" ht="12.75" hidden="false" customHeight="false" outlineLevel="0" collapsed="false">
      <c r="A690" s="94"/>
    </row>
    <row r="691" customFormat="false" ht="12.75" hidden="false" customHeight="false" outlineLevel="0" collapsed="false">
      <c r="A691" s="94"/>
    </row>
    <row r="692" customFormat="false" ht="12.75" hidden="false" customHeight="false" outlineLevel="0" collapsed="false">
      <c r="A692" s="94"/>
    </row>
    <row r="693" customFormat="false" ht="12.75" hidden="false" customHeight="false" outlineLevel="0" collapsed="false">
      <c r="A693" s="94"/>
    </row>
    <row r="694" customFormat="false" ht="12.75" hidden="false" customHeight="false" outlineLevel="0" collapsed="false">
      <c r="A694" s="94"/>
    </row>
    <row r="695" customFormat="false" ht="12.75" hidden="false" customHeight="false" outlineLevel="0" collapsed="false">
      <c r="A695" s="94"/>
    </row>
    <row r="696" customFormat="false" ht="12.75" hidden="false" customHeight="false" outlineLevel="0" collapsed="false">
      <c r="A696" s="94"/>
    </row>
    <row r="697" customFormat="false" ht="12.75" hidden="false" customHeight="false" outlineLevel="0" collapsed="false">
      <c r="A697" s="94"/>
    </row>
    <row r="698" customFormat="false" ht="12.75" hidden="false" customHeight="false" outlineLevel="0" collapsed="false">
      <c r="A698" s="94"/>
    </row>
    <row r="699" customFormat="false" ht="12.75" hidden="false" customHeight="false" outlineLevel="0" collapsed="false">
      <c r="A699" s="94"/>
    </row>
    <row r="700" customFormat="false" ht="12.75" hidden="false" customHeight="false" outlineLevel="0" collapsed="false">
      <c r="A700" s="94"/>
    </row>
    <row r="701" customFormat="false" ht="12.75" hidden="false" customHeight="false" outlineLevel="0" collapsed="false">
      <c r="A701" s="94"/>
    </row>
    <row r="702" customFormat="false" ht="12.75" hidden="false" customHeight="false" outlineLevel="0" collapsed="false">
      <c r="A702" s="94"/>
    </row>
    <row r="703" customFormat="false" ht="12.75" hidden="false" customHeight="false" outlineLevel="0" collapsed="false">
      <c r="A703" s="94"/>
    </row>
    <row r="704" customFormat="false" ht="12.75" hidden="false" customHeight="false" outlineLevel="0" collapsed="false">
      <c r="A704" s="94"/>
    </row>
    <row r="705" customFormat="false" ht="12.75" hidden="false" customHeight="false" outlineLevel="0" collapsed="false">
      <c r="A705" s="94"/>
    </row>
    <row r="706" customFormat="false" ht="12.75" hidden="false" customHeight="false" outlineLevel="0" collapsed="false">
      <c r="A706" s="94"/>
    </row>
    <row r="707" customFormat="false" ht="12.75" hidden="false" customHeight="false" outlineLevel="0" collapsed="false">
      <c r="A707" s="94"/>
    </row>
    <row r="708" customFormat="false" ht="12.75" hidden="false" customHeight="false" outlineLevel="0" collapsed="false">
      <c r="A708" s="94"/>
    </row>
    <row r="709" customFormat="false" ht="12.75" hidden="false" customHeight="false" outlineLevel="0" collapsed="false">
      <c r="A709" s="94"/>
    </row>
    <row r="710" customFormat="false" ht="12.75" hidden="false" customHeight="false" outlineLevel="0" collapsed="false">
      <c r="A710" s="94"/>
    </row>
    <row r="711" customFormat="false" ht="12.75" hidden="false" customHeight="false" outlineLevel="0" collapsed="false">
      <c r="A711" s="94"/>
    </row>
    <row r="712" customFormat="false" ht="12.75" hidden="false" customHeight="false" outlineLevel="0" collapsed="false">
      <c r="A712" s="94"/>
    </row>
    <row r="713" customFormat="false" ht="12.75" hidden="false" customHeight="false" outlineLevel="0" collapsed="false">
      <c r="A713" s="94"/>
    </row>
    <row r="714" customFormat="false" ht="12.75" hidden="false" customHeight="false" outlineLevel="0" collapsed="false">
      <c r="A714" s="94"/>
    </row>
    <row r="715" customFormat="false" ht="12.75" hidden="false" customHeight="false" outlineLevel="0" collapsed="false">
      <c r="A715" s="94"/>
    </row>
    <row r="716" customFormat="false" ht="12.75" hidden="false" customHeight="false" outlineLevel="0" collapsed="false">
      <c r="A716" s="94"/>
    </row>
    <row r="717" customFormat="false" ht="12.75" hidden="false" customHeight="false" outlineLevel="0" collapsed="false">
      <c r="A717" s="94"/>
    </row>
    <row r="718" customFormat="false" ht="12.75" hidden="false" customHeight="false" outlineLevel="0" collapsed="false">
      <c r="A718" s="94"/>
    </row>
    <row r="719" customFormat="false" ht="12.75" hidden="false" customHeight="false" outlineLevel="0" collapsed="false">
      <c r="A719" s="94"/>
    </row>
    <row r="720" customFormat="false" ht="12.75" hidden="false" customHeight="false" outlineLevel="0" collapsed="false">
      <c r="A720" s="94"/>
    </row>
    <row r="721" customFormat="false" ht="12.75" hidden="false" customHeight="false" outlineLevel="0" collapsed="false">
      <c r="A721" s="94"/>
    </row>
    <row r="722" customFormat="false" ht="12.75" hidden="false" customHeight="false" outlineLevel="0" collapsed="false">
      <c r="A722" s="94"/>
    </row>
    <row r="723" customFormat="false" ht="12.75" hidden="false" customHeight="false" outlineLevel="0" collapsed="false">
      <c r="A723" s="94"/>
    </row>
    <row r="724" customFormat="false" ht="12.75" hidden="false" customHeight="false" outlineLevel="0" collapsed="false">
      <c r="A724" s="94"/>
    </row>
    <row r="725" customFormat="false" ht="12.75" hidden="false" customHeight="false" outlineLevel="0" collapsed="false">
      <c r="A725" s="94"/>
    </row>
    <row r="726" customFormat="false" ht="12.75" hidden="false" customHeight="false" outlineLevel="0" collapsed="false">
      <c r="A726" s="94"/>
    </row>
    <row r="727" customFormat="false" ht="12.75" hidden="false" customHeight="false" outlineLevel="0" collapsed="false">
      <c r="A727" s="94"/>
    </row>
    <row r="728" customFormat="false" ht="12.75" hidden="false" customHeight="false" outlineLevel="0" collapsed="false">
      <c r="A728" s="94"/>
    </row>
    <row r="729" customFormat="false" ht="12.75" hidden="false" customHeight="false" outlineLevel="0" collapsed="false">
      <c r="A729" s="94"/>
    </row>
    <row r="730" customFormat="false" ht="12.75" hidden="false" customHeight="false" outlineLevel="0" collapsed="false">
      <c r="A730" s="94"/>
    </row>
    <row r="731" customFormat="false" ht="12.75" hidden="false" customHeight="false" outlineLevel="0" collapsed="false">
      <c r="A731" s="94"/>
    </row>
    <row r="732" customFormat="false" ht="12.75" hidden="false" customHeight="false" outlineLevel="0" collapsed="false">
      <c r="A732" s="94"/>
    </row>
    <row r="733" customFormat="false" ht="12.75" hidden="false" customHeight="false" outlineLevel="0" collapsed="false">
      <c r="A733" s="94"/>
    </row>
    <row r="734" customFormat="false" ht="12.75" hidden="false" customHeight="false" outlineLevel="0" collapsed="false">
      <c r="A734" s="94"/>
    </row>
    <row r="735" customFormat="false" ht="12.75" hidden="false" customHeight="false" outlineLevel="0" collapsed="false">
      <c r="A735" s="94"/>
    </row>
    <row r="736" customFormat="false" ht="12.75" hidden="false" customHeight="false" outlineLevel="0" collapsed="false">
      <c r="A736" s="94"/>
    </row>
    <row r="737" customFormat="false" ht="12.75" hidden="false" customHeight="false" outlineLevel="0" collapsed="false">
      <c r="A737" s="94"/>
    </row>
    <row r="738" customFormat="false" ht="12.75" hidden="false" customHeight="false" outlineLevel="0" collapsed="false">
      <c r="A738" s="94"/>
    </row>
    <row r="739" customFormat="false" ht="12.75" hidden="false" customHeight="false" outlineLevel="0" collapsed="false">
      <c r="A739" s="94"/>
    </row>
    <row r="740" customFormat="false" ht="12.75" hidden="false" customHeight="false" outlineLevel="0" collapsed="false">
      <c r="A740" s="94"/>
    </row>
    <row r="741" customFormat="false" ht="12.75" hidden="false" customHeight="false" outlineLevel="0" collapsed="false">
      <c r="A741" s="94"/>
    </row>
    <row r="742" customFormat="false" ht="12.75" hidden="false" customHeight="false" outlineLevel="0" collapsed="false">
      <c r="A742" s="94"/>
    </row>
    <row r="743" customFormat="false" ht="12.75" hidden="false" customHeight="false" outlineLevel="0" collapsed="false">
      <c r="A743" s="94"/>
    </row>
    <row r="744" customFormat="false" ht="12.75" hidden="false" customHeight="false" outlineLevel="0" collapsed="false">
      <c r="A744" s="94"/>
    </row>
    <row r="745" customFormat="false" ht="12.75" hidden="false" customHeight="false" outlineLevel="0" collapsed="false">
      <c r="A745" s="94"/>
    </row>
    <row r="746" customFormat="false" ht="12.75" hidden="false" customHeight="false" outlineLevel="0" collapsed="false">
      <c r="A746" s="94"/>
    </row>
    <row r="747" customFormat="false" ht="12.75" hidden="false" customHeight="false" outlineLevel="0" collapsed="false">
      <c r="A747" s="94"/>
    </row>
    <row r="748" customFormat="false" ht="12.75" hidden="false" customHeight="false" outlineLevel="0" collapsed="false">
      <c r="A748" s="94"/>
    </row>
    <row r="749" customFormat="false" ht="12.75" hidden="false" customHeight="false" outlineLevel="0" collapsed="false">
      <c r="A749" s="94"/>
    </row>
    <row r="750" customFormat="false" ht="12.75" hidden="false" customHeight="false" outlineLevel="0" collapsed="false">
      <c r="A750" s="94"/>
    </row>
    <row r="751" customFormat="false" ht="12.75" hidden="false" customHeight="false" outlineLevel="0" collapsed="false">
      <c r="A751" s="94"/>
    </row>
    <row r="752" customFormat="false" ht="12.75" hidden="false" customHeight="false" outlineLevel="0" collapsed="false">
      <c r="A752" s="94"/>
    </row>
    <row r="753" customFormat="false" ht="12.75" hidden="false" customHeight="false" outlineLevel="0" collapsed="false">
      <c r="A753" s="94"/>
    </row>
    <row r="754" customFormat="false" ht="12.75" hidden="false" customHeight="false" outlineLevel="0" collapsed="false">
      <c r="A754" s="94"/>
    </row>
    <row r="755" customFormat="false" ht="12.75" hidden="false" customHeight="false" outlineLevel="0" collapsed="false">
      <c r="A755" s="94"/>
    </row>
    <row r="756" customFormat="false" ht="12.75" hidden="false" customHeight="false" outlineLevel="0" collapsed="false">
      <c r="A756" s="94"/>
    </row>
    <row r="757" customFormat="false" ht="12.75" hidden="false" customHeight="false" outlineLevel="0" collapsed="false">
      <c r="A757" s="94"/>
    </row>
    <row r="758" customFormat="false" ht="12.75" hidden="false" customHeight="false" outlineLevel="0" collapsed="false">
      <c r="A758" s="94"/>
    </row>
    <row r="759" customFormat="false" ht="12.75" hidden="false" customHeight="false" outlineLevel="0" collapsed="false">
      <c r="A759" s="94"/>
    </row>
    <row r="760" customFormat="false" ht="12.75" hidden="false" customHeight="false" outlineLevel="0" collapsed="false">
      <c r="A760" s="94"/>
    </row>
    <row r="761" customFormat="false" ht="12.75" hidden="false" customHeight="false" outlineLevel="0" collapsed="false">
      <c r="A761" s="94"/>
    </row>
    <row r="762" customFormat="false" ht="12.75" hidden="false" customHeight="false" outlineLevel="0" collapsed="false">
      <c r="A762" s="94"/>
    </row>
    <row r="763" customFormat="false" ht="12.75" hidden="false" customHeight="false" outlineLevel="0" collapsed="false">
      <c r="A763" s="94"/>
    </row>
    <row r="764" customFormat="false" ht="12.75" hidden="false" customHeight="false" outlineLevel="0" collapsed="false">
      <c r="A764" s="94"/>
    </row>
    <row r="765" customFormat="false" ht="12.75" hidden="false" customHeight="false" outlineLevel="0" collapsed="false">
      <c r="A765" s="94"/>
    </row>
    <row r="766" customFormat="false" ht="12.75" hidden="false" customHeight="false" outlineLevel="0" collapsed="false">
      <c r="A766" s="94"/>
    </row>
    <row r="767" customFormat="false" ht="12.75" hidden="false" customHeight="false" outlineLevel="0" collapsed="false">
      <c r="A767" s="94"/>
    </row>
    <row r="768" customFormat="false" ht="12.75" hidden="false" customHeight="false" outlineLevel="0" collapsed="false">
      <c r="A768" s="94"/>
    </row>
    <row r="769" customFormat="false" ht="12.75" hidden="false" customHeight="false" outlineLevel="0" collapsed="false">
      <c r="A769" s="94"/>
    </row>
    <row r="770" customFormat="false" ht="12.75" hidden="false" customHeight="false" outlineLevel="0" collapsed="false">
      <c r="A770" s="94"/>
    </row>
    <row r="771" customFormat="false" ht="12.75" hidden="false" customHeight="false" outlineLevel="0" collapsed="false">
      <c r="A771" s="94"/>
    </row>
    <row r="772" customFormat="false" ht="12.75" hidden="false" customHeight="false" outlineLevel="0" collapsed="false">
      <c r="A772" s="94"/>
    </row>
    <row r="773" customFormat="false" ht="12.75" hidden="false" customHeight="false" outlineLevel="0" collapsed="false">
      <c r="A773" s="94"/>
    </row>
    <row r="774" customFormat="false" ht="12.75" hidden="false" customHeight="false" outlineLevel="0" collapsed="false">
      <c r="A774" s="94"/>
    </row>
    <row r="775" customFormat="false" ht="12.75" hidden="false" customHeight="false" outlineLevel="0" collapsed="false">
      <c r="A775" s="94"/>
    </row>
    <row r="776" customFormat="false" ht="12.75" hidden="false" customHeight="false" outlineLevel="0" collapsed="false">
      <c r="A776" s="94"/>
    </row>
    <row r="777" customFormat="false" ht="12.75" hidden="false" customHeight="false" outlineLevel="0" collapsed="false">
      <c r="A777" s="94"/>
    </row>
    <row r="778" customFormat="false" ht="12.75" hidden="false" customHeight="false" outlineLevel="0" collapsed="false">
      <c r="A778" s="94"/>
    </row>
    <row r="779" customFormat="false" ht="12.75" hidden="false" customHeight="false" outlineLevel="0" collapsed="false">
      <c r="A779" s="94"/>
    </row>
    <row r="780" customFormat="false" ht="12.75" hidden="false" customHeight="false" outlineLevel="0" collapsed="false">
      <c r="A780" s="94"/>
    </row>
    <row r="781" customFormat="false" ht="12.75" hidden="false" customHeight="false" outlineLevel="0" collapsed="false">
      <c r="A781" s="94"/>
    </row>
    <row r="782" customFormat="false" ht="12.75" hidden="false" customHeight="false" outlineLevel="0" collapsed="false">
      <c r="A782" s="94"/>
    </row>
    <row r="783" customFormat="false" ht="12.75" hidden="false" customHeight="false" outlineLevel="0" collapsed="false">
      <c r="A783" s="94"/>
    </row>
    <row r="784" customFormat="false" ht="12.75" hidden="false" customHeight="false" outlineLevel="0" collapsed="false">
      <c r="A784" s="94"/>
    </row>
    <row r="785" customFormat="false" ht="12.75" hidden="false" customHeight="false" outlineLevel="0" collapsed="false">
      <c r="A785" s="94"/>
    </row>
    <row r="786" customFormat="false" ht="12.75" hidden="false" customHeight="false" outlineLevel="0" collapsed="false">
      <c r="A786" s="94"/>
    </row>
    <row r="787" customFormat="false" ht="12.75" hidden="false" customHeight="false" outlineLevel="0" collapsed="false">
      <c r="A787" s="94"/>
    </row>
    <row r="788" customFormat="false" ht="12.75" hidden="false" customHeight="false" outlineLevel="0" collapsed="false">
      <c r="A788" s="94"/>
    </row>
    <row r="789" customFormat="false" ht="12.75" hidden="false" customHeight="false" outlineLevel="0" collapsed="false">
      <c r="A789" s="94"/>
    </row>
    <row r="790" customFormat="false" ht="12.75" hidden="false" customHeight="false" outlineLevel="0" collapsed="false">
      <c r="A790" s="94"/>
    </row>
    <row r="791" customFormat="false" ht="12.75" hidden="false" customHeight="false" outlineLevel="0" collapsed="false">
      <c r="A791" s="94"/>
    </row>
    <row r="792" customFormat="false" ht="12.75" hidden="false" customHeight="false" outlineLevel="0" collapsed="false">
      <c r="A792" s="94"/>
    </row>
    <row r="793" customFormat="false" ht="12.75" hidden="false" customHeight="false" outlineLevel="0" collapsed="false">
      <c r="A793" s="94"/>
    </row>
    <row r="794" customFormat="false" ht="12.75" hidden="false" customHeight="false" outlineLevel="0" collapsed="false">
      <c r="A794" s="94"/>
    </row>
    <row r="795" customFormat="false" ht="12.75" hidden="false" customHeight="false" outlineLevel="0" collapsed="false">
      <c r="A795" s="94"/>
    </row>
    <row r="796" customFormat="false" ht="12.75" hidden="false" customHeight="false" outlineLevel="0" collapsed="false">
      <c r="A796" s="94"/>
    </row>
    <row r="797" customFormat="false" ht="12.75" hidden="false" customHeight="false" outlineLevel="0" collapsed="false">
      <c r="A797" s="94"/>
    </row>
    <row r="798" customFormat="false" ht="12.75" hidden="false" customHeight="false" outlineLevel="0" collapsed="false">
      <c r="A798" s="94"/>
    </row>
    <row r="799" customFormat="false" ht="12.75" hidden="false" customHeight="false" outlineLevel="0" collapsed="false">
      <c r="A799" s="94"/>
    </row>
    <row r="800" customFormat="false" ht="12.75" hidden="false" customHeight="false" outlineLevel="0" collapsed="false">
      <c r="A800" s="94"/>
    </row>
    <row r="801" customFormat="false" ht="12.75" hidden="false" customHeight="false" outlineLevel="0" collapsed="false">
      <c r="A801" s="94"/>
    </row>
    <row r="802" customFormat="false" ht="12.75" hidden="false" customHeight="false" outlineLevel="0" collapsed="false">
      <c r="A802" s="94"/>
    </row>
    <row r="803" customFormat="false" ht="12.75" hidden="false" customHeight="false" outlineLevel="0" collapsed="false">
      <c r="A803" s="94"/>
    </row>
    <row r="804" customFormat="false" ht="12.75" hidden="false" customHeight="false" outlineLevel="0" collapsed="false">
      <c r="A804" s="94"/>
    </row>
    <row r="805" customFormat="false" ht="12.75" hidden="false" customHeight="false" outlineLevel="0" collapsed="false">
      <c r="A805" s="94"/>
    </row>
    <row r="806" customFormat="false" ht="12.75" hidden="false" customHeight="false" outlineLevel="0" collapsed="false">
      <c r="A806" s="94"/>
    </row>
    <row r="807" customFormat="false" ht="12.75" hidden="false" customHeight="false" outlineLevel="0" collapsed="false">
      <c r="A807" s="94"/>
    </row>
  </sheetData>
  <mergeCells count="11">
    <mergeCell ref="A1:J1"/>
    <mergeCell ref="A2:B2"/>
    <mergeCell ref="J16:L16"/>
    <mergeCell ref="B17:D17"/>
    <mergeCell ref="F17:H17"/>
    <mergeCell ref="J17:L17"/>
    <mergeCell ref="N17:P17"/>
    <mergeCell ref="R17:T17"/>
    <mergeCell ref="V17:X17"/>
    <mergeCell ref="Z17:AB17"/>
    <mergeCell ref="AD17:AF17"/>
  </mergeCells>
  <printOptions headings="false" gridLines="false" gridLinesSet="true" horizontalCentered="false" verticalCentered="false"/>
  <pageMargins left="0.5" right="0.25" top="0.5" bottom="0.25" header="0.2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&amp;CGlobal Markets DPR Info</oddHeader>
    <oddFooter/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25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E11" activeCellId="0" sqref="E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2.14"/>
    <col collapsed="false" customWidth="true" hidden="false" outlineLevel="0" max="2" min="2" style="0" width="1.56"/>
    <col collapsed="false" customWidth="true" hidden="false" outlineLevel="0" max="3" min="3" style="95" width="12.7"/>
    <col collapsed="false" customWidth="true" hidden="false" outlineLevel="0" max="4" min="4" style="95" width="9.41"/>
    <col collapsed="false" customWidth="true" hidden="false" outlineLevel="0" max="5" min="5" style="95" width="11.85"/>
    <col collapsed="false" customWidth="true" hidden="false" outlineLevel="0" max="7" min="7" style="95" width="10.56"/>
    <col collapsed="false" customWidth="true" hidden="false" outlineLevel="0" max="8" min="8" style="0" width="1.41"/>
    <col collapsed="false" customWidth="true" hidden="false" outlineLevel="0" max="9" min="9" style="95" width="13.7"/>
    <col collapsed="false" customWidth="true" hidden="false" outlineLevel="0" max="10" min="10" style="95" width="1.7"/>
    <col collapsed="false" customWidth="true" hidden="false" outlineLevel="0" max="11" min="11" style="95" width="12.14"/>
    <col collapsed="false" customWidth="true" hidden="false" outlineLevel="0" max="12" min="12" style="0" width="1.13"/>
    <col collapsed="false" customWidth="true" hidden="false" outlineLevel="0" max="13" min="13" style="95" width="13.7"/>
    <col collapsed="false" customWidth="true" hidden="false" outlineLevel="0" max="14" min="14" style="0" width="1.13"/>
    <col collapsed="false" customWidth="true" hidden="false" outlineLevel="0" max="15" min="15" style="95" width="12.28"/>
    <col collapsed="false" customWidth="true" hidden="false" outlineLevel="0" max="16" min="16" style="0" width="1.13"/>
    <col collapsed="false" customWidth="true" hidden="false" outlineLevel="0" max="17" min="17" style="0" width="17.42"/>
  </cols>
  <sheetData>
    <row r="1" customFormat="false" ht="18" hidden="false" customHeight="false" outlineLevel="0" collapsed="false">
      <c r="A1" s="96" t="s">
        <v>42</v>
      </c>
    </row>
    <row r="2" customFormat="false" ht="20.25" hidden="false" customHeight="true" outlineLevel="0" collapsed="false"/>
    <row r="3" customFormat="false" ht="12" hidden="false" customHeight="false" outlineLevel="0" collapsed="false">
      <c r="A3" s="97" t="s">
        <v>43</v>
      </c>
      <c r="B3" s="98"/>
      <c r="C3" s="99" t="s">
        <v>44</v>
      </c>
      <c r="D3" s="99"/>
      <c r="E3" s="99" t="s">
        <v>5</v>
      </c>
      <c r="F3" s="100"/>
      <c r="G3" s="99"/>
      <c r="H3" s="100"/>
      <c r="I3" s="99" t="s">
        <v>45</v>
      </c>
      <c r="J3" s="99"/>
      <c r="K3" s="99" t="s">
        <v>46</v>
      </c>
      <c r="L3" s="100"/>
      <c r="M3" s="99"/>
      <c r="N3" s="100"/>
      <c r="O3" s="99" t="s">
        <v>5</v>
      </c>
      <c r="P3" s="101"/>
      <c r="Q3" s="66"/>
    </row>
    <row r="4" customFormat="false" ht="12" hidden="false" customHeight="false" outlineLevel="0" collapsed="false">
      <c r="A4" s="102"/>
      <c r="B4" s="66"/>
      <c r="C4" s="103" t="s">
        <v>6</v>
      </c>
      <c r="D4" s="104"/>
      <c r="E4" s="103" t="s">
        <v>6</v>
      </c>
      <c r="F4" s="105"/>
      <c r="G4" s="104"/>
      <c r="H4" s="105"/>
      <c r="I4" s="103" t="s">
        <v>47</v>
      </c>
      <c r="J4" s="104"/>
      <c r="K4" s="103" t="s">
        <v>47</v>
      </c>
      <c r="L4" s="105"/>
      <c r="M4" s="103" t="s">
        <v>8</v>
      </c>
      <c r="N4" s="105"/>
      <c r="O4" s="103" t="s">
        <v>8</v>
      </c>
      <c r="P4" s="106"/>
      <c r="Q4" s="40"/>
    </row>
    <row r="5" customFormat="false" ht="4.5" hidden="false" customHeight="true" outlineLevel="0" collapsed="false">
      <c r="A5" s="102"/>
      <c r="B5" s="66"/>
      <c r="C5" s="107"/>
      <c r="D5" s="108"/>
      <c r="E5" s="108"/>
      <c r="F5" s="66"/>
      <c r="G5" s="107"/>
      <c r="H5" s="66"/>
      <c r="I5" s="107"/>
      <c r="J5" s="107"/>
      <c r="K5" s="107"/>
      <c r="L5" s="66"/>
      <c r="M5" s="107"/>
      <c r="N5" s="66"/>
      <c r="O5" s="107"/>
      <c r="P5" s="106"/>
      <c r="Q5" s="40"/>
    </row>
    <row r="6" customFormat="false" ht="12" hidden="false" customHeight="false" outlineLevel="0" collapsed="false">
      <c r="A6" s="109" t="s">
        <v>10</v>
      </c>
      <c r="B6" s="66"/>
      <c r="C6" s="110" t="n">
        <v>-53.1</v>
      </c>
      <c r="D6" s="108"/>
      <c r="E6" s="110" t="n">
        <v>28.2</v>
      </c>
      <c r="F6" s="66"/>
      <c r="G6" s="107"/>
      <c r="H6" s="66"/>
      <c r="I6" s="107" t="n">
        <v>7.2</v>
      </c>
      <c r="J6" s="107"/>
      <c r="K6" s="107" t="n">
        <v>7</v>
      </c>
      <c r="L6" s="66"/>
      <c r="M6" s="107" t="n">
        <f aca="false">C6-I6</f>
        <v>-60.3</v>
      </c>
      <c r="N6" s="66"/>
      <c r="O6" s="107" t="n">
        <f aca="false">+E6-K6</f>
        <v>21.2</v>
      </c>
      <c r="P6" s="106"/>
      <c r="Q6" s="111" t="s">
        <v>48</v>
      </c>
    </row>
    <row r="7" customFormat="false" ht="12.75" hidden="false" customHeight="false" outlineLevel="0" collapsed="false">
      <c r="A7" s="112" t="s">
        <v>12</v>
      </c>
      <c r="B7" s="66"/>
      <c r="C7" s="110" t="n">
        <v>3.1</v>
      </c>
      <c r="D7" s="108"/>
      <c r="E7" s="113" t="n">
        <v>27.5</v>
      </c>
      <c r="F7" s="108"/>
      <c r="G7" s="40"/>
      <c r="H7" s="66"/>
      <c r="I7" s="107" t="n">
        <v>3.7</v>
      </c>
      <c r="J7" s="107"/>
      <c r="K7" s="107" t="n">
        <v>3.7</v>
      </c>
      <c r="L7" s="66"/>
      <c r="M7" s="107" t="n">
        <f aca="false">C7-I7</f>
        <v>-0.6</v>
      </c>
      <c r="N7" s="66"/>
      <c r="O7" s="107" t="n">
        <f aca="false">+E7-K7</f>
        <v>23.8</v>
      </c>
      <c r="P7" s="106"/>
      <c r="Q7" s="114" t="s">
        <v>49</v>
      </c>
    </row>
    <row r="8" customFormat="false" ht="12" hidden="false" customHeight="false" outlineLevel="0" collapsed="false">
      <c r="A8" s="115" t="s">
        <v>50</v>
      </c>
      <c r="B8" s="66"/>
      <c r="C8" s="116" t="n">
        <v>-7.6</v>
      </c>
      <c r="D8" s="117"/>
      <c r="E8" s="116" t="n">
        <v>10</v>
      </c>
      <c r="F8" s="117"/>
      <c r="G8" s="40"/>
      <c r="H8" s="66"/>
      <c r="I8" s="107" t="n">
        <v>5.6</v>
      </c>
      <c r="J8" s="107"/>
      <c r="K8" s="107" t="n">
        <v>5.4</v>
      </c>
      <c r="L8" s="66"/>
      <c r="M8" s="107" t="n">
        <f aca="false">C8-I8</f>
        <v>-13.2</v>
      </c>
      <c r="N8" s="66"/>
      <c r="O8" s="107" t="n">
        <f aca="false">+E8-K8</f>
        <v>4.6</v>
      </c>
      <c r="P8" s="106"/>
      <c r="Q8" s="114"/>
    </row>
    <row r="9" customFormat="false" ht="12" hidden="false" customHeight="false" outlineLevel="0" collapsed="false">
      <c r="A9" s="115" t="s">
        <v>13</v>
      </c>
      <c r="B9" s="66"/>
      <c r="C9" s="113" t="n">
        <v>3.6</v>
      </c>
      <c r="D9" s="118" t="s">
        <v>51</v>
      </c>
      <c r="E9" s="113" t="n">
        <v>7.1</v>
      </c>
      <c r="F9" s="118" t="s">
        <v>51</v>
      </c>
      <c r="G9" s="40"/>
      <c r="H9" s="66"/>
      <c r="I9" s="107" t="n">
        <v>1.5</v>
      </c>
      <c r="J9" s="107"/>
      <c r="K9" s="107" t="n">
        <v>1.5</v>
      </c>
      <c r="L9" s="66"/>
      <c r="M9" s="107" t="n">
        <f aca="false">C9-I9</f>
        <v>2.1</v>
      </c>
      <c r="N9" s="66"/>
      <c r="O9" s="107" t="n">
        <f aca="false">+E9-K9</f>
        <v>5.6</v>
      </c>
      <c r="P9" s="106"/>
      <c r="Q9" s="114"/>
    </row>
    <row r="10" customFormat="false" ht="12.75" hidden="false" customHeight="false" outlineLevel="0" collapsed="false">
      <c r="A10" s="115" t="s">
        <v>14</v>
      </c>
      <c r="B10" s="66"/>
      <c r="C10" s="119" t="n">
        <v>4</v>
      </c>
      <c r="D10" s="118" t="n">
        <f aca="false">SUM(C8:C10)</f>
        <v>0</v>
      </c>
      <c r="E10" s="119" t="n">
        <v>5.8</v>
      </c>
      <c r="F10" s="118" t="n">
        <f aca="false">SUM(E8:E10)</f>
        <v>22.9</v>
      </c>
      <c r="G10" s="40"/>
      <c r="H10" s="66"/>
      <c r="I10" s="120" t="n">
        <v>13.7</v>
      </c>
      <c r="J10" s="108"/>
      <c r="K10" s="120" t="n">
        <v>9.2</v>
      </c>
      <c r="L10" s="66"/>
      <c r="M10" s="120" t="n">
        <f aca="false">C10-I10</f>
        <v>-9.7</v>
      </c>
      <c r="N10" s="66"/>
      <c r="O10" s="120" t="n">
        <f aca="false">+E10-K10</f>
        <v>-3.4</v>
      </c>
      <c r="P10" s="106"/>
      <c r="Q10" s="114"/>
    </row>
    <row r="11" customFormat="false" ht="12" hidden="false" customHeight="false" outlineLevel="0" collapsed="false">
      <c r="A11" s="40"/>
      <c r="B11" s="66"/>
      <c r="C11" s="110" t="n">
        <f aca="false">SUM(C6:C10)</f>
        <v>-50</v>
      </c>
      <c r="D11" s="108"/>
      <c r="E11" s="110" t="n">
        <f aca="false">SUM(E6:E10)</f>
        <v>78.6</v>
      </c>
      <c r="F11" s="66"/>
      <c r="G11" s="107"/>
      <c r="H11" s="66"/>
      <c r="I11" s="121" t="n">
        <f aca="false">SUM(I6:I10)</f>
        <v>31.7</v>
      </c>
      <c r="J11" s="108"/>
      <c r="K11" s="121" t="n">
        <f aca="false">SUM(K6:K10)</f>
        <v>26.8</v>
      </c>
      <c r="L11" s="66"/>
      <c r="M11" s="107" t="n">
        <f aca="false">C11-I11</f>
        <v>-81.7</v>
      </c>
      <c r="N11" s="66"/>
      <c r="O11" s="107" t="n">
        <f aca="false">SUM(O6:O10)</f>
        <v>51.8</v>
      </c>
      <c r="P11" s="106"/>
      <c r="Q11" s="114"/>
    </row>
    <row r="12" customFormat="false" ht="12.75" hidden="false" customHeight="false" outlineLevel="0" collapsed="false">
      <c r="A12" s="122"/>
      <c r="B12" s="123"/>
      <c r="C12" s="124"/>
      <c r="D12" s="124"/>
      <c r="E12" s="124"/>
      <c r="F12" s="123"/>
      <c r="G12" s="124"/>
      <c r="H12" s="123"/>
      <c r="I12" s="124"/>
      <c r="J12" s="124"/>
      <c r="K12" s="124"/>
      <c r="L12" s="123"/>
      <c r="M12" s="124"/>
      <c r="N12" s="123"/>
      <c r="O12" s="124"/>
      <c r="P12" s="125"/>
      <c r="Q12" s="126"/>
    </row>
    <row r="13" customFormat="false" ht="33" hidden="false" customHeight="true" outlineLevel="0" collapsed="false">
      <c r="A13" s="40"/>
      <c r="B13" s="40"/>
      <c r="C13" s="127"/>
      <c r="D13" s="128"/>
      <c r="E13" s="128"/>
      <c r="F13" s="40"/>
      <c r="G13" s="127"/>
      <c r="H13" s="40"/>
      <c r="I13" s="127"/>
      <c r="J13" s="127"/>
      <c r="K13" s="127"/>
      <c r="L13" s="40"/>
      <c r="M13" s="127"/>
      <c r="N13" s="40"/>
      <c r="O13" s="127"/>
      <c r="P13" s="40"/>
      <c r="Q13" s="40"/>
    </row>
    <row r="14" customFormat="false" ht="12" hidden="false" customHeight="false" outlineLevel="0" collapsed="false">
      <c r="A14" s="97" t="s">
        <v>52</v>
      </c>
      <c r="B14" s="98"/>
      <c r="C14" s="99" t="s">
        <v>44</v>
      </c>
      <c r="D14" s="99"/>
      <c r="E14" s="99" t="s">
        <v>5</v>
      </c>
      <c r="F14" s="100"/>
      <c r="G14" s="99"/>
      <c r="H14" s="100"/>
      <c r="I14" s="99" t="s">
        <v>45</v>
      </c>
      <c r="J14" s="99"/>
      <c r="K14" s="99" t="s">
        <v>46</v>
      </c>
      <c r="L14" s="100"/>
      <c r="M14" s="129" t="s">
        <v>8</v>
      </c>
      <c r="N14" s="100"/>
      <c r="O14" s="129" t="s">
        <v>53</v>
      </c>
      <c r="P14" s="101"/>
      <c r="Q14" s="40"/>
    </row>
    <row r="15" customFormat="false" ht="12" hidden="false" customHeight="false" outlineLevel="0" collapsed="false">
      <c r="A15" s="102"/>
      <c r="B15" s="66"/>
      <c r="C15" s="103" t="s">
        <v>6</v>
      </c>
      <c r="D15" s="104"/>
      <c r="E15" s="103" t="s">
        <v>6</v>
      </c>
      <c r="F15" s="105"/>
      <c r="G15" s="103" t="s">
        <v>54</v>
      </c>
      <c r="H15" s="105"/>
      <c r="I15" s="103" t="s">
        <v>47</v>
      </c>
      <c r="J15" s="104"/>
      <c r="K15" s="103" t="s">
        <v>47</v>
      </c>
      <c r="L15" s="105"/>
      <c r="M15" s="104"/>
      <c r="N15" s="105"/>
      <c r="O15" s="104"/>
      <c r="P15" s="106"/>
      <c r="Q15" s="40"/>
    </row>
    <row r="16" customFormat="false" ht="16.5" hidden="false" customHeight="true" outlineLevel="0" collapsed="false">
      <c r="A16" s="130"/>
      <c r="B16" s="131"/>
      <c r="C16" s="132" t="n">
        <v>0.7</v>
      </c>
      <c r="D16" s="124"/>
      <c r="E16" s="132" t="n">
        <v>30</v>
      </c>
      <c r="F16" s="131"/>
      <c r="G16" s="133" t="n">
        <f aca="false">+'[2]Hot List'!E16</f>
        <v>121.4</v>
      </c>
      <c r="H16" s="131"/>
      <c r="I16" s="134" t="n">
        <v>0</v>
      </c>
      <c r="J16" s="124"/>
      <c r="K16" s="134" t="n">
        <v>0</v>
      </c>
      <c r="L16" s="131"/>
      <c r="M16" s="133" t="n">
        <f aca="false">C16+G16-I16</f>
        <v>122.1</v>
      </c>
      <c r="N16" s="131"/>
      <c r="O16" s="133" t="n">
        <f aca="false">+E16-K16</f>
        <v>30</v>
      </c>
      <c r="P16" s="135"/>
      <c r="Q16" s="40"/>
    </row>
    <row r="17" customFormat="false" ht="30" hidden="false" customHeight="true" outlineLevel="0" collapsed="false">
      <c r="A17" s="40"/>
      <c r="B17" s="40"/>
      <c r="C17" s="127"/>
      <c r="D17" s="128"/>
      <c r="E17" s="128"/>
      <c r="F17" s="40"/>
      <c r="G17" s="127"/>
      <c r="H17" s="40"/>
      <c r="I17" s="127"/>
      <c r="J17" s="127"/>
      <c r="K17" s="127"/>
      <c r="L17" s="40"/>
      <c r="M17" s="127"/>
      <c r="N17" s="40"/>
      <c r="O17" s="40"/>
      <c r="P17" s="40"/>
      <c r="Q17" s="40"/>
    </row>
    <row r="18" customFormat="false" ht="12" hidden="false" customHeight="false" outlineLevel="0" collapsed="false">
      <c r="A18" s="97" t="s">
        <v>55</v>
      </c>
      <c r="B18" s="98"/>
      <c r="C18" s="99" t="s">
        <v>44</v>
      </c>
      <c r="D18" s="99"/>
      <c r="E18" s="99" t="s">
        <v>5</v>
      </c>
      <c r="F18" s="98"/>
      <c r="G18" s="136"/>
      <c r="H18" s="98"/>
      <c r="I18" s="99" t="s">
        <v>45</v>
      </c>
      <c r="J18" s="99"/>
      <c r="K18" s="99" t="s">
        <v>46</v>
      </c>
      <c r="L18" s="98"/>
      <c r="M18" s="129" t="s">
        <v>8</v>
      </c>
      <c r="N18" s="98"/>
      <c r="O18" s="137" t="s">
        <v>53</v>
      </c>
      <c r="P18" s="101"/>
      <c r="Q18" s="40"/>
    </row>
    <row r="19" customFormat="false" ht="12" hidden="false" customHeight="false" outlineLevel="0" collapsed="false">
      <c r="A19" s="102"/>
      <c r="B19" s="66"/>
      <c r="C19" s="103" t="s">
        <v>6</v>
      </c>
      <c r="D19" s="104"/>
      <c r="E19" s="103" t="s">
        <v>6</v>
      </c>
      <c r="F19" s="66"/>
      <c r="G19" s="107"/>
      <c r="H19" s="66"/>
      <c r="I19" s="103" t="s">
        <v>47</v>
      </c>
      <c r="J19" s="104"/>
      <c r="K19" s="103" t="s">
        <v>47</v>
      </c>
      <c r="L19" s="66"/>
      <c r="M19" s="104"/>
      <c r="N19" s="66"/>
      <c r="O19" s="105"/>
      <c r="P19" s="106"/>
      <c r="Q19" s="40"/>
    </row>
    <row r="20" customFormat="false" ht="12" hidden="false" customHeight="false" outlineLevel="0" collapsed="false">
      <c r="A20" s="109" t="s">
        <v>56</v>
      </c>
      <c r="B20" s="66"/>
      <c r="C20" s="110" t="n">
        <v>0</v>
      </c>
      <c r="D20" s="108"/>
      <c r="E20" s="110" t="n">
        <v>0</v>
      </c>
      <c r="F20" s="66"/>
      <c r="G20" s="107"/>
      <c r="H20" s="66"/>
      <c r="I20" s="107"/>
      <c r="J20" s="107"/>
      <c r="K20" s="107"/>
      <c r="L20" s="66"/>
      <c r="M20" s="107"/>
      <c r="N20" s="66"/>
      <c r="O20" s="66"/>
      <c r="P20" s="106"/>
      <c r="Q20" s="40"/>
    </row>
    <row r="21" customFormat="false" ht="12" hidden="false" customHeight="false" outlineLevel="0" collapsed="false">
      <c r="A21" s="109" t="s">
        <v>57</v>
      </c>
      <c r="B21" s="66"/>
      <c r="C21" s="110" t="n">
        <v>0</v>
      </c>
      <c r="D21" s="108"/>
      <c r="E21" s="110" t="n">
        <v>0</v>
      </c>
      <c r="F21" s="66"/>
      <c r="G21" s="107"/>
      <c r="H21" s="66"/>
      <c r="I21" s="107"/>
      <c r="J21" s="107"/>
      <c r="K21" s="107"/>
      <c r="L21" s="66"/>
      <c r="M21" s="107"/>
      <c r="N21" s="66"/>
      <c r="O21" s="66"/>
      <c r="P21" s="106"/>
      <c r="Q21" s="40"/>
    </row>
    <row r="22" customFormat="false" ht="12" hidden="false" customHeight="false" outlineLevel="0" collapsed="false">
      <c r="A22" s="109" t="s">
        <v>58</v>
      </c>
      <c r="B22" s="66"/>
      <c r="C22" s="110" t="n">
        <v>0</v>
      </c>
      <c r="D22" s="108"/>
      <c r="E22" s="110" t="n">
        <v>0</v>
      </c>
      <c r="F22" s="66"/>
      <c r="G22" s="107"/>
      <c r="H22" s="66"/>
      <c r="I22" s="107"/>
      <c r="J22" s="107"/>
      <c r="K22" s="107"/>
      <c r="L22" s="66"/>
      <c r="M22" s="107"/>
      <c r="N22" s="66"/>
      <c r="O22" s="66"/>
      <c r="P22" s="106"/>
      <c r="Q22" s="40"/>
    </row>
    <row r="23" customFormat="false" ht="12" hidden="false" customHeight="false" outlineLevel="0" collapsed="false">
      <c r="A23" s="109" t="s">
        <v>59</v>
      </c>
      <c r="B23" s="66"/>
      <c r="C23" s="110" t="n">
        <v>0</v>
      </c>
      <c r="D23" s="108"/>
      <c r="E23" s="110" t="n">
        <v>0</v>
      </c>
      <c r="F23" s="66"/>
      <c r="G23" s="107"/>
      <c r="H23" s="66"/>
      <c r="I23" s="107"/>
      <c r="J23" s="107"/>
      <c r="K23" s="107"/>
      <c r="L23" s="66"/>
      <c r="M23" s="107"/>
      <c r="N23" s="66"/>
      <c r="O23" s="66"/>
      <c r="P23" s="106"/>
      <c r="Q23" s="40"/>
    </row>
    <row r="24" customFormat="false" ht="12" hidden="false" customHeight="false" outlineLevel="0" collapsed="false">
      <c r="A24" s="109" t="s">
        <v>60</v>
      </c>
      <c r="B24" s="66"/>
      <c r="C24" s="138" t="n">
        <v>-0.8</v>
      </c>
      <c r="D24" s="108"/>
      <c r="E24" s="138" t="n">
        <v>1.4</v>
      </c>
      <c r="F24" s="66"/>
      <c r="G24" s="107"/>
      <c r="H24" s="66"/>
      <c r="I24" s="107"/>
      <c r="J24" s="108"/>
      <c r="K24" s="108"/>
      <c r="L24" s="66"/>
      <c r="M24" s="107"/>
      <c r="N24" s="66"/>
      <c r="O24" s="66"/>
      <c r="P24" s="106"/>
      <c r="Q24" s="40"/>
    </row>
    <row r="25" customFormat="false" ht="12.75" hidden="false" customHeight="false" outlineLevel="0" collapsed="false">
      <c r="A25" s="139"/>
      <c r="B25" s="131"/>
      <c r="C25" s="133" t="n">
        <f aca="false">SUM(C20:C24)</f>
        <v>-0.8</v>
      </c>
      <c r="D25" s="133"/>
      <c r="E25" s="133" t="n">
        <f aca="false">SUM(E20:E24)</f>
        <v>1.4</v>
      </c>
      <c r="F25" s="131"/>
      <c r="G25" s="133"/>
      <c r="H25" s="131"/>
      <c r="I25" s="134" t="n">
        <v>0.3</v>
      </c>
      <c r="J25" s="124"/>
      <c r="K25" s="134" t="n">
        <v>0.3</v>
      </c>
      <c r="L25" s="131"/>
      <c r="M25" s="133" t="n">
        <f aca="false">C25-I25</f>
        <v>-1.1</v>
      </c>
      <c r="N25" s="131"/>
      <c r="O25" s="133" t="n">
        <f aca="false">+E25-K25</f>
        <v>1.1</v>
      </c>
      <c r="P25" s="135"/>
      <c r="Q25" s="40"/>
    </row>
    <row r="26" customFormat="false" ht="21" hidden="false" customHeight="true" outlineLevel="0" collapsed="false">
      <c r="A26" s="40"/>
      <c r="B26" s="40"/>
      <c r="C26" s="127"/>
      <c r="D26" s="127"/>
      <c r="E26" s="127"/>
      <c r="F26" s="40"/>
      <c r="G26" s="127"/>
      <c r="H26" s="40"/>
      <c r="I26" s="127"/>
      <c r="J26" s="128"/>
      <c r="K26" s="128"/>
      <c r="L26" s="40"/>
      <c r="M26" s="127"/>
      <c r="N26" s="40"/>
      <c r="O26" s="40"/>
      <c r="P26" s="40"/>
      <c r="Q26" s="40"/>
    </row>
    <row r="27" customFormat="false" ht="12.75" hidden="false" customHeight="false" outlineLevel="0" collapsed="false">
      <c r="A27" s="140" t="s">
        <v>61</v>
      </c>
      <c r="B27" s="141"/>
      <c r="C27" s="127"/>
      <c r="D27" s="127"/>
      <c r="E27" s="127"/>
      <c r="F27" s="40"/>
      <c r="G27" s="127"/>
      <c r="H27" s="40"/>
      <c r="I27" s="142" t="n">
        <f aca="false">I25+I16+I11</f>
        <v>32</v>
      </c>
      <c r="J27" s="128"/>
      <c r="K27" s="142" t="n">
        <f aca="false">K25+K16+K11</f>
        <v>27.1</v>
      </c>
      <c r="L27" s="40"/>
      <c r="M27" s="127"/>
      <c r="N27" s="40"/>
      <c r="O27" s="127"/>
      <c r="P27" s="40"/>
      <c r="Q27" s="40"/>
    </row>
    <row r="28" customFormat="false" ht="23.25" hidden="false" customHeight="true" outlineLevel="0" collapsed="false">
      <c r="A28" s="40"/>
      <c r="B28" s="40"/>
      <c r="C28" s="127"/>
      <c r="D28" s="127"/>
      <c r="E28" s="127"/>
      <c r="F28" s="40"/>
      <c r="G28" s="127"/>
      <c r="H28" s="40"/>
      <c r="I28" s="127"/>
      <c r="J28" s="127"/>
      <c r="K28" s="127"/>
      <c r="L28" s="40"/>
      <c r="M28" s="127"/>
      <c r="N28" s="40"/>
      <c r="O28" s="127"/>
      <c r="P28" s="40"/>
      <c r="Q28" s="40"/>
    </row>
    <row r="29" customFormat="false" ht="12.75" hidden="false" customHeight="false" outlineLevel="0" collapsed="false">
      <c r="A29" s="143" t="s">
        <v>62</v>
      </c>
      <c r="B29" s="144"/>
      <c r="C29" s="145"/>
      <c r="D29" s="146"/>
      <c r="E29" s="145"/>
      <c r="F29" s="144"/>
      <c r="G29" s="145"/>
      <c r="H29" s="144"/>
      <c r="I29" s="129" t="s">
        <v>63</v>
      </c>
      <c r="J29" s="136"/>
      <c r="K29" s="129" t="s">
        <v>5</v>
      </c>
      <c r="L29" s="144"/>
      <c r="M29" s="145"/>
      <c r="N29" s="144"/>
      <c r="O29" s="99"/>
      <c r="P29" s="101"/>
      <c r="Q29" s="94"/>
    </row>
    <row r="30" customFormat="false" ht="12.75" hidden="false" customHeight="false" outlineLevel="0" collapsed="false">
      <c r="A30" s="109" t="s">
        <v>64</v>
      </c>
      <c r="B30" s="147"/>
      <c r="C30" s="148"/>
      <c r="D30" s="149"/>
      <c r="E30" s="148"/>
      <c r="F30" s="147"/>
      <c r="G30" s="148"/>
      <c r="H30" s="147"/>
      <c r="I30" s="148" t="n">
        <f aca="false">+I27</f>
        <v>32</v>
      </c>
      <c r="J30" s="149"/>
      <c r="K30" s="148" t="n">
        <f aca="false">+K27</f>
        <v>27.1</v>
      </c>
      <c r="L30" s="147"/>
      <c r="M30" s="148"/>
      <c r="N30" s="147"/>
      <c r="O30" s="107"/>
      <c r="P30" s="106"/>
      <c r="Q30" s="94"/>
    </row>
    <row r="31" customFormat="false" ht="12.75" hidden="false" customHeight="false" outlineLevel="0" collapsed="false">
      <c r="A31" s="109" t="s">
        <v>65</v>
      </c>
      <c r="B31" s="147"/>
      <c r="C31" s="148"/>
      <c r="D31" s="149"/>
      <c r="E31" s="148"/>
      <c r="F31" s="147"/>
      <c r="G31" s="148"/>
      <c r="H31" s="147"/>
      <c r="I31" s="150" t="n">
        <v>0</v>
      </c>
      <c r="J31" s="149"/>
      <c r="K31" s="150" t="n">
        <v>0</v>
      </c>
      <c r="L31" s="147"/>
      <c r="M31" s="148"/>
      <c r="N31" s="147"/>
      <c r="O31" s="107"/>
      <c r="P31" s="106"/>
      <c r="Q31" s="94"/>
    </row>
    <row r="32" customFormat="false" ht="12.75" hidden="false" customHeight="false" outlineLevel="0" collapsed="false">
      <c r="A32" s="151"/>
      <c r="B32" s="147"/>
      <c r="C32" s="148"/>
      <c r="D32" s="149"/>
      <c r="E32" s="148"/>
      <c r="F32" s="147"/>
      <c r="G32" s="148"/>
      <c r="H32" s="147"/>
      <c r="I32" s="152" t="n">
        <f aca="false">SUM(I30:I31)</f>
        <v>32</v>
      </c>
      <c r="J32" s="149"/>
      <c r="K32" s="152" t="n">
        <f aca="false">SUM(K30:K31)</f>
        <v>27.1</v>
      </c>
      <c r="L32" s="147"/>
      <c r="M32" s="148"/>
      <c r="N32" s="147"/>
      <c r="O32" s="107"/>
      <c r="P32" s="106"/>
      <c r="Q32" s="94"/>
    </row>
    <row r="33" customFormat="false" ht="12.75" hidden="false" customHeight="false" outlineLevel="0" collapsed="false">
      <c r="A33" s="151"/>
      <c r="B33" s="147"/>
      <c r="C33" s="148"/>
      <c r="D33" s="149"/>
      <c r="E33" s="148"/>
      <c r="F33" s="147"/>
      <c r="G33" s="148"/>
      <c r="H33" s="147"/>
      <c r="I33" s="148"/>
      <c r="J33" s="149"/>
      <c r="K33" s="148"/>
      <c r="L33" s="147"/>
      <c r="M33" s="148"/>
      <c r="N33" s="147"/>
      <c r="O33" s="107"/>
      <c r="P33" s="106"/>
      <c r="Q33" s="94"/>
    </row>
    <row r="34" customFormat="false" ht="12.75" hidden="false" customHeight="false" outlineLevel="0" collapsed="false">
      <c r="A34" s="153" t="s">
        <v>66</v>
      </c>
      <c r="B34" s="147"/>
      <c r="C34" s="148"/>
      <c r="D34" s="149"/>
      <c r="E34" s="148"/>
      <c r="F34" s="147"/>
      <c r="G34" s="148"/>
      <c r="H34" s="147"/>
      <c r="I34" s="152" t="n">
        <v>12.3</v>
      </c>
      <c r="J34" s="149"/>
      <c r="K34" s="152" t="n">
        <v>12.3</v>
      </c>
      <c r="L34" s="147"/>
      <c r="M34" s="148"/>
      <c r="N34" s="147"/>
      <c r="O34" s="107"/>
      <c r="P34" s="106"/>
      <c r="Q34" s="94"/>
    </row>
    <row r="35" customFormat="false" ht="12.75" hidden="false" customHeight="false" outlineLevel="0" collapsed="false">
      <c r="A35" s="153" t="s">
        <v>67</v>
      </c>
      <c r="B35" s="147"/>
      <c r="C35" s="148"/>
      <c r="D35" s="149"/>
      <c r="E35" s="148"/>
      <c r="F35" s="147"/>
      <c r="G35" s="148"/>
      <c r="H35" s="147"/>
      <c r="I35" s="154" t="n">
        <v>15.5</v>
      </c>
      <c r="J35" s="149"/>
      <c r="K35" s="154" t="n">
        <v>15.5</v>
      </c>
      <c r="L35" s="147"/>
      <c r="M35" s="148"/>
      <c r="N35" s="147"/>
      <c r="O35" s="107"/>
      <c r="P35" s="106"/>
      <c r="Q35" s="94"/>
    </row>
    <row r="36" customFormat="false" ht="12.75" hidden="false" customHeight="false" outlineLevel="0" collapsed="false">
      <c r="A36" s="153" t="s">
        <v>68</v>
      </c>
      <c r="B36" s="147"/>
      <c r="C36" s="148"/>
      <c r="D36" s="149"/>
      <c r="E36" s="148"/>
      <c r="F36" s="147"/>
      <c r="G36" s="148"/>
      <c r="H36" s="147"/>
      <c r="I36" s="148" t="n">
        <f aca="false">SUM(I34:I35)</f>
        <v>27.8</v>
      </c>
      <c r="J36" s="149"/>
      <c r="K36" s="148" t="n">
        <f aca="false">SUM(K34:K35)</f>
        <v>27.8</v>
      </c>
      <c r="L36" s="147"/>
      <c r="M36" s="148"/>
      <c r="N36" s="147"/>
      <c r="O36" s="107"/>
      <c r="P36" s="106"/>
      <c r="Q36" s="94"/>
    </row>
    <row r="37" customFormat="false" ht="12.75" hidden="false" customHeight="false" outlineLevel="0" collapsed="false">
      <c r="A37" s="109"/>
      <c r="B37" s="147"/>
      <c r="C37" s="148"/>
      <c r="D37" s="149"/>
      <c r="E37" s="148"/>
      <c r="F37" s="147"/>
      <c r="G37" s="148"/>
      <c r="H37" s="147"/>
      <c r="I37" s="148"/>
      <c r="J37" s="149"/>
      <c r="K37" s="148"/>
      <c r="L37" s="147"/>
      <c r="M37" s="148"/>
      <c r="N37" s="147"/>
      <c r="O37" s="107"/>
      <c r="P37" s="106"/>
      <c r="Q37" s="94"/>
    </row>
    <row r="38" customFormat="false" ht="12.75" hidden="false" customHeight="false" outlineLevel="0" collapsed="false">
      <c r="A38" s="109" t="s">
        <v>69</v>
      </c>
      <c r="B38" s="147"/>
      <c r="C38" s="148"/>
      <c r="D38" s="149"/>
      <c r="E38" s="148"/>
      <c r="F38" s="147"/>
      <c r="G38" s="148"/>
      <c r="H38" s="147"/>
      <c r="I38" s="148" t="n">
        <v>0</v>
      </c>
      <c r="J38" s="149"/>
      <c r="K38" s="148" t="n">
        <v>0</v>
      </c>
      <c r="L38" s="147"/>
      <c r="M38" s="148"/>
      <c r="N38" s="147"/>
      <c r="O38" s="107"/>
      <c r="P38" s="106"/>
      <c r="Q38" s="94"/>
    </row>
    <row r="39" customFormat="false" ht="15" hidden="false" customHeight="true" outlineLevel="0" collapsed="false">
      <c r="A39" s="109"/>
      <c r="B39" s="66"/>
      <c r="C39" s="107"/>
      <c r="D39" s="108"/>
      <c r="E39" s="108"/>
      <c r="F39" s="66"/>
      <c r="G39" s="107"/>
      <c r="H39" s="66"/>
      <c r="I39" s="107"/>
      <c r="J39" s="108"/>
      <c r="K39" s="107"/>
      <c r="L39" s="66"/>
      <c r="M39" s="107"/>
      <c r="N39" s="66"/>
      <c r="O39" s="107"/>
      <c r="P39" s="106"/>
      <c r="Q39" s="40"/>
    </row>
    <row r="40" customFormat="false" ht="15" hidden="false" customHeight="true" outlineLevel="0" collapsed="false">
      <c r="A40" s="109" t="s">
        <v>70</v>
      </c>
      <c r="B40" s="66"/>
      <c r="C40" s="107"/>
      <c r="D40" s="108"/>
      <c r="E40" s="108"/>
      <c r="F40" s="66"/>
      <c r="G40" s="107"/>
      <c r="H40" s="66"/>
      <c r="I40" s="110" t="n">
        <v>0.5</v>
      </c>
      <c r="J40" s="108"/>
      <c r="K40" s="110" t="n">
        <v>0.5</v>
      </c>
      <c r="L40" s="66"/>
      <c r="M40" s="107"/>
      <c r="N40" s="66"/>
      <c r="O40" s="107"/>
      <c r="P40" s="106"/>
      <c r="Q40" s="40"/>
    </row>
    <row r="41" customFormat="false" ht="15" hidden="false" customHeight="true" outlineLevel="0" collapsed="false">
      <c r="A41" s="109" t="s">
        <v>71</v>
      </c>
      <c r="B41" s="66"/>
      <c r="C41" s="107"/>
      <c r="D41" s="108"/>
      <c r="E41" s="108"/>
      <c r="F41" s="66"/>
      <c r="G41" s="107"/>
      <c r="H41" s="66"/>
      <c r="I41" s="138" t="n">
        <v>9.4</v>
      </c>
      <c r="J41" s="108"/>
      <c r="K41" s="138" t="n">
        <v>6.9</v>
      </c>
      <c r="L41" s="66"/>
      <c r="M41" s="107"/>
      <c r="N41" s="66"/>
      <c r="O41" s="107"/>
      <c r="P41" s="106"/>
      <c r="Q41" s="40"/>
    </row>
    <row r="42" customFormat="false" ht="15" hidden="false" customHeight="true" outlineLevel="0" collapsed="false">
      <c r="A42" s="153" t="s">
        <v>72</v>
      </c>
      <c r="B42" s="66"/>
      <c r="C42" s="107"/>
      <c r="D42" s="108"/>
      <c r="E42" s="108"/>
      <c r="F42" s="66"/>
      <c r="G42" s="107"/>
      <c r="H42" s="66"/>
      <c r="I42" s="155" t="n">
        <f aca="false">SUM(I40:I41)</f>
        <v>9.9</v>
      </c>
      <c r="J42" s="108"/>
      <c r="K42" s="155" t="n">
        <f aca="false">SUM(K40:K41)</f>
        <v>7.4</v>
      </c>
      <c r="L42" s="66"/>
      <c r="M42" s="107"/>
      <c r="N42" s="66"/>
      <c r="O42" s="107"/>
      <c r="P42" s="106"/>
      <c r="Q42" s="40"/>
    </row>
    <row r="43" customFormat="false" ht="24.75" hidden="false" customHeight="true" outlineLevel="0" collapsed="false">
      <c r="A43" s="109"/>
      <c r="B43" s="66"/>
      <c r="C43" s="107"/>
      <c r="D43" s="108"/>
      <c r="E43" s="108"/>
      <c r="F43" s="66"/>
      <c r="G43" s="107"/>
      <c r="H43" s="66"/>
      <c r="I43" s="107"/>
      <c r="J43" s="108"/>
      <c r="K43" s="107"/>
      <c r="L43" s="66"/>
      <c r="M43" s="107"/>
      <c r="N43" s="66"/>
      <c r="O43" s="107"/>
      <c r="P43" s="106"/>
      <c r="Q43" s="40"/>
    </row>
    <row r="44" customFormat="false" ht="15" hidden="false" customHeight="true" outlineLevel="0" collapsed="false">
      <c r="A44" s="156" t="s">
        <v>73</v>
      </c>
      <c r="B44" s="66"/>
      <c r="C44" s="157" t="s">
        <v>74</v>
      </c>
      <c r="D44" s="108"/>
      <c r="E44" s="108"/>
      <c r="F44" s="66"/>
      <c r="G44" s="108"/>
      <c r="H44" s="73"/>
      <c r="I44" s="158" t="n">
        <f aca="false">I32+I36+I38+I42</f>
        <v>69.7</v>
      </c>
      <c r="J44" s="108"/>
      <c r="K44" s="158" t="n">
        <f aca="false">K32+K36+K38+K42</f>
        <v>62.3</v>
      </c>
      <c r="L44" s="73"/>
      <c r="M44" s="108"/>
      <c r="N44" s="66"/>
      <c r="O44" s="107"/>
      <c r="P44" s="106"/>
      <c r="Q44" s="40"/>
    </row>
    <row r="45" customFormat="false" ht="15" hidden="false" customHeight="true" outlineLevel="0" collapsed="false">
      <c r="A45" s="159"/>
      <c r="B45" s="131"/>
      <c r="C45" s="133"/>
      <c r="D45" s="124"/>
      <c r="E45" s="124"/>
      <c r="F45" s="131"/>
      <c r="G45" s="133"/>
      <c r="H45" s="131"/>
      <c r="I45" s="131"/>
      <c r="J45" s="131"/>
      <c r="K45" s="131"/>
      <c r="L45" s="131"/>
      <c r="M45" s="131"/>
      <c r="N45" s="131"/>
      <c r="O45" s="133"/>
      <c r="P45" s="135"/>
      <c r="Q45" s="40"/>
    </row>
    <row r="46" customFormat="false" ht="18" hidden="false" customHeight="true" outlineLevel="0" collapsed="false">
      <c r="A46" s="40"/>
      <c r="B46" s="40"/>
      <c r="C46" s="127"/>
      <c r="D46" s="128"/>
      <c r="E46" s="128"/>
      <c r="F46" s="40"/>
      <c r="G46" s="127"/>
      <c r="H46" s="40"/>
      <c r="I46" s="127"/>
      <c r="J46" s="128"/>
      <c r="K46" s="128"/>
      <c r="L46" s="40"/>
      <c r="M46" s="127"/>
      <c r="N46" s="40"/>
      <c r="O46" s="127"/>
      <c r="P46" s="40"/>
      <c r="Q46" s="40"/>
    </row>
    <row r="47" customFormat="false" ht="15.75" hidden="false" customHeight="false" outlineLevel="0" collapsed="false">
      <c r="A47" s="160" t="s">
        <v>75</v>
      </c>
      <c r="B47" s="161"/>
      <c r="C47" s="162"/>
      <c r="D47" s="162"/>
      <c r="E47" s="162"/>
      <c r="F47" s="163"/>
      <c r="G47" s="162"/>
      <c r="H47" s="163"/>
      <c r="I47" s="164" t="s">
        <v>44</v>
      </c>
      <c r="J47" s="162"/>
      <c r="K47" s="164" t="s">
        <v>5</v>
      </c>
      <c r="L47" s="163"/>
      <c r="M47" s="163"/>
      <c r="N47" s="163"/>
      <c r="O47" s="162"/>
      <c r="P47" s="165"/>
      <c r="Q47" s="40"/>
    </row>
    <row r="48" customFormat="false" ht="18.75" hidden="false" customHeight="true" outlineLevel="0" collapsed="false">
      <c r="A48" s="166" t="s">
        <v>76</v>
      </c>
      <c r="B48" s="167"/>
      <c r="C48" s="168" t="s">
        <v>77</v>
      </c>
      <c r="D48" s="169"/>
      <c r="E48" s="169"/>
      <c r="F48" s="170"/>
      <c r="G48" s="169"/>
      <c r="H48" s="170"/>
      <c r="I48" s="169" t="n">
        <f aca="false">C11+C16+C25</f>
        <v>-50.1</v>
      </c>
      <c r="J48" s="169"/>
      <c r="K48" s="169" t="n">
        <f aca="false">E11+E16+E25</f>
        <v>110</v>
      </c>
      <c r="L48" s="170"/>
      <c r="M48" s="170"/>
      <c r="N48" s="170"/>
      <c r="O48" s="169"/>
      <c r="P48" s="171"/>
      <c r="Q48" s="40"/>
    </row>
    <row r="49" customFormat="false" ht="15" hidden="false" customHeight="true" outlineLevel="0" collapsed="false">
      <c r="A49" s="166" t="s">
        <v>8</v>
      </c>
      <c r="B49" s="167"/>
      <c r="C49" s="168" t="s">
        <v>78</v>
      </c>
      <c r="D49" s="169"/>
      <c r="E49" s="169"/>
      <c r="F49" s="170"/>
      <c r="G49" s="169"/>
      <c r="H49" s="170"/>
      <c r="I49" s="172" t="n">
        <f aca="false">I48-I32-I36-I38-I40</f>
        <v>-110.4</v>
      </c>
      <c r="J49" s="169"/>
      <c r="K49" s="172" t="n">
        <f aca="false">K48-K32-K36-K38-K40</f>
        <v>54.6</v>
      </c>
      <c r="L49" s="170"/>
      <c r="M49" s="170"/>
      <c r="N49" s="170"/>
      <c r="O49" s="169"/>
      <c r="P49" s="171"/>
      <c r="Q49" s="40"/>
    </row>
    <row r="50" customFormat="false" ht="16.5" hidden="false" customHeight="true" outlineLevel="0" collapsed="false">
      <c r="A50" s="166" t="s">
        <v>79</v>
      </c>
      <c r="B50" s="167"/>
      <c r="C50" s="168" t="s">
        <v>80</v>
      </c>
      <c r="D50" s="169"/>
      <c r="E50" s="169"/>
      <c r="F50" s="170"/>
      <c r="G50" s="169"/>
      <c r="H50" s="170"/>
      <c r="I50" s="173" t="n">
        <f aca="false">I49-I41</f>
        <v>-119.8</v>
      </c>
      <c r="J50" s="169"/>
      <c r="K50" s="173" t="n">
        <f aca="false">K49-K41</f>
        <v>47.7</v>
      </c>
      <c r="L50" s="170"/>
      <c r="M50" s="170"/>
      <c r="N50" s="170"/>
      <c r="O50" s="169"/>
      <c r="P50" s="171"/>
      <c r="Q50" s="40"/>
    </row>
    <row r="51" customFormat="false" ht="9" hidden="false" customHeight="true" outlineLevel="0" collapsed="false">
      <c r="A51" s="174"/>
      <c r="B51" s="175"/>
      <c r="C51" s="176"/>
      <c r="D51" s="176"/>
      <c r="E51" s="176"/>
      <c r="F51" s="175"/>
      <c r="G51" s="176"/>
      <c r="H51" s="175"/>
      <c r="I51" s="176"/>
      <c r="J51" s="176"/>
      <c r="K51" s="176"/>
      <c r="L51" s="175"/>
      <c r="M51" s="176"/>
      <c r="N51" s="175"/>
      <c r="O51" s="176"/>
      <c r="P51" s="177"/>
      <c r="Q51" s="126"/>
    </row>
    <row r="52" customFormat="false" ht="15" hidden="false" customHeight="true" outlineLevel="0" collapsed="false">
      <c r="A52" s="40"/>
      <c r="B52" s="40"/>
      <c r="C52" s="127"/>
      <c r="D52" s="128"/>
      <c r="E52" s="128"/>
      <c r="F52" s="40"/>
      <c r="G52" s="127"/>
      <c r="H52" s="40"/>
      <c r="I52" s="127"/>
      <c r="J52" s="128"/>
      <c r="K52" s="128"/>
      <c r="L52" s="40"/>
      <c r="M52" s="127"/>
      <c r="N52" s="40"/>
      <c r="O52" s="127"/>
      <c r="P52" s="40"/>
      <c r="Q52" s="40"/>
    </row>
    <row r="53" customFormat="false" ht="20.25" hidden="false" customHeight="true" outlineLevel="0" collapsed="false">
      <c r="A53" s="178" t="s">
        <v>81</v>
      </c>
      <c r="B53" s="179"/>
      <c r="C53" s="180"/>
      <c r="D53" s="180"/>
      <c r="E53" s="180"/>
      <c r="F53" s="180"/>
      <c r="G53" s="181" t="s">
        <v>82</v>
      </c>
      <c r="H53" s="181"/>
      <c r="I53" s="181"/>
      <c r="J53" s="182"/>
      <c r="K53" s="180"/>
      <c r="L53" s="183"/>
      <c r="M53" s="180"/>
      <c r="N53" s="183"/>
      <c r="O53" s="184"/>
      <c r="P53" s="185"/>
      <c r="Q53" s="186"/>
    </row>
    <row r="54" customFormat="false" ht="16.5" hidden="false" customHeight="true" outlineLevel="0" collapsed="false">
      <c r="A54" s="187"/>
      <c r="B54" s="57"/>
      <c r="C54" s="188" t="s">
        <v>4</v>
      </c>
      <c r="D54" s="188"/>
      <c r="E54" s="188" t="s">
        <v>83</v>
      </c>
      <c r="F54" s="188"/>
      <c r="G54" s="188" t="s">
        <v>84</v>
      </c>
      <c r="H54" s="58"/>
      <c r="I54" s="188" t="s">
        <v>85</v>
      </c>
      <c r="J54" s="189"/>
      <c r="K54" s="190" t="s">
        <v>86</v>
      </c>
      <c r="L54" s="191"/>
      <c r="M54" s="190" t="s">
        <v>5</v>
      </c>
      <c r="N54" s="191"/>
      <c r="O54" s="191" t="s">
        <v>9</v>
      </c>
      <c r="P54" s="192"/>
      <c r="Q54" s="61"/>
    </row>
    <row r="55" customFormat="false" ht="13.5" hidden="false" customHeight="true" outlineLevel="0" collapsed="false">
      <c r="A55" s="193" t="s">
        <v>87</v>
      </c>
      <c r="B55" s="73"/>
      <c r="C55" s="194" t="n">
        <v>410</v>
      </c>
      <c r="D55" s="195"/>
      <c r="E55" s="194" t="n">
        <v>113</v>
      </c>
      <c r="F55" s="195"/>
      <c r="G55" s="194" t="n">
        <v>0</v>
      </c>
      <c r="H55" s="194"/>
      <c r="I55" s="194" t="n">
        <v>0</v>
      </c>
      <c r="J55" s="195"/>
      <c r="K55" s="196" t="n">
        <f aca="false">SUM(C55:I55)</f>
        <v>523</v>
      </c>
      <c r="L55" s="196"/>
      <c r="M55" s="196" t="n">
        <f aca="false">SUM(C58:I58)</f>
        <v>509</v>
      </c>
      <c r="N55" s="197"/>
      <c r="O55" s="196" t="n">
        <f aca="false">M55-K55</f>
        <v>-14</v>
      </c>
      <c r="P55" s="198"/>
      <c r="Q55" s="126"/>
    </row>
    <row r="56" customFormat="false" ht="12" hidden="false" customHeight="false" outlineLevel="0" collapsed="false">
      <c r="A56" s="199"/>
      <c r="B56" s="73"/>
      <c r="C56" s="194"/>
      <c r="D56" s="195"/>
      <c r="E56" s="194"/>
      <c r="F56" s="195"/>
      <c r="G56" s="194"/>
      <c r="H56" s="194"/>
      <c r="I56" s="194"/>
      <c r="J56" s="195"/>
      <c r="K56" s="195"/>
      <c r="L56" s="195"/>
      <c r="M56" s="195"/>
      <c r="N56" s="73"/>
      <c r="O56" s="195"/>
      <c r="P56" s="198"/>
      <c r="Q56" s="126"/>
    </row>
    <row r="57" customFormat="false" ht="24" hidden="false" customHeight="false" outlineLevel="0" collapsed="false">
      <c r="A57" s="200"/>
      <c r="B57" s="57"/>
      <c r="C57" s="189" t="s">
        <v>88</v>
      </c>
      <c r="D57" s="189"/>
      <c r="E57" s="189" t="s">
        <v>89</v>
      </c>
      <c r="F57" s="189"/>
      <c r="G57" s="189" t="s">
        <v>90</v>
      </c>
      <c r="H57" s="60"/>
      <c r="I57" s="189" t="s">
        <v>91</v>
      </c>
      <c r="J57" s="189"/>
      <c r="K57" s="188"/>
      <c r="L57" s="58"/>
      <c r="M57" s="188"/>
      <c r="N57" s="58"/>
      <c r="O57" s="60"/>
      <c r="P57" s="192"/>
      <c r="Q57" s="61"/>
    </row>
    <row r="58" customFormat="false" ht="12.75" hidden="false" customHeight="false" outlineLevel="0" collapsed="false">
      <c r="A58" s="201" t="s">
        <v>92</v>
      </c>
      <c r="B58" s="123"/>
      <c r="C58" s="202" t="n">
        <v>418</v>
      </c>
      <c r="D58" s="203"/>
      <c r="E58" s="202" t="n">
        <v>91</v>
      </c>
      <c r="F58" s="203"/>
      <c r="G58" s="202" t="n">
        <v>0</v>
      </c>
      <c r="H58" s="202"/>
      <c r="I58" s="202" t="n">
        <v>0</v>
      </c>
      <c r="J58" s="203"/>
      <c r="K58" s="203"/>
      <c r="L58" s="203"/>
      <c r="M58" s="203"/>
      <c r="N58" s="123"/>
      <c r="O58" s="203"/>
      <c r="P58" s="125"/>
      <c r="Q58" s="126"/>
    </row>
    <row r="59" customFormat="false" ht="15" hidden="false" customHeight="true" outlineLevel="0" collapsed="false">
      <c r="A59" s="40"/>
      <c r="B59" s="40"/>
      <c r="C59" s="127"/>
      <c r="D59" s="128"/>
      <c r="E59" s="128"/>
      <c r="F59" s="40"/>
      <c r="G59" s="127"/>
      <c r="H59" s="40"/>
      <c r="I59" s="127"/>
      <c r="J59" s="128"/>
      <c r="K59" s="128"/>
      <c r="L59" s="40"/>
      <c r="M59" s="127"/>
      <c r="N59" s="40"/>
      <c r="O59" s="127"/>
      <c r="P59" s="40"/>
      <c r="Q59" s="40"/>
    </row>
    <row r="60" customFormat="false" ht="21" hidden="false" customHeight="true" outlineLevel="0" collapsed="false">
      <c r="A60" s="204" t="s">
        <v>93</v>
      </c>
      <c r="B60" s="205"/>
      <c r="C60" s="206"/>
      <c r="D60" s="207"/>
      <c r="E60" s="207"/>
      <c r="F60" s="208"/>
      <c r="G60" s="209"/>
      <c r="H60" s="208"/>
      <c r="I60" s="209"/>
      <c r="J60" s="207"/>
      <c r="K60" s="207"/>
      <c r="L60" s="208"/>
      <c r="M60" s="209"/>
      <c r="N60" s="208"/>
      <c r="O60" s="209"/>
      <c r="P60" s="208"/>
      <c r="Q60" s="208"/>
    </row>
    <row r="61" customFormat="false" ht="12" hidden="false" customHeight="false" outlineLevel="0" collapsed="false">
      <c r="A61" s="40"/>
      <c r="B61" s="40"/>
      <c r="C61" s="127"/>
      <c r="D61" s="127"/>
      <c r="E61" s="127"/>
      <c r="F61" s="40"/>
      <c r="G61" s="127"/>
      <c r="H61" s="40"/>
      <c r="I61" s="127"/>
      <c r="J61" s="127"/>
      <c r="K61" s="127"/>
      <c r="L61" s="40"/>
      <c r="M61" s="127"/>
      <c r="N61" s="40"/>
      <c r="O61" s="127"/>
      <c r="P61" s="40"/>
      <c r="Q61" s="40"/>
    </row>
    <row r="62" customFormat="false" ht="12" hidden="false" customHeight="false" outlineLevel="0" collapsed="false">
      <c r="A62" s="40"/>
      <c r="B62" s="40"/>
      <c r="C62" s="127"/>
      <c r="D62" s="127"/>
      <c r="E62" s="127"/>
      <c r="F62" s="40"/>
      <c r="G62" s="127"/>
      <c r="H62" s="40"/>
      <c r="I62" s="127"/>
      <c r="J62" s="127"/>
      <c r="K62" s="127"/>
      <c r="L62" s="40"/>
      <c r="M62" s="127"/>
      <c r="N62" s="40"/>
      <c r="O62" s="127"/>
      <c r="P62" s="40"/>
      <c r="Q62" s="40"/>
    </row>
    <row r="63" customFormat="false" ht="12" hidden="false" customHeight="false" outlineLevel="0" collapsed="false">
      <c r="A63" s="40"/>
      <c r="B63" s="40"/>
      <c r="C63" s="127"/>
      <c r="D63" s="127"/>
      <c r="E63" s="127"/>
      <c r="F63" s="40"/>
      <c r="G63" s="127"/>
      <c r="H63" s="40"/>
      <c r="I63" s="127"/>
      <c r="J63" s="127"/>
      <c r="K63" s="127"/>
      <c r="L63" s="40"/>
      <c r="M63" s="127"/>
      <c r="N63" s="40"/>
      <c r="O63" s="127"/>
      <c r="P63" s="40"/>
      <c r="Q63" s="40"/>
    </row>
    <row r="64" customFormat="false" ht="12" hidden="false" customHeight="false" outlineLevel="0" collapsed="false">
      <c r="A64" s="40"/>
      <c r="B64" s="40"/>
      <c r="C64" s="127"/>
      <c r="D64" s="127"/>
      <c r="E64" s="127"/>
      <c r="F64" s="40"/>
      <c r="G64" s="127"/>
      <c r="H64" s="40"/>
      <c r="I64" s="127"/>
      <c r="J64" s="127"/>
      <c r="K64" s="127"/>
      <c r="L64" s="40"/>
      <c r="M64" s="127"/>
      <c r="N64" s="40"/>
      <c r="O64" s="127"/>
      <c r="P64" s="40"/>
      <c r="Q64" s="40"/>
    </row>
    <row r="65" customFormat="false" ht="12" hidden="false" customHeight="false" outlineLevel="0" collapsed="false">
      <c r="A65" s="40"/>
      <c r="B65" s="40"/>
      <c r="C65" s="127"/>
      <c r="D65" s="127"/>
      <c r="E65" s="127"/>
      <c r="F65" s="40"/>
      <c r="G65" s="127"/>
      <c r="H65" s="40"/>
      <c r="I65" s="127"/>
      <c r="J65" s="127"/>
      <c r="K65" s="127"/>
      <c r="L65" s="40"/>
      <c r="M65" s="127"/>
      <c r="N65" s="40"/>
      <c r="O65" s="127"/>
      <c r="P65" s="40"/>
      <c r="Q65" s="40"/>
    </row>
    <row r="66" customFormat="false" ht="12" hidden="false" customHeight="false" outlineLevel="0" collapsed="false">
      <c r="A66" s="40"/>
      <c r="B66" s="40"/>
      <c r="C66" s="127"/>
      <c r="D66" s="127"/>
      <c r="E66" s="127"/>
      <c r="F66" s="40"/>
      <c r="G66" s="127"/>
      <c r="H66" s="40"/>
      <c r="I66" s="127"/>
      <c r="J66" s="127"/>
      <c r="K66" s="127"/>
      <c r="L66" s="40"/>
      <c r="M66" s="127"/>
      <c r="N66" s="40"/>
      <c r="O66" s="127"/>
      <c r="P66" s="40"/>
      <c r="Q66" s="40"/>
    </row>
    <row r="67" customFormat="false" ht="12" hidden="false" customHeight="false" outlineLevel="0" collapsed="false">
      <c r="A67" s="40"/>
      <c r="B67" s="40"/>
      <c r="C67" s="127"/>
      <c r="D67" s="127"/>
      <c r="E67" s="127"/>
      <c r="F67" s="40"/>
      <c r="G67" s="127"/>
      <c r="H67" s="40"/>
      <c r="I67" s="127"/>
      <c r="J67" s="127"/>
      <c r="K67" s="127"/>
      <c r="L67" s="40"/>
      <c r="M67" s="127"/>
      <c r="N67" s="40"/>
      <c r="O67" s="127"/>
      <c r="P67" s="40"/>
      <c r="Q67" s="40"/>
    </row>
    <row r="68" customFormat="false" ht="12" hidden="false" customHeight="false" outlineLevel="0" collapsed="false">
      <c r="A68" s="40"/>
      <c r="B68" s="40"/>
      <c r="C68" s="127"/>
      <c r="D68" s="127"/>
      <c r="E68" s="127"/>
      <c r="F68" s="40"/>
      <c r="G68" s="127"/>
      <c r="H68" s="40"/>
      <c r="I68" s="127"/>
      <c r="J68" s="127"/>
      <c r="K68" s="127"/>
      <c r="L68" s="40"/>
      <c r="M68" s="127"/>
      <c r="N68" s="40"/>
      <c r="O68" s="127"/>
      <c r="P68" s="40"/>
      <c r="Q68" s="40"/>
    </row>
    <row r="69" customFormat="false" ht="12" hidden="false" customHeight="false" outlineLevel="0" collapsed="false">
      <c r="A69" s="40"/>
      <c r="B69" s="40"/>
      <c r="C69" s="127"/>
      <c r="D69" s="127"/>
      <c r="E69" s="127"/>
      <c r="F69" s="40"/>
      <c r="G69" s="127"/>
      <c r="H69" s="40"/>
      <c r="I69" s="127"/>
      <c r="J69" s="127"/>
      <c r="K69" s="127"/>
      <c r="L69" s="40"/>
      <c r="M69" s="127"/>
      <c r="N69" s="40"/>
      <c r="O69" s="127"/>
      <c r="P69" s="40"/>
      <c r="Q69" s="40"/>
    </row>
    <row r="70" customFormat="false" ht="12" hidden="false" customHeight="false" outlineLevel="0" collapsed="false">
      <c r="A70" s="40"/>
      <c r="B70" s="40"/>
      <c r="C70" s="127"/>
      <c r="D70" s="127"/>
      <c r="E70" s="127"/>
      <c r="F70" s="40"/>
      <c r="G70" s="127"/>
      <c r="H70" s="40"/>
      <c r="I70" s="127"/>
      <c r="J70" s="127"/>
      <c r="K70" s="127"/>
      <c r="L70" s="40"/>
      <c r="M70" s="127"/>
      <c r="N70" s="40"/>
      <c r="O70" s="127"/>
      <c r="P70" s="40"/>
      <c r="Q70" s="40"/>
    </row>
    <row r="71" customFormat="false" ht="12" hidden="false" customHeight="false" outlineLevel="0" collapsed="false">
      <c r="A71" s="40"/>
      <c r="B71" s="40"/>
      <c r="C71" s="127"/>
      <c r="D71" s="127"/>
      <c r="E71" s="127"/>
      <c r="F71" s="40"/>
      <c r="G71" s="127"/>
      <c r="H71" s="40"/>
      <c r="I71" s="127"/>
      <c r="J71" s="127"/>
      <c r="K71" s="127"/>
      <c r="L71" s="40"/>
      <c r="M71" s="127"/>
      <c r="N71" s="40"/>
      <c r="O71" s="127"/>
      <c r="P71" s="40"/>
      <c r="Q71" s="40"/>
    </row>
    <row r="72" customFormat="false" ht="12" hidden="false" customHeight="false" outlineLevel="0" collapsed="false">
      <c r="A72" s="40"/>
      <c r="B72" s="40"/>
      <c r="C72" s="127"/>
      <c r="D72" s="127"/>
      <c r="E72" s="127"/>
      <c r="F72" s="40"/>
      <c r="G72" s="127"/>
      <c r="H72" s="40"/>
      <c r="I72" s="127"/>
      <c r="J72" s="127"/>
      <c r="K72" s="127"/>
      <c r="L72" s="40"/>
      <c r="M72" s="127"/>
      <c r="N72" s="40"/>
      <c r="O72" s="127"/>
      <c r="P72" s="40"/>
      <c r="Q72" s="40"/>
    </row>
    <row r="73" customFormat="false" ht="12" hidden="false" customHeight="false" outlineLevel="0" collapsed="false">
      <c r="A73" s="40"/>
      <c r="B73" s="40"/>
      <c r="C73" s="127"/>
      <c r="D73" s="127"/>
      <c r="E73" s="127"/>
      <c r="F73" s="40"/>
      <c r="G73" s="127"/>
      <c r="H73" s="40"/>
      <c r="I73" s="127"/>
      <c r="J73" s="127"/>
      <c r="K73" s="127"/>
      <c r="L73" s="40"/>
      <c r="M73" s="127"/>
      <c r="N73" s="40"/>
      <c r="O73" s="127"/>
      <c r="P73" s="40"/>
      <c r="Q73" s="40"/>
    </row>
    <row r="74" customFormat="false" ht="12" hidden="false" customHeight="false" outlineLevel="0" collapsed="false">
      <c r="A74" s="40"/>
      <c r="B74" s="40"/>
      <c r="C74" s="127"/>
      <c r="D74" s="127"/>
      <c r="E74" s="127"/>
      <c r="F74" s="40"/>
      <c r="G74" s="127"/>
      <c r="H74" s="40"/>
      <c r="I74" s="127"/>
      <c r="J74" s="127"/>
      <c r="K74" s="127"/>
      <c r="L74" s="40"/>
      <c r="M74" s="127"/>
      <c r="N74" s="40"/>
      <c r="O74" s="127"/>
      <c r="P74" s="40"/>
      <c r="Q74" s="40"/>
    </row>
    <row r="75" customFormat="false" ht="12" hidden="false" customHeight="false" outlineLevel="0" collapsed="false">
      <c r="A75" s="40"/>
      <c r="B75" s="40"/>
      <c r="C75" s="127"/>
      <c r="D75" s="127"/>
      <c r="E75" s="127"/>
      <c r="F75" s="40"/>
      <c r="G75" s="127"/>
      <c r="H75" s="40"/>
      <c r="I75" s="127"/>
      <c r="J75" s="127"/>
      <c r="K75" s="127"/>
      <c r="L75" s="40"/>
      <c r="M75" s="127"/>
      <c r="N75" s="40"/>
      <c r="O75" s="127"/>
      <c r="P75" s="40"/>
      <c r="Q75" s="40"/>
    </row>
    <row r="76" customFormat="false" ht="12" hidden="false" customHeight="false" outlineLevel="0" collapsed="false">
      <c r="A76" s="40"/>
      <c r="B76" s="40"/>
      <c r="C76" s="127"/>
      <c r="D76" s="127"/>
      <c r="E76" s="127"/>
      <c r="F76" s="40"/>
      <c r="G76" s="127"/>
      <c r="H76" s="40"/>
      <c r="I76" s="127"/>
      <c r="J76" s="127"/>
      <c r="K76" s="127"/>
      <c r="L76" s="40"/>
      <c r="M76" s="127"/>
      <c r="N76" s="40"/>
      <c r="O76" s="127"/>
      <c r="P76" s="40"/>
      <c r="Q76" s="40"/>
    </row>
    <row r="77" customFormat="false" ht="12" hidden="false" customHeight="false" outlineLevel="0" collapsed="false">
      <c r="A77" s="40"/>
      <c r="B77" s="40"/>
      <c r="C77" s="127"/>
      <c r="D77" s="127"/>
      <c r="E77" s="127"/>
      <c r="F77" s="40"/>
      <c r="G77" s="127"/>
      <c r="H77" s="40"/>
      <c r="I77" s="127"/>
      <c r="J77" s="127"/>
      <c r="K77" s="127"/>
      <c r="L77" s="40"/>
      <c r="M77" s="127"/>
      <c r="N77" s="40"/>
      <c r="O77" s="127"/>
      <c r="P77" s="40"/>
      <c r="Q77" s="40"/>
    </row>
    <row r="78" customFormat="false" ht="12" hidden="false" customHeight="false" outlineLevel="0" collapsed="false">
      <c r="A78" s="40"/>
      <c r="B78" s="40"/>
      <c r="C78" s="127"/>
      <c r="D78" s="127"/>
      <c r="E78" s="127"/>
      <c r="F78" s="40"/>
      <c r="G78" s="127"/>
      <c r="H78" s="40"/>
      <c r="I78" s="127"/>
      <c r="J78" s="127"/>
      <c r="K78" s="127"/>
      <c r="L78" s="40"/>
      <c r="M78" s="127"/>
      <c r="N78" s="40"/>
      <c r="O78" s="127"/>
      <c r="P78" s="40"/>
      <c r="Q78" s="40"/>
    </row>
    <row r="79" customFormat="false" ht="12" hidden="false" customHeight="false" outlineLevel="0" collapsed="false">
      <c r="A79" s="40"/>
      <c r="B79" s="40"/>
      <c r="C79" s="127"/>
      <c r="D79" s="127"/>
      <c r="E79" s="127"/>
      <c r="F79" s="40"/>
      <c r="G79" s="127"/>
      <c r="H79" s="40"/>
      <c r="I79" s="127"/>
      <c r="J79" s="127"/>
      <c r="K79" s="127"/>
      <c r="L79" s="40"/>
      <c r="M79" s="127"/>
      <c r="N79" s="40"/>
      <c r="O79" s="127"/>
      <c r="P79" s="40"/>
      <c r="Q79" s="40"/>
    </row>
    <row r="80" customFormat="false" ht="12" hidden="false" customHeight="false" outlineLevel="0" collapsed="false">
      <c r="A80" s="40"/>
      <c r="B80" s="40"/>
      <c r="C80" s="127"/>
      <c r="D80" s="127"/>
      <c r="E80" s="127"/>
      <c r="F80" s="40"/>
      <c r="G80" s="127"/>
      <c r="H80" s="40"/>
      <c r="I80" s="127"/>
      <c r="J80" s="127"/>
      <c r="K80" s="127"/>
      <c r="L80" s="40"/>
      <c r="M80" s="127"/>
      <c r="N80" s="40"/>
      <c r="O80" s="127"/>
      <c r="P80" s="40"/>
      <c r="Q80" s="40"/>
    </row>
    <row r="81" customFormat="false" ht="12" hidden="false" customHeight="false" outlineLevel="0" collapsed="false">
      <c r="A81" s="40"/>
      <c r="B81" s="40"/>
      <c r="C81" s="127"/>
      <c r="D81" s="127"/>
      <c r="E81" s="127"/>
      <c r="F81" s="40"/>
      <c r="G81" s="127"/>
      <c r="H81" s="40"/>
      <c r="I81" s="127"/>
      <c r="J81" s="127"/>
      <c r="K81" s="127"/>
      <c r="L81" s="40"/>
      <c r="M81" s="127"/>
      <c r="N81" s="40"/>
      <c r="O81" s="127"/>
      <c r="P81" s="40"/>
      <c r="Q81" s="40"/>
    </row>
    <row r="82" customFormat="false" ht="12" hidden="false" customHeight="false" outlineLevel="0" collapsed="false">
      <c r="A82" s="40"/>
      <c r="B82" s="40"/>
      <c r="C82" s="127"/>
      <c r="D82" s="127"/>
      <c r="E82" s="127"/>
      <c r="F82" s="40"/>
      <c r="G82" s="127"/>
      <c r="H82" s="40"/>
      <c r="I82" s="127"/>
      <c r="J82" s="127"/>
      <c r="K82" s="127"/>
      <c r="L82" s="40"/>
      <c r="M82" s="127"/>
      <c r="N82" s="40"/>
      <c r="O82" s="127"/>
      <c r="P82" s="40"/>
      <c r="Q82" s="40"/>
    </row>
    <row r="83" customFormat="false" ht="12" hidden="false" customHeight="false" outlineLevel="0" collapsed="false">
      <c r="A83" s="40"/>
      <c r="B83" s="40"/>
      <c r="C83" s="127"/>
      <c r="D83" s="127"/>
      <c r="E83" s="127"/>
      <c r="F83" s="40"/>
      <c r="G83" s="127"/>
      <c r="H83" s="40"/>
      <c r="I83" s="127"/>
      <c r="J83" s="127"/>
      <c r="K83" s="127"/>
      <c r="L83" s="40"/>
      <c r="M83" s="127"/>
      <c r="N83" s="40"/>
      <c r="O83" s="127"/>
      <c r="P83" s="40"/>
      <c r="Q83" s="40"/>
    </row>
    <row r="84" customFormat="false" ht="12" hidden="false" customHeight="false" outlineLevel="0" collapsed="false">
      <c r="A84" s="40"/>
      <c r="B84" s="40"/>
      <c r="C84" s="127"/>
      <c r="D84" s="127"/>
      <c r="E84" s="127"/>
      <c r="F84" s="40"/>
      <c r="G84" s="127"/>
      <c r="H84" s="40"/>
      <c r="I84" s="127"/>
      <c r="J84" s="127"/>
      <c r="K84" s="127"/>
      <c r="L84" s="40"/>
      <c r="M84" s="127"/>
      <c r="N84" s="40"/>
      <c r="O84" s="127"/>
      <c r="P84" s="40"/>
      <c r="Q84" s="40"/>
    </row>
    <row r="85" customFormat="false" ht="12" hidden="false" customHeight="false" outlineLevel="0" collapsed="false">
      <c r="A85" s="40"/>
      <c r="B85" s="40"/>
      <c r="C85" s="127"/>
      <c r="D85" s="127"/>
      <c r="E85" s="127"/>
      <c r="F85" s="40"/>
      <c r="G85" s="127"/>
      <c r="H85" s="40"/>
      <c r="I85" s="127"/>
      <c r="J85" s="127"/>
      <c r="K85" s="127"/>
      <c r="L85" s="40"/>
      <c r="M85" s="127"/>
      <c r="N85" s="40"/>
      <c r="O85" s="127"/>
      <c r="P85" s="40"/>
      <c r="Q85" s="40"/>
    </row>
    <row r="86" customFormat="false" ht="12" hidden="false" customHeight="false" outlineLevel="0" collapsed="false">
      <c r="A86" s="40"/>
      <c r="B86" s="40"/>
      <c r="C86" s="127"/>
      <c r="D86" s="127"/>
      <c r="E86" s="127"/>
      <c r="F86" s="40"/>
      <c r="G86" s="127"/>
      <c r="H86" s="40"/>
      <c r="I86" s="127"/>
      <c r="J86" s="127"/>
      <c r="K86" s="127"/>
      <c r="L86" s="40"/>
      <c r="M86" s="127"/>
      <c r="N86" s="40"/>
      <c r="O86" s="127"/>
      <c r="P86" s="40"/>
      <c r="Q86" s="40"/>
    </row>
    <row r="87" customFormat="false" ht="12" hidden="false" customHeight="false" outlineLevel="0" collapsed="false">
      <c r="A87" s="40"/>
      <c r="B87" s="40"/>
      <c r="C87" s="127"/>
      <c r="D87" s="127"/>
      <c r="E87" s="127"/>
      <c r="F87" s="40"/>
      <c r="G87" s="127"/>
      <c r="H87" s="40"/>
      <c r="I87" s="127"/>
      <c r="J87" s="127"/>
      <c r="K87" s="127"/>
      <c r="L87" s="40"/>
      <c r="M87" s="127"/>
      <c r="N87" s="40"/>
      <c r="O87" s="127"/>
      <c r="P87" s="40"/>
      <c r="Q87" s="40"/>
    </row>
    <row r="88" customFormat="false" ht="12" hidden="false" customHeight="false" outlineLevel="0" collapsed="false">
      <c r="A88" s="40"/>
      <c r="B88" s="40"/>
      <c r="C88" s="127"/>
      <c r="D88" s="127"/>
      <c r="E88" s="127"/>
      <c r="F88" s="40"/>
      <c r="G88" s="127"/>
      <c r="H88" s="40"/>
      <c r="I88" s="127"/>
      <c r="J88" s="127"/>
      <c r="K88" s="127"/>
      <c r="L88" s="40"/>
      <c r="M88" s="127"/>
      <c r="N88" s="40"/>
      <c r="O88" s="127"/>
      <c r="P88" s="40"/>
      <c r="Q88" s="40"/>
    </row>
    <row r="89" customFormat="false" ht="12" hidden="false" customHeight="false" outlineLevel="0" collapsed="false">
      <c r="A89" s="40"/>
      <c r="B89" s="40"/>
      <c r="C89" s="127"/>
      <c r="D89" s="127"/>
      <c r="E89" s="127"/>
      <c r="F89" s="40"/>
      <c r="G89" s="127"/>
      <c r="H89" s="40"/>
      <c r="I89" s="127"/>
      <c r="J89" s="127"/>
      <c r="K89" s="127"/>
      <c r="L89" s="40"/>
      <c r="M89" s="127"/>
      <c r="N89" s="40"/>
      <c r="O89" s="127"/>
      <c r="P89" s="40"/>
      <c r="Q89" s="40"/>
    </row>
    <row r="90" customFormat="false" ht="12" hidden="false" customHeight="false" outlineLevel="0" collapsed="false">
      <c r="A90" s="40"/>
      <c r="B90" s="40"/>
      <c r="C90" s="127"/>
      <c r="D90" s="127"/>
      <c r="E90" s="127"/>
      <c r="F90" s="40"/>
      <c r="G90" s="127"/>
      <c r="H90" s="40"/>
      <c r="I90" s="127"/>
      <c r="J90" s="127"/>
      <c r="K90" s="127"/>
      <c r="L90" s="40"/>
      <c r="M90" s="127"/>
      <c r="N90" s="40"/>
      <c r="O90" s="127"/>
      <c r="P90" s="40"/>
      <c r="Q90" s="40"/>
    </row>
    <row r="91" customFormat="false" ht="12" hidden="false" customHeight="false" outlineLevel="0" collapsed="false">
      <c r="A91" s="40"/>
      <c r="B91" s="40"/>
      <c r="C91" s="127"/>
      <c r="D91" s="127"/>
      <c r="E91" s="127"/>
      <c r="F91" s="40"/>
      <c r="G91" s="127"/>
      <c r="H91" s="40"/>
      <c r="I91" s="127"/>
      <c r="J91" s="127"/>
      <c r="K91" s="127"/>
      <c r="L91" s="40"/>
      <c r="M91" s="127"/>
      <c r="N91" s="40"/>
      <c r="O91" s="127"/>
      <c r="P91" s="40"/>
      <c r="Q91" s="40"/>
    </row>
    <row r="92" customFormat="false" ht="12" hidden="false" customHeight="false" outlineLevel="0" collapsed="false">
      <c r="A92" s="40"/>
      <c r="B92" s="40"/>
      <c r="C92" s="127"/>
      <c r="D92" s="127"/>
      <c r="E92" s="127"/>
      <c r="F92" s="40"/>
      <c r="G92" s="127"/>
      <c r="H92" s="40"/>
      <c r="I92" s="127"/>
      <c r="J92" s="127"/>
      <c r="K92" s="127"/>
      <c r="L92" s="40"/>
      <c r="M92" s="127"/>
      <c r="N92" s="40"/>
      <c r="O92" s="127"/>
      <c r="P92" s="40"/>
      <c r="Q92" s="40"/>
    </row>
    <row r="93" customFormat="false" ht="12" hidden="false" customHeight="false" outlineLevel="0" collapsed="false">
      <c r="A93" s="40"/>
      <c r="B93" s="40"/>
      <c r="C93" s="127"/>
      <c r="D93" s="127"/>
      <c r="E93" s="127"/>
      <c r="F93" s="40"/>
      <c r="G93" s="127"/>
      <c r="H93" s="40"/>
      <c r="I93" s="127"/>
      <c r="J93" s="127"/>
      <c r="K93" s="127"/>
      <c r="L93" s="40"/>
      <c r="M93" s="127"/>
      <c r="N93" s="40"/>
      <c r="O93" s="127"/>
      <c r="P93" s="40"/>
      <c r="Q93" s="40"/>
    </row>
    <row r="94" customFormat="false" ht="12" hidden="false" customHeight="false" outlineLevel="0" collapsed="false">
      <c r="A94" s="40"/>
      <c r="B94" s="40"/>
      <c r="C94" s="127"/>
      <c r="D94" s="127"/>
      <c r="E94" s="127"/>
      <c r="F94" s="40"/>
      <c r="G94" s="127"/>
      <c r="H94" s="40"/>
      <c r="I94" s="127"/>
      <c r="J94" s="127"/>
      <c r="K94" s="127"/>
      <c r="L94" s="40"/>
      <c r="M94" s="127"/>
      <c r="N94" s="40"/>
      <c r="O94" s="127"/>
      <c r="P94" s="40"/>
      <c r="Q94" s="40"/>
    </row>
    <row r="95" customFormat="false" ht="12" hidden="false" customHeight="false" outlineLevel="0" collapsed="false">
      <c r="A95" s="40"/>
      <c r="B95" s="40"/>
      <c r="C95" s="127"/>
      <c r="D95" s="127"/>
      <c r="E95" s="127"/>
      <c r="F95" s="40"/>
      <c r="G95" s="127"/>
      <c r="H95" s="40"/>
      <c r="I95" s="127"/>
      <c r="J95" s="127"/>
      <c r="K95" s="127"/>
      <c r="L95" s="40"/>
      <c r="M95" s="127"/>
      <c r="N95" s="40"/>
      <c r="O95" s="127"/>
      <c r="P95" s="40"/>
      <c r="Q95" s="40"/>
    </row>
    <row r="96" customFormat="false" ht="12" hidden="false" customHeight="false" outlineLevel="0" collapsed="false">
      <c r="A96" s="40"/>
      <c r="B96" s="40"/>
      <c r="C96" s="127"/>
      <c r="D96" s="127"/>
      <c r="E96" s="127"/>
      <c r="F96" s="40"/>
      <c r="G96" s="127"/>
      <c r="H96" s="40"/>
      <c r="I96" s="127"/>
      <c r="J96" s="127"/>
      <c r="K96" s="127"/>
      <c r="L96" s="40"/>
      <c r="M96" s="127"/>
      <c r="N96" s="40"/>
      <c r="O96" s="127"/>
      <c r="P96" s="40"/>
      <c r="Q96" s="40"/>
    </row>
    <row r="97" customFormat="false" ht="12" hidden="false" customHeight="false" outlineLevel="0" collapsed="false">
      <c r="A97" s="40"/>
      <c r="B97" s="40"/>
      <c r="C97" s="127"/>
      <c r="D97" s="127"/>
      <c r="E97" s="127"/>
      <c r="F97" s="40"/>
      <c r="G97" s="127"/>
      <c r="H97" s="40"/>
      <c r="I97" s="127"/>
      <c r="J97" s="127"/>
      <c r="K97" s="127"/>
      <c r="L97" s="40"/>
      <c r="M97" s="127"/>
      <c r="N97" s="40"/>
      <c r="O97" s="127"/>
      <c r="P97" s="40"/>
      <c r="Q97" s="40"/>
    </row>
    <row r="98" customFormat="false" ht="12" hidden="false" customHeight="false" outlineLevel="0" collapsed="false">
      <c r="A98" s="40"/>
      <c r="B98" s="40"/>
      <c r="C98" s="127"/>
      <c r="D98" s="127"/>
      <c r="E98" s="127"/>
      <c r="F98" s="40"/>
      <c r="G98" s="127"/>
      <c r="H98" s="40"/>
      <c r="I98" s="127"/>
      <c r="J98" s="127"/>
      <c r="K98" s="127"/>
      <c r="L98" s="40"/>
      <c r="M98" s="127"/>
      <c r="N98" s="40"/>
      <c r="O98" s="127"/>
      <c r="P98" s="40"/>
      <c r="Q98" s="40"/>
    </row>
    <row r="99" customFormat="false" ht="12" hidden="false" customHeight="false" outlineLevel="0" collapsed="false">
      <c r="A99" s="40"/>
      <c r="B99" s="40"/>
      <c r="C99" s="127"/>
      <c r="D99" s="127"/>
      <c r="E99" s="127"/>
      <c r="F99" s="40"/>
      <c r="G99" s="127"/>
      <c r="H99" s="40"/>
      <c r="I99" s="127"/>
      <c r="J99" s="127"/>
      <c r="K99" s="127"/>
      <c r="L99" s="40"/>
      <c r="M99" s="127"/>
      <c r="N99" s="40"/>
      <c r="O99" s="127"/>
      <c r="P99" s="40"/>
      <c r="Q99" s="40"/>
    </row>
    <row r="100" customFormat="false" ht="12" hidden="false" customHeight="false" outlineLevel="0" collapsed="false">
      <c r="A100" s="40"/>
      <c r="B100" s="40"/>
      <c r="C100" s="127"/>
      <c r="D100" s="127"/>
      <c r="E100" s="127"/>
      <c r="F100" s="40"/>
      <c r="G100" s="127"/>
      <c r="H100" s="40"/>
      <c r="I100" s="127"/>
      <c r="J100" s="127"/>
      <c r="K100" s="127"/>
      <c r="L100" s="40"/>
      <c r="M100" s="127"/>
      <c r="N100" s="40"/>
      <c r="O100" s="127"/>
      <c r="P100" s="40"/>
      <c r="Q100" s="40"/>
    </row>
    <row r="101" customFormat="false" ht="12" hidden="false" customHeight="false" outlineLevel="0" collapsed="false">
      <c r="A101" s="40"/>
      <c r="B101" s="40"/>
      <c r="C101" s="127"/>
      <c r="D101" s="127"/>
      <c r="E101" s="127"/>
      <c r="F101" s="40"/>
      <c r="G101" s="127"/>
      <c r="H101" s="40"/>
      <c r="I101" s="127"/>
      <c r="J101" s="127"/>
      <c r="K101" s="127"/>
      <c r="L101" s="40"/>
      <c r="M101" s="127"/>
      <c r="N101" s="40"/>
      <c r="O101" s="127"/>
      <c r="P101" s="40"/>
      <c r="Q101" s="40"/>
    </row>
    <row r="102" customFormat="false" ht="12" hidden="false" customHeight="false" outlineLevel="0" collapsed="false">
      <c r="A102" s="40"/>
      <c r="B102" s="40"/>
      <c r="C102" s="127"/>
      <c r="D102" s="127"/>
      <c r="E102" s="127"/>
      <c r="F102" s="40"/>
      <c r="G102" s="127"/>
      <c r="H102" s="40"/>
      <c r="I102" s="127"/>
      <c r="J102" s="127"/>
      <c r="K102" s="127"/>
      <c r="L102" s="40"/>
      <c r="M102" s="127"/>
      <c r="N102" s="40"/>
      <c r="O102" s="127"/>
      <c r="P102" s="40"/>
      <c r="Q102" s="40"/>
    </row>
    <row r="103" customFormat="false" ht="12" hidden="false" customHeight="false" outlineLevel="0" collapsed="false">
      <c r="A103" s="40"/>
      <c r="B103" s="40"/>
      <c r="C103" s="127"/>
      <c r="D103" s="127"/>
      <c r="E103" s="127"/>
      <c r="F103" s="40"/>
      <c r="G103" s="127"/>
      <c r="H103" s="40"/>
      <c r="I103" s="127"/>
      <c r="J103" s="127"/>
      <c r="K103" s="127"/>
      <c r="L103" s="40"/>
      <c r="M103" s="127"/>
      <c r="N103" s="40"/>
      <c r="O103" s="127"/>
      <c r="P103" s="40"/>
      <c r="Q103" s="40"/>
    </row>
    <row r="104" customFormat="false" ht="12" hidden="false" customHeight="false" outlineLevel="0" collapsed="false">
      <c r="A104" s="40"/>
      <c r="B104" s="40"/>
      <c r="C104" s="127"/>
      <c r="D104" s="127"/>
      <c r="E104" s="127"/>
      <c r="F104" s="40"/>
      <c r="G104" s="127"/>
      <c r="H104" s="40"/>
      <c r="I104" s="127"/>
      <c r="J104" s="127"/>
      <c r="K104" s="127"/>
      <c r="L104" s="40"/>
      <c r="M104" s="127"/>
      <c r="N104" s="40"/>
      <c r="O104" s="127"/>
      <c r="P104" s="40"/>
      <c r="Q104" s="40"/>
    </row>
    <row r="105" customFormat="false" ht="12" hidden="false" customHeight="false" outlineLevel="0" collapsed="false">
      <c r="A105" s="40"/>
      <c r="B105" s="40"/>
      <c r="C105" s="127"/>
      <c r="D105" s="127"/>
      <c r="E105" s="127"/>
      <c r="F105" s="40"/>
      <c r="G105" s="127"/>
      <c r="H105" s="40"/>
      <c r="I105" s="127"/>
      <c r="J105" s="127"/>
      <c r="K105" s="127"/>
      <c r="L105" s="40"/>
      <c r="M105" s="127"/>
      <c r="N105" s="40"/>
      <c r="O105" s="127"/>
      <c r="P105" s="40"/>
      <c r="Q105" s="40"/>
    </row>
    <row r="106" customFormat="false" ht="12" hidden="false" customHeight="false" outlineLevel="0" collapsed="false">
      <c r="A106" s="40"/>
      <c r="B106" s="40"/>
      <c r="C106" s="127"/>
      <c r="D106" s="127"/>
      <c r="E106" s="127"/>
      <c r="F106" s="40"/>
      <c r="G106" s="127"/>
      <c r="H106" s="40"/>
      <c r="I106" s="127"/>
      <c r="J106" s="127"/>
      <c r="K106" s="127"/>
      <c r="L106" s="40"/>
      <c r="M106" s="127"/>
      <c r="N106" s="40"/>
      <c r="O106" s="127"/>
      <c r="P106" s="40"/>
      <c r="Q106" s="40"/>
    </row>
    <row r="107" customFormat="false" ht="12" hidden="false" customHeight="false" outlineLevel="0" collapsed="false">
      <c r="A107" s="40"/>
      <c r="B107" s="40"/>
      <c r="C107" s="127"/>
      <c r="D107" s="127"/>
      <c r="E107" s="127"/>
      <c r="F107" s="40"/>
      <c r="G107" s="127"/>
      <c r="H107" s="40"/>
      <c r="I107" s="127"/>
      <c r="J107" s="127"/>
      <c r="K107" s="127"/>
      <c r="L107" s="40"/>
      <c r="M107" s="127"/>
      <c r="N107" s="40"/>
      <c r="O107" s="127"/>
      <c r="P107" s="40"/>
      <c r="Q107" s="40"/>
    </row>
    <row r="108" customFormat="false" ht="12" hidden="false" customHeight="false" outlineLevel="0" collapsed="false">
      <c r="A108" s="40"/>
      <c r="B108" s="40"/>
      <c r="C108" s="127"/>
      <c r="D108" s="127"/>
      <c r="E108" s="127"/>
      <c r="F108" s="40"/>
      <c r="G108" s="127"/>
      <c r="H108" s="40"/>
      <c r="I108" s="127"/>
      <c r="J108" s="127"/>
      <c r="K108" s="127"/>
      <c r="L108" s="40"/>
      <c r="M108" s="127"/>
      <c r="N108" s="40"/>
      <c r="O108" s="127"/>
      <c r="P108" s="40"/>
      <c r="Q108" s="40"/>
    </row>
    <row r="109" customFormat="false" ht="12" hidden="false" customHeight="false" outlineLevel="0" collapsed="false">
      <c r="A109" s="40"/>
      <c r="B109" s="40"/>
      <c r="C109" s="127"/>
      <c r="D109" s="127"/>
      <c r="E109" s="127"/>
      <c r="F109" s="40"/>
      <c r="G109" s="127"/>
      <c r="H109" s="40"/>
      <c r="I109" s="127"/>
      <c r="J109" s="127"/>
      <c r="K109" s="127"/>
      <c r="L109" s="40"/>
      <c r="M109" s="127"/>
      <c r="N109" s="40"/>
      <c r="O109" s="127"/>
      <c r="P109" s="40"/>
      <c r="Q109" s="40"/>
    </row>
    <row r="110" customFormat="false" ht="12" hidden="false" customHeight="false" outlineLevel="0" collapsed="false">
      <c r="A110" s="40"/>
      <c r="B110" s="40"/>
      <c r="C110" s="127"/>
      <c r="D110" s="127"/>
      <c r="E110" s="127"/>
      <c r="F110" s="40"/>
      <c r="G110" s="127"/>
      <c r="H110" s="40"/>
      <c r="I110" s="127"/>
      <c r="J110" s="127"/>
      <c r="K110" s="127"/>
      <c r="L110" s="40"/>
      <c r="M110" s="127"/>
      <c r="N110" s="40"/>
      <c r="O110" s="127"/>
      <c r="P110" s="40"/>
      <c r="Q110" s="40"/>
    </row>
    <row r="111" customFormat="false" ht="12" hidden="false" customHeight="false" outlineLevel="0" collapsed="false">
      <c r="A111" s="40"/>
      <c r="B111" s="40"/>
      <c r="C111" s="127"/>
      <c r="D111" s="127"/>
      <c r="E111" s="127"/>
      <c r="F111" s="40"/>
      <c r="G111" s="127"/>
      <c r="H111" s="40"/>
      <c r="I111" s="127"/>
      <c r="J111" s="127"/>
      <c r="K111" s="127"/>
      <c r="L111" s="40"/>
      <c r="M111" s="127"/>
      <c r="N111" s="40"/>
      <c r="O111" s="127"/>
      <c r="P111" s="40"/>
      <c r="Q111" s="40"/>
    </row>
    <row r="112" customFormat="false" ht="12" hidden="false" customHeight="false" outlineLevel="0" collapsed="false">
      <c r="A112" s="40"/>
      <c r="B112" s="40"/>
      <c r="C112" s="127"/>
      <c r="D112" s="127"/>
      <c r="E112" s="127"/>
      <c r="F112" s="40"/>
      <c r="G112" s="127"/>
      <c r="H112" s="40"/>
      <c r="I112" s="127"/>
      <c r="J112" s="127"/>
      <c r="K112" s="127"/>
      <c r="L112" s="40"/>
      <c r="M112" s="127"/>
      <c r="N112" s="40"/>
      <c r="O112" s="127"/>
      <c r="P112" s="40"/>
      <c r="Q112" s="40"/>
    </row>
    <row r="113" customFormat="false" ht="12" hidden="false" customHeight="false" outlineLevel="0" collapsed="false">
      <c r="A113" s="40"/>
      <c r="B113" s="40"/>
      <c r="C113" s="127"/>
      <c r="D113" s="127"/>
      <c r="E113" s="127"/>
      <c r="F113" s="40"/>
      <c r="G113" s="127"/>
      <c r="H113" s="40"/>
      <c r="I113" s="127"/>
      <c r="J113" s="127"/>
      <c r="K113" s="127"/>
      <c r="L113" s="40"/>
      <c r="M113" s="127"/>
      <c r="N113" s="40"/>
      <c r="O113" s="127"/>
      <c r="P113" s="40"/>
      <c r="Q113" s="40"/>
    </row>
    <row r="114" customFormat="false" ht="12" hidden="false" customHeight="false" outlineLevel="0" collapsed="false">
      <c r="A114" s="40"/>
      <c r="B114" s="40"/>
      <c r="C114" s="127"/>
      <c r="D114" s="127"/>
      <c r="E114" s="127"/>
      <c r="F114" s="40"/>
      <c r="G114" s="127"/>
      <c r="H114" s="40"/>
      <c r="I114" s="127"/>
      <c r="J114" s="127"/>
      <c r="K114" s="127"/>
      <c r="L114" s="40"/>
      <c r="M114" s="127"/>
      <c r="N114" s="40"/>
      <c r="O114" s="127"/>
      <c r="P114" s="40"/>
      <c r="Q114" s="40"/>
    </row>
    <row r="115" customFormat="false" ht="12" hidden="false" customHeight="false" outlineLevel="0" collapsed="false">
      <c r="A115" s="40"/>
      <c r="B115" s="40"/>
      <c r="C115" s="127"/>
      <c r="D115" s="127"/>
      <c r="E115" s="127"/>
      <c r="F115" s="40"/>
      <c r="G115" s="127"/>
      <c r="H115" s="40"/>
      <c r="I115" s="127"/>
      <c r="J115" s="127"/>
      <c r="K115" s="127"/>
      <c r="L115" s="40"/>
      <c r="M115" s="127"/>
      <c r="N115" s="40"/>
      <c r="O115" s="127"/>
      <c r="P115" s="40"/>
      <c r="Q115" s="40"/>
    </row>
    <row r="116" customFormat="false" ht="12" hidden="false" customHeight="false" outlineLevel="0" collapsed="false">
      <c r="A116" s="40"/>
      <c r="B116" s="40"/>
      <c r="C116" s="127"/>
      <c r="D116" s="127"/>
      <c r="E116" s="127"/>
      <c r="F116" s="40"/>
      <c r="G116" s="127"/>
      <c r="H116" s="40"/>
      <c r="I116" s="127"/>
      <c r="J116" s="127"/>
      <c r="K116" s="127"/>
      <c r="L116" s="40"/>
      <c r="M116" s="127"/>
      <c r="N116" s="40"/>
      <c r="O116" s="127"/>
      <c r="P116" s="40"/>
      <c r="Q116" s="40"/>
    </row>
    <row r="117" customFormat="false" ht="12" hidden="false" customHeight="false" outlineLevel="0" collapsed="false">
      <c r="A117" s="40"/>
      <c r="B117" s="40"/>
      <c r="C117" s="127"/>
      <c r="D117" s="127"/>
      <c r="E117" s="127"/>
      <c r="F117" s="40"/>
      <c r="G117" s="127"/>
      <c r="H117" s="40"/>
      <c r="I117" s="127"/>
      <c r="J117" s="127"/>
      <c r="K117" s="127"/>
      <c r="L117" s="40"/>
      <c r="M117" s="127"/>
      <c r="N117" s="40"/>
      <c r="O117" s="127"/>
      <c r="P117" s="40"/>
      <c r="Q117" s="40"/>
    </row>
    <row r="118" customFormat="false" ht="12" hidden="false" customHeight="false" outlineLevel="0" collapsed="false">
      <c r="A118" s="40"/>
      <c r="B118" s="40"/>
      <c r="C118" s="127"/>
      <c r="D118" s="127"/>
      <c r="E118" s="127"/>
      <c r="F118" s="40"/>
      <c r="G118" s="127"/>
      <c r="H118" s="40"/>
      <c r="I118" s="127"/>
      <c r="J118" s="127"/>
      <c r="K118" s="127"/>
      <c r="L118" s="40"/>
      <c r="M118" s="127"/>
      <c r="N118" s="40"/>
      <c r="O118" s="127"/>
      <c r="P118" s="40"/>
      <c r="Q118" s="40"/>
    </row>
    <row r="119" customFormat="false" ht="12" hidden="false" customHeight="false" outlineLevel="0" collapsed="false">
      <c r="A119" s="40"/>
      <c r="B119" s="40"/>
      <c r="C119" s="127"/>
      <c r="D119" s="127"/>
      <c r="E119" s="127"/>
      <c r="F119" s="40"/>
      <c r="G119" s="127"/>
      <c r="H119" s="40"/>
      <c r="I119" s="127"/>
      <c r="J119" s="127"/>
      <c r="K119" s="127"/>
      <c r="L119" s="40"/>
      <c r="M119" s="127"/>
      <c r="N119" s="40"/>
      <c r="O119" s="127"/>
      <c r="P119" s="40"/>
      <c r="Q119" s="40"/>
    </row>
    <row r="120" customFormat="false" ht="12" hidden="false" customHeight="false" outlineLevel="0" collapsed="false">
      <c r="A120" s="40"/>
      <c r="B120" s="40"/>
      <c r="C120" s="127"/>
      <c r="D120" s="127"/>
      <c r="E120" s="127"/>
      <c r="F120" s="40"/>
      <c r="G120" s="127"/>
      <c r="H120" s="40"/>
      <c r="I120" s="127"/>
      <c r="J120" s="127"/>
      <c r="K120" s="127"/>
      <c r="L120" s="40"/>
      <c r="M120" s="127"/>
      <c r="N120" s="40"/>
      <c r="O120" s="127"/>
      <c r="P120" s="40"/>
      <c r="Q120" s="40"/>
    </row>
    <row r="121" customFormat="false" ht="12" hidden="false" customHeight="false" outlineLevel="0" collapsed="false">
      <c r="A121" s="40"/>
      <c r="B121" s="40"/>
      <c r="C121" s="127"/>
      <c r="D121" s="127"/>
      <c r="E121" s="127"/>
      <c r="F121" s="40"/>
      <c r="G121" s="127"/>
      <c r="H121" s="40"/>
      <c r="I121" s="127"/>
      <c r="J121" s="127"/>
      <c r="K121" s="127"/>
      <c r="L121" s="40"/>
      <c r="M121" s="127"/>
      <c r="N121" s="40"/>
      <c r="O121" s="127"/>
      <c r="P121" s="40"/>
      <c r="Q121" s="40"/>
    </row>
    <row r="122" customFormat="false" ht="12" hidden="false" customHeight="false" outlineLevel="0" collapsed="false">
      <c r="A122" s="40"/>
      <c r="B122" s="40"/>
      <c r="C122" s="127"/>
      <c r="D122" s="127"/>
      <c r="E122" s="127"/>
      <c r="F122" s="40"/>
      <c r="G122" s="127"/>
      <c r="H122" s="40"/>
      <c r="I122" s="127"/>
      <c r="J122" s="127"/>
      <c r="K122" s="127"/>
      <c r="L122" s="40"/>
      <c r="M122" s="127"/>
      <c r="N122" s="40"/>
      <c r="O122" s="127"/>
      <c r="P122" s="40"/>
      <c r="Q122" s="40"/>
    </row>
    <row r="123" customFormat="false" ht="12" hidden="false" customHeight="false" outlineLevel="0" collapsed="false">
      <c r="A123" s="40"/>
      <c r="B123" s="40"/>
      <c r="C123" s="127"/>
      <c r="D123" s="127"/>
      <c r="E123" s="127"/>
      <c r="F123" s="40"/>
      <c r="G123" s="127"/>
      <c r="H123" s="40"/>
      <c r="I123" s="127"/>
      <c r="J123" s="127"/>
      <c r="K123" s="127"/>
      <c r="L123" s="40"/>
      <c r="M123" s="127"/>
      <c r="N123" s="40"/>
      <c r="O123" s="127"/>
      <c r="P123" s="40"/>
      <c r="Q123" s="40"/>
    </row>
    <row r="124" customFormat="false" ht="12" hidden="false" customHeight="false" outlineLevel="0" collapsed="false">
      <c r="A124" s="40"/>
      <c r="B124" s="40"/>
      <c r="C124" s="127"/>
      <c r="D124" s="127"/>
      <c r="E124" s="127"/>
      <c r="F124" s="40"/>
      <c r="G124" s="127"/>
      <c r="H124" s="40"/>
      <c r="I124" s="127"/>
      <c r="J124" s="127"/>
      <c r="K124" s="127"/>
      <c r="L124" s="40"/>
      <c r="M124" s="127"/>
      <c r="N124" s="40"/>
      <c r="O124" s="127"/>
      <c r="P124" s="40"/>
      <c r="Q124" s="40"/>
    </row>
    <row r="125" customFormat="false" ht="12" hidden="false" customHeight="false" outlineLevel="0" collapsed="false">
      <c r="A125" s="40"/>
      <c r="B125" s="40"/>
      <c r="C125" s="127"/>
      <c r="D125" s="127"/>
      <c r="E125" s="127"/>
      <c r="F125" s="40"/>
      <c r="G125" s="127"/>
      <c r="H125" s="40"/>
      <c r="I125" s="127"/>
      <c r="J125" s="127"/>
      <c r="K125" s="127"/>
      <c r="L125" s="40"/>
      <c r="M125" s="127"/>
      <c r="N125" s="40"/>
      <c r="O125" s="127"/>
      <c r="P125" s="40"/>
      <c r="Q125" s="40"/>
    </row>
    <row r="126" customFormat="false" ht="12" hidden="false" customHeight="false" outlineLevel="0" collapsed="false">
      <c r="A126" s="40"/>
      <c r="B126" s="40"/>
      <c r="C126" s="127"/>
      <c r="D126" s="127"/>
      <c r="E126" s="127"/>
      <c r="F126" s="40"/>
      <c r="G126" s="127"/>
      <c r="H126" s="40"/>
      <c r="I126" s="127"/>
      <c r="J126" s="127"/>
      <c r="K126" s="127"/>
      <c r="L126" s="40"/>
      <c r="M126" s="127"/>
      <c r="N126" s="40"/>
      <c r="O126" s="127"/>
      <c r="P126" s="40"/>
      <c r="Q126" s="40"/>
    </row>
    <row r="127" customFormat="false" ht="12" hidden="false" customHeight="false" outlineLevel="0" collapsed="false">
      <c r="A127" s="40"/>
      <c r="B127" s="40"/>
      <c r="C127" s="127"/>
      <c r="D127" s="127"/>
      <c r="E127" s="127"/>
      <c r="F127" s="40"/>
      <c r="G127" s="127"/>
      <c r="H127" s="40"/>
      <c r="I127" s="127"/>
      <c r="J127" s="127"/>
      <c r="K127" s="127"/>
      <c r="L127" s="40"/>
      <c r="M127" s="127"/>
      <c r="N127" s="40"/>
      <c r="O127" s="127"/>
      <c r="P127" s="40"/>
      <c r="Q127" s="40"/>
    </row>
    <row r="128" customFormat="false" ht="12" hidden="false" customHeight="false" outlineLevel="0" collapsed="false">
      <c r="A128" s="40"/>
      <c r="B128" s="40"/>
      <c r="C128" s="127"/>
      <c r="D128" s="127"/>
      <c r="E128" s="127"/>
      <c r="F128" s="40"/>
      <c r="G128" s="127"/>
      <c r="H128" s="40"/>
      <c r="I128" s="127"/>
      <c r="J128" s="127"/>
      <c r="K128" s="127"/>
      <c r="L128" s="40"/>
      <c r="M128" s="127"/>
      <c r="N128" s="40"/>
      <c r="O128" s="127"/>
      <c r="P128" s="40"/>
      <c r="Q128" s="40"/>
    </row>
    <row r="129" customFormat="false" ht="12" hidden="false" customHeight="false" outlineLevel="0" collapsed="false">
      <c r="A129" s="40"/>
      <c r="B129" s="40"/>
      <c r="C129" s="127"/>
      <c r="D129" s="127"/>
      <c r="E129" s="127"/>
      <c r="F129" s="40"/>
      <c r="G129" s="127"/>
      <c r="H129" s="40"/>
      <c r="I129" s="127"/>
      <c r="J129" s="127"/>
      <c r="K129" s="127"/>
      <c r="L129" s="40"/>
      <c r="M129" s="127"/>
      <c r="N129" s="40"/>
      <c r="O129" s="127"/>
      <c r="P129" s="40"/>
      <c r="Q129" s="40"/>
    </row>
    <row r="130" customFormat="false" ht="12" hidden="false" customHeight="false" outlineLevel="0" collapsed="false">
      <c r="A130" s="40"/>
      <c r="B130" s="40"/>
      <c r="C130" s="127"/>
      <c r="D130" s="127"/>
      <c r="E130" s="127"/>
      <c r="F130" s="40"/>
      <c r="G130" s="127"/>
      <c r="H130" s="40"/>
      <c r="I130" s="127"/>
      <c r="J130" s="127"/>
      <c r="K130" s="127"/>
      <c r="L130" s="40"/>
      <c r="M130" s="127"/>
      <c r="N130" s="40"/>
      <c r="O130" s="127"/>
      <c r="P130" s="40"/>
      <c r="Q130" s="40"/>
    </row>
    <row r="131" customFormat="false" ht="12" hidden="false" customHeight="false" outlineLevel="0" collapsed="false">
      <c r="A131" s="40"/>
      <c r="B131" s="40"/>
      <c r="C131" s="127"/>
      <c r="D131" s="127"/>
      <c r="E131" s="127"/>
      <c r="F131" s="40"/>
      <c r="G131" s="127"/>
      <c r="H131" s="40"/>
      <c r="I131" s="127"/>
      <c r="J131" s="127"/>
      <c r="K131" s="127"/>
      <c r="L131" s="40"/>
      <c r="M131" s="127"/>
      <c r="N131" s="40"/>
      <c r="O131" s="127"/>
      <c r="P131" s="40"/>
      <c r="Q131" s="40"/>
    </row>
    <row r="132" customFormat="false" ht="12" hidden="false" customHeight="false" outlineLevel="0" collapsed="false">
      <c r="A132" s="40"/>
      <c r="B132" s="40"/>
      <c r="C132" s="127"/>
      <c r="D132" s="127"/>
      <c r="E132" s="127"/>
      <c r="F132" s="40"/>
      <c r="G132" s="127"/>
      <c r="H132" s="40"/>
      <c r="I132" s="127"/>
      <c r="J132" s="127"/>
      <c r="K132" s="127"/>
      <c r="L132" s="40"/>
      <c r="M132" s="127"/>
      <c r="N132" s="40"/>
      <c r="O132" s="127"/>
      <c r="P132" s="40"/>
      <c r="Q132" s="40"/>
    </row>
    <row r="133" customFormat="false" ht="12" hidden="false" customHeight="false" outlineLevel="0" collapsed="false">
      <c r="A133" s="40"/>
      <c r="B133" s="40"/>
      <c r="C133" s="127"/>
      <c r="D133" s="127"/>
      <c r="E133" s="127"/>
      <c r="F133" s="40"/>
      <c r="G133" s="127"/>
      <c r="H133" s="40"/>
      <c r="I133" s="127"/>
      <c r="J133" s="127"/>
      <c r="K133" s="127"/>
      <c r="L133" s="40"/>
      <c r="M133" s="127"/>
      <c r="N133" s="40"/>
      <c r="O133" s="127"/>
      <c r="P133" s="40"/>
      <c r="Q133" s="40"/>
    </row>
    <row r="134" customFormat="false" ht="12" hidden="false" customHeight="false" outlineLevel="0" collapsed="false">
      <c r="A134" s="40"/>
      <c r="B134" s="40"/>
      <c r="C134" s="127"/>
      <c r="D134" s="127"/>
      <c r="E134" s="127"/>
      <c r="F134" s="40"/>
      <c r="G134" s="127"/>
      <c r="H134" s="40"/>
      <c r="I134" s="127"/>
      <c r="J134" s="127"/>
      <c r="K134" s="127"/>
      <c r="L134" s="40"/>
      <c r="M134" s="127"/>
      <c r="N134" s="40"/>
      <c r="O134" s="127"/>
      <c r="P134" s="40"/>
      <c r="Q134" s="40"/>
    </row>
    <row r="135" customFormat="false" ht="12" hidden="false" customHeight="false" outlineLevel="0" collapsed="false">
      <c r="A135" s="40"/>
      <c r="B135" s="40"/>
      <c r="C135" s="127"/>
      <c r="D135" s="127"/>
      <c r="E135" s="127"/>
      <c r="F135" s="40"/>
      <c r="G135" s="127"/>
      <c r="H135" s="40"/>
      <c r="I135" s="127"/>
      <c r="J135" s="127"/>
      <c r="K135" s="127"/>
      <c r="L135" s="40"/>
      <c r="M135" s="127"/>
      <c r="N135" s="40"/>
      <c r="O135" s="127"/>
      <c r="P135" s="40"/>
      <c r="Q135" s="40"/>
    </row>
    <row r="136" customFormat="false" ht="12" hidden="false" customHeight="false" outlineLevel="0" collapsed="false">
      <c r="A136" s="40"/>
      <c r="B136" s="40"/>
      <c r="C136" s="127"/>
      <c r="D136" s="127"/>
      <c r="E136" s="127"/>
      <c r="F136" s="40"/>
      <c r="G136" s="127"/>
      <c r="H136" s="40"/>
      <c r="I136" s="127"/>
      <c r="J136" s="127"/>
      <c r="K136" s="127"/>
      <c r="L136" s="40"/>
      <c r="M136" s="127"/>
      <c r="N136" s="40"/>
      <c r="O136" s="127"/>
      <c r="P136" s="40"/>
      <c r="Q136" s="40"/>
    </row>
    <row r="137" customFormat="false" ht="12" hidden="false" customHeight="false" outlineLevel="0" collapsed="false">
      <c r="A137" s="40"/>
      <c r="B137" s="40"/>
      <c r="C137" s="127"/>
      <c r="D137" s="127"/>
      <c r="E137" s="127"/>
      <c r="F137" s="40"/>
      <c r="G137" s="127"/>
      <c r="H137" s="40"/>
      <c r="I137" s="127"/>
      <c r="J137" s="127"/>
      <c r="K137" s="127"/>
      <c r="L137" s="40"/>
      <c r="M137" s="127"/>
      <c r="N137" s="40"/>
      <c r="O137" s="127"/>
      <c r="P137" s="40"/>
      <c r="Q137" s="40"/>
    </row>
    <row r="138" customFormat="false" ht="12" hidden="false" customHeight="false" outlineLevel="0" collapsed="false">
      <c r="A138" s="40"/>
      <c r="B138" s="40"/>
      <c r="C138" s="127"/>
      <c r="D138" s="127"/>
      <c r="E138" s="127"/>
      <c r="F138" s="40"/>
      <c r="G138" s="127"/>
      <c r="H138" s="40"/>
      <c r="I138" s="127"/>
      <c r="J138" s="127"/>
      <c r="K138" s="127"/>
      <c r="L138" s="40"/>
      <c r="M138" s="127"/>
      <c r="N138" s="40"/>
      <c r="O138" s="127"/>
      <c r="P138" s="40"/>
      <c r="Q138" s="40"/>
    </row>
    <row r="139" customFormat="false" ht="12" hidden="false" customHeight="false" outlineLevel="0" collapsed="false">
      <c r="A139" s="40"/>
      <c r="B139" s="40"/>
      <c r="C139" s="127"/>
      <c r="D139" s="127"/>
      <c r="E139" s="127"/>
      <c r="F139" s="40"/>
      <c r="G139" s="127"/>
      <c r="H139" s="40"/>
      <c r="I139" s="127"/>
      <c r="J139" s="127"/>
      <c r="K139" s="127"/>
      <c r="L139" s="40"/>
      <c r="M139" s="127"/>
      <c r="N139" s="40"/>
      <c r="O139" s="127"/>
      <c r="P139" s="40"/>
      <c r="Q139" s="40"/>
    </row>
    <row r="140" customFormat="false" ht="12" hidden="false" customHeight="false" outlineLevel="0" collapsed="false">
      <c r="A140" s="40"/>
      <c r="B140" s="40"/>
      <c r="C140" s="127"/>
      <c r="D140" s="127"/>
      <c r="E140" s="127"/>
      <c r="F140" s="40"/>
      <c r="G140" s="127"/>
      <c r="H140" s="40"/>
      <c r="I140" s="127"/>
      <c r="J140" s="127"/>
      <c r="K140" s="127"/>
      <c r="L140" s="40"/>
      <c r="M140" s="127"/>
      <c r="N140" s="40"/>
      <c r="O140" s="127"/>
      <c r="P140" s="40"/>
      <c r="Q140" s="40"/>
    </row>
    <row r="141" customFormat="false" ht="12" hidden="false" customHeight="false" outlineLevel="0" collapsed="false">
      <c r="A141" s="40"/>
      <c r="B141" s="40"/>
      <c r="C141" s="127"/>
      <c r="D141" s="127"/>
      <c r="E141" s="127"/>
      <c r="F141" s="40"/>
      <c r="G141" s="127"/>
      <c r="H141" s="40"/>
      <c r="I141" s="127"/>
      <c r="J141" s="127"/>
      <c r="K141" s="127"/>
      <c r="L141" s="40"/>
      <c r="M141" s="127"/>
      <c r="N141" s="40"/>
      <c r="O141" s="127"/>
      <c r="P141" s="40"/>
      <c r="Q141" s="40"/>
    </row>
    <row r="142" customFormat="false" ht="12" hidden="false" customHeight="false" outlineLevel="0" collapsed="false">
      <c r="A142" s="40"/>
      <c r="B142" s="40"/>
      <c r="C142" s="127"/>
      <c r="D142" s="127"/>
      <c r="E142" s="127"/>
      <c r="F142" s="40"/>
      <c r="G142" s="127"/>
      <c r="H142" s="40"/>
      <c r="I142" s="127"/>
      <c r="J142" s="127"/>
      <c r="K142" s="127"/>
      <c r="L142" s="40"/>
      <c r="M142" s="127"/>
      <c r="N142" s="40"/>
      <c r="O142" s="127"/>
      <c r="P142" s="40"/>
      <c r="Q142" s="40"/>
    </row>
    <row r="143" customFormat="false" ht="12" hidden="false" customHeight="false" outlineLevel="0" collapsed="false">
      <c r="A143" s="40"/>
      <c r="B143" s="40"/>
      <c r="C143" s="127"/>
      <c r="D143" s="127"/>
      <c r="E143" s="127"/>
      <c r="F143" s="40"/>
      <c r="G143" s="127"/>
      <c r="H143" s="40"/>
      <c r="I143" s="127"/>
      <c r="J143" s="127"/>
      <c r="K143" s="127"/>
      <c r="L143" s="40"/>
      <c r="M143" s="127"/>
      <c r="N143" s="40"/>
      <c r="O143" s="127"/>
      <c r="P143" s="40"/>
      <c r="Q143" s="40"/>
    </row>
    <row r="144" customFormat="false" ht="12" hidden="false" customHeight="false" outlineLevel="0" collapsed="false">
      <c r="A144" s="40"/>
      <c r="B144" s="40"/>
      <c r="C144" s="127"/>
      <c r="D144" s="127"/>
      <c r="E144" s="127"/>
      <c r="F144" s="40"/>
      <c r="G144" s="127"/>
      <c r="H144" s="40"/>
      <c r="I144" s="127"/>
      <c r="J144" s="127"/>
      <c r="K144" s="127"/>
      <c r="L144" s="40"/>
      <c r="M144" s="127"/>
      <c r="N144" s="40"/>
      <c r="O144" s="127"/>
      <c r="P144" s="40"/>
      <c r="Q144" s="40"/>
    </row>
    <row r="145" customFormat="false" ht="12" hidden="false" customHeight="false" outlineLevel="0" collapsed="false">
      <c r="A145" s="40"/>
      <c r="B145" s="40"/>
      <c r="C145" s="127"/>
      <c r="D145" s="127"/>
      <c r="E145" s="127"/>
      <c r="F145" s="40"/>
      <c r="G145" s="127"/>
      <c r="H145" s="40"/>
      <c r="I145" s="127"/>
      <c r="J145" s="127"/>
      <c r="K145" s="127"/>
      <c r="L145" s="40"/>
      <c r="M145" s="127"/>
      <c r="N145" s="40"/>
      <c r="O145" s="127"/>
      <c r="P145" s="40"/>
      <c r="Q145" s="40"/>
    </row>
    <row r="146" customFormat="false" ht="12" hidden="false" customHeight="false" outlineLevel="0" collapsed="false">
      <c r="A146" s="40"/>
      <c r="B146" s="40"/>
      <c r="C146" s="127"/>
      <c r="D146" s="127"/>
      <c r="E146" s="127"/>
      <c r="F146" s="40"/>
      <c r="G146" s="127"/>
      <c r="H146" s="40"/>
      <c r="I146" s="127"/>
      <c r="J146" s="127"/>
      <c r="K146" s="127"/>
      <c r="L146" s="40"/>
      <c r="M146" s="127"/>
      <c r="N146" s="40"/>
      <c r="O146" s="127"/>
      <c r="P146" s="40"/>
      <c r="Q146" s="40"/>
    </row>
    <row r="147" customFormat="false" ht="12" hidden="false" customHeight="false" outlineLevel="0" collapsed="false">
      <c r="A147" s="40"/>
      <c r="B147" s="40"/>
      <c r="C147" s="127"/>
      <c r="D147" s="127"/>
      <c r="E147" s="127"/>
      <c r="F147" s="40"/>
      <c r="G147" s="127"/>
      <c r="H147" s="40"/>
      <c r="I147" s="127"/>
      <c r="J147" s="127"/>
      <c r="K147" s="127"/>
      <c r="L147" s="40"/>
      <c r="M147" s="127"/>
      <c r="N147" s="40"/>
      <c r="O147" s="127"/>
      <c r="P147" s="40"/>
      <c r="Q147" s="40"/>
    </row>
    <row r="148" customFormat="false" ht="12" hidden="false" customHeight="false" outlineLevel="0" collapsed="false">
      <c r="A148" s="40"/>
      <c r="B148" s="40"/>
      <c r="C148" s="127"/>
      <c r="D148" s="127"/>
      <c r="E148" s="127"/>
      <c r="F148" s="40"/>
      <c r="G148" s="127"/>
      <c r="H148" s="40"/>
      <c r="I148" s="127"/>
      <c r="J148" s="127"/>
      <c r="K148" s="127"/>
      <c r="L148" s="40"/>
      <c r="M148" s="127"/>
      <c r="N148" s="40"/>
      <c r="O148" s="127"/>
      <c r="P148" s="40"/>
      <c r="Q148" s="40"/>
    </row>
    <row r="149" customFormat="false" ht="12" hidden="false" customHeight="false" outlineLevel="0" collapsed="false">
      <c r="A149" s="40"/>
      <c r="B149" s="40"/>
      <c r="C149" s="127"/>
      <c r="D149" s="127"/>
      <c r="E149" s="127"/>
      <c r="F149" s="40"/>
      <c r="G149" s="127"/>
      <c r="H149" s="40"/>
      <c r="I149" s="127"/>
      <c r="J149" s="127"/>
      <c r="K149" s="127"/>
      <c r="L149" s="40"/>
      <c r="M149" s="127"/>
      <c r="N149" s="40"/>
      <c r="O149" s="127"/>
      <c r="P149" s="40"/>
      <c r="Q149" s="40"/>
    </row>
    <row r="150" customFormat="false" ht="12" hidden="false" customHeight="false" outlineLevel="0" collapsed="false">
      <c r="A150" s="40"/>
      <c r="B150" s="40"/>
      <c r="C150" s="127"/>
      <c r="D150" s="127"/>
      <c r="E150" s="127"/>
      <c r="F150" s="40"/>
      <c r="G150" s="127"/>
      <c r="H150" s="40"/>
      <c r="I150" s="127"/>
      <c r="J150" s="127"/>
      <c r="K150" s="127"/>
      <c r="L150" s="40"/>
      <c r="M150" s="127"/>
      <c r="N150" s="40"/>
      <c r="O150" s="127"/>
      <c r="P150" s="40"/>
      <c r="Q150" s="40"/>
    </row>
    <row r="151" customFormat="false" ht="12" hidden="false" customHeight="false" outlineLevel="0" collapsed="false">
      <c r="A151" s="40"/>
      <c r="B151" s="40"/>
      <c r="C151" s="127"/>
      <c r="D151" s="127"/>
      <c r="E151" s="127"/>
      <c r="F151" s="40"/>
      <c r="G151" s="127"/>
      <c r="H151" s="40"/>
      <c r="I151" s="127"/>
      <c r="J151" s="127"/>
      <c r="K151" s="127"/>
      <c r="L151" s="40"/>
      <c r="M151" s="127"/>
      <c r="N151" s="40"/>
      <c r="O151" s="127"/>
      <c r="P151" s="40"/>
      <c r="Q151" s="40"/>
    </row>
    <row r="152" customFormat="false" ht="12" hidden="false" customHeight="false" outlineLevel="0" collapsed="false">
      <c r="A152" s="40"/>
      <c r="B152" s="40"/>
      <c r="C152" s="127"/>
      <c r="D152" s="127"/>
      <c r="E152" s="127"/>
      <c r="F152" s="40"/>
      <c r="G152" s="127"/>
      <c r="H152" s="40"/>
      <c r="I152" s="127"/>
      <c r="J152" s="127"/>
      <c r="K152" s="127"/>
      <c r="L152" s="40"/>
      <c r="M152" s="127"/>
      <c r="N152" s="40"/>
      <c r="O152" s="127"/>
      <c r="P152" s="40"/>
      <c r="Q152" s="40"/>
    </row>
    <row r="153" customFormat="false" ht="12" hidden="false" customHeight="false" outlineLevel="0" collapsed="false">
      <c r="A153" s="40"/>
      <c r="B153" s="40"/>
      <c r="C153" s="127"/>
      <c r="D153" s="127"/>
      <c r="E153" s="127"/>
      <c r="F153" s="40"/>
      <c r="G153" s="127"/>
      <c r="H153" s="40"/>
      <c r="I153" s="127"/>
      <c r="J153" s="127"/>
      <c r="K153" s="127"/>
      <c r="L153" s="40"/>
      <c r="M153" s="127"/>
      <c r="N153" s="40"/>
      <c r="O153" s="127"/>
      <c r="P153" s="40"/>
      <c r="Q153" s="40"/>
    </row>
    <row r="154" customFormat="false" ht="12" hidden="false" customHeight="false" outlineLevel="0" collapsed="false">
      <c r="A154" s="40"/>
      <c r="B154" s="40"/>
      <c r="C154" s="127"/>
      <c r="D154" s="127"/>
      <c r="E154" s="127"/>
      <c r="F154" s="40"/>
      <c r="G154" s="127"/>
      <c r="H154" s="40"/>
      <c r="I154" s="127"/>
      <c r="J154" s="127"/>
      <c r="K154" s="127"/>
      <c r="L154" s="40"/>
      <c r="M154" s="127"/>
      <c r="N154" s="40"/>
      <c r="O154" s="127"/>
      <c r="P154" s="40"/>
      <c r="Q154" s="40"/>
    </row>
    <row r="155" customFormat="false" ht="12" hidden="false" customHeight="false" outlineLevel="0" collapsed="false">
      <c r="A155" s="40"/>
      <c r="B155" s="40"/>
      <c r="C155" s="127"/>
      <c r="D155" s="127"/>
      <c r="E155" s="127"/>
      <c r="F155" s="40"/>
      <c r="G155" s="127"/>
      <c r="H155" s="40"/>
      <c r="I155" s="127"/>
      <c r="J155" s="127"/>
      <c r="K155" s="127"/>
      <c r="L155" s="40"/>
      <c r="M155" s="127"/>
      <c r="N155" s="40"/>
      <c r="O155" s="127"/>
      <c r="P155" s="40"/>
      <c r="Q155" s="40"/>
    </row>
    <row r="156" customFormat="false" ht="12" hidden="false" customHeight="false" outlineLevel="0" collapsed="false">
      <c r="A156" s="40"/>
      <c r="B156" s="40"/>
      <c r="C156" s="127"/>
      <c r="D156" s="127"/>
      <c r="E156" s="127"/>
      <c r="F156" s="40"/>
      <c r="G156" s="127"/>
      <c r="H156" s="40"/>
      <c r="I156" s="127"/>
      <c r="J156" s="127"/>
      <c r="K156" s="127"/>
      <c r="L156" s="40"/>
      <c r="M156" s="127"/>
      <c r="N156" s="40"/>
      <c r="O156" s="127"/>
      <c r="P156" s="40"/>
      <c r="Q156" s="40"/>
    </row>
    <row r="157" customFormat="false" ht="12" hidden="false" customHeight="false" outlineLevel="0" collapsed="false">
      <c r="A157" s="40"/>
      <c r="B157" s="40"/>
      <c r="C157" s="127"/>
      <c r="D157" s="127"/>
      <c r="E157" s="127"/>
      <c r="F157" s="40"/>
      <c r="G157" s="127"/>
      <c r="H157" s="40"/>
      <c r="I157" s="127"/>
      <c r="J157" s="127"/>
      <c r="K157" s="127"/>
      <c r="L157" s="40"/>
      <c r="M157" s="127"/>
      <c r="N157" s="40"/>
      <c r="O157" s="127"/>
      <c r="P157" s="40"/>
      <c r="Q157" s="40"/>
    </row>
    <row r="158" customFormat="false" ht="12" hidden="false" customHeight="false" outlineLevel="0" collapsed="false">
      <c r="A158" s="40"/>
      <c r="B158" s="40"/>
      <c r="C158" s="127"/>
      <c r="D158" s="127"/>
      <c r="E158" s="127"/>
      <c r="F158" s="40"/>
      <c r="G158" s="127"/>
      <c r="H158" s="40"/>
      <c r="I158" s="127"/>
      <c r="J158" s="127"/>
      <c r="K158" s="127"/>
      <c r="L158" s="40"/>
      <c r="M158" s="127"/>
      <c r="N158" s="40"/>
      <c r="O158" s="127"/>
      <c r="P158" s="40"/>
      <c r="Q158" s="40"/>
    </row>
    <row r="159" customFormat="false" ht="12" hidden="false" customHeight="false" outlineLevel="0" collapsed="false">
      <c r="A159" s="40"/>
      <c r="B159" s="40"/>
      <c r="C159" s="127"/>
      <c r="D159" s="127"/>
      <c r="E159" s="127"/>
      <c r="F159" s="40"/>
      <c r="G159" s="127"/>
      <c r="H159" s="40"/>
      <c r="I159" s="127"/>
      <c r="J159" s="127"/>
      <c r="K159" s="127"/>
      <c r="L159" s="40"/>
      <c r="M159" s="127"/>
      <c r="N159" s="40"/>
      <c r="O159" s="127"/>
      <c r="P159" s="40"/>
      <c r="Q159" s="40"/>
    </row>
    <row r="160" customFormat="false" ht="12" hidden="false" customHeight="false" outlineLevel="0" collapsed="false">
      <c r="A160" s="40"/>
      <c r="B160" s="40"/>
      <c r="C160" s="127"/>
      <c r="D160" s="127"/>
      <c r="E160" s="127"/>
      <c r="F160" s="40"/>
      <c r="G160" s="127"/>
      <c r="H160" s="40"/>
      <c r="I160" s="127"/>
      <c r="J160" s="127"/>
      <c r="K160" s="127"/>
      <c r="L160" s="40"/>
      <c r="M160" s="127"/>
      <c r="N160" s="40"/>
      <c r="O160" s="127"/>
      <c r="P160" s="40"/>
      <c r="Q160" s="40"/>
    </row>
    <row r="161" customFormat="false" ht="12" hidden="false" customHeight="false" outlineLevel="0" collapsed="false">
      <c r="A161" s="40"/>
      <c r="B161" s="40"/>
      <c r="C161" s="127"/>
      <c r="D161" s="127"/>
      <c r="E161" s="127"/>
      <c r="F161" s="40"/>
      <c r="G161" s="127"/>
      <c r="H161" s="40"/>
      <c r="I161" s="127"/>
      <c r="J161" s="127"/>
      <c r="K161" s="127"/>
      <c r="L161" s="40"/>
      <c r="M161" s="127"/>
      <c r="N161" s="40"/>
      <c r="O161" s="127"/>
      <c r="P161" s="40"/>
      <c r="Q161" s="40"/>
    </row>
    <row r="162" customFormat="false" ht="12" hidden="false" customHeight="false" outlineLevel="0" collapsed="false">
      <c r="A162" s="40"/>
      <c r="B162" s="40"/>
      <c r="C162" s="127"/>
      <c r="D162" s="127"/>
      <c r="E162" s="127"/>
      <c r="F162" s="40"/>
      <c r="G162" s="127"/>
      <c r="H162" s="40"/>
      <c r="I162" s="127"/>
      <c r="J162" s="127"/>
      <c r="K162" s="127"/>
      <c r="L162" s="40"/>
      <c r="M162" s="127"/>
      <c r="N162" s="40"/>
      <c r="O162" s="127"/>
      <c r="P162" s="40"/>
      <c r="Q162" s="40"/>
    </row>
    <row r="163" customFormat="false" ht="12" hidden="false" customHeight="false" outlineLevel="0" collapsed="false">
      <c r="A163" s="40"/>
      <c r="B163" s="40"/>
      <c r="C163" s="127"/>
      <c r="D163" s="127"/>
      <c r="E163" s="127"/>
      <c r="F163" s="40"/>
      <c r="G163" s="127"/>
      <c r="H163" s="40"/>
      <c r="I163" s="127"/>
      <c r="J163" s="127"/>
      <c r="K163" s="127"/>
      <c r="L163" s="40"/>
      <c r="M163" s="127"/>
      <c r="N163" s="40"/>
      <c r="O163" s="127"/>
      <c r="P163" s="40"/>
      <c r="Q163" s="40"/>
    </row>
    <row r="164" customFormat="false" ht="12" hidden="false" customHeight="false" outlineLevel="0" collapsed="false">
      <c r="A164" s="40"/>
      <c r="B164" s="40"/>
      <c r="C164" s="127"/>
      <c r="D164" s="127"/>
      <c r="E164" s="127"/>
      <c r="F164" s="40"/>
      <c r="G164" s="127"/>
      <c r="H164" s="40"/>
      <c r="I164" s="127"/>
      <c r="J164" s="127"/>
      <c r="K164" s="127"/>
      <c r="L164" s="40"/>
      <c r="M164" s="127"/>
      <c r="N164" s="40"/>
      <c r="O164" s="127"/>
      <c r="P164" s="40"/>
      <c r="Q164" s="40"/>
    </row>
    <row r="165" customFormat="false" ht="12" hidden="false" customHeight="false" outlineLevel="0" collapsed="false">
      <c r="A165" s="40"/>
      <c r="B165" s="40"/>
      <c r="C165" s="127"/>
      <c r="D165" s="127"/>
      <c r="E165" s="127"/>
      <c r="F165" s="40"/>
      <c r="G165" s="127"/>
      <c r="H165" s="40"/>
      <c r="I165" s="127"/>
      <c r="J165" s="127"/>
      <c r="K165" s="127"/>
      <c r="L165" s="40"/>
      <c r="M165" s="127"/>
      <c r="N165" s="40"/>
      <c r="O165" s="127"/>
      <c r="P165" s="40"/>
      <c r="Q165" s="40"/>
    </row>
    <row r="166" customFormat="false" ht="12" hidden="false" customHeight="false" outlineLevel="0" collapsed="false">
      <c r="A166" s="40"/>
      <c r="B166" s="40"/>
      <c r="C166" s="127"/>
      <c r="D166" s="127"/>
      <c r="E166" s="127"/>
      <c r="F166" s="40"/>
      <c r="G166" s="127"/>
      <c r="H166" s="40"/>
      <c r="I166" s="127"/>
      <c r="J166" s="127"/>
      <c r="K166" s="127"/>
      <c r="L166" s="40"/>
      <c r="M166" s="127"/>
      <c r="N166" s="40"/>
      <c r="O166" s="127"/>
      <c r="P166" s="40"/>
      <c r="Q166" s="40"/>
    </row>
    <row r="167" customFormat="false" ht="12" hidden="false" customHeight="false" outlineLevel="0" collapsed="false">
      <c r="A167" s="40"/>
      <c r="B167" s="40"/>
      <c r="C167" s="127"/>
      <c r="D167" s="127"/>
      <c r="E167" s="127"/>
      <c r="F167" s="40"/>
      <c r="G167" s="127"/>
      <c r="H167" s="40"/>
      <c r="I167" s="127"/>
      <c r="J167" s="127"/>
      <c r="K167" s="127"/>
      <c r="L167" s="40"/>
      <c r="M167" s="127"/>
      <c r="N167" s="40"/>
      <c r="O167" s="127"/>
      <c r="P167" s="40"/>
      <c r="Q167" s="40"/>
    </row>
    <row r="168" customFormat="false" ht="12" hidden="false" customHeight="false" outlineLevel="0" collapsed="false">
      <c r="A168" s="40"/>
      <c r="B168" s="40"/>
      <c r="C168" s="127"/>
      <c r="D168" s="127"/>
      <c r="E168" s="127"/>
      <c r="F168" s="40"/>
      <c r="G168" s="127"/>
      <c r="H168" s="40"/>
      <c r="I168" s="127"/>
      <c r="J168" s="127"/>
      <c r="K168" s="127"/>
      <c r="L168" s="40"/>
      <c r="M168" s="127"/>
      <c r="N168" s="40"/>
      <c r="O168" s="127"/>
      <c r="P168" s="40"/>
      <c r="Q168" s="40"/>
    </row>
    <row r="169" customFormat="false" ht="12" hidden="false" customHeight="false" outlineLevel="0" collapsed="false">
      <c r="A169" s="40"/>
      <c r="B169" s="40"/>
      <c r="C169" s="127"/>
      <c r="D169" s="127"/>
      <c r="E169" s="127"/>
      <c r="F169" s="40"/>
      <c r="G169" s="127"/>
      <c r="H169" s="40"/>
      <c r="I169" s="127"/>
      <c r="J169" s="127"/>
      <c r="K169" s="127"/>
      <c r="L169" s="40"/>
      <c r="M169" s="127"/>
      <c r="N169" s="40"/>
      <c r="O169" s="127"/>
      <c r="P169" s="40"/>
      <c r="Q169" s="40"/>
    </row>
    <row r="170" customFormat="false" ht="12" hidden="false" customHeight="false" outlineLevel="0" collapsed="false">
      <c r="A170" s="40"/>
      <c r="B170" s="40"/>
      <c r="C170" s="127"/>
      <c r="D170" s="127"/>
      <c r="E170" s="127"/>
      <c r="F170" s="40"/>
      <c r="G170" s="127"/>
      <c r="H170" s="40"/>
      <c r="I170" s="127"/>
      <c r="J170" s="127"/>
      <c r="K170" s="127"/>
      <c r="L170" s="40"/>
      <c r="M170" s="127"/>
      <c r="N170" s="40"/>
      <c r="O170" s="127"/>
      <c r="P170" s="40"/>
      <c r="Q170" s="40"/>
    </row>
    <row r="171" customFormat="false" ht="12" hidden="false" customHeight="false" outlineLevel="0" collapsed="false">
      <c r="A171" s="40"/>
      <c r="B171" s="40"/>
      <c r="C171" s="127"/>
      <c r="D171" s="127"/>
      <c r="E171" s="127"/>
      <c r="F171" s="40"/>
      <c r="G171" s="127"/>
      <c r="H171" s="40"/>
      <c r="I171" s="127"/>
      <c r="J171" s="127"/>
      <c r="K171" s="127"/>
      <c r="L171" s="40"/>
      <c r="M171" s="127"/>
      <c r="N171" s="40"/>
      <c r="O171" s="127"/>
      <c r="P171" s="40"/>
      <c r="Q171" s="40"/>
    </row>
    <row r="172" customFormat="false" ht="12" hidden="false" customHeight="false" outlineLevel="0" collapsed="false">
      <c r="A172" s="40"/>
      <c r="B172" s="40"/>
      <c r="C172" s="127"/>
      <c r="D172" s="127"/>
      <c r="E172" s="127"/>
      <c r="F172" s="40"/>
      <c r="G172" s="127"/>
      <c r="H172" s="40"/>
      <c r="I172" s="127"/>
      <c r="J172" s="127"/>
      <c r="K172" s="127"/>
      <c r="L172" s="40"/>
      <c r="M172" s="127"/>
      <c r="N172" s="40"/>
      <c r="O172" s="127"/>
      <c r="P172" s="40"/>
      <c r="Q172" s="40"/>
    </row>
    <row r="173" customFormat="false" ht="12" hidden="false" customHeight="false" outlineLevel="0" collapsed="false">
      <c r="A173" s="40"/>
      <c r="B173" s="40"/>
      <c r="C173" s="127"/>
      <c r="D173" s="127"/>
      <c r="E173" s="127"/>
      <c r="F173" s="40"/>
      <c r="G173" s="127"/>
      <c r="H173" s="40"/>
      <c r="I173" s="127"/>
      <c r="J173" s="127"/>
      <c r="K173" s="127"/>
      <c r="L173" s="40"/>
      <c r="M173" s="127"/>
      <c r="N173" s="40"/>
      <c r="O173" s="127"/>
      <c r="P173" s="40"/>
      <c r="Q173" s="40"/>
    </row>
    <row r="174" customFormat="false" ht="12" hidden="false" customHeight="false" outlineLevel="0" collapsed="false">
      <c r="A174" s="40"/>
      <c r="B174" s="40"/>
      <c r="C174" s="127"/>
      <c r="D174" s="127"/>
      <c r="E174" s="127"/>
      <c r="F174" s="40"/>
      <c r="G174" s="127"/>
      <c r="H174" s="40"/>
      <c r="I174" s="127"/>
      <c r="J174" s="127"/>
      <c r="K174" s="127"/>
      <c r="L174" s="40"/>
      <c r="M174" s="127"/>
      <c r="N174" s="40"/>
      <c r="O174" s="127"/>
      <c r="P174" s="40"/>
      <c r="Q174" s="40"/>
    </row>
    <row r="175" customFormat="false" ht="12" hidden="false" customHeight="false" outlineLevel="0" collapsed="false">
      <c r="A175" s="40"/>
      <c r="B175" s="40"/>
      <c r="C175" s="127"/>
      <c r="D175" s="127"/>
      <c r="E175" s="127"/>
      <c r="F175" s="40"/>
      <c r="G175" s="127"/>
      <c r="H175" s="40"/>
      <c r="I175" s="127"/>
      <c r="J175" s="127"/>
      <c r="K175" s="127"/>
      <c r="L175" s="40"/>
      <c r="M175" s="127"/>
      <c r="N175" s="40"/>
      <c r="O175" s="127"/>
      <c r="P175" s="40"/>
      <c r="Q175" s="40"/>
    </row>
    <row r="176" customFormat="false" ht="12" hidden="false" customHeight="false" outlineLevel="0" collapsed="false">
      <c r="A176" s="40"/>
      <c r="B176" s="40"/>
      <c r="C176" s="127"/>
      <c r="D176" s="127"/>
      <c r="E176" s="127"/>
      <c r="F176" s="40"/>
      <c r="G176" s="127"/>
      <c r="H176" s="40"/>
      <c r="I176" s="127"/>
      <c r="J176" s="127"/>
      <c r="K176" s="127"/>
      <c r="L176" s="40"/>
      <c r="M176" s="127"/>
      <c r="N176" s="40"/>
      <c r="O176" s="127"/>
      <c r="P176" s="40"/>
      <c r="Q176" s="40"/>
    </row>
    <row r="177" customFormat="false" ht="12" hidden="false" customHeight="false" outlineLevel="0" collapsed="false">
      <c r="A177" s="40"/>
      <c r="B177" s="40"/>
      <c r="C177" s="127"/>
      <c r="D177" s="127"/>
      <c r="E177" s="127"/>
      <c r="F177" s="40"/>
      <c r="G177" s="127"/>
      <c r="H177" s="40"/>
      <c r="I177" s="127"/>
      <c r="J177" s="127"/>
      <c r="K177" s="127"/>
      <c r="L177" s="40"/>
      <c r="M177" s="127"/>
      <c r="N177" s="40"/>
      <c r="O177" s="127"/>
      <c r="P177" s="40"/>
      <c r="Q177" s="40"/>
    </row>
    <row r="178" customFormat="false" ht="12" hidden="false" customHeight="false" outlineLevel="0" collapsed="false">
      <c r="A178" s="40"/>
      <c r="B178" s="40"/>
      <c r="C178" s="127"/>
      <c r="D178" s="127"/>
      <c r="E178" s="127"/>
      <c r="F178" s="40"/>
      <c r="G178" s="127"/>
      <c r="H178" s="40"/>
      <c r="I178" s="127"/>
      <c r="J178" s="127"/>
      <c r="K178" s="127"/>
      <c r="L178" s="40"/>
      <c r="M178" s="127"/>
      <c r="N178" s="40"/>
      <c r="O178" s="127"/>
      <c r="P178" s="40"/>
      <c r="Q178" s="40"/>
    </row>
    <row r="179" customFormat="false" ht="12" hidden="false" customHeight="false" outlineLevel="0" collapsed="false">
      <c r="A179" s="40"/>
      <c r="B179" s="40"/>
      <c r="C179" s="127"/>
      <c r="D179" s="127"/>
      <c r="E179" s="127"/>
      <c r="F179" s="40"/>
      <c r="G179" s="127"/>
      <c r="H179" s="40"/>
      <c r="I179" s="127"/>
      <c r="J179" s="127"/>
      <c r="K179" s="127"/>
      <c r="L179" s="40"/>
      <c r="M179" s="127"/>
      <c r="N179" s="40"/>
      <c r="O179" s="127"/>
      <c r="P179" s="40"/>
      <c r="Q179" s="40"/>
    </row>
    <row r="180" customFormat="false" ht="12" hidden="false" customHeight="false" outlineLevel="0" collapsed="false">
      <c r="A180" s="40"/>
      <c r="B180" s="40"/>
      <c r="C180" s="127"/>
      <c r="D180" s="127"/>
      <c r="E180" s="127"/>
      <c r="F180" s="40"/>
      <c r="G180" s="127"/>
      <c r="H180" s="40"/>
      <c r="I180" s="127"/>
      <c r="J180" s="127"/>
      <c r="K180" s="127"/>
      <c r="L180" s="40"/>
      <c r="M180" s="127"/>
      <c r="N180" s="40"/>
      <c r="O180" s="127"/>
      <c r="P180" s="40"/>
      <c r="Q180" s="40"/>
    </row>
    <row r="181" customFormat="false" ht="12" hidden="false" customHeight="false" outlineLevel="0" collapsed="false">
      <c r="A181" s="40"/>
      <c r="B181" s="40"/>
      <c r="C181" s="127"/>
      <c r="D181" s="127"/>
      <c r="E181" s="127"/>
      <c r="F181" s="40"/>
      <c r="G181" s="127"/>
      <c r="H181" s="40"/>
      <c r="I181" s="127"/>
      <c r="J181" s="127"/>
      <c r="K181" s="127"/>
      <c r="L181" s="40"/>
      <c r="M181" s="127"/>
      <c r="N181" s="40"/>
      <c r="O181" s="127"/>
      <c r="P181" s="40"/>
      <c r="Q181" s="40"/>
    </row>
    <row r="182" customFormat="false" ht="12" hidden="false" customHeight="false" outlineLevel="0" collapsed="false">
      <c r="A182" s="40"/>
      <c r="B182" s="40"/>
      <c r="C182" s="127"/>
      <c r="D182" s="127"/>
      <c r="E182" s="127"/>
      <c r="F182" s="40"/>
      <c r="G182" s="127"/>
      <c r="H182" s="40"/>
      <c r="I182" s="127"/>
      <c r="J182" s="127"/>
      <c r="K182" s="127"/>
      <c r="L182" s="40"/>
      <c r="M182" s="127"/>
      <c r="N182" s="40"/>
      <c r="O182" s="127"/>
      <c r="P182" s="40"/>
      <c r="Q182" s="40"/>
    </row>
    <row r="183" customFormat="false" ht="12" hidden="false" customHeight="false" outlineLevel="0" collapsed="false">
      <c r="A183" s="40"/>
      <c r="B183" s="40"/>
      <c r="C183" s="127"/>
      <c r="D183" s="127"/>
      <c r="E183" s="127"/>
      <c r="F183" s="40"/>
      <c r="G183" s="127"/>
      <c r="H183" s="40"/>
      <c r="I183" s="127"/>
      <c r="J183" s="127"/>
      <c r="K183" s="127"/>
      <c r="L183" s="40"/>
      <c r="M183" s="127"/>
      <c r="N183" s="40"/>
      <c r="O183" s="127"/>
      <c r="P183" s="40"/>
      <c r="Q183" s="40"/>
    </row>
    <row r="184" customFormat="false" ht="12" hidden="false" customHeight="false" outlineLevel="0" collapsed="false">
      <c r="A184" s="40"/>
      <c r="B184" s="40"/>
      <c r="C184" s="127"/>
      <c r="D184" s="127"/>
      <c r="E184" s="127"/>
      <c r="F184" s="40"/>
      <c r="G184" s="127"/>
      <c r="H184" s="40"/>
      <c r="I184" s="127"/>
      <c r="J184" s="127"/>
      <c r="K184" s="127"/>
      <c r="L184" s="40"/>
      <c r="M184" s="127"/>
      <c r="N184" s="40"/>
      <c r="O184" s="127"/>
      <c r="P184" s="40"/>
      <c r="Q184" s="40"/>
    </row>
    <row r="185" customFormat="false" ht="12" hidden="false" customHeight="false" outlineLevel="0" collapsed="false">
      <c r="A185" s="40"/>
      <c r="B185" s="40"/>
      <c r="C185" s="127"/>
      <c r="D185" s="127"/>
      <c r="E185" s="127"/>
      <c r="F185" s="40"/>
      <c r="G185" s="127"/>
      <c r="H185" s="40"/>
      <c r="I185" s="127"/>
      <c r="J185" s="127"/>
      <c r="K185" s="127"/>
      <c r="L185" s="40"/>
      <c r="M185" s="127"/>
      <c r="N185" s="40"/>
      <c r="O185" s="127"/>
      <c r="P185" s="40"/>
      <c r="Q185" s="40"/>
    </row>
    <row r="186" customFormat="false" ht="12" hidden="false" customHeight="false" outlineLevel="0" collapsed="false">
      <c r="A186" s="40"/>
      <c r="B186" s="40"/>
      <c r="C186" s="127"/>
      <c r="D186" s="127"/>
      <c r="E186" s="127"/>
      <c r="F186" s="40"/>
      <c r="G186" s="127"/>
      <c r="H186" s="40"/>
      <c r="I186" s="127"/>
      <c r="J186" s="127"/>
      <c r="K186" s="127"/>
      <c r="L186" s="40"/>
      <c r="M186" s="127"/>
      <c r="N186" s="40"/>
      <c r="O186" s="127"/>
      <c r="P186" s="40"/>
      <c r="Q186" s="40"/>
    </row>
    <row r="187" customFormat="false" ht="12" hidden="false" customHeight="false" outlineLevel="0" collapsed="false">
      <c r="A187" s="40"/>
      <c r="B187" s="40"/>
      <c r="C187" s="127"/>
      <c r="D187" s="127"/>
      <c r="E187" s="127"/>
      <c r="F187" s="40"/>
      <c r="G187" s="127"/>
      <c r="H187" s="40"/>
      <c r="I187" s="127"/>
      <c r="J187" s="127"/>
      <c r="K187" s="127"/>
      <c r="L187" s="40"/>
      <c r="M187" s="127"/>
      <c r="N187" s="40"/>
      <c r="O187" s="127"/>
      <c r="P187" s="40"/>
      <c r="Q187" s="40"/>
    </row>
    <row r="188" customFormat="false" ht="12" hidden="false" customHeight="false" outlineLevel="0" collapsed="false">
      <c r="A188" s="40"/>
      <c r="B188" s="40"/>
      <c r="C188" s="127"/>
      <c r="D188" s="127"/>
      <c r="E188" s="127"/>
      <c r="F188" s="40"/>
      <c r="G188" s="127"/>
      <c r="H188" s="40"/>
      <c r="I188" s="127"/>
      <c r="J188" s="127"/>
      <c r="K188" s="127"/>
      <c r="L188" s="40"/>
      <c r="M188" s="127"/>
      <c r="N188" s="40"/>
      <c r="O188" s="127"/>
      <c r="P188" s="40"/>
      <c r="Q188" s="40"/>
    </row>
    <row r="189" customFormat="false" ht="12" hidden="false" customHeight="false" outlineLevel="0" collapsed="false">
      <c r="A189" s="40"/>
      <c r="B189" s="40"/>
      <c r="C189" s="127"/>
      <c r="D189" s="127"/>
      <c r="E189" s="127"/>
      <c r="F189" s="40"/>
      <c r="G189" s="127"/>
      <c r="H189" s="40"/>
      <c r="I189" s="127"/>
      <c r="J189" s="127"/>
      <c r="K189" s="127"/>
      <c r="L189" s="40"/>
      <c r="M189" s="127"/>
      <c r="N189" s="40"/>
      <c r="O189" s="127"/>
      <c r="P189" s="40"/>
      <c r="Q189" s="40"/>
    </row>
    <row r="190" customFormat="false" ht="12" hidden="false" customHeight="false" outlineLevel="0" collapsed="false">
      <c r="A190" s="40"/>
      <c r="B190" s="40"/>
      <c r="C190" s="127"/>
      <c r="D190" s="127"/>
      <c r="E190" s="127"/>
      <c r="F190" s="40"/>
      <c r="G190" s="127"/>
      <c r="H190" s="40"/>
      <c r="I190" s="127"/>
      <c r="J190" s="127"/>
      <c r="K190" s="127"/>
      <c r="L190" s="40"/>
      <c r="M190" s="127"/>
      <c r="N190" s="40"/>
      <c r="O190" s="127"/>
      <c r="P190" s="40"/>
      <c r="Q190" s="40"/>
    </row>
    <row r="191" customFormat="false" ht="12" hidden="false" customHeight="false" outlineLevel="0" collapsed="false">
      <c r="A191" s="40"/>
      <c r="B191" s="40"/>
      <c r="C191" s="127"/>
      <c r="D191" s="127"/>
      <c r="E191" s="127"/>
      <c r="F191" s="40"/>
      <c r="G191" s="127"/>
      <c r="H191" s="40"/>
      <c r="I191" s="127"/>
      <c r="J191" s="127"/>
      <c r="K191" s="127"/>
      <c r="L191" s="40"/>
      <c r="M191" s="127"/>
      <c r="N191" s="40"/>
      <c r="O191" s="127"/>
      <c r="P191" s="40"/>
      <c r="Q191" s="40"/>
    </row>
    <row r="192" customFormat="false" ht="12" hidden="false" customHeight="false" outlineLevel="0" collapsed="false">
      <c r="A192" s="40"/>
      <c r="B192" s="40"/>
      <c r="C192" s="127"/>
      <c r="D192" s="127"/>
      <c r="E192" s="127"/>
      <c r="F192" s="40"/>
      <c r="G192" s="127"/>
      <c r="H192" s="40"/>
      <c r="I192" s="127"/>
      <c r="J192" s="127"/>
      <c r="K192" s="127"/>
      <c r="L192" s="40"/>
      <c r="M192" s="127"/>
      <c r="N192" s="40"/>
      <c r="O192" s="127"/>
      <c r="P192" s="40"/>
      <c r="Q192" s="40"/>
    </row>
    <row r="193" customFormat="false" ht="12" hidden="false" customHeight="false" outlineLevel="0" collapsed="false">
      <c r="A193" s="40"/>
      <c r="B193" s="40"/>
      <c r="C193" s="127"/>
      <c r="D193" s="127"/>
      <c r="E193" s="127"/>
      <c r="F193" s="40"/>
      <c r="G193" s="127"/>
      <c r="H193" s="40"/>
      <c r="I193" s="127"/>
      <c r="J193" s="127"/>
      <c r="K193" s="127"/>
      <c r="L193" s="40"/>
      <c r="M193" s="127"/>
      <c r="N193" s="40"/>
      <c r="O193" s="127"/>
      <c r="P193" s="40"/>
      <c r="Q193" s="40"/>
    </row>
    <row r="194" customFormat="false" ht="12" hidden="false" customHeight="false" outlineLevel="0" collapsed="false">
      <c r="A194" s="40"/>
      <c r="B194" s="40"/>
      <c r="C194" s="127"/>
      <c r="D194" s="127"/>
      <c r="E194" s="127"/>
      <c r="F194" s="40"/>
      <c r="G194" s="127"/>
      <c r="H194" s="40"/>
      <c r="I194" s="127"/>
      <c r="J194" s="127"/>
      <c r="K194" s="127"/>
      <c r="L194" s="40"/>
      <c r="M194" s="127"/>
      <c r="N194" s="40"/>
      <c r="O194" s="127"/>
      <c r="P194" s="40"/>
      <c r="Q194" s="40"/>
    </row>
    <row r="195" customFormat="false" ht="12" hidden="false" customHeight="false" outlineLevel="0" collapsed="false">
      <c r="A195" s="40"/>
      <c r="B195" s="40"/>
      <c r="C195" s="127"/>
      <c r="D195" s="127"/>
      <c r="E195" s="127"/>
      <c r="F195" s="40"/>
      <c r="G195" s="127"/>
      <c r="H195" s="40"/>
      <c r="I195" s="127"/>
      <c r="J195" s="127"/>
      <c r="K195" s="127"/>
      <c r="L195" s="40"/>
      <c r="M195" s="127"/>
      <c r="N195" s="40"/>
      <c r="O195" s="127"/>
      <c r="P195" s="40"/>
      <c r="Q195" s="40"/>
    </row>
    <row r="196" customFormat="false" ht="12" hidden="false" customHeight="false" outlineLevel="0" collapsed="false">
      <c r="A196" s="40"/>
      <c r="B196" s="40"/>
      <c r="C196" s="127"/>
      <c r="D196" s="127"/>
      <c r="E196" s="127"/>
      <c r="F196" s="40"/>
      <c r="G196" s="127"/>
      <c r="H196" s="40"/>
      <c r="I196" s="127"/>
      <c r="J196" s="127"/>
      <c r="K196" s="127"/>
      <c r="L196" s="40"/>
      <c r="M196" s="127"/>
      <c r="N196" s="40"/>
      <c r="O196" s="127"/>
      <c r="P196" s="40"/>
      <c r="Q196" s="40"/>
    </row>
    <row r="197" customFormat="false" ht="12" hidden="false" customHeight="false" outlineLevel="0" collapsed="false">
      <c r="A197" s="40"/>
      <c r="B197" s="40"/>
      <c r="C197" s="127"/>
      <c r="D197" s="127"/>
      <c r="E197" s="127"/>
      <c r="F197" s="40"/>
      <c r="G197" s="127"/>
      <c r="H197" s="40"/>
      <c r="I197" s="127"/>
      <c r="J197" s="127"/>
      <c r="K197" s="127"/>
      <c r="L197" s="40"/>
      <c r="M197" s="127"/>
      <c r="N197" s="40"/>
      <c r="O197" s="127"/>
      <c r="P197" s="40"/>
      <c r="Q197" s="40"/>
    </row>
    <row r="198" customFormat="false" ht="12" hidden="false" customHeight="false" outlineLevel="0" collapsed="false">
      <c r="A198" s="40"/>
      <c r="B198" s="40"/>
      <c r="C198" s="127"/>
      <c r="D198" s="127"/>
      <c r="E198" s="127"/>
      <c r="F198" s="40"/>
      <c r="G198" s="127"/>
      <c r="H198" s="40"/>
      <c r="I198" s="127"/>
      <c r="J198" s="127"/>
      <c r="K198" s="127"/>
      <c r="L198" s="40"/>
      <c r="M198" s="127"/>
      <c r="N198" s="40"/>
      <c r="O198" s="127"/>
      <c r="P198" s="40"/>
      <c r="Q198" s="40"/>
    </row>
    <row r="199" customFormat="false" ht="12" hidden="false" customHeight="false" outlineLevel="0" collapsed="false">
      <c r="A199" s="40"/>
      <c r="B199" s="40"/>
      <c r="C199" s="127"/>
      <c r="D199" s="127"/>
      <c r="E199" s="127"/>
      <c r="F199" s="40"/>
      <c r="G199" s="127"/>
      <c r="H199" s="40"/>
      <c r="I199" s="127"/>
      <c r="J199" s="127"/>
      <c r="K199" s="127"/>
      <c r="L199" s="40"/>
      <c r="M199" s="127"/>
      <c r="N199" s="40"/>
      <c r="O199" s="127"/>
      <c r="P199" s="40"/>
      <c r="Q199" s="40"/>
    </row>
    <row r="200" customFormat="false" ht="12" hidden="false" customHeight="false" outlineLevel="0" collapsed="false">
      <c r="A200" s="40"/>
      <c r="B200" s="40"/>
      <c r="C200" s="127"/>
      <c r="D200" s="127"/>
      <c r="E200" s="127"/>
      <c r="F200" s="40"/>
      <c r="G200" s="127"/>
      <c r="H200" s="40"/>
      <c r="I200" s="127"/>
      <c r="J200" s="127"/>
      <c r="K200" s="127"/>
      <c r="L200" s="40"/>
      <c r="M200" s="127"/>
      <c r="N200" s="40"/>
      <c r="O200" s="127"/>
      <c r="P200" s="40"/>
      <c r="Q200" s="40"/>
    </row>
    <row r="201" customFormat="false" ht="12" hidden="false" customHeight="false" outlineLevel="0" collapsed="false">
      <c r="A201" s="40"/>
      <c r="B201" s="40"/>
      <c r="C201" s="127"/>
      <c r="D201" s="127"/>
      <c r="E201" s="127"/>
      <c r="F201" s="40"/>
      <c r="G201" s="127"/>
      <c r="H201" s="40"/>
      <c r="I201" s="127"/>
      <c r="J201" s="127"/>
      <c r="K201" s="127"/>
      <c r="L201" s="40"/>
      <c r="M201" s="127"/>
      <c r="N201" s="40"/>
      <c r="O201" s="127"/>
      <c r="P201" s="40"/>
      <c r="Q201" s="40"/>
    </row>
    <row r="202" customFormat="false" ht="12" hidden="false" customHeight="false" outlineLevel="0" collapsed="false">
      <c r="A202" s="40"/>
      <c r="B202" s="40"/>
      <c r="C202" s="127"/>
      <c r="D202" s="127"/>
      <c r="E202" s="127"/>
      <c r="F202" s="40"/>
      <c r="G202" s="127"/>
      <c r="H202" s="40"/>
      <c r="I202" s="127"/>
      <c r="J202" s="127"/>
      <c r="K202" s="127"/>
      <c r="L202" s="40"/>
      <c r="M202" s="127"/>
      <c r="N202" s="40"/>
      <c r="O202" s="127"/>
      <c r="P202" s="40"/>
      <c r="Q202" s="40"/>
    </row>
    <row r="203" customFormat="false" ht="12" hidden="false" customHeight="false" outlineLevel="0" collapsed="false">
      <c r="A203" s="40"/>
      <c r="B203" s="40"/>
      <c r="C203" s="127"/>
      <c r="D203" s="127"/>
      <c r="E203" s="127"/>
      <c r="F203" s="40"/>
      <c r="G203" s="127"/>
      <c r="H203" s="40"/>
      <c r="I203" s="127"/>
      <c r="J203" s="127"/>
      <c r="K203" s="127"/>
      <c r="L203" s="40"/>
      <c r="M203" s="127"/>
      <c r="N203" s="40"/>
      <c r="O203" s="127"/>
      <c r="P203" s="40"/>
      <c r="Q203" s="40"/>
    </row>
    <row r="204" customFormat="false" ht="12" hidden="false" customHeight="false" outlineLevel="0" collapsed="false">
      <c r="A204" s="40"/>
      <c r="B204" s="40"/>
      <c r="C204" s="127"/>
      <c r="D204" s="127"/>
      <c r="E204" s="127"/>
      <c r="F204" s="40"/>
      <c r="G204" s="127"/>
      <c r="H204" s="40"/>
      <c r="I204" s="127"/>
      <c r="J204" s="127"/>
      <c r="K204" s="127"/>
      <c r="L204" s="40"/>
      <c r="M204" s="127"/>
      <c r="N204" s="40"/>
      <c r="O204" s="127"/>
      <c r="P204" s="40"/>
      <c r="Q204" s="40"/>
    </row>
    <row r="205" customFormat="false" ht="12" hidden="false" customHeight="false" outlineLevel="0" collapsed="false">
      <c r="A205" s="40"/>
      <c r="B205" s="40"/>
      <c r="C205" s="127"/>
      <c r="D205" s="127"/>
      <c r="E205" s="127"/>
      <c r="F205" s="40"/>
      <c r="G205" s="127"/>
      <c r="H205" s="40"/>
      <c r="I205" s="127"/>
      <c r="J205" s="127"/>
      <c r="K205" s="127"/>
      <c r="L205" s="40"/>
      <c r="M205" s="127"/>
      <c r="N205" s="40"/>
      <c r="O205" s="127"/>
      <c r="P205" s="40"/>
      <c r="Q205" s="40"/>
    </row>
    <row r="206" customFormat="false" ht="12" hidden="false" customHeight="false" outlineLevel="0" collapsed="false">
      <c r="A206" s="40"/>
      <c r="B206" s="40"/>
      <c r="C206" s="127"/>
      <c r="D206" s="127"/>
      <c r="E206" s="127"/>
      <c r="F206" s="40"/>
      <c r="G206" s="127"/>
      <c r="H206" s="40"/>
      <c r="I206" s="127"/>
      <c r="J206" s="127"/>
      <c r="K206" s="127"/>
      <c r="L206" s="40"/>
      <c r="M206" s="127"/>
      <c r="N206" s="40"/>
      <c r="O206" s="127"/>
      <c r="P206" s="40"/>
      <c r="Q206" s="40"/>
    </row>
    <row r="207" customFormat="false" ht="12" hidden="false" customHeight="false" outlineLevel="0" collapsed="false">
      <c r="A207" s="40"/>
      <c r="B207" s="40"/>
      <c r="C207" s="127"/>
      <c r="D207" s="127"/>
      <c r="E207" s="127"/>
      <c r="F207" s="40"/>
      <c r="G207" s="127"/>
      <c r="H207" s="40"/>
      <c r="I207" s="127"/>
      <c r="J207" s="127"/>
      <c r="K207" s="127"/>
      <c r="L207" s="40"/>
      <c r="M207" s="127"/>
      <c r="N207" s="40"/>
      <c r="O207" s="127"/>
      <c r="P207" s="40"/>
      <c r="Q207" s="40"/>
    </row>
    <row r="208" customFormat="false" ht="12" hidden="false" customHeight="false" outlineLevel="0" collapsed="false">
      <c r="A208" s="40"/>
      <c r="B208" s="40"/>
      <c r="C208" s="127"/>
      <c r="D208" s="127"/>
      <c r="E208" s="127"/>
      <c r="F208" s="40"/>
      <c r="G208" s="127"/>
      <c r="H208" s="40"/>
      <c r="I208" s="127"/>
      <c r="J208" s="127"/>
      <c r="K208" s="127"/>
      <c r="L208" s="40"/>
      <c r="M208" s="127"/>
      <c r="N208" s="40"/>
      <c r="O208" s="127"/>
      <c r="P208" s="40"/>
      <c r="Q208" s="40"/>
    </row>
    <row r="209" customFormat="false" ht="12" hidden="false" customHeight="false" outlineLevel="0" collapsed="false">
      <c r="A209" s="40"/>
      <c r="B209" s="40"/>
      <c r="C209" s="127"/>
      <c r="D209" s="127"/>
      <c r="E209" s="127"/>
      <c r="F209" s="40"/>
      <c r="G209" s="127"/>
      <c r="H209" s="40"/>
      <c r="I209" s="127"/>
      <c r="J209" s="127"/>
      <c r="K209" s="127"/>
      <c r="L209" s="40"/>
      <c r="M209" s="127"/>
      <c r="N209" s="40"/>
      <c r="O209" s="127"/>
      <c r="P209" s="40"/>
      <c r="Q209" s="40"/>
    </row>
    <row r="210" customFormat="false" ht="12" hidden="false" customHeight="false" outlineLevel="0" collapsed="false">
      <c r="A210" s="40"/>
      <c r="B210" s="40"/>
      <c r="C210" s="127"/>
      <c r="D210" s="127"/>
      <c r="E210" s="127"/>
      <c r="F210" s="40"/>
      <c r="G210" s="127"/>
      <c r="H210" s="40"/>
      <c r="I210" s="127"/>
      <c r="J210" s="127"/>
      <c r="K210" s="127"/>
      <c r="L210" s="40"/>
      <c r="M210" s="127"/>
      <c r="N210" s="40"/>
      <c r="O210" s="127"/>
      <c r="P210" s="40"/>
      <c r="Q210" s="40"/>
    </row>
    <row r="211" customFormat="false" ht="12" hidden="false" customHeight="false" outlineLevel="0" collapsed="false">
      <c r="A211" s="40"/>
      <c r="B211" s="40"/>
      <c r="C211" s="127"/>
      <c r="D211" s="127"/>
      <c r="E211" s="127"/>
      <c r="F211" s="40"/>
      <c r="G211" s="127"/>
      <c r="H211" s="40"/>
      <c r="I211" s="127"/>
      <c r="J211" s="127"/>
      <c r="K211" s="127"/>
      <c r="L211" s="40"/>
      <c r="M211" s="127"/>
      <c r="N211" s="40"/>
      <c r="O211" s="127"/>
      <c r="P211" s="40"/>
      <c r="Q211" s="40"/>
    </row>
    <row r="212" customFormat="false" ht="12" hidden="false" customHeight="false" outlineLevel="0" collapsed="false">
      <c r="A212" s="40"/>
      <c r="B212" s="40"/>
      <c r="C212" s="127"/>
      <c r="D212" s="127"/>
      <c r="E212" s="127"/>
      <c r="F212" s="40"/>
      <c r="G212" s="127"/>
      <c r="H212" s="40"/>
      <c r="I212" s="127"/>
      <c r="J212" s="127"/>
      <c r="K212" s="127"/>
      <c r="L212" s="40"/>
      <c r="M212" s="127"/>
      <c r="N212" s="40"/>
      <c r="O212" s="127"/>
      <c r="P212" s="40"/>
      <c r="Q212" s="40"/>
    </row>
    <row r="213" customFormat="false" ht="12" hidden="false" customHeight="false" outlineLevel="0" collapsed="false">
      <c r="A213" s="40"/>
      <c r="B213" s="40"/>
      <c r="C213" s="127"/>
      <c r="D213" s="127"/>
      <c r="E213" s="127"/>
      <c r="F213" s="40"/>
      <c r="G213" s="127"/>
      <c r="H213" s="40"/>
      <c r="I213" s="127"/>
      <c r="J213" s="127"/>
      <c r="K213" s="127"/>
      <c r="L213" s="40"/>
      <c r="M213" s="127"/>
      <c r="N213" s="40"/>
      <c r="O213" s="127"/>
      <c r="P213" s="40"/>
      <c r="Q213" s="40"/>
    </row>
    <row r="214" customFormat="false" ht="12" hidden="false" customHeight="false" outlineLevel="0" collapsed="false">
      <c r="A214" s="40"/>
      <c r="B214" s="40"/>
      <c r="C214" s="127"/>
      <c r="D214" s="127"/>
      <c r="E214" s="127"/>
      <c r="F214" s="40"/>
      <c r="G214" s="127"/>
      <c r="H214" s="40"/>
      <c r="I214" s="127"/>
      <c r="J214" s="127"/>
      <c r="K214" s="127"/>
      <c r="L214" s="40"/>
      <c r="M214" s="127"/>
      <c r="N214" s="40"/>
      <c r="O214" s="127"/>
      <c r="P214" s="40"/>
      <c r="Q214" s="40"/>
    </row>
    <row r="215" customFormat="false" ht="12" hidden="false" customHeight="false" outlineLevel="0" collapsed="false">
      <c r="A215" s="40"/>
      <c r="B215" s="40"/>
      <c r="C215" s="127"/>
      <c r="D215" s="127"/>
      <c r="E215" s="127"/>
      <c r="F215" s="40"/>
      <c r="G215" s="127"/>
      <c r="H215" s="40"/>
      <c r="I215" s="127"/>
      <c r="J215" s="127"/>
      <c r="K215" s="127"/>
      <c r="L215" s="40"/>
      <c r="M215" s="127"/>
      <c r="N215" s="40"/>
      <c r="O215" s="127"/>
      <c r="P215" s="40"/>
      <c r="Q215" s="40"/>
    </row>
    <row r="216" customFormat="false" ht="12" hidden="false" customHeight="false" outlineLevel="0" collapsed="false">
      <c r="A216" s="40"/>
      <c r="B216" s="40"/>
      <c r="C216" s="127"/>
      <c r="D216" s="127"/>
      <c r="E216" s="127"/>
      <c r="F216" s="40"/>
      <c r="G216" s="127"/>
      <c r="H216" s="40"/>
      <c r="I216" s="127"/>
      <c r="J216" s="127"/>
      <c r="K216" s="127"/>
      <c r="L216" s="40"/>
      <c r="M216" s="127"/>
      <c r="N216" s="40"/>
      <c r="O216" s="127"/>
      <c r="P216" s="40"/>
      <c r="Q216" s="40"/>
    </row>
    <row r="217" customFormat="false" ht="12" hidden="false" customHeight="false" outlineLevel="0" collapsed="false">
      <c r="A217" s="40"/>
      <c r="B217" s="40"/>
      <c r="C217" s="127"/>
      <c r="D217" s="127"/>
      <c r="E217" s="127"/>
      <c r="F217" s="40"/>
      <c r="G217" s="127"/>
      <c r="H217" s="40"/>
      <c r="I217" s="127"/>
      <c r="J217" s="127"/>
      <c r="K217" s="127"/>
      <c r="L217" s="40"/>
      <c r="M217" s="127"/>
      <c r="N217" s="40"/>
      <c r="O217" s="127"/>
      <c r="P217" s="40"/>
      <c r="Q217" s="40"/>
    </row>
    <row r="218" customFormat="false" ht="12" hidden="false" customHeight="false" outlineLevel="0" collapsed="false">
      <c r="A218" s="40"/>
      <c r="B218" s="40"/>
      <c r="C218" s="127"/>
      <c r="D218" s="127"/>
      <c r="E218" s="127"/>
      <c r="F218" s="40"/>
      <c r="G218" s="127"/>
      <c r="H218" s="40"/>
      <c r="I218" s="127"/>
      <c r="J218" s="127"/>
      <c r="K218" s="127"/>
      <c r="L218" s="40"/>
      <c r="M218" s="127"/>
      <c r="N218" s="40"/>
      <c r="O218" s="127"/>
      <c r="P218" s="40"/>
      <c r="Q218" s="40"/>
    </row>
    <row r="219" customFormat="false" ht="12" hidden="false" customHeight="false" outlineLevel="0" collapsed="false">
      <c r="A219" s="40"/>
      <c r="B219" s="40"/>
      <c r="C219" s="127"/>
      <c r="D219" s="127"/>
      <c r="E219" s="127"/>
      <c r="F219" s="40"/>
      <c r="G219" s="127"/>
      <c r="H219" s="40"/>
      <c r="I219" s="127"/>
      <c r="J219" s="127"/>
      <c r="K219" s="127"/>
      <c r="L219" s="40"/>
      <c r="M219" s="127"/>
      <c r="N219" s="40"/>
      <c r="O219" s="127"/>
      <c r="P219" s="40"/>
      <c r="Q219" s="40"/>
    </row>
    <row r="220" customFormat="false" ht="12" hidden="false" customHeight="false" outlineLevel="0" collapsed="false">
      <c r="A220" s="40"/>
      <c r="B220" s="40"/>
      <c r="C220" s="127"/>
      <c r="D220" s="127"/>
      <c r="E220" s="127"/>
      <c r="F220" s="40"/>
      <c r="G220" s="127"/>
      <c r="H220" s="40"/>
      <c r="I220" s="127"/>
      <c r="J220" s="127"/>
      <c r="K220" s="127"/>
      <c r="L220" s="40"/>
      <c r="M220" s="127"/>
      <c r="N220" s="40"/>
      <c r="O220" s="127"/>
      <c r="P220" s="40"/>
      <c r="Q220" s="40"/>
    </row>
    <row r="221" customFormat="false" ht="12" hidden="false" customHeight="false" outlineLevel="0" collapsed="false">
      <c r="A221" s="40"/>
      <c r="B221" s="40"/>
      <c r="C221" s="127"/>
      <c r="D221" s="127"/>
      <c r="E221" s="127"/>
      <c r="F221" s="40"/>
      <c r="G221" s="127"/>
      <c r="H221" s="40"/>
      <c r="I221" s="127"/>
      <c r="J221" s="127"/>
      <c r="K221" s="127"/>
      <c r="L221" s="40"/>
      <c r="M221" s="127"/>
      <c r="N221" s="40"/>
      <c r="O221" s="127"/>
      <c r="P221" s="40"/>
      <c r="Q221" s="40"/>
    </row>
    <row r="222" customFormat="false" ht="12" hidden="false" customHeight="false" outlineLevel="0" collapsed="false">
      <c r="A222" s="40"/>
      <c r="B222" s="40"/>
      <c r="C222" s="127"/>
      <c r="D222" s="127"/>
      <c r="E222" s="127"/>
      <c r="F222" s="40"/>
      <c r="G222" s="127"/>
      <c r="H222" s="40"/>
      <c r="I222" s="127"/>
      <c r="J222" s="127"/>
      <c r="K222" s="127"/>
      <c r="L222" s="40"/>
      <c r="M222" s="127"/>
      <c r="N222" s="40"/>
      <c r="O222" s="127"/>
      <c r="P222" s="40"/>
      <c r="Q222" s="40"/>
    </row>
    <row r="223" customFormat="false" ht="12" hidden="false" customHeight="false" outlineLevel="0" collapsed="false">
      <c r="A223" s="40"/>
      <c r="B223" s="40"/>
      <c r="C223" s="127"/>
      <c r="D223" s="127"/>
      <c r="E223" s="127"/>
      <c r="F223" s="40"/>
      <c r="G223" s="127"/>
      <c r="H223" s="40"/>
      <c r="I223" s="127"/>
      <c r="J223" s="127"/>
      <c r="K223" s="127"/>
      <c r="L223" s="40"/>
      <c r="M223" s="127"/>
      <c r="N223" s="40"/>
      <c r="O223" s="127"/>
      <c r="P223" s="40"/>
      <c r="Q223" s="40"/>
    </row>
    <row r="224" customFormat="false" ht="12" hidden="false" customHeight="false" outlineLevel="0" collapsed="false">
      <c r="A224" s="40"/>
      <c r="B224" s="40"/>
      <c r="C224" s="127"/>
      <c r="D224" s="127"/>
      <c r="E224" s="127"/>
      <c r="F224" s="40"/>
      <c r="G224" s="127"/>
      <c r="H224" s="40"/>
      <c r="I224" s="127"/>
      <c r="J224" s="127"/>
      <c r="K224" s="127"/>
      <c r="L224" s="40"/>
      <c r="M224" s="127"/>
      <c r="N224" s="40"/>
      <c r="O224" s="127"/>
      <c r="P224" s="40"/>
      <c r="Q224" s="40"/>
    </row>
    <row r="225" customFormat="false" ht="12" hidden="false" customHeight="false" outlineLevel="0" collapsed="false">
      <c r="A225" s="40"/>
      <c r="B225" s="40"/>
      <c r="C225" s="127"/>
      <c r="D225" s="127"/>
      <c r="E225" s="127"/>
      <c r="F225" s="40"/>
      <c r="G225" s="127"/>
      <c r="H225" s="40"/>
      <c r="I225" s="127"/>
      <c r="J225" s="127"/>
      <c r="K225" s="127"/>
      <c r="L225" s="40"/>
      <c r="M225" s="127"/>
      <c r="N225" s="40"/>
      <c r="O225" s="127"/>
      <c r="P225" s="40"/>
      <c r="Q225" s="40"/>
    </row>
    <row r="226" customFormat="false" ht="12" hidden="false" customHeight="false" outlineLevel="0" collapsed="false">
      <c r="A226" s="40"/>
      <c r="B226" s="40"/>
      <c r="C226" s="127"/>
      <c r="D226" s="127"/>
      <c r="E226" s="127"/>
      <c r="F226" s="40"/>
      <c r="G226" s="127"/>
      <c r="H226" s="40"/>
      <c r="I226" s="127"/>
      <c r="J226" s="127"/>
      <c r="K226" s="127"/>
      <c r="L226" s="40"/>
      <c r="M226" s="127"/>
      <c r="N226" s="40"/>
      <c r="O226" s="127"/>
      <c r="P226" s="40"/>
      <c r="Q226" s="40"/>
    </row>
    <row r="227" customFormat="false" ht="12" hidden="false" customHeight="false" outlineLevel="0" collapsed="false">
      <c r="A227" s="40"/>
      <c r="B227" s="40"/>
      <c r="C227" s="127"/>
      <c r="D227" s="127"/>
      <c r="E227" s="127"/>
      <c r="F227" s="40"/>
      <c r="G227" s="127"/>
      <c r="H227" s="40"/>
      <c r="I227" s="127"/>
      <c r="J227" s="127"/>
      <c r="K227" s="127"/>
      <c r="L227" s="40"/>
      <c r="M227" s="127"/>
      <c r="N227" s="40"/>
      <c r="O227" s="127"/>
      <c r="P227" s="40"/>
      <c r="Q227" s="40"/>
    </row>
    <row r="228" customFormat="false" ht="12" hidden="false" customHeight="false" outlineLevel="0" collapsed="false">
      <c r="A228" s="40"/>
      <c r="B228" s="40"/>
      <c r="C228" s="127"/>
      <c r="D228" s="127"/>
      <c r="E228" s="127"/>
      <c r="F228" s="40"/>
      <c r="G228" s="127"/>
      <c r="H228" s="40"/>
      <c r="I228" s="127"/>
      <c r="J228" s="127"/>
      <c r="K228" s="127"/>
      <c r="L228" s="40"/>
      <c r="M228" s="127"/>
      <c r="N228" s="40"/>
      <c r="O228" s="127"/>
      <c r="P228" s="40"/>
      <c r="Q228" s="40"/>
    </row>
    <row r="229" customFormat="false" ht="12" hidden="false" customHeight="false" outlineLevel="0" collapsed="false">
      <c r="A229" s="40"/>
      <c r="B229" s="40"/>
      <c r="C229" s="127"/>
      <c r="D229" s="127"/>
      <c r="E229" s="127"/>
      <c r="F229" s="40"/>
      <c r="G229" s="127"/>
      <c r="H229" s="40"/>
      <c r="I229" s="127"/>
      <c r="J229" s="127"/>
      <c r="K229" s="127"/>
      <c r="L229" s="40"/>
      <c r="M229" s="127"/>
      <c r="N229" s="40"/>
      <c r="O229" s="127"/>
      <c r="P229" s="40"/>
      <c r="Q229" s="40"/>
    </row>
    <row r="230" customFormat="false" ht="12" hidden="false" customHeight="false" outlineLevel="0" collapsed="false">
      <c r="A230" s="40"/>
      <c r="B230" s="40"/>
      <c r="C230" s="127"/>
      <c r="D230" s="127"/>
      <c r="E230" s="127"/>
      <c r="F230" s="40"/>
      <c r="G230" s="127"/>
      <c r="H230" s="40"/>
      <c r="I230" s="127"/>
      <c r="J230" s="127"/>
      <c r="K230" s="127"/>
      <c r="L230" s="40"/>
      <c r="M230" s="127"/>
      <c r="N230" s="40"/>
      <c r="O230" s="127"/>
      <c r="P230" s="40"/>
      <c r="Q230" s="40"/>
    </row>
    <row r="231" customFormat="false" ht="12" hidden="false" customHeight="false" outlineLevel="0" collapsed="false">
      <c r="A231" s="40"/>
      <c r="B231" s="40"/>
      <c r="C231" s="127"/>
      <c r="D231" s="127"/>
      <c r="E231" s="127"/>
      <c r="F231" s="40"/>
      <c r="G231" s="127"/>
      <c r="H231" s="40"/>
      <c r="I231" s="127"/>
      <c r="J231" s="127"/>
      <c r="K231" s="127"/>
      <c r="L231" s="40"/>
      <c r="M231" s="127"/>
      <c r="N231" s="40"/>
      <c r="O231" s="127"/>
      <c r="P231" s="40"/>
      <c r="Q231" s="40"/>
    </row>
    <row r="232" customFormat="false" ht="12" hidden="false" customHeight="false" outlineLevel="0" collapsed="false">
      <c r="A232" s="40"/>
      <c r="B232" s="40"/>
      <c r="C232" s="127"/>
      <c r="D232" s="127"/>
      <c r="E232" s="127"/>
      <c r="F232" s="40"/>
      <c r="G232" s="127"/>
      <c r="H232" s="40"/>
      <c r="I232" s="127"/>
      <c r="J232" s="127"/>
      <c r="K232" s="127"/>
      <c r="L232" s="40"/>
      <c r="M232" s="127"/>
      <c r="N232" s="40"/>
      <c r="O232" s="127"/>
      <c r="P232" s="40"/>
      <c r="Q232" s="40"/>
    </row>
    <row r="233" customFormat="false" ht="12" hidden="false" customHeight="false" outlineLevel="0" collapsed="false">
      <c r="A233" s="40"/>
      <c r="B233" s="40"/>
      <c r="C233" s="127"/>
      <c r="D233" s="127"/>
      <c r="E233" s="127"/>
      <c r="F233" s="40"/>
      <c r="G233" s="127"/>
      <c r="H233" s="40"/>
      <c r="I233" s="127"/>
      <c r="J233" s="127"/>
      <c r="K233" s="127"/>
      <c r="L233" s="40"/>
      <c r="M233" s="127"/>
      <c r="N233" s="40"/>
      <c r="O233" s="127"/>
      <c r="P233" s="40"/>
      <c r="Q233" s="40"/>
    </row>
    <row r="234" customFormat="false" ht="12" hidden="false" customHeight="false" outlineLevel="0" collapsed="false">
      <c r="A234" s="40"/>
      <c r="B234" s="40"/>
      <c r="C234" s="127"/>
      <c r="D234" s="127"/>
      <c r="E234" s="127"/>
      <c r="F234" s="40"/>
      <c r="G234" s="127"/>
      <c r="H234" s="40"/>
      <c r="I234" s="127"/>
      <c r="J234" s="127"/>
      <c r="K234" s="127"/>
      <c r="L234" s="40"/>
      <c r="M234" s="127"/>
      <c r="N234" s="40"/>
      <c r="O234" s="127"/>
      <c r="P234" s="40"/>
      <c r="Q234" s="40"/>
    </row>
    <row r="235" customFormat="false" ht="12" hidden="false" customHeight="false" outlineLevel="0" collapsed="false">
      <c r="A235" s="40"/>
      <c r="B235" s="40"/>
      <c r="C235" s="127"/>
      <c r="D235" s="127"/>
      <c r="E235" s="127"/>
      <c r="F235" s="40"/>
      <c r="G235" s="127"/>
      <c r="H235" s="40"/>
      <c r="I235" s="127"/>
      <c r="J235" s="127"/>
      <c r="K235" s="127"/>
      <c r="L235" s="40"/>
      <c r="M235" s="127"/>
      <c r="N235" s="40"/>
      <c r="O235" s="127"/>
      <c r="P235" s="40"/>
      <c r="Q235" s="40"/>
    </row>
    <row r="236" customFormat="false" ht="12" hidden="false" customHeight="false" outlineLevel="0" collapsed="false">
      <c r="A236" s="40"/>
      <c r="B236" s="40"/>
      <c r="C236" s="127"/>
      <c r="D236" s="127"/>
      <c r="E236" s="127"/>
      <c r="F236" s="40"/>
      <c r="G236" s="127"/>
      <c r="H236" s="40"/>
      <c r="I236" s="127"/>
      <c r="J236" s="127"/>
      <c r="K236" s="127"/>
      <c r="L236" s="40"/>
      <c r="M236" s="127"/>
      <c r="N236" s="40"/>
      <c r="O236" s="127"/>
      <c r="P236" s="40"/>
      <c r="Q236" s="40"/>
    </row>
    <row r="237" customFormat="false" ht="12" hidden="false" customHeight="false" outlineLevel="0" collapsed="false">
      <c r="A237" s="40"/>
      <c r="B237" s="40"/>
      <c r="C237" s="127"/>
      <c r="D237" s="127"/>
      <c r="E237" s="127"/>
      <c r="F237" s="40"/>
      <c r="G237" s="127"/>
      <c r="H237" s="40"/>
      <c r="I237" s="127"/>
      <c r="J237" s="127"/>
      <c r="K237" s="127"/>
      <c r="L237" s="40"/>
      <c r="M237" s="127"/>
      <c r="N237" s="40"/>
      <c r="O237" s="127"/>
      <c r="P237" s="40"/>
      <c r="Q237" s="40"/>
    </row>
    <row r="238" customFormat="false" ht="12" hidden="false" customHeight="false" outlineLevel="0" collapsed="false">
      <c r="A238" s="40"/>
      <c r="B238" s="40"/>
      <c r="C238" s="127"/>
      <c r="D238" s="127"/>
      <c r="E238" s="127"/>
      <c r="F238" s="40"/>
      <c r="G238" s="127"/>
      <c r="H238" s="40"/>
      <c r="I238" s="127"/>
      <c r="J238" s="127"/>
      <c r="K238" s="127"/>
      <c r="L238" s="40"/>
      <c r="M238" s="127"/>
      <c r="N238" s="40"/>
      <c r="O238" s="127"/>
      <c r="P238" s="40"/>
      <c r="Q238" s="40"/>
    </row>
    <row r="239" customFormat="false" ht="12" hidden="false" customHeight="false" outlineLevel="0" collapsed="false">
      <c r="A239" s="40"/>
      <c r="B239" s="40"/>
      <c r="C239" s="127"/>
      <c r="D239" s="127"/>
      <c r="E239" s="127"/>
      <c r="F239" s="40"/>
      <c r="G239" s="127"/>
      <c r="H239" s="40"/>
      <c r="I239" s="127"/>
      <c r="J239" s="127"/>
      <c r="K239" s="127"/>
      <c r="L239" s="40"/>
      <c r="M239" s="127"/>
      <c r="N239" s="40"/>
      <c r="O239" s="127"/>
      <c r="P239" s="40"/>
      <c r="Q239" s="40"/>
    </row>
    <row r="240" customFormat="false" ht="12" hidden="false" customHeight="false" outlineLevel="0" collapsed="false">
      <c r="A240" s="40"/>
      <c r="B240" s="40"/>
      <c r="C240" s="127"/>
      <c r="D240" s="127"/>
      <c r="E240" s="127"/>
      <c r="F240" s="40"/>
      <c r="G240" s="127"/>
      <c r="H240" s="40"/>
      <c r="I240" s="127"/>
      <c r="J240" s="127"/>
      <c r="K240" s="127"/>
      <c r="L240" s="40"/>
      <c r="M240" s="127"/>
      <c r="N240" s="40"/>
      <c r="O240" s="127"/>
      <c r="P240" s="40"/>
      <c r="Q240" s="40"/>
    </row>
    <row r="241" customFormat="false" ht="12" hidden="false" customHeight="false" outlineLevel="0" collapsed="false">
      <c r="A241" s="40"/>
      <c r="B241" s="40"/>
      <c r="C241" s="127"/>
      <c r="D241" s="127"/>
      <c r="E241" s="127"/>
      <c r="F241" s="40"/>
      <c r="G241" s="127"/>
      <c r="H241" s="40"/>
      <c r="I241" s="127"/>
      <c r="J241" s="127"/>
      <c r="K241" s="127"/>
      <c r="L241" s="40"/>
      <c r="M241" s="127"/>
      <c r="N241" s="40"/>
      <c r="O241" s="127"/>
      <c r="P241" s="40"/>
      <c r="Q241" s="40"/>
    </row>
    <row r="242" customFormat="false" ht="12" hidden="false" customHeight="false" outlineLevel="0" collapsed="false">
      <c r="A242" s="40"/>
      <c r="B242" s="40"/>
      <c r="C242" s="127"/>
      <c r="D242" s="127"/>
      <c r="E242" s="127"/>
      <c r="F242" s="40"/>
      <c r="G242" s="127"/>
      <c r="H242" s="40"/>
      <c r="I242" s="127"/>
      <c r="J242" s="127"/>
      <c r="K242" s="127"/>
      <c r="L242" s="40"/>
      <c r="M242" s="127"/>
      <c r="N242" s="40"/>
      <c r="O242" s="127"/>
      <c r="P242" s="40"/>
      <c r="Q242" s="40"/>
    </row>
    <row r="243" customFormat="false" ht="12" hidden="false" customHeight="false" outlineLevel="0" collapsed="false">
      <c r="A243" s="40"/>
      <c r="B243" s="40"/>
      <c r="C243" s="127"/>
      <c r="D243" s="127"/>
      <c r="E243" s="127"/>
      <c r="F243" s="40"/>
      <c r="G243" s="127"/>
      <c r="H243" s="40"/>
      <c r="I243" s="127"/>
      <c r="J243" s="127"/>
      <c r="K243" s="127"/>
      <c r="L243" s="40"/>
      <c r="M243" s="127"/>
      <c r="N243" s="40"/>
      <c r="O243" s="127"/>
      <c r="P243" s="40"/>
      <c r="Q243" s="40"/>
    </row>
    <row r="244" customFormat="false" ht="12" hidden="false" customHeight="false" outlineLevel="0" collapsed="false">
      <c r="A244" s="40"/>
      <c r="B244" s="40"/>
      <c r="C244" s="127"/>
      <c r="D244" s="127"/>
      <c r="E244" s="127"/>
      <c r="F244" s="40"/>
      <c r="G244" s="127"/>
      <c r="H244" s="40"/>
      <c r="I244" s="127"/>
      <c r="J244" s="127"/>
      <c r="K244" s="127"/>
      <c r="L244" s="40"/>
      <c r="M244" s="127"/>
      <c r="N244" s="40"/>
      <c r="O244" s="127"/>
      <c r="P244" s="40"/>
      <c r="Q244" s="40"/>
    </row>
    <row r="245" customFormat="false" ht="12" hidden="false" customHeight="false" outlineLevel="0" collapsed="false">
      <c r="A245" s="40"/>
      <c r="B245" s="40"/>
      <c r="C245" s="127"/>
      <c r="D245" s="127"/>
      <c r="E245" s="127"/>
      <c r="F245" s="40"/>
      <c r="G245" s="127"/>
      <c r="H245" s="40"/>
      <c r="I245" s="127"/>
      <c r="J245" s="127"/>
      <c r="K245" s="127"/>
      <c r="L245" s="40"/>
      <c r="M245" s="127"/>
      <c r="N245" s="40"/>
      <c r="O245" s="127"/>
      <c r="P245" s="40"/>
      <c r="Q245" s="40"/>
    </row>
    <row r="246" customFormat="false" ht="12" hidden="false" customHeight="false" outlineLevel="0" collapsed="false">
      <c r="A246" s="40"/>
      <c r="B246" s="40"/>
      <c r="C246" s="127"/>
      <c r="D246" s="127"/>
      <c r="E246" s="127"/>
      <c r="F246" s="40"/>
      <c r="G246" s="127"/>
      <c r="H246" s="40"/>
      <c r="I246" s="127"/>
      <c r="J246" s="127"/>
      <c r="K246" s="127"/>
      <c r="L246" s="40"/>
      <c r="M246" s="127"/>
      <c r="N246" s="40"/>
      <c r="O246" s="127"/>
      <c r="P246" s="40"/>
      <c r="Q246" s="40"/>
    </row>
    <row r="247" customFormat="false" ht="12" hidden="false" customHeight="false" outlineLevel="0" collapsed="false">
      <c r="A247" s="40"/>
      <c r="B247" s="40"/>
      <c r="C247" s="127"/>
      <c r="D247" s="127"/>
      <c r="E247" s="127"/>
      <c r="F247" s="40"/>
      <c r="G247" s="127"/>
      <c r="H247" s="40"/>
      <c r="I247" s="127"/>
      <c r="J247" s="127"/>
      <c r="K247" s="127"/>
      <c r="L247" s="40"/>
      <c r="M247" s="127"/>
      <c r="N247" s="40"/>
      <c r="O247" s="127"/>
      <c r="P247" s="40"/>
      <c r="Q247" s="40"/>
    </row>
    <row r="248" customFormat="false" ht="12" hidden="false" customHeight="false" outlineLevel="0" collapsed="false">
      <c r="A248" s="40"/>
      <c r="B248" s="40"/>
      <c r="C248" s="127"/>
      <c r="D248" s="127"/>
      <c r="E248" s="127"/>
      <c r="F248" s="40"/>
      <c r="G248" s="127"/>
      <c r="H248" s="40"/>
      <c r="I248" s="127"/>
      <c r="J248" s="127"/>
      <c r="K248" s="127"/>
      <c r="L248" s="40"/>
      <c r="M248" s="127"/>
      <c r="N248" s="40"/>
      <c r="O248" s="127"/>
      <c r="P248" s="40"/>
      <c r="Q248" s="40"/>
    </row>
    <row r="249" customFormat="false" ht="12" hidden="false" customHeight="false" outlineLevel="0" collapsed="false">
      <c r="A249" s="40"/>
      <c r="B249" s="40"/>
      <c r="C249" s="127"/>
      <c r="D249" s="127"/>
      <c r="E249" s="127"/>
      <c r="F249" s="40"/>
      <c r="G249" s="127"/>
      <c r="H249" s="40"/>
      <c r="I249" s="127"/>
      <c r="J249" s="127"/>
      <c r="K249" s="127"/>
      <c r="L249" s="40"/>
      <c r="M249" s="127"/>
      <c r="N249" s="40"/>
      <c r="O249" s="127"/>
      <c r="P249" s="40"/>
      <c r="Q249" s="40"/>
    </row>
    <row r="250" customFormat="false" ht="12" hidden="false" customHeight="false" outlineLevel="0" collapsed="false">
      <c r="A250" s="40"/>
      <c r="B250" s="40"/>
      <c r="C250" s="127"/>
      <c r="D250" s="127"/>
      <c r="E250" s="127"/>
      <c r="F250" s="40"/>
      <c r="G250" s="127"/>
      <c r="H250" s="40"/>
      <c r="I250" s="127"/>
      <c r="J250" s="127"/>
      <c r="K250" s="127"/>
      <c r="L250" s="40"/>
      <c r="M250" s="127"/>
      <c r="N250" s="40"/>
      <c r="O250" s="127"/>
      <c r="P250" s="40"/>
      <c r="Q250" s="40"/>
    </row>
    <row r="251" customFormat="false" ht="12" hidden="false" customHeight="false" outlineLevel="0" collapsed="false">
      <c r="A251" s="40"/>
      <c r="B251" s="40"/>
      <c r="C251" s="127"/>
      <c r="D251" s="127"/>
      <c r="E251" s="127"/>
      <c r="F251" s="40"/>
      <c r="G251" s="127"/>
      <c r="H251" s="40"/>
      <c r="I251" s="127"/>
      <c r="J251" s="127"/>
      <c r="K251" s="127"/>
      <c r="L251" s="40"/>
      <c r="M251" s="127"/>
      <c r="N251" s="40"/>
      <c r="O251" s="127"/>
      <c r="P251" s="40"/>
      <c r="Q251" s="40"/>
    </row>
    <row r="252" customFormat="false" ht="12" hidden="false" customHeight="false" outlineLevel="0" collapsed="false">
      <c r="A252" s="40"/>
      <c r="B252" s="40"/>
      <c r="C252" s="127"/>
      <c r="D252" s="127"/>
      <c r="E252" s="127"/>
      <c r="F252" s="40"/>
      <c r="G252" s="127"/>
      <c r="H252" s="40"/>
      <c r="I252" s="127"/>
      <c r="J252" s="127"/>
      <c r="K252" s="127"/>
      <c r="L252" s="40"/>
      <c r="M252" s="127"/>
      <c r="N252" s="40"/>
      <c r="O252" s="127"/>
      <c r="P252" s="40"/>
      <c r="Q252" s="40"/>
    </row>
    <row r="253" customFormat="false" ht="12" hidden="false" customHeight="false" outlineLevel="0" collapsed="false">
      <c r="A253" s="40"/>
      <c r="B253" s="40"/>
      <c r="C253" s="127"/>
      <c r="D253" s="127"/>
      <c r="E253" s="127"/>
      <c r="F253" s="40"/>
      <c r="G253" s="127"/>
      <c r="H253" s="40"/>
      <c r="I253" s="127"/>
      <c r="J253" s="127"/>
      <c r="K253" s="127"/>
      <c r="L253" s="40"/>
      <c r="M253" s="127"/>
      <c r="N253" s="40"/>
      <c r="O253" s="127"/>
      <c r="P253" s="40"/>
      <c r="Q253" s="40"/>
    </row>
    <row r="254" customFormat="false" ht="12" hidden="false" customHeight="false" outlineLevel="0" collapsed="false">
      <c r="A254" s="40"/>
      <c r="B254" s="40"/>
      <c r="C254" s="127"/>
      <c r="D254" s="127"/>
      <c r="E254" s="127"/>
      <c r="F254" s="40"/>
      <c r="G254" s="127"/>
      <c r="H254" s="40"/>
      <c r="I254" s="127"/>
      <c r="J254" s="127"/>
      <c r="K254" s="127"/>
      <c r="L254" s="40"/>
      <c r="M254" s="127"/>
      <c r="N254" s="40"/>
      <c r="O254" s="127"/>
      <c r="P254" s="40"/>
      <c r="Q254" s="40"/>
    </row>
    <row r="255" customFormat="false" ht="12" hidden="false" customHeight="false" outlineLevel="0" collapsed="false">
      <c r="A255" s="40"/>
      <c r="B255" s="40"/>
      <c r="C255" s="127"/>
      <c r="D255" s="127"/>
      <c r="E255" s="127"/>
      <c r="F255" s="40"/>
      <c r="G255" s="127"/>
      <c r="H255" s="40"/>
      <c r="I255" s="127"/>
      <c r="J255" s="127"/>
      <c r="K255" s="127"/>
      <c r="L255" s="40"/>
      <c r="M255" s="127"/>
      <c r="N255" s="40"/>
      <c r="O255" s="127"/>
      <c r="P255" s="40"/>
      <c r="Q255" s="40"/>
    </row>
    <row r="256" customFormat="false" ht="12" hidden="false" customHeight="false" outlineLevel="0" collapsed="false">
      <c r="A256" s="40"/>
      <c r="B256" s="40"/>
      <c r="C256" s="127"/>
      <c r="D256" s="127"/>
      <c r="E256" s="127"/>
      <c r="F256" s="40"/>
      <c r="G256" s="127"/>
      <c r="H256" s="40"/>
      <c r="I256" s="127"/>
      <c r="J256" s="127"/>
      <c r="K256" s="127"/>
      <c r="L256" s="40"/>
      <c r="M256" s="127"/>
      <c r="N256" s="40"/>
      <c r="O256" s="127"/>
      <c r="P256" s="40"/>
      <c r="Q256" s="40"/>
    </row>
    <row r="257" customFormat="false" ht="12" hidden="false" customHeight="false" outlineLevel="0" collapsed="false">
      <c r="A257" s="40"/>
      <c r="B257" s="40"/>
      <c r="C257" s="127"/>
      <c r="D257" s="127"/>
      <c r="E257" s="127"/>
      <c r="F257" s="40"/>
      <c r="G257" s="127"/>
      <c r="H257" s="40"/>
      <c r="I257" s="127"/>
      <c r="J257" s="127"/>
      <c r="K257" s="127"/>
      <c r="L257" s="40"/>
      <c r="M257" s="127"/>
      <c r="N257" s="40"/>
      <c r="O257" s="127"/>
      <c r="P257" s="40"/>
      <c r="Q257" s="40"/>
    </row>
    <row r="258" customFormat="false" ht="12" hidden="false" customHeight="false" outlineLevel="0" collapsed="false">
      <c r="A258" s="40"/>
      <c r="B258" s="40"/>
      <c r="C258" s="127"/>
      <c r="D258" s="127"/>
      <c r="E258" s="127"/>
      <c r="F258" s="40"/>
      <c r="G258" s="127"/>
      <c r="H258" s="40"/>
      <c r="I258" s="127"/>
      <c r="J258" s="127"/>
      <c r="K258" s="127"/>
      <c r="L258" s="40"/>
      <c r="M258" s="127"/>
      <c r="N258" s="40"/>
      <c r="O258" s="127"/>
      <c r="P258" s="40"/>
      <c r="Q258" s="40"/>
    </row>
  </sheetData>
  <mergeCells count="1">
    <mergeCell ref="G53:I53"/>
  </mergeCells>
  <printOptions headings="false" gridLines="false" gridLinesSet="true" horizontalCentered="false" verticalCentered="false"/>
  <pageMargins left="0.5" right="0.25" top="0.25" bottom="0.2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G1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15" activeCellId="0" sqref="D1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.14"/>
    <col collapsed="false" customWidth="true" hidden="false" outlineLevel="0" max="2" min="2" style="0" width="16.28"/>
    <col collapsed="false" customWidth="true" hidden="false" outlineLevel="0" max="3" min="3" style="0" width="2.42"/>
    <col collapsed="false" customWidth="true" hidden="false" outlineLevel="0" max="4" min="4" style="0" width="16.42"/>
    <col collapsed="false" customWidth="true" hidden="false" outlineLevel="0" max="6" min="6" style="0" width="5.28"/>
    <col collapsed="false" customWidth="true" hidden="false" outlineLevel="0" max="7" min="7" style="0" width="64.13"/>
  </cols>
  <sheetData>
    <row r="1" customFormat="false" ht="18" hidden="false" customHeight="false" outlineLevel="0" collapsed="false">
      <c r="A1" s="210" t="s">
        <v>42</v>
      </c>
      <c r="B1" s="210"/>
      <c r="C1" s="210"/>
      <c r="D1" s="210"/>
    </row>
    <row r="3" customFormat="false" ht="12.75" hidden="false" customHeight="false" outlineLevel="0" collapsed="false">
      <c r="A3" s="211" t="s">
        <v>94</v>
      </c>
      <c r="B3" s="211"/>
      <c r="C3" s="211"/>
      <c r="D3" s="211"/>
      <c r="E3" s="211"/>
    </row>
    <row r="4" customFormat="false" ht="12.75" hidden="false" customHeight="false" outlineLevel="0" collapsed="false">
      <c r="A4" s="212" t="n">
        <v>1</v>
      </c>
      <c r="B4" s="213" t="s">
        <v>95</v>
      </c>
      <c r="D4" s="213" t="s">
        <v>10</v>
      </c>
      <c r="E4" s="214" t="n">
        <v>75</v>
      </c>
      <c r="G4" s="215" t="s">
        <v>96</v>
      </c>
    </row>
    <row r="5" customFormat="false" ht="12.75" hidden="false" customHeight="false" outlineLevel="0" collapsed="false">
      <c r="A5" s="212" t="n">
        <v>2</v>
      </c>
      <c r="B5" s="211" t="s">
        <v>97</v>
      </c>
      <c r="D5" s="213" t="s">
        <v>11</v>
      </c>
      <c r="E5" s="214" t="n">
        <v>13</v>
      </c>
      <c r="G5" s="215" t="s">
        <v>98</v>
      </c>
    </row>
    <row r="6" customFormat="false" ht="12.75" hidden="false" customHeight="false" outlineLevel="0" collapsed="false">
      <c r="A6" s="212" t="n">
        <v>3</v>
      </c>
      <c r="B6" s="211" t="s">
        <v>99</v>
      </c>
      <c r="D6" s="213" t="s">
        <v>100</v>
      </c>
      <c r="E6" s="216" t="n">
        <v>5.5</v>
      </c>
    </row>
    <row r="7" customFormat="false" ht="12.75" hidden="false" customHeight="false" outlineLevel="0" collapsed="false">
      <c r="A7" s="212" t="n">
        <v>4</v>
      </c>
      <c r="B7" s="211" t="s">
        <v>101</v>
      </c>
      <c r="D7" s="213" t="s">
        <v>11</v>
      </c>
      <c r="E7" s="216" t="n">
        <v>5</v>
      </c>
    </row>
    <row r="8" customFormat="false" ht="12.75" hidden="false" customHeight="false" outlineLevel="0" collapsed="false">
      <c r="A8" s="212" t="n">
        <v>5</v>
      </c>
      <c r="B8" s="213" t="s">
        <v>102</v>
      </c>
      <c r="D8" s="213" t="s">
        <v>103</v>
      </c>
      <c r="E8" s="214" t="n">
        <v>5</v>
      </c>
    </row>
    <row r="9" customFormat="false" ht="12.75" hidden="false" customHeight="false" outlineLevel="0" collapsed="false">
      <c r="A9" s="212" t="n">
        <v>6</v>
      </c>
      <c r="B9" s="213" t="s">
        <v>104</v>
      </c>
      <c r="D9" s="213" t="s">
        <v>13</v>
      </c>
      <c r="E9" s="214" t="n">
        <v>3</v>
      </c>
    </row>
    <row r="10" customFormat="false" ht="12.75" hidden="false" customHeight="false" outlineLevel="0" collapsed="false">
      <c r="A10" s="212" t="n">
        <v>7</v>
      </c>
      <c r="B10" s="211" t="s">
        <v>105</v>
      </c>
      <c r="D10" s="213" t="s">
        <v>106</v>
      </c>
      <c r="E10" s="216" t="n">
        <v>3</v>
      </c>
    </row>
    <row r="11" customFormat="false" ht="12.75" hidden="false" customHeight="false" outlineLevel="0" collapsed="false">
      <c r="A11" s="212" t="n">
        <v>8</v>
      </c>
      <c r="B11" s="211" t="s">
        <v>107</v>
      </c>
      <c r="D11" s="213" t="s">
        <v>108</v>
      </c>
      <c r="E11" s="216" t="n">
        <v>2</v>
      </c>
    </row>
    <row r="12" customFormat="false" ht="12.75" hidden="false" customHeight="false" outlineLevel="0" collapsed="false">
      <c r="A12" s="212" t="n">
        <v>9</v>
      </c>
      <c r="B12" s="211" t="s">
        <v>109</v>
      </c>
      <c r="D12" s="213" t="s">
        <v>103</v>
      </c>
      <c r="E12" s="216" t="n">
        <v>2</v>
      </c>
    </row>
    <row r="13" customFormat="false" ht="12.75" hidden="false" customHeight="false" outlineLevel="0" collapsed="false">
      <c r="A13" s="212" t="n">
        <v>10</v>
      </c>
      <c r="B13" s="211"/>
      <c r="D13" s="213"/>
      <c r="E13" s="217"/>
    </row>
    <row r="14" customFormat="false" ht="12.75" hidden="false" customHeight="false" outlineLevel="0" collapsed="false">
      <c r="A14" s="212"/>
      <c r="B14" s="211"/>
      <c r="C14" s="213"/>
      <c r="D14" s="211"/>
      <c r="E14" s="214" t="n">
        <f aca="false">SUM(E4:E13)</f>
        <v>113.5</v>
      </c>
    </row>
    <row r="15" customFormat="false" ht="12.75" hidden="false" customHeight="false" outlineLevel="0" collapsed="false">
      <c r="A15" s="212"/>
      <c r="B15" s="211" t="s">
        <v>110</v>
      </c>
      <c r="C15" s="213"/>
      <c r="D15" s="211"/>
      <c r="E15" s="217" t="n">
        <v>7.9</v>
      </c>
    </row>
    <row r="16" customFormat="false" ht="13.5" hidden="false" customHeight="false" outlineLevel="0" collapsed="false">
      <c r="A16" s="218"/>
      <c r="B16" s="219" t="s">
        <v>111</v>
      </c>
      <c r="C16" s="211"/>
      <c r="D16" s="1"/>
      <c r="E16" s="220" t="n">
        <f aca="false">SUM(E14:E15)</f>
        <v>121.4</v>
      </c>
      <c r="G16" s="221" t="s">
        <v>112</v>
      </c>
    </row>
    <row r="17" customFormat="false" ht="13.5" hidden="false" customHeight="false" outlineLevel="0" collapsed="false">
      <c r="A17" s="222"/>
      <c r="B17" s="223"/>
      <c r="C17" s="224"/>
      <c r="D17" s="223"/>
      <c r="E17" s="223"/>
    </row>
  </sheetData>
  <mergeCells count="1">
    <mergeCell ref="A1:D1"/>
  </mergeCells>
  <printOptions headings="false" gridLines="false" gridLinesSet="true" horizontalCentered="false" verticalCentered="false"/>
  <pageMargins left="0.747916666666667" right="0.747916666666667" top="0.75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40"/>
  <sheetViews>
    <sheetView showFormulas="false" showGridLines="true" showRowColHeaders="true" showZeros="true" rightToLeft="false" tabSelected="false" showOutlineSymbols="true" defaultGridColor="true" view="normal" topLeftCell="A7" colorId="64" zoomScale="100" zoomScaleNormal="100" zoomScalePageLayoutView="100" workbookViewId="0">
      <selection pane="topLeft" activeCell="A3" activeCellId="0" sqref="A3:C2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.41"/>
    <col collapsed="false" customWidth="true" hidden="false" outlineLevel="0" max="2" min="2" style="0" width="23.7"/>
  </cols>
  <sheetData>
    <row r="1" customFormat="false" ht="18" hidden="false" customHeight="false" outlineLevel="0" collapsed="false">
      <c r="A1" s="210" t="s">
        <v>42</v>
      </c>
      <c r="B1" s="210"/>
      <c r="C1" s="210"/>
      <c r="D1" s="210"/>
    </row>
    <row r="2" customFormat="false" ht="12.75" hidden="false" customHeight="false" outlineLevel="0" collapsed="false">
      <c r="A2" s="225" t="s">
        <v>113</v>
      </c>
    </row>
    <row r="3" customFormat="false" ht="12.75" hidden="false" customHeight="false" outlineLevel="0" collapsed="false">
      <c r="C3" s="41" t="s">
        <v>114</v>
      </c>
    </row>
    <row r="4" customFormat="false" ht="12.75" hidden="false" customHeight="false" outlineLevel="0" collapsed="false">
      <c r="A4" s="225"/>
      <c r="C4" s="226" t="s">
        <v>115</v>
      </c>
    </row>
    <row r="5" customFormat="false" ht="12.75" hidden="false" customHeight="false" outlineLevel="0" collapsed="false">
      <c r="A5" s="227" t="s">
        <v>116</v>
      </c>
      <c r="B5" s="40"/>
    </row>
    <row r="6" customFormat="false" ht="12.75" hidden="false" customHeight="false" outlineLevel="0" collapsed="false">
      <c r="A6" s="228"/>
      <c r="B6" s="40" t="s">
        <v>117</v>
      </c>
      <c r="C6" s="229" t="n">
        <v>15.1</v>
      </c>
    </row>
    <row r="7" customFormat="false" ht="12.75" hidden="false" customHeight="false" outlineLevel="0" collapsed="false">
      <c r="A7" s="228"/>
      <c r="B7" s="40" t="s">
        <v>118</v>
      </c>
      <c r="C7" s="230" t="n">
        <v>10.8</v>
      </c>
    </row>
    <row r="8" customFormat="false" ht="12.75" hidden="false" customHeight="false" outlineLevel="0" collapsed="false">
      <c r="A8" s="228"/>
      <c r="B8" s="40" t="s">
        <v>119</v>
      </c>
      <c r="C8" s="230" t="n">
        <v>5.4</v>
      </c>
    </row>
    <row r="9" customFormat="false" ht="12.75" hidden="false" customHeight="false" outlineLevel="0" collapsed="false">
      <c r="A9" s="228"/>
      <c r="B9" s="231" t="s">
        <v>120</v>
      </c>
      <c r="C9" s="230" t="n">
        <v>1</v>
      </c>
    </row>
    <row r="10" customFormat="false" ht="15" hidden="false" customHeight="true" outlineLevel="0" collapsed="false">
      <c r="A10" s="40"/>
      <c r="B10" s="232" t="s">
        <v>121</v>
      </c>
      <c r="C10" s="233" t="n">
        <v>1</v>
      </c>
    </row>
    <row r="11" customFormat="false" ht="12.75" hidden="false" customHeight="false" outlineLevel="0" collapsed="false">
      <c r="A11" s="40"/>
      <c r="B11" s="105"/>
      <c r="C11" s="230" t="n">
        <f aca="false">SUM(C6:C10)</f>
        <v>33.3</v>
      </c>
    </row>
    <row r="12" customFormat="false" ht="12.75" hidden="false" customHeight="false" outlineLevel="0" collapsed="false">
      <c r="A12" s="40"/>
      <c r="B12" s="234"/>
      <c r="C12" s="230"/>
    </row>
    <row r="13" customFormat="false" ht="12.75" hidden="false" customHeight="false" outlineLevel="0" collapsed="false">
      <c r="A13" s="227" t="s">
        <v>122</v>
      </c>
      <c r="B13" s="105"/>
      <c r="C13" s="230"/>
    </row>
    <row r="14" customFormat="false" ht="12.75" hidden="false" customHeight="false" outlineLevel="0" collapsed="false">
      <c r="A14" s="40"/>
      <c r="B14" s="232" t="s">
        <v>123</v>
      </c>
      <c r="C14" s="230" t="n">
        <v>81.1</v>
      </c>
    </row>
    <row r="15" customFormat="false" ht="12.75" hidden="false" customHeight="false" outlineLevel="0" collapsed="false">
      <c r="A15" s="40"/>
      <c r="B15" s="232" t="s">
        <v>124</v>
      </c>
      <c r="C15" s="230" t="n">
        <v>35</v>
      </c>
    </row>
    <row r="16" customFormat="false" ht="12.75" hidden="false" customHeight="false" outlineLevel="0" collapsed="false">
      <c r="A16" s="40"/>
      <c r="B16" s="232" t="s">
        <v>125</v>
      </c>
      <c r="C16" s="230" t="n">
        <v>11.9</v>
      </c>
    </row>
    <row r="17" customFormat="false" ht="12.75" hidden="false" customHeight="false" outlineLevel="0" collapsed="false">
      <c r="A17" s="40"/>
      <c r="B17" s="232" t="s">
        <v>126</v>
      </c>
      <c r="C17" s="230" t="n">
        <v>6.4</v>
      </c>
    </row>
    <row r="18" customFormat="false" ht="12.75" hidden="false" customHeight="false" outlineLevel="0" collapsed="false">
      <c r="A18" s="40"/>
      <c r="B18" s="232" t="s">
        <v>127</v>
      </c>
      <c r="C18" s="230" t="n">
        <v>6.4</v>
      </c>
    </row>
    <row r="19" customFormat="false" ht="12.75" hidden="false" customHeight="false" outlineLevel="0" collapsed="false">
      <c r="A19" s="40"/>
      <c r="B19" s="232" t="s">
        <v>128</v>
      </c>
      <c r="C19" s="233" t="n">
        <v>0.6</v>
      </c>
    </row>
    <row r="20" customFormat="false" ht="12.75" hidden="false" customHeight="false" outlineLevel="0" collapsed="false">
      <c r="A20" s="40"/>
      <c r="B20" s="232"/>
      <c r="C20" s="230" t="n">
        <f aca="false">SUM(C14:C19)</f>
        <v>141.4</v>
      </c>
    </row>
    <row r="21" customFormat="false" ht="12.75" hidden="false" customHeight="false" outlineLevel="0" collapsed="false">
      <c r="B21" s="235"/>
      <c r="C21" s="230"/>
    </row>
    <row r="22" customFormat="false" ht="12.75" hidden="false" customHeight="false" outlineLevel="0" collapsed="false">
      <c r="A22" s="236" t="s">
        <v>129</v>
      </c>
      <c r="B22" s="235"/>
      <c r="C22" s="230"/>
    </row>
    <row r="23" customFormat="false" ht="12.75" hidden="false" customHeight="false" outlineLevel="0" collapsed="false">
      <c r="B23" s="0" t="s">
        <v>130</v>
      </c>
      <c r="C23" s="230" t="n">
        <v>0.1</v>
      </c>
    </row>
    <row r="24" customFormat="false" ht="12.75" hidden="false" customHeight="false" outlineLevel="0" collapsed="false">
      <c r="C24" s="230"/>
    </row>
    <row r="25" customFormat="false" ht="13.5" hidden="false" customHeight="false" outlineLevel="0" collapsed="false">
      <c r="A25" s="236" t="s">
        <v>15</v>
      </c>
      <c r="C25" s="237" t="n">
        <f aca="false">+C23+C20+C11</f>
        <v>174.8</v>
      </c>
    </row>
    <row r="26" customFormat="false" ht="13.5" hidden="false" customHeight="false" outlineLevel="0" collapsed="false">
      <c r="C26" s="230"/>
    </row>
    <row r="27" customFormat="false" ht="12.75" hidden="false" customHeight="false" outlineLevel="0" collapsed="false">
      <c r="A27" s="225" t="s">
        <v>131</v>
      </c>
      <c r="B27" s="238"/>
      <c r="C27" s="230"/>
      <c r="D27" s="238"/>
    </row>
    <row r="28" customFormat="false" ht="12.75" hidden="false" customHeight="false" outlineLevel="0" collapsed="false">
      <c r="A28" s="239" t="s">
        <v>132</v>
      </c>
      <c r="B28" s="240" t="n">
        <v>-0.4</v>
      </c>
      <c r="C28" s="230"/>
    </row>
    <row r="29" customFormat="false" ht="12.75" hidden="false" customHeight="false" outlineLevel="0" collapsed="false">
      <c r="A29" s="239" t="s">
        <v>133</v>
      </c>
      <c r="B29" s="240" t="n">
        <v>-1.4</v>
      </c>
      <c r="C29" s="240"/>
    </row>
    <row r="30" customFormat="false" ht="12.75" hidden="false" customHeight="false" outlineLevel="0" collapsed="false">
      <c r="A30" s="239" t="s">
        <v>26</v>
      </c>
      <c r="B30" s="240" t="n">
        <v>-1.4</v>
      </c>
      <c r="C30" s="241"/>
    </row>
    <row r="31" customFormat="false" ht="12.75" hidden="false" customHeight="false" outlineLevel="0" collapsed="false">
      <c r="A31" s="239" t="s">
        <v>27</v>
      </c>
      <c r="B31" s="240" t="n">
        <v>-1.4</v>
      </c>
      <c r="C31" s="240"/>
      <c r="D31" s="240"/>
    </row>
    <row r="32" customFormat="false" ht="12.75" hidden="false" customHeight="false" outlineLevel="0" collapsed="false">
      <c r="A32" s="239" t="s">
        <v>28</v>
      </c>
      <c r="B32" s="240" t="n">
        <v>-1.2</v>
      </c>
      <c r="C32" s="240"/>
      <c r="D32" s="240"/>
    </row>
    <row r="33" customFormat="false" ht="12.75" hidden="false" customHeight="false" outlineLevel="0" collapsed="false">
      <c r="A33" s="239" t="s">
        <v>29</v>
      </c>
      <c r="B33" s="240" t="n">
        <v>-1.2</v>
      </c>
      <c r="C33" s="240"/>
      <c r="D33" s="240"/>
    </row>
    <row r="34" customFormat="false" ht="12.75" hidden="false" customHeight="false" outlineLevel="0" collapsed="false">
      <c r="A34" s="239" t="s">
        <v>30</v>
      </c>
      <c r="B34" s="240" t="n">
        <v>-1.2</v>
      </c>
      <c r="C34" s="240"/>
      <c r="D34" s="240"/>
    </row>
    <row r="35" customFormat="false" ht="12.75" hidden="false" customHeight="false" outlineLevel="0" collapsed="false">
      <c r="A35" s="239" t="s">
        <v>31</v>
      </c>
      <c r="B35" s="240" t="n">
        <v>-1.2</v>
      </c>
      <c r="C35" s="240"/>
      <c r="D35" s="240"/>
    </row>
    <row r="36" customFormat="false" ht="12.75" hidden="false" customHeight="false" outlineLevel="0" collapsed="false">
      <c r="A36" s="239" t="s">
        <v>32</v>
      </c>
      <c r="B36" s="240" t="n">
        <v>-0.6</v>
      </c>
      <c r="C36" s="240"/>
      <c r="D36" s="240"/>
    </row>
    <row r="37" customFormat="false" ht="12.75" hidden="false" customHeight="false" outlineLevel="0" collapsed="false">
      <c r="A37" s="239" t="s">
        <v>33</v>
      </c>
      <c r="B37" s="240" t="n">
        <v>-0.8</v>
      </c>
      <c r="C37" s="240"/>
      <c r="D37" s="240"/>
    </row>
    <row r="38" customFormat="false" ht="12.75" hidden="false" customHeight="false" outlineLevel="0" collapsed="false">
      <c r="A38" s="239" t="s">
        <v>34</v>
      </c>
      <c r="B38" s="240"/>
      <c r="C38" s="240"/>
      <c r="D38" s="240"/>
    </row>
    <row r="39" customFormat="false" ht="12.75" hidden="false" customHeight="false" outlineLevel="0" collapsed="false">
      <c r="A39" s="239" t="s">
        <v>35</v>
      </c>
      <c r="B39" s="240"/>
      <c r="C39" s="238"/>
      <c r="D39" s="240"/>
    </row>
    <row r="40" customFormat="false" ht="12.75" hidden="false" customHeight="false" outlineLevel="0" collapsed="false">
      <c r="A40" s="239" t="s">
        <v>36</v>
      </c>
      <c r="B40" s="240"/>
      <c r="C40" s="238"/>
      <c r="D40" s="238"/>
    </row>
  </sheetData>
  <mergeCells count="1">
    <mergeCell ref="A1:D1"/>
  </mergeCells>
  <printOptions headings="false" gridLines="false" gridLinesSet="true" horizontalCentered="false" verticalCentered="false"/>
  <pageMargins left="0.747916666666667" right="0.747916666666667" top="0.5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60"/>
  <sheetViews>
    <sheetView showFormulas="false" showGridLines="true" showRowColHeaders="true" showZeros="true" rightToLeft="false" tabSelected="false" showOutlineSymbols="true" defaultGridColor="true" view="normal" topLeftCell="A6" colorId="64" zoomScale="75" zoomScaleNormal="75" zoomScalePageLayoutView="100" workbookViewId="0">
      <selection pane="topLeft" activeCell="C27" activeCellId="0" sqref="C27"/>
    </sheetView>
  </sheetViews>
  <sheetFormatPr defaultColWidth="11.41796875" defaultRowHeight="12.75" customHeight="true" zeroHeight="false" outlineLevelRow="0" outlineLevelCol="0"/>
  <cols>
    <col collapsed="false" customWidth="true" hidden="false" outlineLevel="0" max="1" min="1" style="242" width="9.99"/>
    <col collapsed="false" customWidth="true" hidden="false" outlineLevel="0" max="2" min="2" style="242" width="16.42"/>
    <col collapsed="false" customWidth="true" hidden="false" outlineLevel="0" max="4" min="3" style="242" width="13.41"/>
    <col collapsed="false" customWidth="true" hidden="false" outlineLevel="0" max="5" min="5" style="242" width="10.85"/>
    <col collapsed="false" customWidth="true" hidden="false" outlineLevel="0" max="6" min="6" style="242" width="16.84"/>
    <col collapsed="false" customWidth="true" hidden="false" outlineLevel="0" max="7" min="7" style="242" width="9.28"/>
    <col collapsed="false" customWidth="false" hidden="false" outlineLevel="0" max="257" min="8" style="242" width="11.42"/>
  </cols>
  <sheetData>
    <row r="1" customFormat="false" ht="21.75" hidden="false" customHeight="true" outlineLevel="0" collapsed="false">
      <c r="A1" s="210" t="s">
        <v>42</v>
      </c>
      <c r="B1" s="210"/>
      <c r="C1" s="210"/>
      <c r="D1" s="210"/>
      <c r="G1" s="243"/>
    </row>
    <row r="2" customFormat="false" ht="27.75" hidden="false" customHeight="true" outlineLevel="0" collapsed="false">
      <c r="A2" s="244" t="s">
        <v>134</v>
      </c>
      <c r="B2" s="245"/>
      <c r="C2" s="245"/>
      <c r="D2" s="0"/>
      <c r="E2" s="0"/>
      <c r="F2" s="0"/>
      <c r="G2" s="0"/>
    </row>
    <row r="3" customFormat="false" ht="12" hidden="false" customHeight="true" outlineLevel="0" collapsed="false">
      <c r="B3" s="245" t="s">
        <v>135</v>
      </c>
      <c r="C3" s="245" t="s">
        <v>136</v>
      </c>
      <c r="D3" s="0"/>
      <c r="E3" s="0"/>
      <c r="F3" s="0"/>
      <c r="G3" s="0"/>
    </row>
    <row r="4" customFormat="false" ht="12" hidden="false" customHeight="true" outlineLevel="0" collapsed="false">
      <c r="A4" s="246" t="s">
        <v>137</v>
      </c>
      <c r="B4" s="247"/>
      <c r="C4" s="247"/>
      <c r="D4" s="0"/>
      <c r="E4" s="0"/>
      <c r="F4" s="0"/>
      <c r="G4" s="0"/>
    </row>
    <row r="5" customFormat="false" ht="12" hidden="false" customHeight="true" outlineLevel="0" collapsed="false">
      <c r="A5" s="246" t="s">
        <v>138</v>
      </c>
      <c r="B5" s="247"/>
      <c r="C5" s="247"/>
      <c r="D5" s="0"/>
      <c r="E5" s="0"/>
      <c r="F5" s="0"/>
      <c r="G5" s="0"/>
    </row>
    <row r="6" customFormat="false" ht="12" hidden="false" customHeight="true" outlineLevel="0" collapsed="false">
      <c r="A6" s="246" t="s">
        <v>139</v>
      </c>
      <c r="B6" s="247"/>
      <c r="C6" s="247"/>
      <c r="D6" s="0"/>
      <c r="E6" s="0"/>
      <c r="F6" s="0"/>
      <c r="G6" s="0"/>
    </row>
    <row r="7" customFormat="false" ht="12" hidden="false" customHeight="true" outlineLevel="0" collapsed="false">
      <c r="A7" s="246" t="s">
        <v>140</v>
      </c>
      <c r="B7" s="247" t="n">
        <v>58</v>
      </c>
      <c r="C7" s="247" t="n">
        <v>140</v>
      </c>
      <c r="D7" s="0"/>
      <c r="E7" s="0"/>
      <c r="F7" s="0"/>
      <c r="G7" s="0"/>
    </row>
    <row r="8" customFormat="false" ht="12" hidden="false" customHeight="true" outlineLevel="0" collapsed="false">
      <c r="A8" s="246" t="s">
        <v>141</v>
      </c>
      <c r="B8" s="247" t="n">
        <v>55</v>
      </c>
      <c r="C8" s="247" t="n">
        <v>27</v>
      </c>
      <c r="D8" s="0"/>
      <c r="E8" s="0"/>
      <c r="F8" s="0"/>
      <c r="G8" s="0"/>
    </row>
    <row r="9" customFormat="false" ht="12" hidden="false" customHeight="true" outlineLevel="0" collapsed="false">
      <c r="A9" s="246" t="s">
        <v>142</v>
      </c>
      <c r="B9" s="247"/>
      <c r="C9" s="247"/>
      <c r="E9" s="247"/>
      <c r="F9" s="247"/>
      <c r="G9" s="248"/>
    </row>
    <row r="10" customFormat="false" ht="12" hidden="false" customHeight="true" outlineLevel="0" collapsed="false">
      <c r="A10" s="246" t="s">
        <v>143</v>
      </c>
      <c r="B10" s="247"/>
      <c r="C10" s="247"/>
      <c r="E10" s="247"/>
      <c r="F10" s="247"/>
      <c r="G10" s="248"/>
    </row>
    <row r="11" customFormat="false" ht="12" hidden="false" customHeight="true" outlineLevel="0" collapsed="false">
      <c r="A11" s="246" t="s">
        <v>144</v>
      </c>
      <c r="B11" s="247"/>
      <c r="C11" s="247"/>
      <c r="E11" s="247"/>
      <c r="F11" s="247"/>
      <c r="G11" s="248"/>
    </row>
    <row r="12" customFormat="false" ht="12" hidden="false" customHeight="true" outlineLevel="0" collapsed="false">
      <c r="A12" s="246" t="s">
        <v>145</v>
      </c>
      <c r="B12" s="247"/>
      <c r="C12" s="247"/>
      <c r="E12" s="247"/>
      <c r="F12" s="247"/>
      <c r="G12" s="248"/>
    </row>
    <row r="13" customFormat="false" ht="12" hidden="false" customHeight="true" outlineLevel="0" collapsed="false">
      <c r="A13" s="246" t="s">
        <v>146</v>
      </c>
      <c r="B13" s="247"/>
      <c r="C13" s="247"/>
      <c r="E13" s="247"/>
      <c r="F13" s="247"/>
      <c r="G13" s="248"/>
    </row>
    <row r="14" customFormat="false" ht="12" hidden="false" customHeight="true" outlineLevel="0" collapsed="false">
      <c r="A14" s="246" t="s">
        <v>147</v>
      </c>
      <c r="B14" s="247"/>
      <c r="C14" s="247"/>
      <c r="E14" s="247"/>
      <c r="F14" s="247"/>
      <c r="G14" s="248"/>
    </row>
    <row r="15" customFormat="false" ht="12" hidden="false" customHeight="true" outlineLevel="0" collapsed="false">
      <c r="A15" s="249" t="s">
        <v>148</v>
      </c>
      <c r="B15" s="247" t="n">
        <v>7</v>
      </c>
      <c r="C15" s="247" t="n">
        <v>0</v>
      </c>
      <c r="E15" s="247"/>
      <c r="F15" s="247"/>
      <c r="G15" s="248"/>
    </row>
    <row r="16" customFormat="false" ht="12" hidden="false" customHeight="true" outlineLevel="0" collapsed="false">
      <c r="A16" s="249"/>
      <c r="E16" s="0"/>
      <c r="F16" s="0"/>
      <c r="G16" s="243"/>
    </row>
    <row r="17" customFormat="false" ht="20.25" hidden="false" customHeight="true" outlineLevel="0" collapsed="false">
      <c r="A17" s="244" t="s">
        <v>149</v>
      </c>
      <c r="E17" s="0"/>
      <c r="F17" s="0"/>
      <c r="G17" s="243"/>
    </row>
    <row r="18" customFormat="false" ht="12" hidden="false" customHeight="true" outlineLevel="0" collapsed="false">
      <c r="A18" s="249"/>
      <c r="B18" s="250" t="s">
        <v>150</v>
      </c>
      <c r="C18" s="250" t="s">
        <v>151</v>
      </c>
      <c r="D18" s="250" t="s">
        <v>152</v>
      </c>
      <c r="E18" s="251" t="s">
        <v>153</v>
      </c>
      <c r="F18" s="0"/>
      <c r="G18" s="252"/>
    </row>
    <row r="19" customFormat="false" ht="12" hidden="false" customHeight="true" outlineLevel="0" collapsed="false">
      <c r="A19" s="246" t="s">
        <v>137</v>
      </c>
      <c r="B19" s="253" t="n">
        <v>290</v>
      </c>
      <c r="C19" s="253" t="n">
        <v>0</v>
      </c>
      <c r="D19" s="247" t="n">
        <v>25</v>
      </c>
      <c r="E19" s="254" t="n">
        <f aca="false">SUM(B19:D19)</f>
        <v>315</v>
      </c>
      <c r="F19" s="0"/>
      <c r="G19" s="255"/>
    </row>
    <row r="20" customFormat="false" ht="12" hidden="false" customHeight="true" outlineLevel="0" collapsed="false">
      <c r="A20" s="246" t="s">
        <v>138</v>
      </c>
      <c r="B20" s="253" t="n">
        <v>306</v>
      </c>
      <c r="C20" s="253" t="n">
        <v>0</v>
      </c>
      <c r="D20" s="253" t="n">
        <v>24</v>
      </c>
      <c r="E20" s="254" t="n">
        <f aca="false">SUM(B20:D20)</f>
        <v>330</v>
      </c>
      <c r="F20" s="0"/>
      <c r="G20" s="255"/>
    </row>
    <row r="21" customFormat="false" ht="12" hidden="false" customHeight="true" outlineLevel="0" collapsed="false">
      <c r="A21" s="246" t="s">
        <v>139</v>
      </c>
      <c r="B21" s="253" t="n">
        <v>322</v>
      </c>
      <c r="C21" s="253" t="n">
        <v>0</v>
      </c>
      <c r="D21" s="253" t="n">
        <v>24</v>
      </c>
      <c r="E21" s="254" t="n">
        <f aca="false">SUM(B21:D21)</f>
        <v>346</v>
      </c>
      <c r="F21" s="247"/>
      <c r="G21" s="255"/>
    </row>
    <row r="22" customFormat="false" ht="12" hidden="false" customHeight="true" outlineLevel="0" collapsed="false">
      <c r="A22" s="246" t="s">
        <v>140</v>
      </c>
      <c r="B22" s="253" t="n">
        <v>373</v>
      </c>
      <c r="C22" s="253" t="n">
        <v>0</v>
      </c>
      <c r="D22" s="253" t="n">
        <v>21</v>
      </c>
      <c r="E22" s="254" t="n">
        <f aca="false">SUM(B22:D22)</f>
        <v>394</v>
      </c>
      <c r="F22" s="247"/>
      <c r="G22" s="255"/>
    </row>
    <row r="23" customFormat="false" ht="12" hidden="false" customHeight="true" outlineLevel="0" collapsed="false">
      <c r="A23" s="246" t="s">
        <v>141</v>
      </c>
      <c r="B23" s="253" t="n">
        <v>406</v>
      </c>
      <c r="C23" s="253" t="n">
        <v>0</v>
      </c>
      <c r="D23" s="253" t="n">
        <v>4</v>
      </c>
      <c r="E23" s="256" t="n">
        <f aca="false">SUM(B23:D23)</f>
        <v>410</v>
      </c>
      <c r="F23" s="247"/>
      <c r="G23" s="255"/>
    </row>
    <row r="24" customFormat="false" ht="12" hidden="false" customHeight="true" outlineLevel="0" collapsed="false">
      <c r="A24" s="246" t="s">
        <v>142</v>
      </c>
      <c r="B24" s="253"/>
      <c r="C24" s="253"/>
      <c r="D24" s="253"/>
      <c r="E24" s="256"/>
      <c r="F24" s="247"/>
      <c r="G24" s="255"/>
    </row>
    <row r="25" customFormat="false" ht="12" hidden="false" customHeight="true" outlineLevel="0" collapsed="false">
      <c r="A25" s="246" t="s">
        <v>143</v>
      </c>
      <c r="B25" s="253"/>
      <c r="C25" s="253"/>
      <c r="D25" s="257"/>
      <c r="E25" s="256"/>
      <c r="F25" s="247"/>
      <c r="G25" s="255"/>
    </row>
    <row r="26" customFormat="false" ht="12" hidden="false" customHeight="true" outlineLevel="0" collapsed="false">
      <c r="A26" s="246" t="s">
        <v>144</v>
      </c>
      <c r="B26" s="253"/>
      <c r="C26" s="253"/>
      <c r="D26" s="257"/>
      <c r="E26" s="256"/>
      <c r="F26" s="247"/>
      <c r="G26" s="255"/>
    </row>
    <row r="27" customFormat="false" ht="12" hidden="false" customHeight="true" outlineLevel="0" collapsed="false">
      <c r="A27" s="246" t="s">
        <v>145</v>
      </c>
      <c r="B27" s="253"/>
      <c r="C27" s="253"/>
      <c r="D27" s="253"/>
      <c r="E27" s="256"/>
      <c r="F27" s="247"/>
      <c r="G27" s="255"/>
    </row>
    <row r="28" customFormat="false" ht="12" hidden="false" customHeight="true" outlineLevel="0" collapsed="false">
      <c r="A28" s="246" t="s">
        <v>146</v>
      </c>
      <c r="B28" s="253"/>
      <c r="C28" s="253"/>
      <c r="D28" s="253"/>
      <c r="E28" s="254"/>
      <c r="F28" s="258"/>
      <c r="G28" s="255"/>
    </row>
    <row r="29" customFormat="false" ht="12" hidden="false" customHeight="true" outlineLevel="0" collapsed="false">
      <c r="A29" s="246" t="s">
        <v>147</v>
      </c>
      <c r="B29" s="253"/>
      <c r="C29" s="253"/>
      <c r="D29" s="253"/>
      <c r="E29" s="254"/>
      <c r="F29" s="258"/>
      <c r="G29" s="255"/>
    </row>
    <row r="30" customFormat="false" ht="12" hidden="false" customHeight="true" outlineLevel="0" collapsed="false">
      <c r="A30" s="249" t="s">
        <v>148</v>
      </c>
      <c r="B30" s="259" t="n">
        <v>276</v>
      </c>
      <c r="C30" s="258" t="n">
        <v>0</v>
      </c>
      <c r="D30" s="258" t="n">
        <v>22</v>
      </c>
      <c r="E30" s="254" t="n">
        <f aca="false">SUM(B30:D30)</f>
        <v>298</v>
      </c>
      <c r="F30" s="258"/>
      <c r="G30" s="248"/>
    </row>
    <row r="31" customFormat="false" ht="30" hidden="false" customHeight="true" outlineLevel="0" collapsed="false">
      <c r="G31" s="243"/>
    </row>
    <row r="32" customFormat="false" ht="15.75" hidden="false" customHeight="false" outlineLevel="0" collapsed="false">
      <c r="A32" s="244" t="s">
        <v>154</v>
      </c>
      <c r="G32" s="243"/>
    </row>
    <row r="33" customFormat="false" ht="12" hidden="false" customHeight="true" outlineLevel="0" collapsed="false">
      <c r="A33" s="246" t="s">
        <v>137</v>
      </c>
      <c r="B33" s="247" t="n">
        <v>208</v>
      </c>
      <c r="C33" s="0"/>
      <c r="D33" s="0"/>
      <c r="E33" s="0"/>
      <c r="F33" s="0"/>
      <c r="G33" s="0"/>
      <c r="H33" s="0"/>
    </row>
    <row r="34" customFormat="false" ht="12" hidden="false" customHeight="true" outlineLevel="0" collapsed="false">
      <c r="A34" s="246" t="s">
        <v>138</v>
      </c>
      <c r="B34" s="247" t="n">
        <v>221</v>
      </c>
      <c r="C34" s="0"/>
      <c r="D34" s="0"/>
      <c r="E34" s="0"/>
      <c r="F34" s="0"/>
      <c r="G34" s="0"/>
      <c r="H34" s="0"/>
    </row>
    <row r="35" customFormat="false" ht="12" hidden="false" customHeight="true" outlineLevel="0" collapsed="false">
      <c r="A35" s="246" t="s">
        <v>139</v>
      </c>
      <c r="B35" s="247" t="n">
        <v>216</v>
      </c>
      <c r="C35" s="0"/>
      <c r="D35" s="0"/>
      <c r="E35" s="0"/>
      <c r="F35" s="0"/>
      <c r="G35" s="0"/>
      <c r="H35" s="0"/>
    </row>
    <row r="36" customFormat="false" ht="12" hidden="false" customHeight="true" outlineLevel="0" collapsed="false">
      <c r="A36" s="246" t="s">
        <v>140</v>
      </c>
      <c r="B36" s="247" t="n">
        <v>101</v>
      </c>
      <c r="C36" s="0"/>
      <c r="D36" s="0"/>
      <c r="E36" s="0"/>
      <c r="F36" s="0"/>
      <c r="G36" s="0"/>
      <c r="H36" s="0"/>
    </row>
    <row r="37" customFormat="false" ht="12" hidden="false" customHeight="true" outlineLevel="0" collapsed="false">
      <c r="A37" s="246" t="s">
        <v>141</v>
      </c>
      <c r="B37" s="247" t="n">
        <v>113</v>
      </c>
      <c r="C37" s="0"/>
      <c r="D37" s="0"/>
      <c r="E37" s="0"/>
      <c r="F37" s="0"/>
      <c r="G37" s="0"/>
      <c r="H37" s="0"/>
    </row>
    <row r="38" customFormat="false" ht="12" hidden="false" customHeight="true" outlineLevel="0" collapsed="false">
      <c r="A38" s="246" t="s">
        <v>142</v>
      </c>
      <c r="B38" s="247"/>
      <c r="C38" s="0"/>
      <c r="D38" s="0"/>
      <c r="E38" s="0"/>
      <c r="F38" s="0"/>
      <c r="G38" s="0"/>
      <c r="H38" s="0"/>
    </row>
    <row r="39" customFormat="false" ht="12" hidden="false" customHeight="true" outlineLevel="0" collapsed="false">
      <c r="A39" s="246" t="s">
        <v>143</v>
      </c>
      <c r="B39" s="247"/>
      <c r="C39" s="0"/>
      <c r="D39" s="0"/>
      <c r="E39" s="0"/>
      <c r="F39" s="0"/>
      <c r="G39" s="0"/>
      <c r="H39" s="0"/>
    </row>
    <row r="40" customFormat="false" ht="12" hidden="false" customHeight="true" outlineLevel="0" collapsed="false">
      <c r="A40" s="246" t="s">
        <v>144</v>
      </c>
      <c r="B40" s="247"/>
      <c r="C40" s="0"/>
      <c r="D40" s="0"/>
      <c r="E40" s="0"/>
      <c r="F40" s="0"/>
      <c r="G40" s="0"/>
      <c r="H40" s="0"/>
    </row>
    <row r="41" customFormat="false" ht="12" hidden="false" customHeight="true" outlineLevel="0" collapsed="false">
      <c r="A41" s="246" t="s">
        <v>145</v>
      </c>
      <c r="B41" s="247"/>
      <c r="C41" s="0"/>
      <c r="D41" s="0"/>
      <c r="E41" s="0"/>
      <c r="F41" s="0"/>
      <c r="G41" s="0"/>
      <c r="H41" s="0"/>
    </row>
    <row r="42" customFormat="false" ht="12" hidden="false" customHeight="true" outlineLevel="0" collapsed="false">
      <c r="A42" s="246" t="s">
        <v>146</v>
      </c>
      <c r="B42" s="253"/>
      <c r="C42" s="0"/>
      <c r="D42" s="0"/>
      <c r="E42" s="0"/>
      <c r="F42" s="0"/>
      <c r="G42" s="0"/>
      <c r="H42" s="0"/>
    </row>
    <row r="43" customFormat="false" ht="12" hidden="false" customHeight="true" outlineLevel="0" collapsed="false">
      <c r="A43" s="246" t="s">
        <v>147</v>
      </c>
      <c r="B43" s="253"/>
      <c r="C43" s="0"/>
      <c r="D43" s="0"/>
      <c r="E43" s="0"/>
      <c r="F43" s="0"/>
      <c r="G43" s="0"/>
      <c r="H43" s="0"/>
    </row>
    <row r="44" customFormat="false" ht="12" hidden="false" customHeight="true" outlineLevel="0" collapsed="false">
      <c r="A44" s="249" t="s">
        <v>148</v>
      </c>
      <c r="B44" s="260" t="n">
        <v>201</v>
      </c>
      <c r="C44" s="0"/>
      <c r="D44" s="0"/>
      <c r="E44" s="0"/>
      <c r="F44" s="0"/>
      <c r="G44" s="0"/>
      <c r="H44" s="0"/>
    </row>
    <row r="45" customFormat="false" ht="12" hidden="false" customHeight="true" outlineLevel="0" collapsed="false">
      <c r="C45" s="0"/>
      <c r="D45" s="0"/>
      <c r="E45" s="0"/>
      <c r="F45" s="0"/>
      <c r="G45" s="0"/>
      <c r="H45" s="0"/>
    </row>
    <row r="46" customFormat="false" ht="12" hidden="false" customHeight="true" outlineLevel="0" collapsed="false">
      <c r="C46" s="0"/>
      <c r="D46" s="0"/>
      <c r="E46" s="0"/>
      <c r="F46" s="0"/>
      <c r="G46" s="0"/>
      <c r="H46" s="0"/>
    </row>
    <row r="47" customFormat="false" ht="12" hidden="false" customHeight="true" outlineLevel="0" collapsed="false"/>
    <row r="48" customFormat="false" ht="12" hidden="false" customHeight="true" outlineLevel="0" collapsed="false"/>
    <row r="49" customFormat="false" ht="12" hidden="false" customHeight="true" outlineLevel="0" collapsed="false"/>
    <row r="50" customFormat="false" ht="12" hidden="false" customHeight="true" outlineLevel="0" collapsed="false"/>
    <row r="51" customFormat="false" ht="12" hidden="false" customHeight="true" outlineLevel="0" collapsed="false"/>
    <row r="52" customFormat="false" ht="12" hidden="false" customHeight="true" outlineLevel="0" collapsed="false"/>
    <row r="53" customFormat="false" ht="12" hidden="false" customHeight="true" outlineLevel="0" collapsed="false"/>
    <row r="54" customFormat="false" ht="12" hidden="false" customHeight="true" outlineLevel="0" collapsed="false"/>
    <row r="55" customFormat="false" ht="12" hidden="false" customHeight="true" outlineLevel="0" collapsed="false"/>
    <row r="56" customFormat="false" ht="12" hidden="false" customHeight="true" outlineLevel="0" collapsed="false"/>
    <row r="57" customFormat="false" ht="12" hidden="false" customHeight="true" outlineLevel="0" collapsed="false"/>
    <row r="58" customFormat="false" ht="12" hidden="false" customHeight="true" outlineLevel="0" collapsed="false"/>
    <row r="59" customFormat="false" ht="12" hidden="false" customHeight="true" outlineLevel="0" collapsed="false"/>
    <row r="60" customFormat="false" ht="12" hidden="false" customHeight="true" outlineLevel="0" collapsed="false"/>
  </sheetData>
  <mergeCells count="1">
    <mergeCell ref="A1:D1"/>
  </mergeCells>
  <printOptions headings="false" gridLines="false" gridLinesSet="true" horizontalCentered="false" verticalCentered="false"/>
  <pageMargins left="0.5" right="0.747916666666667" top="0.5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2000-07-11T12:41:33Z</dcterms:created>
  <dc:creator>Enron</dc:creator>
  <dc:description/>
  <dc:language>en-US</dc:language>
  <cp:lastModifiedBy>sstrong</cp:lastModifiedBy>
  <cp:lastPrinted>2001-06-11T18:29:50Z</cp:lastPrinted>
  <dcterms:modified xsi:type="dcterms:W3CDTF">2001-06-11T18:29:53Z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