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<sst xmlns="http://schemas.openxmlformats.org/spreadsheetml/2006/main" count="17" uniqueCount="15">
  <si>
    <t xml:space="preserve">Book value</t>
  </si>
  <si>
    <t xml:space="preserve">Sensitivities</t>
  </si>
  <si>
    <t xml:space="preserve">Scenario</t>
  </si>
  <si>
    <t xml:space="preserve">Delivery Date</t>
  </si>
  <si>
    <t xml:space="preserve">Curve Price</t>
  </si>
  <si>
    <t xml:space="preserve">Contract Price</t>
  </si>
  <si>
    <t xml:space="preserve">Volume</t>
  </si>
  <si>
    <t xml:space="preserve">Change in value</t>
  </si>
  <si>
    <t xml:space="preserve">Curve shift</t>
  </si>
  <si>
    <t xml:space="preserve">Value of new position</t>
  </si>
  <si>
    <t xml:space="preserve">Total change</t>
  </si>
  <si>
    <t xml:space="preserve">Formulas:</t>
  </si>
  <si>
    <t xml:space="preserve">[(prior contract price - current curve price) X prior volume] - prior day value</t>
  </si>
  <si>
    <t xml:space="preserve">New position value</t>
  </si>
  <si>
    <t xml:space="preserve">(current contract price - current curve price) X (current volume - prior volume)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</si>
</sst>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#,##0_);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M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7" min="7" style="0" width="9.14"/>
    <col collapsed="false" customWidth="true" hidden="false" outlineLevel="0" max="8" min="8" style="0" width="3.42"/>
    <col collapsed="false" customWidth="true" hidden="false" outlineLevel="0" max="10" min="10" style="0" width="11.85"/>
  </cols>
  <sheetData>
    <row r="7" customFormat="false" ht="12.75" hidden="false" customHeight="false" outlineLevel="0" collapsed="false">
      <c r="C7" s="1" t="s">
        <v>0</v>
      </c>
      <c r="D7" s="1"/>
      <c r="E7" s="1"/>
      <c r="F7" s="1"/>
      <c r="G7" s="1"/>
      <c r="I7" s="1" t="s">
        <v>1</v>
      </c>
      <c r="J7" s="1"/>
      <c r="K7" s="1"/>
    </row>
    <row r="8" customFormat="false" ht="25.5" hidden="false" customHeight="false" outlineLevel="0" collapsed="false">
      <c r="A8" s="0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0</v>
      </c>
      <c r="G8" s="2" t="s">
        <v>7</v>
      </c>
      <c r="I8" s="2" t="s">
        <v>8</v>
      </c>
      <c r="J8" s="2" t="s">
        <v>9</v>
      </c>
      <c r="K8" s="2" t="s">
        <v>10</v>
      </c>
    </row>
    <row r="9" customFormat="false" ht="12.75" hidden="false" customHeight="false" outlineLevel="0" collapsed="false">
      <c r="A9" s="0" t="n">
        <v>1</v>
      </c>
      <c r="B9" s="3" t="n">
        <v>37134</v>
      </c>
      <c r="C9" s="4" t="n">
        <v>40</v>
      </c>
      <c r="D9" s="4" t="n">
        <v>35</v>
      </c>
      <c r="E9" s="4" t="n">
        <v>-10</v>
      </c>
      <c r="F9" s="4" t="n">
        <f aca="false">(D9-C9)*E9</f>
        <v>50</v>
      </c>
      <c r="G9" s="4" t="n">
        <v>0</v>
      </c>
      <c r="I9" s="4" t="n">
        <v>0</v>
      </c>
      <c r="J9" s="4" t="n">
        <v>0</v>
      </c>
      <c r="K9" s="4" t="n">
        <v>0</v>
      </c>
      <c r="L9" s="4"/>
      <c r="M9" s="4"/>
    </row>
    <row r="10" customFormat="false" ht="12.75" hidden="false" customHeight="false" outlineLevel="0" collapsed="false">
      <c r="A10" s="0" t="n">
        <v>2</v>
      </c>
      <c r="B10" s="3" t="n">
        <v>37134</v>
      </c>
      <c r="C10" s="4" t="n">
        <v>38</v>
      </c>
      <c r="D10" s="4" t="n">
        <v>35</v>
      </c>
      <c r="E10" s="4" t="n">
        <v>-10</v>
      </c>
      <c r="F10" s="4" t="n">
        <f aca="false">(D10-C10)*E10</f>
        <v>30</v>
      </c>
      <c r="G10" s="4" t="n">
        <f aca="false">F10-F9</f>
        <v>-20</v>
      </c>
      <c r="I10" s="4" t="n">
        <f aca="false">((D9-C10)*E9)-F9</f>
        <v>-20</v>
      </c>
      <c r="J10" s="4" t="n">
        <f aca="false">(E10-E9)*(D10-C10)</f>
        <v>-0</v>
      </c>
      <c r="K10" s="4" t="n">
        <f aca="false">SUM(I10:J10)</f>
        <v>-20</v>
      </c>
      <c r="L10" s="4"/>
      <c r="M10" s="4"/>
    </row>
    <row r="11" customFormat="false" ht="12.75" hidden="false" customHeight="false" outlineLevel="0" collapsed="false">
      <c r="A11" s="0" t="n">
        <v>3</v>
      </c>
      <c r="B11" s="3" t="n">
        <v>37134</v>
      </c>
      <c r="C11" s="4" t="n">
        <v>38</v>
      </c>
      <c r="D11" s="4" t="n">
        <v>35</v>
      </c>
      <c r="E11" s="4" t="n">
        <v>-5</v>
      </c>
      <c r="F11" s="4" t="n">
        <f aca="false">(D11-C11)*E11</f>
        <v>15</v>
      </c>
      <c r="G11" s="4" t="n">
        <f aca="false">F11-F10</f>
        <v>-15</v>
      </c>
      <c r="I11" s="4" t="n">
        <f aca="false">((D10-C11)*E10)-F10</f>
        <v>0</v>
      </c>
      <c r="J11" s="4" t="n">
        <f aca="false">(E11-E10)*(D11-C11)</f>
        <v>-15</v>
      </c>
      <c r="K11" s="4" t="n">
        <f aca="false">SUM(I11:J11)</f>
        <v>-15</v>
      </c>
      <c r="L11" s="4"/>
      <c r="M11" s="4"/>
    </row>
    <row r="12" customFormat="false" ht="12.75" hidden="false" customHeight="false" outlineLevel="0" collapsed="false">
      <c r="A12" s="0" t="n">
        <v>4</v>
      </c>
      <c r="B12" s="3" t="n">
        <v>37134</v>
      </c>
      <c r="C12" s="4" t="n">
        <v>40</v>
      </c>
      <c r="D12" s="4" t="n">
        <v>35</v>
      </c>
      <c r="E12" s="4" t="n">
        <v>-10</v>
      </c>
      <c r="F12" s="4" t="n">
        <f aca="false">(D12-C12)*E12</f>
        <v>50</v>
      </c>
      <c r="G12" s="4" t="n">
        <f aca="false">F12-F11</f>
        <v>35</v>
      </c>
      <c r="I12" s="4" t="n">
        <f aca="false">((D11-C12)*E11)-F11</f>
        <v>10</v>
      </c>
      <c r="J12" s="4" t="n">
        <f aca="false">(E12-E11)*(D12-C12)</f>
        <v>25</v>
      </c>
      <c r="K12" s="4" t="n">
        <f aca="false">SUM(I12:J12)</f>
        <v>35</v>
      </c>
      <c r="L12" s="4"/>
      <c r="M12" s="4"/>
    </row>
    <row r="13" customFormat="false" ht="12.75" hidden="false" customHeight="false" outlineLevel="0" collapsed="false">
      <c r="A13" s="0" t="n">
        <v>5</v>
      </c>
      <c r="B13" s="3" t="n">
        <v>37134</v>
      </c>
      <c r="C13" s="4" t="n">
        <v>50</v>
      </c>
      <c r="D13" s="4" t="n">
        <v>35</v>
      </c>
      <c r="E13" s="4" t="n">
        <v>-8</v>
      </c>
      <c r="F13" s="4" t="n">
        <f aca="false">(D13-C13)*E13</f>
        <v>120</v>
      </c>
      <c r="G13" s="4" t="n">
        <f aca="false">F13-F12</f>
        <v>70</v>
      </c>
      <c r="H13" s="4"/>
      <c r="I13" s="4" t="n">
        <f aca="false">((D12-C13)*E12)-F12</f>
        <v>100</v>
      </c>
      <c r="J13" s="4" t="n">
        <f aca="false">(E13-E12)*(D13-C13)</f>
        <v>-30</v>
      </c>
      <c r="K13" s="4" t="n">
        <f aca="false">SUM(I13:J13)</f>
        <v>70</v>
      </c>
      <c r="L13" s="4"/>
      <c r="M13" s="4"/>
    </row>
    <row r="14" customFormat="false" ht="12.75" hidden="false" customHeight="false" outlineLevel="0" collapsed="false">
      <c r="A14" s="0" t="n">
        <v>6</v>
      </c>
      <c r="B14" s="3" t="n">
        <v>37134</v>
      </c>
      <c r="C14" s="4" t="n">
        <v>32</v>
      </c>
      <c r="D14" s="4" t="n">
        <v>35</v>
      </c>
      <c r="E14" s="4" t="n">
        <v>-1</v>
      </c>
      <c r="F14" s="4" t="n">
        <f aca="false">(D14-C14)*E14</f>
        <v>-3</v>
      </c>
      <c r="G14" s="4" t="n">
        <f aca="false">F14-F13</f>
        <v>-123</v>
      </c>
      <c r="I14" s="4" t="n">
        <f aca="false">((D13-C14)*E13)-F13</f>
        <v>-144</v>
      </c>
      <c r="J14" s="4" t="n">
        <f aca="false">(E14-E13)*(D14-C14)</f>
        <v>21</v>
      </c>
      <c r="K14" s="4" t="n">
        <f aca="false">SUM(I14:J14)</f>
        <v>-123</v>
      </c>
      <c r="M14" s="4"/>
    </row>
    <row r="15" customFormat="false" ht="12.75" hidden="false" customHeight="false" outlineLevel="0" collapsed="false">
      <c r="A15" s="0" t="n">
        <v>7</v>
      </c>
      <c r="B15" s="3" t="n">
        <v>37134</v>
      </c>
      <c r="C15" s="4" t="n">
        <v>43</v>
      </c>
      <c r="D15" s="4" t="n">
        <v>35</v>
      </c>
      <c r="E15" s="4" t="n">
        <v>-5</v>
      </c>
      <c r="F15" s="4" t="n">
        <f aca="false">(D15-C15)*E15</f>
        <v>40</v>
      </c>
      <c r="G15" s="4" t="n">
        <f aca="false">F15-F14</f>
        <v>43</v>
      </c>
      <c r="I15" s="4" t="n">
        <f aca="false">((D14-C15)*E14)-F14</f>
        <v>11</v>
      </c>
      <c r="J15" s="4" t="n">
        <f aca="false">(E15-E14)*(D15-C15)</f>
        <v>32</v>
      </c>
      <c r="K15" s="4" t="n">
        <f aca="false">SUM(I15:J15)</f>
        <v>43</v>
      </c>
      <c r="M15" s="4"/>
    </row>
    <row r="16" customFormat="false" ht="12.75" hidden="false" customHeight="false" outlineLevel="0" collapsed="false">
      <c r="A16" s="0" t="n">
        <v>8</v>
      </c>
      <c r="B16" s="3" t="n">
        <v>37134</v>
      </c>
      <c r="C16" s="4" t="n">
        <v>51</v>
      </c>
      <c r="D16" s="4" t="n">
        <v>35</v>
      </c>
      <c r="E16" s="4" t="n">
        <v>-15</v>
      </c>
      <c r="F16" s="4" t="n">
        <f aca="false">(D16-C16)*E16</f>
        <v>240</v>
      </c>
      <c r="G16" s="4" t="n">
        <f aca="false">F16-F15</f>
        <v>200</v>
      </c>
      <c r="I16" s="4" t="n">
        <f aca="false">((D15-C16)*E15)-F15</f>
        <v>40</v>
      </c>
      <c r="J16" s="4" t="n">
        <f aca="false">(E16-E15)*(D16-C16)</f>
        <v>160</v>
      </c>
      <c r="K16" s="4" t="n">
        <f aca="false">SUM(I16:J16)</f>
        <v>200</v>
      </c>
      <c r="M16" s="4"/>
    </row>
    <row r="17" customFormat="false" ht="12.75" hidden="false" customHeight="false" outlineLevel="0" collapsed="false">
      <c r="A17" s="0" t="n">
        <v>9</v>
      </c>
      <c r="B17" s="3" t="n">
        <v>37134</v>
      </c>
      <c r="C17" s="4" t="n">
        <v>58</v>
      </c>
      <c r="D17" s="4" t="n">
        <v>35</v>
      </c>
      <c r="E17" s="4" t="n">
        <v>-10</v>
      </c>
      <c r="F17" s="4" t="n">
        <f aca="false">(D17-C17)*E17</f>
        <v>230</v>
      </c>
      <c r="G17" s="4" t="n">
        <f aca="false">F17-F16</f>
        <v>-10</v>
      </c>
      <c r="I17" s="4" t="n">
        <f aca="false">((D16-C17)*E16)-F16</f>
        <v>105</v>
      </c>
      <c r="J17" s="4" t="n">
        <f aca="false">(E17-E16)*(D17-C17)</f>
        <v>-115</v>
      </c>
      <c r="K17" s="4" t="n">
        <f aca="false">SUM(I17:J17)</f>
        <v>-10</v>
      </c>
      <c r="M17" s="4"/>
    </row>
    <row r="18" customFormat="false" ht="12.75" hidden="false" customHeight="false" outlineLevel="0" collapsed="false">
      <c r="A18" s="0" t="n">
        <v>10</v>
      </c>
      <c r="B18" s="3" t="n">
        <v>37134</v>
      </c>
      <c r="C18" s="4" t="n">
        <v>28</v>
      </c>
      <c r="D18" s="4" t="n">
        <v>35</v>
      </c>
      <c r="E18" s="4" t="n">
        <v>-12</v>
      </c>
      <c r="F18" s="4" t="n">
        <f aca="false">(D18-C18)*E18</f>
        <v>-84</v>
      </c>
      <c r="G18" s="4" t="n">
        <f aca="false">F18-F17</f>
        <v>-314</v>
      </c>
      <c r="I18" s="5" t="n">
        <f aca="false">((D17-C18)*E17)-F17</f>
        <v>-300</v>
      </c>
      <c r="J18" s="5" t="n">
        <f aca="false">(E18-E17)*(D18-C18)</f>
        <v>-14</v>
      </c>
      <c r="K18" s="5" t="n">
        <f aca="false">SUM(I18:J18)</f>
        <v>-314</v>
      </c>
      <c r="M18" s="4"/>
    </row>
    <row r="19" customFormat="false" ht="12.75" hidden="false" customHeight="false" outlineLevel="0" collapsed="false">
      <c r="I19" s="4" t="n">
        <f aca="false">SUM(I9:I18)</f>
        <v>-198</v>
      </c>
      <c r="J19" s="4" t="n">
        <f aca="false">SUM(J9:J18)</f>
        <v>64</v>
      </c>
      <c r="K19" s="4" t="n">
        <f aca="false">SUM(K9:K18)</f>
        <v>-134</v>
      </c>
    </row>
    <row r="21" customFormat="false" ht="12.75" hidden="false" customHeight="false" outlineLevel="0" collapsed="false">
      <c r="A21" s="0" t="s">
        <v>11</v>
      </c>
    </row>
    <row r="22" customFormat="false" ht="12.75" hidden="false" customHeight="false" outlineLevel="0" collapsed="false">
      <c r="L22" s="4"/>
    </row>
    <row r="23" customFormat="false" ht="12.75" hidden="false" customHeight="false" outlineLevel="0" collapsed="false">
      <c r="A23" s="0" t="s">
        <v>8</v>
      </c>
      <c r="C23" s="0" t="s">
        <v>12</v>
      </c>
    </row>
    <row r="25" customFormat="false" ht="12.75" hidden="false" customHeight="false" outlineLevel="0" collapsed="false">
      <c r="A25" s="0" t="s">
        <v>13</v>
      </c>
      <c r="C25" s="0" t="s">
        <v>14</v>
      </c>
    </row>
  </sheetData>
  <mergeCells count="2">
    <mergeCell ref="C7:G7"/>
    <mergeCell ref="I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2001-07-19T10:14:31Z</dcterms:created>
  <dc:creator>tbusby</dc:creator>
  <dc:description/>
  <dc:language>en-US</dc:language>
  <cp:lastModifiedBy>tbusby</cp:lastModifiedBy>
  <dcterms:modified xsi:type="dcterms:W3CDTF">2001-07-19T11:00:27Z</dcterms:modified>
  <cp:revision>0</cp:revision>
  <dc:subject/>
  <dc:title/>
</cp:coreProperties>
</file>