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9.xml.rels" ContentType="application/vnd.openxmlformats-package.relationships+xml"/>
  <Override PartName="/xl/charts/_rels/chart8.xml.rels" ContentType="application/vnd.openxmlformats-package.relationships+xml"/>
  <Override PartName="/xl/charts/_rels/chart7.xml.rels" ContentType="application/vnd.openxmlformats-package.relationships+xml"/>
  <Override PartName="/xl/charts/_rels/chart6.xml.rels" ContentType="application/vnd.openxmlformats-package.relationships+xml"/>
  <Override PartName="/xl/charts/_rels/chart5.xml.rels" ContentType="application/vnd.openxmlformats-package.relationships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_rels/drawing1.xml.rels" ContentType="application/vnd.openxmlformats-package.relationship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Override PartName="/xl/drawings/drawing6.xml" ContentType="application/vnd.openxmlformats-officedocument.drawingml.chartshapes+xml"/>
  <Override PartName="/xl/drawings/drawing10.xml" ContentType="application/vnd.openxmlformats-officedocument.drawingml.chartshapes+xml"/>
  <Override PartName="/xl/drawings/drawing7.xml" ContentType="application/vnd.openxmlformats-officedocument.drawingml.chartshapes+xml"/>
  <Override PartName="/xl/drawings/drawing11.xml" ContentType="application/vnd.openxmlformats-officedocument.drawing+xml"/>
  <Override PartName="/xl/drawings/drawing8.xml" ContentType="application/vnd.openxmlformats-officedocument.drawingml.chartshapes+xml"/>
  <Override PartName="/xl/drawings/drawing9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 lockWindows="false"/>
  <bookViews>
    <workbookView showHorizontalScroll="true" showVerticalScroll="true" showSheetTabs="true" xWindow="0" yWindow="0" windowWidth="16384" windowHeight="8192" tabRatio="500" firstSheet="0" activeTab="0"/>
  </bookViews>
  <sheets>
    <sheet name="EES Trading" sheetId="1" state="visible" r:id="rId3"/>
    <sheet name="EES Trading Data" sheetId="2" state="visible" r:id="rId4"/>
    <sheet name="Linked Data " sheetId="3" state="visible" r:id="rId5"/>
    <sheet name="Headcount Data" sheetId="4" state="visible" r:id="rId6"/>
  </sheets>
  <externalReferences>
    <externalReference r:id="rId7"/>
    <externalReference r:id="rId8"/>
  </externalReferences>
  <definedNames>
    <definedName function="false" hidden="false" localSheetId="0" name="_xlnm.Print_Area" vbProcedure="false">'EES Trading'!$A$1:$Q$49</definedName>
    <definedName function="false" hidden="false" localSheetId="1" name="_xlnm.Print_Area" vbProcedure="false">'EES Trading Data'!$A$16:$P$81</definedName>
    <definedName function="false" hidden="false" localSheetId="2" name="_xlnm.Print_Area" vbProcedure="false">'Linked Data '!$A$1:$P$61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<sst xmlns="http://schemas.openxmlformats.org/spreadsheetml/2006/main" count="192" uniqueCount="117">
  <si>
    <t xml:space="preserve">EES WHOLESALE</t>
  </si>
  <si>
    <t xml:space="preserve">Earnings Summary</t>
  </si>
  <si>
    <t xml:space="preserve">Direct</t>
  </si>
  <si>
    <t xml:space="preserve">Gross</t>
  </si>
  <si>
    <t xml:space="preserve">Commercial</t>
  </si>
  <si>
    <t xml:space="preserve">Plan</t>
  </si>
  <si>
    <t xml:space="preserve">Margin</t>
  </si>
  <si>
    <t xml:space="preserve">Expenses</t>
  </si>
  <si>
    <t xml:space="preserve">EBIT</t>
  </si>
  <si>
    <t xml:space="preserve">Variance</t>
  </si>
  <si>
    <t xml:space="preserve">Gas </t>
  </si>
  <si>
    <t xml:space="preserve">Power</t>
  </si>
  <si>
    <t xml:space="preserve">Tariff Risk Management</t>
  </si>
  <si>
    <t xml:space="preserve">Emerging</t>
  </si>
  <si>
    <t xml:space="preserve">Drift</t>
  </si>
  <si>
    <t xml:space="preserve">Other </t>
  </si>
  <si>
    <t xml:space="preserve">Total</t>
  </si>
  <si>
    <t xml:space="preserve">EES Tradings CHART DATA</t>
  </si>
  <si>
    <t xml:space="preserve">GROSS MARGIN</t>
  </si>
  <si>
    <t xml:space="preserve">Gas</t>
  </si>
  <si>
    <t xml:space="preserve">Gas Margin</t>
  </si>
  <si>
    <t xml:space="preserve">Power Margin</t>
  </si>
  <si>
    <t xml:space="preserve">Tariff</t>
  </si>
  <si>
    <t xml:space="preserve">Tariff Margin</t>
  </si>
  <si>
    <t xml:space="preserve">Emerging Margin</t>
  </si>
  <si>
    <t xml:space="preserve">Drift Margin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</si>
  <si>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</si>
  <si>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</si>
  <si>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</si>
  <si>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</si>
  <si>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</si>
  <si>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</si>
  <si>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</si>
  <si>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</si>
  <si>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</si>
  <si>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</si>
  <si>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</si>
  <si>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GAS</t>
  </si>
  <si>
    <t xml:space="preserve">VAR</t>
  </si>
  <si>
    <t xml:space="preserve">VAR Limit</t>
  </si>
  <si>
    <t xml:space="preserve">NOP</t>
  </si>
  <si>
    <t xml:space="preserve">NOP Limit</t>
  </si>
  <si>
    <t xml:space="preserve">EES TRADING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</si>
  <si>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</si>
  <si>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</si>
  <si>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</si>
  <si>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</si>
  <si>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</si>
  <si>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</si>
  <si>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</si>
  <si>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Tarriff Risk Management</t>
  </si>
  <si>
    <t xml:space="preserve">Drift </t>
  </si>
  <si>
    <t xml:space="preserve">Other</t>
  </si>
  <si>
    <t xml:space="preserve">ORIGINATION</t>
  </si>
  <si>
    <t xml:space="preserve">Forecast</t>
  </si>
  <si>
    <t xml:space="preserve">WON'T USE</t>
  </si>
  <si>
    <t xml:space="preserve">ASSETS &amp; INVESTMENTS</t>
  </si>
  <si>
    <t xml:space="preserve">Public Portfolio</t>
  </si>
  <si>
    <t xml:space="preserve">Private Valuation</t>
  </si>
  <si>
    <t xml:space="preserve">EES 50%</t>
  </si>
  <si>
    <t xml:space="preserve">Equity Earnings Enron Ind. Parts.</t>
  </si>
  <si>
    <t xml:space="preserve">Asset/Accrual Margin</t>
  </si>
  <si>
    <t xml:space="preserve">Direct Commercial Expenses</t>
  </si>
  <si>
    <t xml:space="preserve">EXPENSES</t>
  </si>
  <si>
    <t xml:space="preserve">Actuals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</si>
  <si>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</si>
  <si>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</si>
  <si>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</si>
  <si>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</si>
  <si>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Support Total</t>
  </si>
  <si>
    <t xml:space="preserve">Allocated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</si>
  <si>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</si>
  <si>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</si>
  <si>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</si>
  <si>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</si>
  <si>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</si>
  <si>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</si>
  <si>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</si>
  <si>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</si>
  <si>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</si>
  <si>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</si>
  <si>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</si>
  <si>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</si>
  <si>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IT</t>
  </si>
  <si>
    <t xml:space="preserve">Support</t>
  </si>
  <si>
    <t xml:space="preserve">Enron</t>
  </si>
  <si>
    <t xml:space="preserve">Contractors</t>
  </si>
  <si>
    <t xml:space="preserve">TOTAL</t>
  </si>
  <si>
    <t xml:space="preserve">Actual Line</t>
  </si>
  <si>
    <t xml:space="preserve">Commercial Plan</t>
  </si>
  <si>
    <t xml:space="preserve">Support Plan</t>
  </si>
  <si>
    <t xml:space="preserve">Enron Plan</t>
  </si>
  <si>
    <t xml:space="preserve">Contractors Plan</t>
  </si>
  <si>
    <t xml:space="preserve">Plan Line</t>
  </si>
  <si>
    <t xml:space="preserve">All gray areas feed Earnings Summary Page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</si>
  <si>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</si>
  <si>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</si>
  <si>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</si>
  <si>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</si>
  <si>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</si>
  <si>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</si>
  <si>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</si>
  <si>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</si>
  <si>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</si>
  <si>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</si>
  <si>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</si>
  <si>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</si>
  <si>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</si>
  <si>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</si>
  <si>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</si>
  <si>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Commercial Headcount DATA</t>
  </si>
  <si>
    <t xml:space="preserve">Trading</t>
  </si>
  <si>
    <t xml:space="preserve">Originations</t>
  </si>
  <si>
    <t xml:space="preserve">Assts/Invts</t>
  </si>
  <si>
    <t xml:space="preserve">Chairman</t>
  </si>
  <si>
    <t xml:space="preserve">SUM</t>
  </si>
  <si>
    <t xml:space="preserve">Commercial Support Headcount DATA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</si>
</sst>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(* #,##0.00_);_(* \(#,##0.00\);_(* \-??_);_(@_)"/>
    <numFmt numFmtId="166" formatCode="0.0_);\(0.0\)"/>
    <numFmt numFmtId="167" formatCode="_(* #,##0.0_);_(* \(#,##0.0\);_(* \-?_);_(@_)"/>
    <numFmt numFmtId="168" formatCode="#,##0.0_);\(#,##0.0\)"/>
    <numFmt numFmtId="169" formatCode="0_);\(0\)"/>
    <numFmt numFmtId="170" formatCode="0.0"/>
    <numFmt numFmtId="171" formatCode="@"/>
    <numFmt numFmtId="172" formatCode="_(\$* #,##0.00_);_(\$* \(#,##0.00\);_(\$* \-??_);_(@_)"/>
    <numFmt numFmtId="173" formatCode="m/d"/>
    <numFmt numFmtId="174" formatCode="#,##0"/>
    <numFmt numFmtId="175" formatCode="[$-409]#,##0_);\(#,##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i val="true"/>
      <sz val="8"/>
      <name val="Times New Roman"/>
      <family val="1"/>
    </font>
    <font>
      <b val="true"/>
      <sz val="11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b val="true"/>
      <sz val="10"/>
      <color rgb="FF333399"/>
      <name val="Arial"/>
      <family val="2"/>
    </font>
    <font>
      <b val="true"/>
      <sz val="10"/>
      <color rgb="FF0000FF"/>
      <name val="Arial"/>
      <family val="2"/>
    </font>
    <font>
      <b val="true"/>
      <sz val="8"/>
      <color rgb="FF333399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6600"/>
      <name val="Arial"/>
      <family val="2"/>
    </font>
    <font>
      <sz val="4"/>
      <name val="Arial"/>
      <family val="2"/>
    </font>
    <font>
      <sz val="3.75"/>
      <color rgb="FF000000"/>
      <name val="Arial"/>
      <family val="2"/>
    </font>
    <font>
      <sz val="3.5"/>
      <color rgb="FF000000"/>
      <name val="Arial"/>
      <family val="2"/>
    </font>
    <font>
      <sz val="4"/>
      <name val="Arial Narrow"/>
      <family val="2"/>
    </font>
    <font>
      <sz val="3"/>
      <color rgb="FF000000"/>
      <name val="Arial Narrow"/>
      <family val="2"/>
    </font>
    <font>
      <b val="true"/>
      <sz val="3"/>
      <color rgb="FF000000"/>
      <name val="Arial Narrow"/>
      <family val="2"/>
    </font>
    <font>
      <sz val="3"/>
      <color rgb="FF000000"/>
      <name val="Arial"/>
      <family val="2"/>
    </font>
    <font>
      <b val="true"/>
      <sz val="3"/>
      <color rgb="FF000000"/>
      <name val="Arial"/>
      <family val="2"/>
    </font>
    <font>
      <sz val="3"/>
      <name val="Arial Narrow"/>
      <family val="2"/>
    </font>
    <font>
      <b val="true"/>
      <sz val="10"/>
      <color rgb="FF008000"/>
      <name val="Arial"/>
      <family val="2"/>
    </font>
    <font>
      <sz val="4"/>
      <color rgb="FF000000"/>
      <name val="Arial Narrow"/>
      <family val="2"/>
    </font>
    <font>
      <b val="true"/>
      <sz val="10"/>
      <color rgb="FF800000"/>
      <name val="Arial"/>
      <family val="2"/>
    </font>
    <font>
      <sz val="4"/>
      <color rgb="FF000000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9"/>
      <name val="Arial"/>
      <family val="2"/>
    </font>
    <font>
      <b val="true"/>
      <sz val="14"/>
      <color rgb="FFFFFFFF"/>
      <name val="Arial"/>
      <family val="2"/>
    </font>
    <font>
      <b val="true"/>
      <sz val="9"/>
      <color rgb="FFFF0000"/>
      <name val="Arial"/>
      <family val="2"/>
    </font>
    <font>
      <sz val="9"/>
      <name val="Arial"/>
      <family val="2"/>
    </font>
    <font>
      <b val="true"/>
      <sz val="9"/>
      <color rgb="FF0000FF"/>
      <name val="Arial"/>
      <family val="2"/>
    </font>
    <font>
      <sz val="10"/>
      <color rgb="FF000000"/>
      <name val="Arial"/>
      <family val="2"/>
    </font>
    <font>
      <b val="true"/>
      <sz val="9"/>
      <color rgb="FF000000"/>
      <name val="Arial"/>
      <family val="2"/>
    </font>
    <font>
      <sz val="7"/>
      <name val="Arial"/>
      <family val="2"/>
    </font>
    <font>
      <b val="true"/>
      <sz val="11"/>
      <color rgb="FFFF0000"/>
      <name val="Arial"/>
      <family val="2"/>
    </font>
    <font>
      <b val="true"/>
      <sz val="7"/>
      <name val="Arial"/>
      <family val="2"/>
    </font>
    <font>
      <b val="true"/>
      <u val="single"/>
      <sz val="7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sz val="12"/>
      <color rgb="FF0000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808080"/>
        <bgColor rgb="FF969696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4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1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2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5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2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2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2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8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4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1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3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5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2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7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7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4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9.xml"/>
</Relationships>
</file>

<file path=xl/charts/_rels/chart9.xml.rels><?xml version="1.0" encoding="UTF-8"?>
<Relationships xmlns="http://schemas.openxmlformats.org/package/2006/relationships"><Relationship Id="rId1" Type="http://schemas.openxmlformats.org/officeDocument/2006/relationships/chartUserShapes" Target="../drawings/drawing10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38288920056101"/>
          <c:y val="0.105983772819473"/>
          <c:w val="0.951437587657784"/>
          <c:h val="0.89401622718052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00"/>
            </a:solidFill>
            <a:ln w="0">
              <a:noFill/>
            </a:ln>
          </c:spPr>
          <c:invertIfNegative val="0"/>
          <c:dPt>
            <c:idx val="6"/>
            <c:invertIfNegative val="0"/>
            <c:spPr>
              <a:solidFill>
                <a:srgbClr val="008000"/>
              </a:solidFill>
              <a:ln w="0">
                <a:noFill/>
              </a:ln>
            </c:spPr>
          </c:dPt>
          <c:dLbls>
            <c:dLbl>
              <c:idx val="6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375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Data'!$J$4:$J$14</c:f>
              <c:numCache>
                <c:formatCode>0.0_);\(0.0\)</c:formatCode>
                <c:ptCount val="11"/>
                <c:pt idx="0">
                  <c:v>-1</c:v>
                </c:pt>
                <c:pt idx="1">
                  <c:v>-12.2</c:v>
                </c:pt>
                <c:pt idx="2">
                  <c:v>-21.4</c:v>
                </c:pt>
                <c:pt idx="3">
                  <c:v>-28.1</c:v>
                </c:pt>
                <c:pt idx="4">
                  <c:v>-305.3</c:v>
                </c:pt>
                <c:pt idx="5">
                  <c:v>-303.5</c:v>
                </c:pt>
                <c:pt idx="6">
                  <c:v>-237.9</c:v>
                </c:pt>
                <c:pt idx="7">
                  <c:v>-237.9</c:v>
                </c:pt>
              </c:numCache>
            </c:numRef>
          </c:val>
        </c:ser>
        <c:gapWidth val="100"/>
        <c:overlap val="0"/>
        <c:axId val="10551942"/>
        <c:axId val="5751681"/>
      </c:barChart>
      <c:catAx>
        <c:axId val="10551942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1681"/>
        <c:crossesAt val="0"/>
        <c:auto val="1"/>
        <c:lblAlgn val="ctr"/>
        <c:lblOffset val="100"/>
        <c:noMultiLvlLbl val="0"/>
      </c:catAx>
      <c:valAx>
        <c:axId val="5751681"/>
        <c:scaling>
          <c:orientation val="minMax"/>
          <c:max val="0"/>
          <c:min val="-35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551942"/>
        <c:crossesAt val="1"/>
        <c:crossBetween val="midCat"/>
        <c:majorUnit val="50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8000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3126419379258"/>
          <c:y val="0.084685598377282"/>
          <c:w val="0.952687358062074"/>
          <c:h val="0.9153144016227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Pt>
            <c:idx val="9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9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35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Data'!$B$4:$B$14</c:f>
              <c:numCache>
                <c:formatCode>0.0_);\(0.0\)</c:formatCode>
                <c:ptCount val="11"/>
                <c:pt idx="0">
                  <c:v>4.4</c:v>
                </c:pt>
                <c:pt idx="1">
                  <c:v>-3.8</c:v>
                </c:pt>
                <c:pt idx="2">
                  <c:v>5.6</c:v>
                </c:pt>
                <c:pt idx="3">
                  <c:v>16.3</c:v>
                </c:pt>
                <c:pt idx="4">
                  <c:v>5.1</c:v>
                </c:pt>
                <c:pt idx="5">
                  <c:v>2.6</c:v>
                </c:pt>
                <c:pt idx="6">
                  <c:v>9.4</c:v>
                </c:pt>
                <c:pt idx="7">
                  <c:v>12.5</c:v>
                </c:pt>
              </c:numCache>
            </c:numRef>
          </c:val>
        </c:ser>
        <c:gapWidth val="100"/>
        <c:overlap val="0"/>
        <c:axId val="91109340"/>
        <c:axId val="8768990"/>
      </c:barChart>
      <c:catAx>
        <c:axId val="91109340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68990"/>
        <c:crossesAt val="0"/>
        <c:auto val="1"/>
        <c:lblAlgn val="ctr"/>
        <c:lblOffset val="100"/>
        <c:noMultiLvlLbl val="0"/>
      </c:catAx>
      <c:valAx>
        <c:axId val="8768990"/>
        <c:scaling>
          <c:orientation val="minMax"/>
          <c:max val="20"/>
          <c:min val="-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109340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0543948804818"/>
          <c:y val="0.084685598377282"/>
          <c:w val="0.952945605119518"/>
          <c:h val="0.9153144016227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1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4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5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5"/>
              <c:txPr>
                <a:bodyPr wrap="none"/>
                <a:lstStyle/>
                <a:p>
                  <a:pPr>
                    <a:defRPr b="0" sz="35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35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Data'!$F$4:$F$14</c:f>
              <c:numCache>
                <c:formatCode>0.0_);\(0.0\)</c:formatCode>
                <c:ptCount val="11"/>
                <c:pt idx="0">
                  <c:v>-37.3</c:v>
                </c:pt>
                <c:pt idx="1">
                  <c:v>-37.7</c:v>
                </c:pt>
                <c:pt idx="2">
                  <c:v>-50.4</c:v>
                </c:pt>
                <c:pt idx="3">
                  <c:v>-107.2</c:v>
                </c:pt>
                <c:pt idx="4">
                  <c:v>-199.2</c:v>
                </c:pt>
                <c:pt idx="5">
                  <c:v>-223.2</c:v>
                </c:pt>
                <c:pt idx="6">
                  <c:v>-237.2</c:v>
                </c:pt>
                <c:pt idx="7">
                  <c:v>-246</c:v>
                </c:pt>
              </c:numCache>
            </c:numRef>
          </c:val>
        </c:ser>
        <c:gapWidth val="100"/>
        <c:overlap val="0"/>
        <c:axId val="74430511"/>
        <c:axId val="51554299"/>
      </c:barChart>
      <c:catAx>
        <c:axId val="74430511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54299"/>
        <c:crossesAt val="0"/>
        <c:auto val="1"/>
        <c:lblAlgn val="ctr"/>
        <c:lblOffset val="100"/>
        <c:noMultiLvlLbl val="0"/>
      </c:catAx>
      <c:valAx>
        <c:axId val="51554299"/>
        <c:scaling>
          <c:orientation val="minMax"/>
          <c:max val="0"/>
          <c:min val="-3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430511"/>
        <c:crossesAt val="1"/>
        <c:crossBetween val="midCat"/>
        <c:majorUnit val="50"/>
        <c:minorUnit val="5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0809792843691"/>
          <c:y val="0.063403499873193"/>
          <c:w val="0.952919020715631"/>
          <c:h val="0.8480852143038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'EES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'EES Trading Data'!$B$18:$B$103</c:f>
              <c:numCache>
                <c:formatCode>0.0_);\(0.0\)</c:formatCode>
                <c:ptCount val="86"/>
                <c:pt idx="0">
                  <c:v>0.6</c:v>
                </c:pt>
                <c:pt idx="1">
                  <c:v>0.6</c:v>
                </c:pt>
                <c:pt idx="2">
                  <c:v>0.5</c:v>
                </c:pt>
                <c:pt idx="3">
                  <c:v>0.1</c:v>
                </c:pt>
                <c:pt idx="4">
                  <c:v>1.2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1.7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1.4</c:v>
                </c:pt>
                <c:pt idx="17">
                  <c:v>1.3</c:v>
                </c:pt>
                <c:pt idx="18">
                  <c:v>0.3</c:v>
                </c:pt>
                <c:pt idx="19">
                  <c:v>0.3</c:v>
                </c:pt>
                <c:pt idx="20">
                  <c:v>0.3</c:v>
                </c:pt>
                <c:pt idx="21">
                  <c:v>0.3</c:v>
                </c:pt>
                <c:pt idx="22">
                  <c:v>0.3</c:v>
                </c:pt>
                <c:pt idx="23">
                  <c:v>0.7</c:v>
                </c:pt>
                <c:pt idx="24">
                  <c:v>0.7</c:v>
                </c:pt>
                <c:pt idx="25">
                  <c:v>0.9</c:v>
                </c:pt>
                <c:pt idx="26">
                  <c:v>0.9</c:v>
                </c:pt>
                <c:pt idx="27">
                  <c:v>0.9</c:v>
                </c:pt>
                <c:pt idx="28">
                  <c:v>0.9</c:v>
                </c:pt>
                <c:pt idx="29">
                  <c:v>0</c:v>
                </c:pt>
                <c:pt idx="30">
                  <c:v>0.5</c:v>
                </c:pt>
                <c:pt idx="31">
                  <c:v>0.4</c:v>
                </c:pt>
                <c:pt idx="32">
                  <c:v>0.4</c:v>
                </c:pt>
                <c:pt idx="33">
                  <c:v>0.4</c:v>
                </c:pt>
                <c:pt idx="34">
                  <c:v>0.4</c:v>
                </c:pt>
                <c:pt idx="35">
                  <c:v>0.4</c:v>
                </c:pt>
                <c:pt idx="36">
                  <c:v>0.4</c:v>
                </c:pt>
                <c:pt idx="37">
                  <c:v>0.3</c:v>
                </c:pt>
                <c:pt idx="38">
                  <c:v>0.2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0.2</c:v>
                </c:pt>
                <c:pt idx="45">
                  <c:v>0.1</c:v>
                </c:pt>
                <c:pt idx="46">
                  <c:v>0.1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0.2</c:v>
                </c:pt>
                <c:pt idx="52">
                  <c:v>0.5</c:v>
                </c:pt>
                <c:pt idx="53">
                  <c:v>0.3</c:v>
                </c:pt>
                <c:pt idx="54">
                  <c:v>0.3</c:v>
                </c:pt>
                <c:pt idx="55">
                  <c:v>0.3</c:v>
                </c:pt>
                <c:pt idx="56">
                  <c:v>0.3</c:v>
                </c:pt>
                <c:pt idx="57">
                  <c:v>0.3</c:v>
                </c:pt>
                <c:pt idx="58">
                  <c:v>0.7</c:v>
                </c:pt>
                <c:pt idx="59">
                  <c:v>0.9</c:v>
                </c:pt>
                <c:pt idx="60">
                  <c:v>0.4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0.3</c:v>
                </c:pt>
                <c:pt idx="65">
                  <c:v>0.4</c:v>
                </c:pt>
                <c:pt idx="66">
                  <c:v>0.5</c:v>
                </c:pt>
                <c:pt idx="67">
                  <c:v>0.2</c:v>
                </c:pt>
                <c:pt idx="68">
                  <c:v>0.4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8007321"/>
        <c:axId val="11497194"/>
      </c:lineChart>
      <c:dateAx>
        <c:axId val="1800732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1497194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11497194"/>
        <c:scaling>
          <c:orientation val="minMax"/>
          <c:max val="2"/>
          <c:min val="0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8007321"/>
        <c:crossesAt val="36895"/>
        <c:crossBetween val="midCat"/>
        <c:majorUnit val="0.2"/>
        <c:minorUnit val="0.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435216572504708"/>
          <c:y val="1.333248795333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0809792843692"/>
          <c:y val="0.0818639798488665"/>
          <c:w val="0.952919020715631"/>
          <c:h val="0.831486146095718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'EES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'EES Trading Data'!$J$18:$J$102</c:f>
              <c:numCache>
                <c:formatCode>0.0_);\(0.0\)</c:formatCode>
                <c:ptCount val="85"/>
                <c:pt idx="0">
                  <c:v>0.1</c:v>
                </c:pt>
                <c:pt idx="1">
                  <c:v>0.1</c:v>
                </c:pt>
                <c:pt idx="2">
                  <c:v>-0.6</c:v>
                </c:pt>
                <c:pt idx="3">
                  <c:v>-0.4</c:v>
                </c:pt>
                <c:pt idx="4">
                  <c:v>-0.6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-0.9</c:v>
                </c:pt>
                <c:pt idx="9">
                  <c:v>-0.9</c:v>
                </c:pt>
                <c:pt idx="10">
                  <c:v>-0.9</c:v>
                </c:pt>
                <c:pt idx="11">
                  <c:v>-1.1</c:v>
                </c:pt>
                <c:pt idx="12">
                  <c:v>-1.1</c:v>
                </c:pt>
                <c:pt idx="13">
                  <c:v>-1.1</c:v>
                </c:pt>
                <c:pt idx="14">
                  <c:v>-1.1</c:v>
                </c:pt>
                <c:pt idx="15">
                  <c:v>-0.8</c:v>
                </c:pt>
                <c:pt idx="16">
                  <c:v>-0.9</c:v>
                </c:pt>
                <c:pt idx="17">
                  <c:v>0.1</c:v>
                </c:pt>
                <c:pt idx="18">
                  <c:v>0.7</c:v>
                </c:pt>
                <c:pt idx="19">
                  <c:v>-0.3</c:v>
                </c:pt>
                <c:pt idx="20">
                  <c:v>-0.3</c:v>
                </c:pt>
                <c:pt idx="21">
                  <c:v>-0.3</c:v>
                </c:pt>
                <c:pt idx="22">
                  <c:v>0.4</c:v>
                </c:pt>
                <c:pt idx="23">
                  <c:v>0.6</c:v>
                </c:pt>
                <c:pt idx="24">
                  <c:v>0.7</c:v>
                </c:pt>
                <c:pt idx="25">
                  <c:v>2.3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-2.4</c:v>
                </c:pt>
                <c:pt idx="30">
                  <c:v>0.8</c:v>
                </c:pt>
                <c:pt idx="31">
                  <c:v>0.2</c:v>
                </c:pt>
                <c:pt idx="32">
                  <c:v>0.9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1.1</c:v>
                </c:pt>
                <c:pt idx="37">
                  <c:v>-0.1</c:v>
                </c:pt>
                <c:pt idx="38">
                  <c:v>0.7</c:v>
                </c:pt>
                <c:pt idx="39">
                  <c:v>0.8</c:v>
                </c:pt>
                <c:pt idx="40">
                  <c:v>0.6</c:v>
                </c:pt>
                <c:pt idx="41">
                  <c:v>0.6</c:v>
                </c:pt>
                <c:pt idx="42">
                  <c:v>0.6</c:v>
                </c:pt>
                <c:pt idx="43">
                  <c:v>0.6</c:v>
                </c:pt>
                <c:pt idx="44">
                  <c:v>0.7</c:v>
                </c:pt>
                <c:pt idx="45">
                  <c:v>0.4</c:v>
                </c:pt>
                <c:pt idx="46">
                  <c:v>0.3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0</c:v>
                </c:pt>
                <c:pt idx="51">
                  <c:v>0.8</c:v>
                </c:pt>
                <c:pt idx="52">
                  <c:v>0.6</c:v>
                </c:pt>
                <c:pt idx="53">
                  <c:v>0</c:v>
                </c:pt>
                <c:pt idx="54">
                  <c:v>-1</c:v>
                </c:pt>
                <c:pt idx="55">
                  <c:v>-1</c:v>
                </c:pt>
                <c:pt idx="56">
                  <c:v>-1</c:v>
                </c:pt>
                <c:pt idx="57">
                  <c:v>-1</c:v>
                </c:pt>
                <c:pt idx="58">
                  <c:v>0.5</c:v>
                </c:pt>
                <c:pt idx="59">
                  <c:v>0.6</c:v>
                </c:pt>
                <c:pt idx="60">
                  <c:v>-0.1</c:v>
                </c:pt>
                <c:pt idx="61">
                  <c:v>0.2</c:v>
                </c:pt>
                <c:pt idx="62">
                  <c:v>0.2</c:v>
                </c:pt>
                <c:pt idx="63">
                  <c:v>0.2</c:v>
                </c:pt>
                <c:pt idx="64">
                  <c:v>0.5</c:v>
                </c:pt>
                <c:pt idx="65">
                  <c:v>0.2</c:v>
                </c:pt>
                <c:pt idx="66">
                  <c:v>0.5</c:v>
                </c:pt>
                <c:pt idx="67">
                  <c:v>-0.4</c:v>
                </c:pt>
                <c:pt idx="68">
                  <c:v>-0.8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9881340"/>
        <c:axId val="68973665"/>
      </c:lineChart>
      <c:dateAx>
        <c:axId val="39881340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73665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68973665"/>
        <c:scaling>
          <c:orientation val="minMax"/>
          <c:max val="3"/>
          <c:min val="-3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881340"/>
        <c:crossesAt val="36895"/>
        <c:crossBetween val="midCat"/>
        <c:majorUnit val="0.5"/>
        <c:minorUnit val="0.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4519774011299"/>
          <c:y val="0.919647355163728"/>
          <c:w val="0.411864406779661"/>
          <c:h val="0.062216624685138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0543948804818"/>
          <c:y val="0.0629564341475699"/>
          <c:w val="0.952945605119518"/>
          <c:h val="0.843616217577436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'EES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'EES Trading Data'!$F$18:$F$102</c:f>
              <c:numCache>
                <c:formatCode>0.0_);\(0.0\)</c:formatCode>
                <c:ptCount val="85"/>
                <c:pt idx="0">
                  <c:v>5.4</c:v>
                </c:pt>
                <c:pt idx="1">
                  <c:v>5.4</c:v>
                </c:pt>
                <c:pt idx="2">
                  <c:v>4.3</c:v>
                </c:pt>
                <c:pt idx="3">
                  <c:v>7.7</c:v>
                </c:pt>
                <c:pt idx="4">
                  <c:v>5.9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5.3</c:v>
                </c:pt>
                <c:pt idx="9">
                  <c:v>5.1</c:v>
                </c:pt>
                <c:pt idx="10">
                  <c:v>5.4</c:v>
                </c:pt>
                <c:pt idx="11">
                  <c:v>6.2</c:v>
                </c:pt>
                <c:pt idx="12">
                  <c:v>6.2</c:v>
                </c:pt>
                <c:pt idx="13">
                  <c:v>6.2</c:v>
                </c:pt>
                <c:pt idx="14">
                  <c:v>6.2</c:v>
                </c:pt>
                <c:pt idx="15">
                  <c:v>3.9</c:v>
                </c:pt>
                <c:pt idx="16">
                  <c:v>3.9</c:v>
                </c:pt>
                <c:pt idx="17">
                  <c:v>4.2</c:v>
                </c:pt>
                <c:pt idx="18">
                  <c:v>0.5</c:v>
                </c:pt>
                <c:pt idx="19">
                  <c:v>3.6</c:v>
                </c:pt>
                <c:pt idx="20">
                  <c:v>3.6</c:v>
                </c:pt>
                <c:pt idx="21">
                  <c:v>3.6</c:v>
                </c:pt>
                <c:pt idx="22">
                  <c:v>3.6</c:v>
                </c:pt>
                <c:pt idx="23">
                  <c:v>3.9</c:v>
                </c:pt>
                <c:pt idx="24">
                  <c:v>4.1</c:v>
                </c:pt>
                <c:pt idx="25">
                  <c:v>4.1</c:v>
                </c:pt>
                <c:pt idx="26">
                  <c:v>4.1</c:v>
                </c:pt>
                <c:pt idx="27">
                  <c:v>4.1</c:v>
                </c:pt>
                <c:pt idx="28">
                  <c:v>4.1</c:v>
                </c:pt>
                <c:pt idx="29">
                  <c:v>0</c:v>
                </c:pt>
                <c:pt idx="30">
                  <c:v>3.8</c:v>
                </c:pt>
                <c:pt idx="31">
                  <c:v>3.8</c:v>
                </c:pt>
                <c:pt idx="32">
                  <c:v>3.7</c:v>
                </c:pt>
                <c:pt idx="33">
                  <c:v>3.8</c:v>
                </c:pt>
                <c:pt idx="34">
                  <c:v>3.8</c:v>
                </c:pt>
                <c:pt idx="35">
                  <c:v>3.8</c:v>
                </c:pt>
                <c:pt idx="36">
                  <c:v>3.4</c:v>
                </c:pt>
                <c:pt idx="37">
                  <c:v>3.3</c:v>
                </c:pt>
                <c:pt idx="38">
                  <c:v>6.3</c:v>
                </c:pt>
                <c:pt idx="39">
                  <c:v>7.1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8.2</c:v>
                </c:pt>
                <c:pt idx="44">
                  <c:v>11</c:v>
                </c:pt>
                <c:pt idx="45">
                  <c:v>14</c:v>
                </c:pt>
                <c:pt idx="46">
                  <c:v>15.6</c:v>
                </c:pt>
                <c:pt idx="47">
                  <c:v>16.9</c:v>
                </c:pt>
                <c:pt idx="48">
                  <c:v>16.9</c:v>
                </c:pt>
                <c:pt idx="49">
                  <c:v>16.9</c:v>
                </c:pt>
                <c:pt idx="50">
                  <c:v>17.9</c:v>
                </c:pt>
                <c:pt idx="51">
                  <c:v>6.1</c:v>
                </c:pt>
                <c:pt idx="52">
                  <c:v>5.8</c:v>
                </c:pt>
                <c:pt idx="53">
                  <c:v>5</c:v>
                </c:pt>
                <c:pt idx="54">
                  <c:v>4.9</c:v>
                </c:pt>
                <c:pt idx="55">
                  <c:v>4.9</c:v>
                </c:pt>
                <c:pt idx="56">
                  <c:v>4.9</c:v>
                </c:pt>
                <c:pt idx="57">
                  <c:v>4.9</c:v>
                </c:pt>
                <c:pt idx="58">
                  <c:v>4.6</c:v>
                </c:pt>
                <c:pt idx="59">
                  <c:v>4.5</c:v>
                </c:pt>
                <c:pt idx="60">
                  <c:v>4.2</c:v>
                </c:pt>
                <c:pt idx="61">
                  <c:v>4.3</c:v>
                </c:pt>
                <c:pt idx="62">
                  <c:v>4.3</c:v>
                </c:pt>
                <c:pt idx="63">
                  <c:v>4.3</c:v>
                </c:pt>
                <c:pt idx="64">
                  <c:v>3.8</c:v>
                </c:pt>
                <c:pt idx="65">
                  <c:v>4</c:v>
                </c:pt>
                <c:pt idx="66">
                  <c:v>3.8</c:v>
                </c:pt>
                <c:pt idx="67">
                  <c:v>3.7</c:v>
                </c:pt>
                <c:pt idx="68">
                  <c:v>4.4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816377"/>
        <c:axId val="35590759"/>
      </c:lineChart>
      <c:dateAx>
        <c:axId val="2816377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5590759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35590759"/>
        <c:scaling>
          <c:orientation val="minMax"/>
          <c:max val="20"/>
          <c:min val="0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816377"/>
        <c:crossesAt val="36895"/>
        <c:crossBetween val="midCat"/>
        <c:majorUnit val="2"/>
        <c:minorUnit val="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400150574063618"/>
          <c:y val="1.181062704608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73126419379258"/>
          <c:y val="0.109109109109109"/>
          <c:w val="0.952687358062074"/>
          <c:h val="0.830580580580581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'EES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'EES Trading Data'!$N$18:$N$102</c:f>
              <c:numCache>
                <c:formatCode>0.0_);\(0.0\)</c:formatCode>
                <c:ptCount val="85"/>
                <c:pt idx="0">
                  <c:v>-4.3</c:v>
                </c:pt>
                <c:pt idx="1">
                  <c:v>-4.3</c:v>
                </c:pt>
                <c:pt idx="2">
                  <c:v>-2.6</c:v>
                </c:pt>
                <c:pt idx="3">
                  <c:v>-2.4</c:v>
                </c:pt>
                <c:pt idx="4">
                  <c:v>-2.4</c:v>
                </c:pt>
                <c:pt idx="5">
                  <c:v>-1.8</c:v>
                </c:pt>
                <c:pt idx="6">
                  <c:v>-1.8</c:v>
                </c:pt>
                <c:pt idx="7">
                  <c:v>-1.8</c:v>
                </c:pt>
                <c:pt idx="8">
                  <c:v>-2</c:v>
                </c:pt>
                <c:pt idx="9">
                  <c:v>-1.4</c:v>
                </c:pt>
                <c:pt idx="10">
                  <c:v>-0.7</c:v>
                </c:pt>
                <c:pt idx="11">
                  <c:v>-0.6</c:v>
                </c:pt>
                <c:pt idx="12">
                  <c:v>-0.6</c:v>
                </c:pt>
                <c:pt idx="13">
                  <c:v>-0.6</c:v>
                </c:pt>
                <c:pt idx="14">
                  <c:v>-0.6</c:v>
                </c:pt>
                <c:pt idx="15">
                  <c:v>0.2</c:v>
                </c:pt>
                <c:pt idx="16">
                  <c:v>-3.4</c:v>
                </c:pt>
                <c:pt idx="17">
                  <c:v>-3.5</c:v>
                </c:pt>
                <c:pt idx="18">
                  <c:v>-3.4</c:v>
                </c:pt>
                <c:pt idx="19">
                  <c:v>-3.4</c:v>
                </c:pt>
                <c:pt idx="20">
                  <c:v>-3.4</c:v>
                </c:pt>
                <c:pt idx="21">
                  <c:v>-3.4</c:v>
                </c:pt>
                <c:pt idx="22">
                  <c:v>-3.5</c:v>
                </c:pt>
                <c:pt idx="23">
                  <c:v>-3.4</c:v>
                </c:pt>
                <c:pt idx="24">
                  <c:v>-3.2</c:v>
                </c:pt>
                <c:pt idx="25">
                  <c:v>-2.7</c:v>
                </c:pt>
                <c:pt idx="26">
                  <c:v>-2.7</c:v>
                </c:pt>
                <c:pt idx="27">
                  <c:v>-2.7</c:v>
                </c:pt>
                <c:pt idx="28">
                  <c:v>-2.7</c:v>
                </c:pt>
                <c:pt idx="29">
                  <c:v>-2.5</c:v>
                </c:pt>
                <c:pt idx="30">
                  <c:v>-2.3</c:v>
                </c:pt>
                <c:pt idx="31">
                  <c:v>-2.5</c:v>
                </c:pt>
                <c:pt idx="32">
                  <c:v>-1.7</c:v>
                </c:pt>
                <c:pt idx="33">
                  <c:v>-1.7</c:v>
                </c:pt>
                <c:pt idx="34">
                  <c:v>-1.7</c:v>
                </c:pt>
                <c:pt idx="35">
                  <c:v>-1.7</c:v>
                </c:pt>
                <c:pt idx="36">
                  <c:v>-1.7</c:v>
                </c:pt>
                <c:pt idx="37">
                  <c:v>-2.1</c:v>
                </c:pt>
                <c:pt idx="38">
                  <c:v>-2.4</c:v>
                </c:pt>
                <c:pt idx="39">
                  <c:v>-2.8</c:v>
                </c:pt>
                <c:pt idx="40">
                  <c:v>-5.9</c:v>
                </c:pt>
                <c:pt idx="41">
                  <c:v>-5.9</c:v>
                </c:pt>
                <c:pt idx="42">
                  <c:v>-5.9</c:v>
                </c:pt>
                <c:pt idx="43">
                  <c:v>-6.1</c:v>
                </c:pt>
                <c:pt idx="44">
                  <c:v>-6.5</c:v>
                </c:pt>
                <c:pt idx="45">
                  <c:v>-6.7</c:v>
                </c:pt>
                <c:pt idx="46">
                  <c:v>-6.8</c:v>
                </c:pt>
                <c:pt idx="47">
                  <c:v>-7</c:v>
                </c:pt>
                <c:pt idx="48">
                  <c:v>-7</c:v>
                </c:pt>
                <c:pt idx="49">
                  <c:v>-7</c:v>
                </c:pt>
                <c:pt idx="50">
                  <c:v>-7.3</c:v>
                </c:pt>
                <c:pt idx="51">
                  <c:v>-1.1</c:v>
                </c:pt>
                <c:pt idx="52">
                  <c:v>-1.1</c:v>
                </c:pt>
                <c:pt idx="53">
                  <c:v>-1.2</c:v>
                </c:pt>
                <c:pt idx="54">
                  <c:v>-1.2</c:v>
                </c:pt>
                <c:pt idx="55">
                  <c:v>-1.2</c:v>
                </c:pt>
                <c:pt idx="56">
                  <c:v>-1.2</c:v>
                </c:pt>
                <c:pt idx="57">
                  <c:v>-1.2</c:v>
                </c:pt>
                <c:pt idx="58">
                  <c:v>-1.2</c:v>
                </c:pt>
                <c:pt idx="59">
                  <c:v>-1.2</c:v>
                </c:pt>
                <c:pt idx="60">
                  <c:v>-1.3</c:v>
                </c:pt>
                <c:pt idx="61">
                  <c:v>-1.3</c:v>
                </c:pt>
                <c:pt idx="62">
                  <c:v>-1.3</c:v>
                </c:pt>
                <c:pt idx="63">
                  <c:v>-1.3</c:v>
                </c:pt>
                <c:pt idx="64">
                  <c:v>-5.4</c:v>
                </c:pt>
                <c:pt idx="65">
                  <c:v>-5.4</c:v>
                </c:pt>
                <c:pt idx="66">
                  <c:v>-5.5</c:v>
                </c:pt>
                <c:pt idx="67">
                  <c:v>-5.5</c:v>
                </c:pt>
                <c:pt idx="68">
                  <c:v>-5.5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4516732"/>
        <c:axId val="64781223"/>
      </c:lineChart>
      <c:dateAx>
        <c:axId val="34516732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4781223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64781223"/>
        <c:scaling>
          <c:orientation val="minMax"/>
          <c:max val="1"/>
          <c:min val="-8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4516732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53595760787282"/>
          <c:y val="0.933683683683684"/>
          <c:w val="0.427327781983346"/>
          <c:h val="0.0530530530530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3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38750438750439"/>
          <c:y val="0.0633874239350913"/>
          <c:w val="0.954369954369954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00"/>
            </a:solidFill>
            <a:ln w="0">
              <a:noFill/>
            </a:ln>
          </c:spPr>
          <c:invertIfNegative val="0"/>
          <c:dPt>
            <c:idx val="6"/>
            <c:invertIfNegative val="0"/>
            <c:spPr>
              <a:solidFill>
                <a:srgbClr val="800000"/>
              </a:solidFill>
              <a:ln w="0">
                <a:noFill/>
              </a:ln>
            </c:spPr>
          </c:dPt>
          <c:dLbls>
            <c:dLbl>
              <c:idx val="6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Data'!$N$4:$N$14</c:f>
              <c:numCache>
                <c:formatCode>0.0_);\(0.0\)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gapWidth val="100"/>
        <c:overlap val="0"/>
        <c:axId val="74808137"/>
        <c:axId val="38227968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Data'!$P$4:$P$14</c:f>
              <c:numCache>
                <c:formatCode>0.0</c:formatCode>
                <c:ptCount val="11"/>
                <c:pt idx="1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4808137"/>
        <c:axId val="38227968"/>
      </c:lineChart>
      <c:catAx>
        <c:axId val="74808137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8227968"/>
        <c:crossesAt val="0"/>
        <c:auto val="1"/>
        <c:lblAlgn val="ctr"/>
        <c:lblOffset val="100"/>
        <c:noMultiLvlLbl val="0"/>
      </c:catAx>
      <c:valAx>
        <c:axId val="38227968"/>
        <c:scaling>
          <c:orientation val="minMax"/>
          <c:max val="1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4808137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00"/>
      </a:solidFill>
      <a:round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4452347083926"/>
          <c:y val="0.0633874239350913"/>
          <c:w val="0.953769559032717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  <a:ln w="0">
              <a:noFill/>
            </a:ln>
          </c:spPr>
          <c:invertIfNegative val="0"/>
          <c:dPt>
            <c:idx val="6"/>
            <c:invertIfNegative val="0"/>
            <c:spPr>
              <a:solidFill>
                <a:srgbClr val="ff6600"/>
              </a:solidFill>
              <a:ln w="0">
                <a:noFill/>
              </a:ln>
            </c:spPr>
          </c:dPt>
          <c:dLbls>
            <c:numFmt formatCode="0.0" sourceLinked="1"/>
            <c:dLbl>
              <c:idx val="6"/>
              <c:numFmt formatCode="0.0" sourceLinked="1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Data'!$R$4:$R$14</c:f>
              <c:numCache>
                <c:formatCode>0.0_);\(0.0\)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3.3</c:v>
                </c:pt>
                <c:pt idx="5">
                  <c:v>3.7</c:v>
                </c:pt>
                <c:pt idx="6">
                  <c:v>4</c:v>
                </c:pt>
                <c:pt idx="7">
                  <c:v>3.8</c:v>
                </c:pt>
              </c:numCache>
            </c:numRef>
          </c:val>
        </c:ser>
        <c:gapWidth val="100"/>
        <c:overlap val="0"/>
        <c:axId val="9090456"/>
        <c:axId val="95003067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'EES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'EES Trading Data'!$T$4:$T$14</c:f>
              <c:numCache>
                <c:formatCode>General</c:formatCode>
                <c:ptCount val="11"/>
                <c:pt idx="1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090456"/>
        <c:axId val="95003067"/>
      </c:lineChart>
      <c:catAx>
        <c:axId val="9090456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003067"/>
        <c:crossesAt val="0"/>
        <c:auto val="1"/>
        <c:lblAlgn val="ctr"/>
        <c:lblOffset val="100"/>
        <c:noMultiLvlLbl val="0"/>
      </c:catAx>
      <c:valAx>
        <c:axId val="95003067"/>
        <c:scaling>
          <c:orientation val="minMax"/>
          <c:max val="1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90456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945720</xdr:colOff>
      <xdr:row>20</xdr:row>
      <xdr:rowOff>9360</xdr:rowOff>
    </xdr:from>
    <xdr:to>
      <xdr:col>9</xdr:col>
      <xdr:colOff>695520</xdr:colOff>
      <xdr:row>28</xdr:row>
      <xdr:rowOff>133560</xdr:rowOff>
    </xdr:to>
    <xdr:graphicFrame>
      <xdr:nvGraphicFramePr>
        <xdr:cNvPr id="0" name="Chart 1"/>
        <xdr:cNvGraphicFramePr/>
      </xdr:nvGraphicFramePr>
      <xdr:xfrm>
        <a:off x="4304880" y="3232080"/>
        <a:ext cx="20530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20160</xdr:colOff>
      <xdr:row>20</xdr:row>
      <xdr:rowOff>0</xdr:rowOff>
    </xdr:from>
    <xdr:to>
      <xdr:col>1</xdr:col>
      <xdr:colOff>51480</xdr:colOff>
      <xdr:row>28</xdr:row>
      <xdr:rowOff>133560</xdr:rowOff>
    </xdr:to>
    <xdr:sp>
      <xdr:nvSpPr>
        <xdr:cNvPr id="3" name="Text 2"/>
        <xdr:cNvSpPr/>
      </xdr:nvSpPr>
      <xdr:spPr>
        <a:xfrm>
          <a:off x="20160" y="3222720"/>
          <a:ext cx="242280" cy="1428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20</xdr:row>
      <xdr:rowOff>9360</xdr:rowOff>
    </xdr:from>
    <xdr:to>
      <xdr:col>2</xdr:col>
      <xdr:colOff>522720</xdr:colOff>
      <xdr:row>28</xdr:row>
      <xdr:rowOff>133560</xdr:rowOff>
    </xdr:to>
    <xdr:graphicFrame>
      <xdr:nvGraphicFramePr>
        <xdr:cNvPr id="4" name="Chart 3"/>
        <xdr:cNvGraphicFramePr/>
      </xdr:nvGraphicFramePr>
      <xdr:xfrm>
        <a:off x="220320" y="3232080"/>
        <a:ext cx="19018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20160</xdr:colOff>
      <xdr:row>29</xdr:row>
      <xdr:rowOff>170640</xdr:rowOff>
    </xdr:from>
    <xdr:to>
      <xdr:col>1</xdr:col>
      <xdr:colOff>30960</xdr:colOff>
      <xdr:row>37</xdr:row>
      <xdr:rowOff>38160</xdr:rowOff>
    </xdr:to>
    <xdr:sp>
      <xdr:nvSpPr>
        <xdr:cNvPr id="8" name="Text 4"/>
        <xdr:cNvSpPr/>
      </xdr:nvSpPr>
      <xdr:spPr>
        <a:xfrm>
          <a:off x="20160" y="4850640"/>
          <a:ext cx="221760" cy="139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10080</xdr:colOff>
      <xdr:row>38</xdr:row>
      <xdr:rowOff>152280</xdr:rowOff>
    </xdr:from>
    <xdr:to>
      <xdr:col>1</xdr:col>
      <xdr:colOff>62280</xdr:colOff>
      <xdr:row>46</xdr:row>
      <xdr:rowOff>95760</xdr:rowOff>
    </xdr:to>
    <xdr:sp>
      <xdr:nvSpPr>
        <xdr:cNvPr id="9" name="Text 5"/>
        <xdr:cNvSpPr/>
      </xdr:nvSpPr>
      <xdr:spPr>
        <a:xfrm>
          <a:off x="10080" y="6518160"/>
          <a:ext cx="263160" cy="1381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130680</xdr:colOff>
      <xdr:row>20</xdr:row>
      <xdr:rowOff>9360</xdr:rowOff>
    </xdr:from>
    <xdr:to>
      <xdr:col>5</xdr:col>
      <xdr:colOff>806040</xdr:colOff>
      <xdr:row>28</xdr:row>
      <xdr:rowOff>133560</xdr:rowOff>
    </xdr:to>
    <xdr:graphicFrame>
      <xdr:nvGraphicFramePr>
        <xdr:cNvPr id="10" name="Chart 6"/>
        <xdr:cNvGraphicFramePr/>
      </xdr:nvGraphicFramePr>
      <xdr:xfrm>
        <a:off x="2252880" y="3232080"/>
        <a:ext cx="191232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60120</xdr:colOff>
      <xdr:row>18</xdr:row>
      <xdr:rowOff>57240</xdr:rowOff>
    </xdr:from>
    <xdr:to>
      <xdr:col>3</xdr:col>
      <xdr:colOff>61200</xdr:colOff>
      <xdr:row>48</xdr:row>
      <xdr:rowOff>37800</xdr:rowOff>
    </xdr:to>
    <xdr:sp>
      <xdr:nvSpPr>
        <xdr:cNvPr id="13" name="Line 7"/>
        <xdr:cNvSpPr/>
      </xdr:nvSpPr>
      <xdr:spPr>
        <a:xfrm>
          <a:off x="2182320" y="2879640"/>
          <a:ext cx="108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875520</xdr:colOff>
      <xdr:row>18</xdr:row>
      <xdr:rowOff>57240</xdr:rowOff>
    </xdr:from>
    <xdr:to>
      <xdr:col>5</xdr:col>
      <xdr:colOff>876240</xdr:colOff>
      <xdr:row>48</xdr:row>
      <xdr:rowOff>37800</xdr:rowOff>
    </xdr:to>
    <xdr:sp>
      <xdr:nvSpPr>
        <xdr:cNvPr id="14" name="Line 8"/>
        <xdr:cNvSpPr/>
      </xdr:nvSpPr>
      <xdr:spPr>
        <a:xfrm>
          <a:off x="4234680" y="2879640"/>
          <a:ext cx="72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29</xdr:row>
      <xdr:rowOff>190800</xdr:rowOff>
    </xdr:from>
    <xdr:to>
      <xdr:col>2</xdr:col>
      <xdr:colOff>522720</xdr:colOff>
      <xdr:row>37</xdr:row>
      <xdr:rowOff>86040</xdr:rowOff>
    </xdr:to>
    <xdr:graphicFrame>
      <xdr:nvGraphicFramePr>
        <xdr:cNvPr id="15" name="Chart 9"/>
        <xdr:cNvGraphicFramePr/>
      </xdr:nvGraphicFramePr>
      <xdr:xfrm>
        <a:off x="210960" y="4870800"/>
        <a:ext cx="191124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38</xdr:row>
      <xdr:rowOff>142920</xdr:rowOff>
    </xdr:from>
    <xdr:to>
      <xdr:col>2</xdr:col>
      <xdr:colOff>522720</xdr:colOff>
      <xdr:row>46</xdr:row>
      <xdr:rowOff>133560</xdr:rowOff>
    </xdr:to>
    <xdr:graphicFrame>
      <xdr:nvGraphicFramePr>
        <xdr:cNvPr id="17" name="Chart 10"/>
        <xdr:cNvGraphicFramePr/>
      </xdr:nvGraphicFramePr>
      <xdr:xfrm>
        <a:off x="210960" y="6508800"/>
        <a:ext cx="191124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3</xdr:col>
      <xdr:colOff>130680</xdr:colOff>
      <xdr:row>29</xdr:row>
      <xdr:rowOff>199800</xdr:rowOff>
    </xdr:from>
    <xdr:to>
      <xdr:col>5</xdr:col>
      <xdr:colOff>806040</xdr:colOff>
      <xdr:row>37</xdr:row>
      <xdr:rowOff>105120</xdr:rowOff>
    </xdr:to>
    <xdr:graphicFrame>
      <xdr:nvGraphicFramePr>
        <xdr:cNvPr id="19" name="Chart 11"/>
        <xdr:cNvGraphicFramePr/>
      </xdr:nvGraphicFramePr>
      <xdr:xfrm>
        <a:off x="2252880" y="4879800"/>
        <a:ext cx="1912320" cy="1429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3</xdr:col>
      <xdr:colOff>130680</xdr:colOff>
      <xdr:row>38</xdr:row>
      <xdr:rowOff>142920</xdr:rowOff>
    </xdr:from>
    <xdr:to>
      <xdr:col>5</xdr:col>
      <xdr:colOff>795600</xdr:colOff>
      <xdr:row>46</xdr:row>
      <xdr:rowOff>142920</xdr:rowOff>
    </xdr:to>
    <xdr:graphicFrame>
      <xdr:nvGraphicFramePr>
        <xdr:cNvPr id="21" name="Chart 12"/>
        <xdr:cNvGraphicFramePr/>
      </xdr:nvGraphicFramePr>
      <xdr:xfrm>
        <a:off x="2252880" y="6508800"/>
        <a:ext cx="1901880" cy="143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</xdr:col>
      <xdr:colOff>422280</xdr:colOff>
      <xdr:row>4</xdr:row>
      <xdr:rowOff>47520</xdr:rowOff>
    </xdr:from>
    <xdr:to>
      <xdr:col>16</xdr:col>
      <xdr:colOff>72000</xdr:colOff>
      <xdr:row>16</xdr:row>
      <xdr:rowOff>85680</xdr:rowOff>
    </xdr:to>
    <xdr:sp>
      <xdr:nvSpPr>
        <xdr:cNvPr id="23" name="Rectangle 13"/>
        <xdr:cNvSpPr/>
      </xdr:nvSpPr>
      <xdr:spPr>
        <a:xfrm>
          <a:off x="2021760" y="780840"/>
          <a:ext cx="7111080" cy="185112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926280</xdr:colOff>
      <xdr:row>19</xdr:row>
      <xdr:rowOff>28800</xdr:rowOff>
    </xdr:from>
    <xdr:to>
      <xdr:col>1</xdr:col>
      <xdr:colOff>1319400</xdr:colOff>
      <xdr:row>19</xdr:row>
      <xdr:rowOff>211680</xdr:rowOff>
    </xdr:to>
    <xdr:sp>
      <xdr:nvSpPr>
        <xdr:cNvPr id="24" name="Text 14"/>
        <xdr:cNvSpPr/>
      </xdr:nvSpPr>
      <xdr:spPr>
        <a:xfrm>
          <a:off x="1137240" y="3003840"/>
          <a:ext cx="39312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Gas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734760</xdr:colOff>
      <xdr:row>19</xdr:row>
      <xdr:rowOff>28800</xdr:rowOff>
    </xdr:from>
    <xdr:to>
      <xdr:col>5</xdr:col>
      <xdr:colOff>51120</xdr:colOff>
      <xdr:row>19</xdr:row>
      <xdr:rowOff>211680</xdr:rowOff>
    </xdr:to>
    <xdr:sp>
      <xdr:nvSpPr>
        <xdr:cNvPr id="25" name="Text 15"/>
        <xdr:cNvSpPr/>
      </xdr:nvSpPr>
      <xdr:spPr>
        <a:xfrm>
          <a:off x="2856960" y="3003840"/>
          <a:ext cx="55332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solidFill>
                <a:srgbClr val="800080"/>
              </a:solidFill>
              <a:effectLst/>
              <a:uFillTx/>
              <a:latin typeface="Arial"/>
            </a:rPr>
            <a:t>Power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150480</xdr:colOff>
      <xdr:row>19</xdr:row>
      <xdr:rowOff>28800</xdr:rowOff>
    </xdr:from>
    <xdr:to>
      <xdr:col>9</xdr:col>
      <xdr:colOff>594720</xdr:colOff>
      <xdr:row>19</xdr:row>
      <xdr:rowOff>211680</xdr:rowOff>
    </xdr:to>
    <xdr:sp>
      <xdr:nvSpPr>
        <xdr:cNvPr id="26" name="Text 16"/>
        <xdr:cNvSpPr/>
      </xdr:nvSpPr>
      <xdr:spPr>
        <a:xfrm>
          <a:off x="4495680" y="3003840"/>
          <a:ext cx="176148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Tariff Risk Management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844920</xdr:colOff>
      <xdr:row>20</xdr:row>
      <xdr:rowOff>9360</xdr:rowOff>
    </xdr:from>
    <xdr:to>
      <xdr:col>15</xdr:col>
      <xdr:colOff>413280</xdr:colOff>
      <xdr:row>28</xdr:row>
      <xdr:rowOff>133560</xdr:rowOff>
    </xdr:to>
    <xdr:graphicFrame>
      <xdr:nvGraphicFramePr>
        <xdr:cNvPr id="27" name="Chart 17"/>
        <xdr:cNvGraphicFramePr/>
      </xdr:nvGraphicFramePr>
      <xdr:xfrm>
        <a:off x="6507360" y="3232080"/>
        <a:ext cx="205092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12</xdr:col>
      <xdr:colOff>352440</xdr:colOff>
      <xdr:row>19</xdr:row>
      <xdr:rowOff>28800</xdr:rowOff>
    </xdr:from>
    <xdr:to>
      <xdr:col>14</xdr:col>
      <xdr:colOff>39960</xdr:colOff>
      <xdr:row>19</xdr:row>
      <xdr:rowOff>211680</xdr:rowOff>
    </xdr:to>
    <xdr:sp>
      <xdr:nvSpPr>
        <xdr:cNvPr id="30" name="Text 18"/>
        <xdr:cNvSpPr/>
      </xdr:nvSpPr>
      <xdr:spPr>
        <a:xfrm>
          <a:off x="7271280" y="3003840"/>
          <a:ext cx="74376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solidFill>
                <a:srgbClr val="800000"/>
              </a:solidFill>
              <a:effectLst/>
              <a:uFillTx/>
              <a:latin typeface="Arial"/>
            </a:rPr>
            <a:t>Emerging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15</xdr:col>
      <xdr:colOff>553680</xdr:colOff>
      <xdr:row>20</xdr:row>
      <xdr:rowOff>9360</xdr:rowOff>
    </xdr:from>
    <xdr:to>
      <xdr:col>16</xdr:col>
      <xdr:colOff>1662120</xdr:colOff>
      <xdr:row>28</xdr:row>
      <xdr:rowOff>133560</xdr:rowOff>
    </xdr:to>
    <xdr:graphicFrame>
      <xdr:nvGraphicFramePr>
        <xdr:cNvPr id="31" name="Chart 19"/>
        <xdr:cNvGraphicFramePr/>
      </xdr:nvGraphicFramePr>
      <xdr:xfrm>
        <a:off x="8698680" y="3232080"/>
        <a:ext cx="20242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16</xdr:col>
      <xdr:colOff>483840</xdr:colOff>
      <xdr:row>19</xdr:row>
      <xdr:rowOff>28800</xdr:rowOff>
    </xdr:from>
    <xdr:to>
      <xdr:col>16</xdr:col>
      <xdr:colOff>919080</xdr:colOff>
      <xdr:row>19</xdr:row>
      <xdr:rowOff>211680</xdr:rowOff>
    </xdr:to>
    <xdr:sp>
      <xdr:nvSpPr>
        <xdr:cNvPr id="34" name="Text 20"/>
        <xdr:cNvSpPr/>
      </xdr:nvSpPr>
      <xdr:spPr>
        <a:xfrm>
          <a:off x="9544680" y="3003840"/>
          <a:ext cx="43524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solidFill>
                <a:srgbClr val="ff6600"/>
              </a:solidFill>
              <a:effectLst/>
              <a:uFillTx/>
              <a:latin typeface="Arial"/>
            </a:rPr>
            <a:t>Drift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764640</xdr:colOff>
      <xdr:row>18</xdr:row>
      <xdr:rowOff>66960</xdr:rowOff>
    </xdr:from>
    <xdr:to>
      <xdr:col>9</xdr:col>
      <xdr:colOff>765720</xdr:colOff>
      <xdr:row>48</xdr:row>
      <xdr:rowOff>47520</xdr:rowOff>
    </xdr:to>
    <xdr:sp>
      <xdr:nvSpPr>
        <xdr:cNvPr id="35" name="Line 21"/>
        <xdr:cNvSpPr/>
      </xdr:nvSpPr>
      <xdr:spPr>
        <a:xfrm>
          <a:off x="6427080" y="2889360"/>
          <a:ext cx="108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473040</xdr:colOff>
      <xdr:row>18</xdr:row>
      <xdr:rowOff>76320</xdr:rowOff>
    </xdr:from>
    <xdr:to>
      <xdr:col>15</xdr:col>
      <xdr:colOff>474120</xdr:colOff>
      <xdr:row>48</xdr:row>
      <xdr:rowOff>56880</xdr:rowOff>
    </xdr:to>
    <xdr:sp>
      <xdr:nvSpPr>
        <xdr:cNvPr id="36" name="Line 22"/>
        <xdr:cNvSpPr/>
      </xdr:nvSpPr>
      <xdr:spPr>
        <a:xfrm>
          <a:off x="8618040" y="2898720"/>
          <a:ext cx="108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0.805298719772404</cdr:x>
      <cdr:y>0.0220588235294118</cdr:y>
    </cdr:from>
    <cdr:to>
      <cdr:x>0.987553342816501</cdr:x>
      <cdr:y>0.0910243407707911</cdr:y>
    </cdr:to>
    <cdr:sp>
      <cdr:nvSpPr>
        <cdr:cNvPr id="32" name="Text 1"/>
        <cdr:cNvSpPr/>
      </cdr:nvSpPr>
      <cdr:spPr>
        <a:xfrm>
          <a:off x="1630440" y="31320"/>
          <a:ext cx="369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0.0940611664295875</cdr:x>
      <cdr:y>0.0258620689655172</cdr:y>
    </cdr:from>
    <cdr:to>
      <cdr:x>0.234708392603129</cdr:x>
      <cdr:y>0.0948275862068966</cdr:y>
    </cdr:to>
    <cdr:sp>
      <cdr:nvSpPr>
        <cdr:cNvPr id="33" name="Text 2"/>
        <cdr:cNvSpPr/>
      </cdr:nvSpPr>
      <cdr:spPr>
        <a:xfrm>
          <a:off x="190440" y="36720"/>
          <a:ext cx="284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56880</xdr:rowOff>
    </xdr:to>
    <xdr:sp>
      <xdr:nvSpPr>
        <xdr:cNvPr id="37" name="Text 2"/>
        <xdr:cNvSpPr/>
      </xdr:nvSpPr>
      <xdr:spPr>
        <a:xfrm>
          <a:off x="151560" y="9249120"/>
          <a:ext cx="957600" cy="6282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38" name="Text 3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39" name="Text 4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40" name="Text 5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41" name="Text 6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42" name="Text 7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43" name="Text 8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44" name="Text 9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45" name="Text 10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46" name="Text 11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47" name="Text 12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48" name="Text 13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49" name="Text 14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50" name="Text 15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51" name="Text 16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52" name="Text 17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53" name="Text 18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54" name="Text 19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55" name="Text 20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56880</xdr:rowOff>
    </xdr:to>
    <xdr:sp>
      <xdr:nvSpPr>
        <xdr:cNvPr id="56" name="Text 21"/>
        <xdr:cNvSpPr/>
      </xdr:nvSpPr>
      <xdr:spPr>
        <a:xfrm>
          <a:off x="151560" y="9249120"/>
          <a:ext cx="957600" cy="6282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57" name="Text 22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58" name="Text 23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1109160</xdr:colOff>
      <xdr:row>51</xdr:row>
      <xdr:rowOff>37800</xdr:rowOff>
    </xdr:to>
    <xdr:sp>
      <xdr:nvSpPr>
        <xdr:cNvPr id="59" name="Text 24"/>
        <xdr:cNvSpPr/>
      </xdr:nvSpPr>
      <xdr:spPr>
        <a:xfrm>
          <a:off x="151560" y="924912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60" name="Text 25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61" name="Text 26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2" name="Text 27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3" name="Text 28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4" name="Text 29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65" name="Text 30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66" name="Text 31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7" name="Text 32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8" name="Text 33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69" name="Text 34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1099440</xdr:colOff>
      <xdr:row>51</xdr:row>
      <xdr:rowOff>37800</xdr:rowOff>
    </xdr:to>
    <xdr:sp>
      <xdr:nvSpPr>
        <xdr:cNvPr id="70" name="Text 35"/>
        <xdr:cNvSpPr/>
      </xdr:nvSpPr>
      <xdr:spPr>
        <a:xfrm>
          <a:off x="151560" y="924912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66240</xdr:rowOff>
    </xdr:to>
    <xdr:sp>
      <xdr:nvSpPr>
        <xdr:cNvPr id="71" name="Text 36"/>
        <xdr:cNvSpPr/>
      </xdr:nvSpPr>
      <xdr:spPr>
        <a:xfrm>
          <a:off x="151560" y="9249120"/>
          <a:ext cx="967680" cy="637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72" name="Text 37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73" name="Text 38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48</xdr:row>
      <xdr:rowOff>66960</xdr:rowOff>
    </xdr:from>
    <xdr:to>
      <xdr:col>0</xdr:col>
      <xdr:colOff>1119240</xdr:colOff>
      <xdr:row>51</xdr:row>
      <xdr:rowOff>37800</xdr:rowOff>
    </xdr:to>
    <xdr:sp>
      <xdr:nvSpPr>
        <xdr:cNvPr id="74" name="Text 39"/>
        <xdr:cNvSpPr/>
      </xdr:nvSpPr>
      <xdr:spPr>
        <a:xfrm>
          <a:off x="151560" y="924912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0.836255259467041</cdr:x>
      <cdr:y>0.0228194726166329</cdr:y>
    </cdr:from>
    <cdr:to>
      <cdr:x>0.995441795231417</cdr:x>
      <cdr:y>0.0917849898580122</cdr:y>
    </cdr:to>
    <cdr:sp>
      <cdr:nvSpPr>
        <cdr:cNvPr id="1" name="Text 1"/>
        <cdr:cNvSpPr/>
      </cdr:nvSpPr>
      <cdr:spPr>
        <a:xfrm>
          <a:off x="1717200" y="32400"/>
          <a:ext cx="3268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0.101507713884993</cdr:x>
      <cdr:y>0.0139452332657201</cdr:y>
    </cdr:from>
    <cdr:to>
      <cdr:x>0.240182328190743</cdr:x>
      <cdr:y>0.0910243407707911</cdr:y>
    </cdr:to>
    <cdr:sp>
      <cdr:nvSpPr>
        <cdr:cNvPr id="2" name="Text 2"/>
        <cdr:cNvSpPr/>
      </cdr:nvSpPr>
      <cdr:spPr>
        <a:xfrm>
          <a:off x="208440" y="19800"/>
          <a:ext cx="284760" cy="1094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400" strike="noStrike" u="none">
              <a:effectLst/>
              <a:uFillTx/>
              <a:latin typeface="Arial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0.176760030280091</cdr:x>
      <cdr:y>0.684837728194726</cdr:y>
    </cdr:from>
    <cdr:to>
      <cdr:x>0.215745647236942</cdr:x>
      <cdr:y>0.775862068965517</cdr:y>
    </cdr:to>
    <cdr:sp>
      <cdr:nvSpPr>
        <cdr:cNvPr id="5" name="Text 1"/>
        <cdr:cNvSpPr/>
      </cdr:nvSpPr>
      <cdr:spPr>
        <a:xfrm>
          <a:off x="336240" y="972360"/>
          <a:ext cx="74160" cy="1292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0.805828917486752</cdr:x>
      <cdr:y>0.510649087221095</cdr:y>
    </cdr:from>
    <cdr:to>
      <cdr:x>0.978046934140803</cdr:x>
      <cdr:y>0.579614604462475</cdr:y>
    </cdr:to>
    <cdr:sp>
      <cdr:nvSpPr>
        <cdr:cNvPr id="6" name="Text 2"/>
        <cdr:cNvSpPr/>
      </cdr:nvSpPr>
      <cdr:spPr>
        <a:xfrm>
          <a:off x="1532880" y="725040"/>
          <a:ext cx="3276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0.101816805450416</cdr:x>
      <cdr:y>0.0659229208924949</cdr:y>
    </cdr:from>
    <cdr:to>
      <cdr:x>0.240726722180167</cdr:x>
      <cdr:y>0.134888438133874</cdr:y>
    </cdr:to>
    <cdr:sp>
      <cdr:nvSpPr>
        <cdr:cNvPr id="7" name="Text 3"/>
        <cdr:cNvSpPr/>
      </cdr:nvSpPr>
      <cdr:spPr>
        <a:xfrm>
          <a:off x="193680" y="93600"/>
          <a:ext cx="2642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0.815546772068511</cdr:x>
      <cdr:y>0</cdr:y>
    </cdr:from>
    <cdr:to>
      <cdr:x>0.987765857331075</cdr:x>
      <cdr:y>0.0689655172413793</cdr:y>
    </cdr:to>
    <cdr:sp>
      <cdr:nvSpPr>
        <cdr:cNvPr id="11" name="Text 1"/>
        <cdr:cNvSpPr/>
      </cdr:nvSpPr>
      <cdr:spPr>
        <a:xfrm>
          <a:off x="1559880" y="0"/>
          <a:ext cx="3294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0.159984942593638</cdr:x>
      <cdr:y>0.0613590263691684</cdr:y>
    </cdr:from>
    <cdr:to>
      <cdr:x>0.299077733860343</cdr:x>
      <cdr:y>0.130324543610548</cdr:y>
    </cdr:to>
    <cdr:sp>
      <cdr:nvSpPr>
        <cdr:cNvPr id="12" name="Text 2"/>
        <cdr:cNvSpPr/>
      </cdr:nvSpPr>
      <cdr:spPr>
        <a:xfrm>
          <a:off x="306000" y="87120"/>
          <a:ext cx="2660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0.0949152542372881</cdr:x>
      <cdr:y>0</cdr:y>
    </cdr:from>
    <cdr:to>
      <cdr:x>0.271563088512241</cdr:x>
      <cdr:y>0.068983007862034</cdr:y>
    </cdr:to>
    <cdr:sp>
      <cdr:nvSpPr>
        <cdr:cNvPr id="16" name="Text 1"/>
        <cdr:cNvSpPr/>
      </cdr:nvSpPr>
      <cdr:spPr>
        <a:xfrm>
          <a:off x="181440" y="0"/>
          <a:ext cx="3376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0.14105461393597</cdr:x>
      <cdr:y>0.0622166246851385</cdr:y>
    </cdr:from>
    <cdr:to>
      <cdr:x>0.207156308851224</cdr:x>
      <cdr:y>0.130730478589421</cdr:y>
    </cdr:to>
    <cdr:sp>
      <cdr:nvSpPr>
        <cdr:cNvPr id="18" name="Text 1"/>
        <cdr:cNvSpPr/>
      </cdr:nvSpPr>
      <cdr:spPr>
        <a:xfrm>
          <a:off x="269640" y="88920"/>
          <a:ext cx="1263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Bcf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0.0927912667043102</cdr:x>
      <cdr:y>0</cdr:y>
    </cdr:from>
    <cdr:to>
      <cdr:x>0.27046866177301</cdr:x>
      <cdr:y>0.068496600352556</cdr:y>
    </cdr:to>
    <cdr:sp>
      <cdr:nvSpPr>
        <cdr:cNvPr id="20" name="Text 1"/>
        <cdr:cNvSpPr/>
      </cdr:nvSpPr>
      <cdr:spPr>
        <a:xfrm>
          <a:off x="177480" y="0"/>
          <a:ext cx="3398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0.0577214231642695</cdr:x>
      <cdr:y>0</cdr:y>
    </cdr:from>
    <cdr:to>
      <cdr:x>0.175246025738077</cdr:x>
      <cdr:y>0.0613113113113113</cdr:y>
    </cdr:to>
    <cdr:sp>
      <cdr:nvSpPr>
        <cdr:cNvPr id="22" name="Text 1"/>
        <cdr:cNvSpPr/>
      </cdr:nvSpPr>
      <cdr:spPr>
        <a:xfrm>
          <a:off x="109800" y="0"/>
          <a:ext cx="223560" cy="882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300" strike="noStrike" u="none">
              <a:effectLst/>
              <a:uFillTx/>
              <a:latin typeface="Arial Narrow"/>
            </a:rPr>
            <a:t>Mil MWH</a:t>
          </a:r>
          <a:endParaRPr b="0" sz="3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0.765707265707266</cdr:x>
      <cdr:y>0.0732758620689655</cdr:y>
    </cdr:from>
    <cdr:to>
      <cdr:x>0.983678483678484</cdr:x>
      <cdr:y>0.178498985801217</cdr:y>
    </cdr:to>
    <cdr:sp>
      <cdr:nvSpPr>
        <cdr:cNvPr id="28" name="Text 1"/>
        <cdr:cNvSpPr/>
      </cdr:nvSpPr>
      <cdr:spPr>
        <a:xfrm>
          <a:off x="1570680" y="104040"/>
          <a:ext cx="447120" cy="1494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0.11021411021411</cdr:x>
      <cdr:y>0.0446247464503043</cdr:y>
    </cdr:from>
    <cdr:to>
      <cdr:x>0.272551772551773</cdr:x>
      <cdr:y>0.113590263691684</cdr:y>
    </cdr:to>
    <cdr:sp>
      <cdr:nvSpPr>
        <cdr:cNvPr id="29" name="Text 2"/>
        <cdr:cNvSpPr/>
      </cdr:nvSpPr>
      <cdr:spPr>
        <a:xfrm>
          <a:off x="226080" y="63360"/>
          <a:ext cx="333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2nd%20Qtr%20&apos;01%20Rpts/May%2029_01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3">
          <cell r="B3" t="str">
            <v>Through 06/08/01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99"/>
    <col collapsed="false" customWidth="true" hidden="false" outlineLevel="0" max="2" min="2" style="0" width="19.7"/>
    <col collapsed="false" customWidth="true" hidden="false" outlineLevel="0" max="3" min="3" style="0" width="7.42"/>
    <col collapsed="false" customWidth="true" hidden="false" outlineLevel="0" max="4" min="4" style="0" width="14.85"/>
    <col collapsed="false" customWidth="true" hidden="false" outlineLevel="0" max="5" min="5" style="0" width="2.7"/>
    <col collapsed="false" customWidth="true" hidden="false" outlineLevel="0" max="6" min="6" style="1" width="13.99"/>
    <col collapsed="false" customWidth="true" hidden="false" outlineLevel="0" max="7" min="7" style="1" width="2.99"/>
    <col collapsed="false" customWidth="true" hidden="false" outlineLevel="0" max="8" min="8" style="1" width="13.56"/>
    <col collapsed="false" customWidth="true" hidden="false" outlineLevel="0" max="9" min="9" style="1" width="2.13"/>
    <col collapsed="false" customWidth="true" hidden="false" outlineLevel="0" max="10" min="10" style="1" width="12.28"/>
    <col collapsed="false" customWidth="true" hidden="false" outlineLevel="0" max="11" min="11" style="1" width="2.99"/>
    <col collapsed="false" customWidth="true" hidden="false" outlineLevel="0" max="12" min="12" style="1" width="2.56"/>
    <col collapsed="false" customWidth="true" hidden="false" outlineLevel="0" max="13" min="13" style="1" width="12.28"/>
    <col collapsed="false" customWidth="true" hidden="false" outlineLevel="0" max="14" min="14" style="1" width="2.7"/>
    <col collapsed="false" customWidth="true" hidden="false" outlineLevel="0" max="15" min="15" style="1" width="2.42"/>
    <col collapsed="false" customWidth="true" hidden="false" outlineLevel="0" max="16" min="16" style="1" width="12.99"/>
    <col collapsed="false" customWidth="true" hidden="false" outlineLevel="0" max="17" min="17" style="0" width="26.13"/>
    <col collapsed="false" customWidth="true" hidden="false" outlineLevel="0" max="18" min="18" style="0" width="19.85"/>
    <col collapsed="false" customWidth="true" hidden="false" outlineLevel="0" max="19" min="19" style="0" width="47.14"/>
  </cols>
  <sheetData>
    <row r="1" customFormat="false" ht="21.75" hidden="false" customHeight="true" outlineLevel="0" collapsed="false">
      <c r="A1" s="2" t="s">
        <v>0</v>
      </c>
      <c r="B1" s="2"/>
      <c r="C1" s="3"/>
      <c r="D1" s="4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 t="str">
        <f aca="false">[1]Dates!$Q$1</f>
        <v>Second Quarter 2001</v>
      </c>
      <c r="R1" s="8"/>
      <c r="S1" s="8"/>
      <c r="T1" s="9"/>
      <c r="U1" s="8"/>
      <c r="V1" s="9"/>
      <c r="W1" s="9"/>
      <c r="X1" s="8"/>
      <c r="Y1" s="9"/>
      <c r="Z1" s="8"/>
      <c r="AA1" s="9"/>
      <c r="AC1" s="10"/>
      <c r="AD1" s="10"/>
    </row>
    <row r="2" customFormat="false" ht="5.25" hidden="false" customHeight="true" outlineLevel="0" collapsed="false">
      <c r="A2" s="11"/>
      <c r="B2" s="5"/>
      <c r="C2" s="5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2"/>
      <c r="R2" s="9"/>
      <c r="S2" s="8"/>
      <c r="T2" s="9"/>
      <c r="V2" s="9"/>
      <c r="W2" s="9"/>
      <c r="Y2" s="9"/>
      <c r="AA2" s="9"/>
      <c r="AC2" s="10"/>
      <c r="AD2" s="10"/>
    </row>
    <row r="3" customFormat="false" ht="15" hidden="false" customHeight="true" outlineLevel="0" collapsed="false">
      <c r="A3" s="11"/>
      <c r="B3" s="13" t="str">
        <f aca="false">[2]Dates!$B$3</f>
        <v>Through 06/08/01</v>
      </c>
      <c r="C3" s="13"/>
      <c r="D3" s="5"/>
      <c r="E3" s="5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12"/>
      <c r="R3" s="9"/>
      <c r="S3" s="8"/>
      <c r="T3" s="9"/>
      <c r="V3" s="9"/>
      <c r="W3" s="9"/>
      <c r="Y3" s="9"/>
      <c r="AA3" s="9"/>
      <c r="AC3" s="10"/>
      <c r="AD3" s="10"/>
    </row>
    <row r="4" customFormat="false" ht="15.75" hidden="false" customHeight="true" outlineLevel="0" collapsed="false">
      <c r="D4" s="14" t="s">
        <v>1</v>
      </c>
      <c r="F4" s="0"/>
      <c r="G4" s="0"/>
      <c r="H4" s="0"/>
      <c r="I4" s="0"/>
      <c r="J4" s="0"/>
      <c r="K4" s="0"/>
      <c r="L4" s="0"/>
      <c r="M4" s="0"/>
      <c r="N4" s="0"/>
      <c r="O4" s="0"/>
      <c r="P4" s="0"/>
    </row>
    <row r="5" customFormat="false" ht="11.25" hidden="false" customHeight="true" outlineLevel="0" collapsed="false"/>
    <row r="6" customFormat="false" ht="11.25" hidden="false" customHeight="true" outlineLevel="0" collapsed="false">
      <c r="H6" s="1" t="s">
        <v>2</v>
      </c>
    </row>
    <row r="7" customFormat="false" ht="11.25" hidden="false" customHeight="false" outlineLevel="0" collapsed="false">
      <c r="A7" s="15"/>
      <c r="B7" s="15"/>
      <c r="C7" s="15"/>
      <c r="D7" s="15"/>
      <c r="E7" s="15"/>
      <c r="F7" s="1" t="s">
        <v>3</v>
      </c>
      <c r="H7" s="1" t="s">
        <v>4</v>
      </c>
      <c r="K7" s="16"/>
      <c r="L7" s="17"/>
      <c r="M7" s="17" t="s">
        <v>5</v>
      </c>
      <c r="N7" s="16"/>
      <c r="Q7" s="15"/>
      <c r="R7" s="15"/>
      <c r="S7" s="15"/>
    </row>
    <row r="8" customFormat="false" ht="11.25" hidden="false" customHeight="false" outlineLevel="0" collapsed="false">
      <c r="A8" s="15"/>
      <c r="B8" s="15"/>
      <c r="C8" s="15"/>
      <c r="D8" s="15"/>
      <c r="E8" s="15"/>
      <c r="F8" s="18" t="s">
        <v>6</v>
      </c>
      <c r="H8" s="18" t="s">
        <v>7</v>
      </c>
      <c r="J8" s="18" t="s">
        <v>8</v>
      </c>
      <c r="K8" s="16"/>
      <c r="L8" s="17"/>
      <c r="M8" s="18" t="s">
        <v>8</v>
      </c>
      <c r="N8" s="16"/>
      <c r="P8" s="18" t="s">
        <v>9</v>
      </c>
      <c r="Q8" s="15"/>
      <c r="R8" s="15"/>
      <c r="S8" s="15"/>
    </row>
    <row r="9" customFormat="false" ht="11.25" hidden="false" customHeight="false" outlineLevel="0" collapsed="false">
      <c r="A9" s="15"/>
      <c r="B9" s="15"/>
      <c r="C9" s="15"/>
      <c r="D9" s="19" t="s">
        <v>10</v>
      </c>
      <c r="E9" s="15"/>
      <c r="F9" s="20" t="n">
        <f aca="false">'Linked Data '!C6</f>
        <v>12.5</v>
      </c>
      <c r="G9" s="21"/>
      <c r="H9" s="20" t="n">
        <f aca="false">'Linked Data '!I6</f>
        <v>0.3</v>
      </c>
      <c r="I9" s="21"/>
      <c r="J9" s="22" t="n">
        <f aca="false">F9-H9</f>
        <v>12.2</v>
      </c>
      <c r="K9" s="23"/>
      <c r="L9" s="20"/>
      <c r="M9" s="20" t="n">
        <f aca="false">'Linked Data '!O6</f>
        <v>0</v>
      </c>
      <c r="N9" s="23"/>
      <c r="O9" s="21"/>
      <c r="P9" s="22" t="n">
        <f aca="false">J9-M9</f>
        <v>12.2</v>
      </c>
      <c r="Q9" s="15"/>
      <c r="R9" s="15"/>
      <c r="S9" s="15"/>
    </row>
    <row r="10" customFormat="false" ht="12.95" hidden="false" customHeight="true" outlineLevel="0" collapsed="false">
      <c r="A10" s="15"/>
      <c r="B10" s="15"/>
      <c r="C10" s="15"/>
      <c r="D10" s="15" t="s">
        <v>11</v>
      </c>
      <c r="E10" s="15"/>
      <c r="F10" s="20" t="n">
        <f aca="false">'Linked Data '!C7</f>
        <v>-246</v>
      </c>
      <c r="G10" s="22"/>
      <c r="H10" s="20" t="n">
        <f aca="false">'Linked Data '!I7</f>
        <v>0.3</v>
      </c>
      <c r="I10" s="22"/>
      <c r="J10" s="22" t="n">
        <f aca="false">F10-H10</f>
        <v>-246.3</v>
      </c>
      <c r="K10" s="24"/>
      <c r="L10" s="25"/>
      <c r="M10" s="20" t="n">
        <f aca="false">'Linked Data '!O7</f>
        <v>0</v>
      </c>
      <c r="N10" s="24"/>
      <c r="O10" s="22"/>
      <c r="P10" s="22" t="n">
        <f aca="false">J10-M10</f>
        <v>-246.3</v>
      </c>
      <c r="Q10" s="15"/>
      <c r="R10" s="15"/>
      <c r="S10" s="15"/>
    </row>
    <row r="11" customFormat="false" ht="12.95" hidden="false" customHeight="true" outlineLevel="0" collapsed="false">
      <c r="A11" s="15"/>
      <c r="B11" s="15"/>
      <c r="C11" s="15"/>
      <c r="D11" s="15" t="s">
        <v>12</v>
      </c>
      <c r="E11" s="15"/>
      <c r="F11" s="20" t="n">
        <f aca="false">'Linked Data '!C8</f>
        <v>-237.9</v>
      </c>
      <c r="G11" s="22"/>
      <c r="H11" s="20" t="n">
        <f aca="false">'Linked Data '!I8</f>
        <v>0.6</v>
      </c>
      <c r="I11" s="22"/>
      <c r="J11" s="22" t="n">
        <f aca="false">F11-H11</f>
        <v>-238.5</v>
      </c>
      <c r="K11" s="24"/>
      <c r="L11" s="25"/>
      <c r="M11" s="20" t="n">
        <f aca="false">'Linked Data '!O8</f>
        <v>0</v>
      </c>
      <c r="N11" s="24"/>
      <c r="O11" s="22"/>
      <c r="P11" s="22" t="n">
        <f aca="false">J11-M11</f>
        <v>-238.5</v>
      </c>
      <c r="Q11" s="15"/>
      <c r="R11" s="15"/>
      <c r="S11" s="15"/>
    </row>
    <row r="12" customFormat="false" ht="12.95" hidden="false" customHeight="true" outlineLevel="0" collapsed="false">
      <c r="A12" s="15"/>
      <c r="B12" s="15"/>
      <c r="C12" s="15"/>
      <c r="D12" s="15" t="s">
        <v>13</v>
      </c>
      <c r="E12" s="15"/>
      <c r="F12" s="20" t="n">
        <f aca="false">'Linked Data '!C9</f>
        <v>0</v>
      </c>
      <c r="G12" s="22"/>
      <c r="H12" s="20" t="n">
        <f aca="false">'Linked Data '!I9</f>
        <v>0</v>
      </c>
      <c r="I12" s="22"/>
      <c r="J12" s="22" t="n">
        <f aca="false">F12-H12</f>
        <v>0</v>
      </c>
      <c r="K12" s="24"/>
      <c r="L12" s="25"/>
      <c r="M12" s="20" t="n">
        <f aca="false">'Linked Data '!O9</f>
        <v>0</v>
      </c>
      <c r="N12" s="24"/>
      <c r="O12" s="22"/>
      <c r="P12" s="22" t="n">
        <f aca="false">J12-M12</f>
        <v>0</v>
      </c>
      <c r="Q12" s="15"/>
      <c r="R12" s="15"/>
      <c r="S12" s="15"/>
    </row>
    <row r="13" customFormat="false" ht="12.95" hidden="false" customHeight="true" outlineLevel="0" collapsed="false">
      <c r="A13" s="15"/>
      <c r="B13" s="15"/>
      <c r="C13" s="15"/>
      <c r="D13" s="15" t="s">
        <v>14</v>
      </c>
      <c r="E13" s="15"/>
      <c r="F13" s="20" t="n">
        <f aca="false">'Linked Data '!C10</f>
        <v>3.8</v>
      </c>
      <c r="G13" s="22"/>
      <c r="H13" s="20" t="n">
        <f aca="false">'Linked Data '!I10</f>
        <v>0</v>
      </c>
      <c r="I13" s="22"/>
      <c r="J13" s="22" t="n">
        <f aca="false">F13-H13</f>
        <v>3.8</v>
      </c>
      <c r="K13" s="24"/>
      <c r="L13" s="25"/>
      <c r="M13" s="20" t="n">
        <f aca="false">'Linked Data '!O10</f>
        <v>0</v>
      </c>
      <c r="N13" s="24"/>
      <c r="O13" s="22"/>
      <c r="P13" s="22" t="n">
        <f aca="false">J13-M13</f>
        <v>3.8</v>
      </c>
      <c r="Q13" s="15"/>
      <c r="R13" s="15"/>
      <c r="S13" s="15"/>
    </row>
    <row r="14" customFormat="false" ht="12.95" hidden="false" customHeight="true" outlineLevel="0" collapsed="false">
      <c r="A14" s="15"/>
      <c r="B14" s="15"/>
      <c r="C14" s="15"/>
      <c r="D14" s="15" t="s">
        <v>15</v>
      </c>
      <c r="E14" s="15"/>
      <c r="F14" s="20" t="n">
        <f aca="false">'Linked Data '!C11</f>
        <v>0</v>
      </c>
      <c r="G14" s="22"/>
      <c r="H14" s="20" t="n">
        <f aca="false">'Linked Data '!I11</f>
        <v>0.1</v>
      </c>
      <c r="I14" s="22"/>
      <c r="J14" s="22" t="n">
        <f aca="false">F14-H14</f>
        <v>-0.1</v>
      </c>
      <c r="K14" s="24"/>
      <c r="L14" s="25"/>
      <c r="M14" s="20" t="n">
        <f aca="false">'Linked Data '!O11</f>
        <v>0</v>
      </c>
      <c r="N14" s="24"/>
      <c r="O14" s="22"/>
      <c r="P14" s="22" t="n">
        <f aca="false">J14-M14</f>
        <v>-0.1</v>
      </c>
      <c r="Q14" s="15"/>
      <c r="R14" s="15"/>
      <c r="S14" s="15"/>
    </row>
    <row r="15" customFormat="false" ht="14.25" hidden="false" customHeight="true" outlineLevel="0" collapsed="false">
      <c r="A15" s="26"/>
      <c r="B15" s="26"/>
      <c r="C15" s="26"/>
      <c r="D15" s="27" t="s">
        <v>16</v>
      </c>
      <c r="E15" s="26"/>
      <c r="F15" s="28" t="n">
        <f aca="false">SUM(F9:F14)</f>
        <v>-467.6</v>
      </c>
      <c r="G15" s="29"/>
      <c r="H15" s="28" t="n">
        <f aca="false">SUM(H9:H14)</f>
        <v>1.3</v>
      </c>
      <c r="I15" s="29"/>
      <c r="J15" s="28" t="n">
        <f aca="false">SUM(J9:J14)</f>
        <v>-468.9</v>
      </c>
      <c r="K15" s="30"/>
      <c r="L15" s="31"/>
      <c r="M15" s="28" t="n">
        <f aca="false">SUM(M9:M14)</f>
        <v>0</v>
      </c>
      <c r="N15" s="30"/>
      <c r="O15" s="29"/>
      <c r="P15" s="28" t="n">
        <f aca="false">SUM(P9:P14)</f>
        <v>-468.9</v>
      </c>
      <c r="Q15" s="26"/>
      <c r="R15" s="26"/>
      <c r="S15" s="26"/>
    </row>
    <row r="16" customFormat="false" ht="7.5" hidden="false" customHeight="true" outlineLevel="0" collapsed="false">
      <c r="A16" s="26"/>
      <c r="B16" s="26"/>
      <c r="C16" s="26"/>
      <c r="D16" s="27"/>
      <c r="E16" s="26"/>
      <c r="F16" s="32"/>
      <c r="G16" s="33"/>
      <c r="H16" s="32"/>
      <c r="I16" s="33"/>
      <c r="J16" s="32"/>
      <c r="K16" s="34"/>
      <c r="L16" s="32"/>
      <c r="M16" s="32"/>
      <c r="N16" s="34"/>
      <c r="O16" s="33"/>
      <c r="P16" s="32"/>
      <c r="Q16" s="26"/>
      <c r="R16" s="26"/>
      <c r="S16" s="26"/>
    </row>
    <row r="17" customFormat="false" ht="6.75" hidden="false" customHeight="true" outlineLevel="0" collapsed="false"/>
    <row r="18" customFormat="false" ht="15" hidden="false" customHeight="true" outlineLevel="0" collapsed="false">
      <c r="D18" s="35"/>
    </row>
    <row r="19" customFormat="false" ht="12" hidden="false" customHeight="true" outlineLevel="0" collapsed="false"/>
    <row r="20" customFormat="false" ht="19.5" hidden="false" customHeight="true" outlineLevel="0" collapsed="false">
      <c r="A20" s="36"/>
      <c r="B20" s="37"/>
      <c r="C20" s="37"/>
      <c r="D20" s="36"/>
      <c r="E20" s="36"/>
      <c r="F20" s="38"/>
      <c r="G20" s="36"/>
      <c r="H20" s="36"/>
      <c r="I20" s="39"/>
      <c r="J20" s="38"/>
      <c r="K20" s="40"/>
      <c r="L20" s="40"/>
      <c r="M20" s="38"/>
      <c r="N20" s="36"/>
      <c r="O20" s="38"/>
      <c r="P20" s="38"/>
      <c r="Q20" s="41"/>
      <c r="R20" s="36"/>
      <c r="S20" s="36"/>
    </row>
    <row r="21" customFormat="false" ht="12.75" hidden="false" customHeight="false" outlineLevel="0" collapsed="false">
      <c r="K21" s="17"/>
      <c r="L21" s="17"/>
    </row>
    <row r="22" customFormat="false" ht="12.75" hidden="false" customHeight="false" outlineLevel="0" collapsed="false">
      <c r="K22" s="17"/>
      <c r="L22" s="17"/>
    </row>
    <row r="23" customFormat="false" ht="12.75" hidden="false" customHeight="false" outlineLevel="0" collapsed="false">
      <c r="K23" s="17"/>
      <c r="L23" s="17"/>
    </row>
    <row r="24" customFormat="false" ht="12.75" hidden="false" customHeight="false" outlineLevel="0" collapsed="false">
      <c r="K24" s="17"/>
      <c r="L24" s="17"/>
    </row>
    <row r="25" customFormat="false" ht="12.75" hidden="false" customHeight="false" outlineLevel="0" collapsed="false">
      <c r="K25" s="17"/>
      <c r="L25" s="17"/>
    </row>
    <row r="26" customFormat="false" ht="12.75" hidden="false" customHeight="false" outlineLevel="0" collapsed="false">
      <c r="K26" s="17"/>
      <c r="L26" s="17"/>
    </row>
    <row r="27" customFormat="false" ht="12.75" hidden="false" customHeight="false" outlineLevel="0" collapsed="false">
      <c r="K27" s="17"/>
      <c r="L27" s="17"/>
    </row>
    <row r="28" customFormat="false" ht="12.75" hidden="false" customHeight="false" outlineLevel="0" collapsed="false">
      <c r="K28" s="17"/>
      <c r="L28" s="17"/>
    </row>
    <row r="29" customFormat="false" ht="12.75" hidden="false" customHeight="false" outlineLevel="0" collapsed="false">
      <c r="K29" s="17"/>
      <c r="L29" s="17"/>
    </row>
    <row r="30" customFormat="false" ht="30.75" hidden="false" customHeight="true" outlineLevel="0" collapsed="false">
      <c r="K30" s="17"/>
      <c r="L30" s="17"/>
    </row>
    <row r="31" customFormat="false" ht="12.75" hidden="false" customHeight="false" outlineLevel="0" collapsed="false">
      <c r="K31" s="17"/>
      <c r="L31" s="17"/>
    </row>
    <row r="32" customFormat="false" ht="12.75" hidden="false" customHeight="false" outlineLevel="0" collapsed="false">
      <c r="K32" s="17"/>
      <c r="L32" s="17"/>
    </row>
    <row r="33" customFormat="false" ht="12.75" hidden="false" customHeight="false" outlineLevel="0" collapsed="false">
      <c r="K33" s="17"/>
      <c r="L33" s="17"/>
    </row>
    <row r="34" customFormat="false" ht="12.75" hidden="false" customHeight="false" outlineLevel="0" collapsed="false">
      <c r="K34" s="17"/>
      <c r="L34" s="17"/>
    </row>
    <row r="35" customFormat="false" ht="12.75" hidden="false" customHeight="false" outlineLevel="0" collapsed="false">
      <c r="K35" s="17"/>
      <c r="L35" s="17"/>
    </row>
    <row r="36" customFormat="false" ht="12.75" hidden="false" customHeight="false" outlineLevel="0" collapsed="false">
      <c r="K36" s="17"/>
      <c r="L36" s="17"/>
    </row>
    <row r="37" customFormat="false" ht="12.75" hidden="false" customHeight="false" outlineLevel="0" collapsed="false">
      <c r="K37" s="17"/>
      <c r="L37" s="17"/>
    </row>
    <row r="38" customFormat="false" ht="12.75" hidden="false" customHeight="false" outlineLevel="0" collapsed="false">
      <c r="K38" s="17"/>
      <c r="L38" s="17"/>
    </row>
    <row r="39" customFormat="false" ht="12.75" hidden="false" customHeight="false" outlineLevel="0" collapsed="false">
      <c r="K39" s="17"/>
      <c r="L39" s="17"/>
    </row>
    <row r="40" customFormat="false" ht="10.5" hidden="false" customHeight="true" outlineLevel="0" collapsed="false">
      <c r="K40" s="17"/>
      <c r="L40" s="17"/>
    </row>
    <row r="41" customFormat="false" ht="26.25" hidden="false" customHeight="true" outlineLevel="0" collapsed="false">
      <c r="K41" s="17"/>
      <c r="L41" s="17"/>
    </row>
    <row r="42" customFormat="false" ht="12.75" hidden="false" customHeight="false" outlineLevel="0" collapsed="false">
      <c r="K42" s="17"/>
      <c r="L42" s="17"/>
    </row>
    <row r="43" customFormat="false" ht="12.75" hidden="false" customHeight="false" outlineLevel="0" collapsed="false">
      <c r="K43" s="17"/>
      <c r="L43" s="17"/>
    </row>
    <row r="44" customFormat="false" ht="12.75" hidden="false" customHeight="false" outlineLevel="0" collapsed="false">
      <c r="K44" s="17"/>
      <c r="L44" s="17"/>
    </row>
    <row r="45" customFormat="false" ht="12.75" hidden="false" customHeight="false" outlineLevel="0" collapsed="false">
      <c r="K45" s="17"/>
      <c r="L45" s="17"/>
    </row>
    <row r="46" customFormat="false" ht="12.75" hidden="false" customHeight="false" outlineLevel="0" collapsed="false">
      <c r="K46" s="17"/>
      <c r="L46" s="17"/>
    </row>
    <row r="47" customFormat="false" ht="12.75" hidden="false" customHeight="false" outlineLevel="0" collapsed="false">
      <c r="K47" s="17"/>
      <c r="L47" s="17"/>
    </row>
    <row r="48" customFormat="false" ht="12.75" hidden="false" customHeight="false" outlineLevel="0" collapsed="false">
      <c r="K48" s="17"/>
      <c r="L48" s="17"/>
    </row>
    <row r="49" customFormat="false" ht="12.75" hidden="false" customHeight="false" outlineLevel="0" collapsed="false">
      <c r="K49" s="17"/>
      <c r="L49" s="17"/>
    </row>
    <row r="50" customFormat="false" ht="12.75" hidden="false" customHeight="false" outlineLevel="0" collapsed="false">
      <c r="K50" s="17"/>
      <c r="L50" s="17"/>
    </row>
  </sheetData>
  <mergeCells count="1">
    <mergeCell ref="A1:B1"/>
  </mergeCells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&amp;C9&amp;R&amp;6&amp;D  -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9"/>
  <sheetViews>
    <sheetView showFormulas="false" showGridLines="true" showRowColHeaders="true" showZeros="true" rightToLeft="false" tabSelected="false" showOutlineSymbols="true" defaultGridColor="true" view="normal" topLeftCell="A64" colorId="64" zoomScale="100" zoomScaleNormal="100" zoomScalePageLayoutView="100" workbookViewId="0">
      <selection pane="topLeft" activeCell="R12" activeCellId="0" sqref="R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14.41"/>
    <col collapsed="false" customWidth="true" hidden="false" outlineLevel="0" max="2" min="2" style="43" width="9.56"/>
    <col collapsed="false" customWidth="true" hidden="false" outlineLevel="0" max="3" min="3" style="43" width="1.13"/>
    <col collapsed="false" customWidth="true" hidden="false" outlineLevel="0" max="4" min="4" style="43" width="9.56"/>
    <col collapsed="false" customWidth="true" hidden="false" outlineLevel="0" max="5" min="5" style="43" width="2.56"/>
    <col collapsed="false" customWidth="true" hidden="false" outlineLevel="0" max="6" min="6" style="43" width="9.56"/>
    <col collapsed="false" customWidth="true" hidden="false" outlineLevel="0" max="7" min="7" style="43" width="0.99"/>
    <col collapsed="false" customWidth="true" hidden="false" outlineLevel="0" max="8" min="8" style="43" width="9.56"/>
    <col collapsed="false" customWidth="true" hidden="false" outlineLevel="0" max="9" min="9" style="43" width="4.41"/>
    <col collapsed="false" customWidth="true" hidden="false" outlineLevel="0" max="10" min="10" style="43" width="9.56"/>
    <col collapsed="false" customWidth="true" hidden="false" outlineLevel="0" max="11" min="11" style="43" width="1.28"/>
    <col collapsed="false" customWidth="true" hidden="false" outlineLevel="0" max="12" min="12" style="43" width="9.56"/>
    <col collapsed="false" customWidth="true" hidden="false" outlineLevel="0" max="13" min="13" style="42" width="3.14"/>
    <col collapsed="false" customWidth="true" hidden="false" outlineLevel="0" max="14" min="14" style="43" width="9.56"/>
    <col collapsed="false" customWidth="true" hidden="false" outlineLevel="0" max="15" min="15" style="42" width="1.7"/>
    <col collapsed="false" customWidth="true" hidden="false" outlineLevel="0" max="16" min="16" style="42" width="9.56"/>
    <col collapsed="false" customWidth="true" hidden="false" outlineLevel="0" max="17" min="17" style="42" width="2.84"/>
    <col collapsed="false" customWidth="true" hidden="false" outlineLevel="0" max="18" min="18" style="42" width="9.56"/>
    <col collapsed="false" customWidth="true" hidden="false" outlineLevel="0" max="19" min="19" style="42" width="2.28"/>
    <col collapsed="false" customWidth="true" hidden="false" outlineLevel="0" max="20" min="20" style="42" width="9.56"/>
    <col collapsed="false" customWidth="false" hidden="false" outlineLevel="0" max="257" min="21" style="42" width="9.14"/>
  </cols>
  <sheetData>
    <row r="1" customFormat="false" ht="23.25" hidden="false" customHeight="true" outlineLevel="0" collapsed="false">
      <c r="A1" s="44" t="s">
        <v>17</v>
      </c>
    </row>
    <row r="2" customFormat="false" ht="15" hidden="false" customHeight="true" outlineLevel="0" collapsed="false">
      <c r="A2" s="45" t="s">
        <v>18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7"/>
      <c r="N2" s="46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</row>
    <row r="3" customFormat="false" ht="25.5" hidden="false" customHeight="false" outlineLevel="0" collapsed="false">
      <c r="A3" s="48"/>
      <c r="B3" s="49" t="s">
        <v>19</v>
      </c>
      <c r="C3" s="50"/>
      <c r="D3" s="51" t="s">
        <v>20</v>
      </c>
      <c r="E3" s="50"/>
      <c r="F3" s="49" t="s">
        <v>11</v>
      </c>
      <c r="G3" s="50"/>
      <c r="H3" s="51" t="s">
        <v>21</v>
      </c>
      <c r="I3" s="50"/>
      <c r="J3" s="49" t="s">
        <v>22</v>
      </c>
      <c r="K3" s="50"/>
      <c r="L3" s="51" t="s">
        <v>23</v>
      </c>
      <c r="M3" s="50"/>
      <c r="N3" s="49" t="s">
        <v>13</v>
      </c>
      <c r="O3" s="48"/>
      <c r="P3" s="52" t="s">
        <v>24</v>
      </c>
      <c r="Q3" s="48"/>
      <c r="R3" s="49" t="s">
        <v>14</v>
      </c>
      <c r="S3" s="48"/>
      <c r="T3" s="51" t="s">
        <v>25</v>
      </c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  <c r="HN3" s="48"/>
      <c r="HO3" s="48"/>
      <c r="HP3" s="48"/>
      <c r="HQ3" s="48"/>
      <c r="HR3" s="48"/>
      <c r="HS3" s="48"/>
      <c r="HT3" s="48"/>
      <c r="HU3" s="48"/>
      <c r="HV3" s="48"/>
      <c r="HW3" s="48"/>
      <c r="HX3" s="48"/>
      <c r="HY3" s="48"/>
      <c r="HZ3" s="48"/>
      <c r="IA3" s="48"/>
      <c r="IB3" s="48"/>
      <c r="IC3" s="48"/>
      <c r="ID3" s="48"/>
      <c r="IE3" s="48"/>
      <c r="IF3" s="48"/>
      <c r="IG3" s="48"/>
      <c r="IH3" s="48"/>
      <c r="II3" s="48"/>
      <c r="IJ3" s="48"/>
      <c r="IK3" s="48"/>
      <c r="IL3" s="48"/>
      <c r="IM3" s="48"/>
      <c r="IN3" s="48"/>
      <c r="IO3" s="48"/>
      <c r="IP3" s="48"/>
      <c r="IQ3" s="48"/>
      <c r="IR3" s="48"/>
      <c r="IS3" s="48"/>
      <c r="IT3" s="48"/>
      <c r="IU3" s="48"/>
      <c r="IV3" s="48"/>
      <c r="IW3" s="48"/>
    </row>
    <row r="4" customFormat="false" ht="12.75" hidden="false" customHeight="false" outlineLevel="0" collapsed="false">
      <c r="A4" s="53" t="s">
        <v>26</v>
      </c>
      <c r="B4" s="54" t="n">
        <v>4.4</v>
      </c>
      <c r="C4" s="54"/>
      <c r="D4" s="55" t="n">
        <v>0</v>
      </c>
      <c r="E4" s="54"/>
      <c r="F4" s="54" t="n">
        <v>-37.3</v>
      </c>
      <c r="G4" s="54"/>
      <c r="H4" s="55" t="n">
        <v>0</v>
      </c>
      <c r="I4" s="54"/>
      <c r="J4" s="54" t="n">
        <v>-1</v>
      </c>
      <c r="K4" s="54"/>
      <c r="L4" s="55" t="n">
        <v>0</v>
      </c>
      <c r="M4" s="54"/>
      <c r="N4" s="54" t="n">
        <v>0</v>
      </c>
      <c r="P4" s="56"/>
      <c r="R4" s="54" t="n">
        <v>0</v>
      </c>
      <c r="T4" s="56"/>
    </row>
    <row r="5" customFormat="false" ht="12.75" hidden="false" customHeight="false" outlineLevel="0" collapsed="false">
      <c r="A5" s="53" t="s">
        <v>27</v>
      </c>
      <c r="B5" s="54" t="n">
        <v>-3.8</v>
      </c>
      <c r="C5" s="54"/>
      <c r="D5" s="55" t="n">
        <v>0</v>
      </c>
      <c r="E5" s="54"/>
      <c r="F5" s="54" t="n">
        <v>-37.7</v>
      </c>
      <c r="G5" s="54"/>
      <c r="H5" s="55" t="n">
        <v>0</v>
      </c>
      <c r="I5" s="54"/>
      <c r="J5" s="54" t="n">
        <v>-12.2</v>
      </c>
      <c r="K5" s="54"/>
      <c r="L5" s="55" t="n">
        <v>0</v>
      </c>
      <c r="M5" s="54"/>
      <c r="N5" s="54" t="n">
        <v>0</v>
      </c>
      <c r="P5" s="56"/>
      <c r="R5" s="54" t="n">
        <v>0</v>
      </c>
      <c r="T5" s="56"/>
    </row>
    <row r="6" customFormat="false" ht="12.75" hidden="false" customHeight="false" outlineLevel="0" collapsed="false">
      <c r="A6" s="53" t="s">
        <v>28</v>
      </c>
      <c r="B6" s="54" t="n">
        <v>5.6</v>
      </c>
      <c r="C6" s="54"/>
      <c r="D6" s="55" t="n">
        <v>0</v>
      </c>
      <c r="E6" s="54"/>
      <c r="F6" s="54" t="n">
        <v>-50.4</v>
      </c>
      <c r="G6" s="54"/>
      <c r="H6" s="55" t="n">
        <v>0</v>
      </c>
      <c r="I6" s="54"/>
      <c r="J6" s="54" t="n">
        <v>-21.4</v>
      </c>
      <c r="K6" s="54"/>
      <c r="L6" s="55" t="n">
        <v>0</v>
      </c>
      <c r="M6" s="54"/>
      <c r="N6" s="54" t="n">
        <v>0</v>
      </c>
      <c r="P6" s="56"/>
      <c r="R6" s="54" t="n">
        <v>0</v>
      </c>
      <c r="T6" s="56"/>
    </row>
    <row r="7" customFormat="false" ht="12.75" hidden="false" customHeight="false" outlineLevel="0" collapsed="false">
      <c r="A7" s="53" t="s">
        <v>29</v>
      </c>
      <c r="B7" s="54" t="n">
        <v>16.3</v>
      </c>
      <c r="C7" s="54"/>
      <c r="D7" s="55" t="n">
        <v>0</v>
      </c>
      <c r="E7" s="54"/>
      <c r="F7" s="54" t="n">
        <v>-107.2</v>
      </c>
      <c r="G7" s="54"/>
      <c r="H7" s="55" t="n">
        <v>0</v>
      </c>
      <c r="I7" s="54"/>
      <c r="J7" s="54" t="n">
        <v>-28.1</v>
      </c>
      <c r="K7" s="54"/>
      <c r="L7" s="55" t="n">
        <v>0</v>
      </c>
      <c r="M7" s="54"/>
      <c r="N7" s="54" t="n">
        <v>0</v>
      </c>
      <c r="P7" s="56"/>
      <c r="R7" s="54" t="n">
        <v>0</v>
      </c>
      <c r="T7" s="56"/>
    </row>
    <row r="8" customFormat="false" ht="12.75" hidden="false" customHeight="false" outlineLevel="0" collapsed="false">
      <c r="A8" s="53" t="s">
        <v>30</v>
      </c>
      <c r="B8" s="54" t="n">
        <v>5.1</v>
      </c>
      <c r="C8" s="54"/>
      <c r="D8" s="55" t="n">
        <v>0</v>
      </c>
      <c r="E8" s="54"/>
      <c r="F8" s="54" t="n">
        <v>-199.2</v>
      </c>
      <c r="G8" s="54"/>
      <c r="H8" s="55" t="n">
        <v>0</v>
      </c>
      <c r="I8" s="54"/>
      <c r="J8" s="54" t="n">
        <v>-305.3</v>
      </c>
      <c r="K8" s="54"/>
      <c r="L8" s="55" t="n">
        <v>0</v>
      </c>
      <c r="M8" s="54"/>
      <c r="N8" s="54" t="n">
        <v>0</v>
      </c>
      <c r="P8" s="56"/>
      <c r="R8" s="54" t="n">
        <v>3.3</v>
      </c>
      <c r="T8" s="56"/>
    </row>
    <row r="9" customFormat="false" ht="12.75" hidden="false" customHeight="false" outlineLevel="0" collapsed="false">
      <c r="A9" s="53" t="s">
        <v>31</v>
      </c>
      <c r="B9" s="54" t="n">
        <v>2.6</v>
      </c>
      <c r="C9" s="54"/>
      <c r="D9" s="55" t="n">
        <v>0</v>
      </c>
      <c r="E9" s="54"/>
      <c r="F9" s="54" t="n">
        <v>-223.2</v>
      </c>
      <c r="G9" s="54"/>
      <c r="H9" s="55" t="n">
        <v>0</v>
      </c>
      <c r="I9" s="54"/>
      <c r="J9" s="54" t="n">
        <v>-303.5</v>
      </c>
      <c r="K9" s="54"/>
      <c r="L9" s="55" t="n">
        <v>0</v>
      </c>
      <c r="M9" s="54"/>
      <c r="N9" s="54" t="n">
        <v>0</v>
      </c>
      <c r="P9" s="56"/>
      <c r="R9" s="54" t="n">
        <v>3.7</v>
      </c>
      <c r="T9" s="56"/>
    </row>
    <row r="10" customFormat="false" ht="12.75" hidden="false" customHeight="false" outlineLevel="0" collapsed="false">
      <c r="A10" s="53" t="s">
        <v>32</v>
      </c>
      <c r="B10" s="54" t="n">
        <v>9.4</v>
      </c>
      <c r="C10" s="54"/>
      <c r="D10" s="55" t="n">
        <v>0</v>
      </c>
      <c r="E10" s="54"/>
      <c r="F10" s="54" t="n">
        <v>-237.2</v>
      </c>
      <c r="G10" s="54"/>
      <c r="H10" s="55" t="n">
        <v>0</v>
      </c>
      <c r="I10" s="54"/>
      <c r="J10" s="54" t="n">
        <v>-237.9</v>
      </c>
      <c r="K10" s="54"/>
      <c r="L10" s="55" t="n">
        <v>0</v>
      </c>
      <c r="M10" s="54"/>
      <c r="N10" s="54" t="n">
        <v>0</v>
      </c>
      <c r="P10" s="56"/>
      <c r="R10" s="54" t="n">
        <v>4</v>
      </c>
      <c r="T10" s="56"/>
    </row>
    <row r="11" customFormat="false" ht="12.75" hidden="false" customHeight="false" outlineLevel="0" collapsed="false">
      <c r="A11" s="53" t="s">
        <v>33</v>
      </c>
      <c r="B11" s="54" t="n">
        <v>12.5</v>
      </c>
      <c r="C11" s="54"/>
      <c r="D11" s="55" t="n">
        <v>0</v>
      </c>
      <c r="E11" s="54"/>
      <c r="F11" s="54" t="n">
        <v>-246</v>
      </c>
      <c r="G11" s="54"/>
      <c r="H11" s="55" t="n">
        <v>0</v>
      </c>
      <c r="I11" s="54"/>
      <c r="J11" s="54" t="n">
        <v>-237.9</v>
      </c>
      <c r="K11" s="54"/>
      <c r="L11" s="55" t="n">
        <v>0</v>
      </c>
      <c r="M11" s="54"/>
      <c r="N11" s="54" t="n">
        <v>0</v>
      </c>
      <c r="P11" s="56"/>
      <c r="R11" s="54" t="n">
        <v>3.8</v>
      </c>
      <c r="T11" s="56"/>
    </row>
    <row r="12" customFormat="false" ht="12.75" hidden="false" customHeight="false" outlineLevel="0" collapsed="false">
      <c r="A12" s="53" t="s">
        <v>34</v>
      </c>
      <c r="B12" s="54"/>
      <c r="C12" s="54"/>
      <c r="D12" s="55" t="n">
        <v>0</v>
      </c>
      <c r="E12" s="54"/>
      <c r="F12" s="54"/>
      <c r="G12" s="54"/>
      <c r="H12" s="55" t="n">
        <v>0</v>
      </c>
      <c r="I12" s="54"/>
      <c r="J12" s="54"/>
      <c r="K12" s="54"/>
      <c r="L12" s="55" t="n">
        <v>0</v>
      </c>
      <c r="M12" s="54"/>
      <c r="N12" s="54"/>
      <c r="P12" s="56"/>
      <c r="T12" s="56"/>
    </row>
    <row r="13" customFormat="false" ht="12.75" hidden="false" customHeight="false" outlineLevel="0" collapsed="false">
      <c r="A13" s="53" t="s">
        <v>35</v>
      </c>
      <c r="B13" s="54"/>
      <c r="C13" s="54"/>
      <c r="D13" s="55" t="n">
        <v>0</v>
      </c>
      <c r="E13" s="54"/>
      <c r="F13" s="54"/>
      <c r="G13" s="54"/>
      <c r="H13" s="55" t="n">
        <v>0</v>
      </c>
      <c r="I13" s="54"/>
      <c r="J13" s="54"/>
      <c r="K13" s="54"/>
      <c r="L13" s="55" t="n">
        <v>0</v>
      </c>
      <c r="M13" s="54"/>
      <c r="N13" s="54"/>
      <c r="P13" s="56"/>
      <c r="T13" s="56"/>
    </row>
    <row r="14" customFormat="false" ht="12.75" hidden="false" customHeight="false" outlineLevel="0" collapsed="false">
      <c r="A14" s="53" t="s">
        <v>36</v>
      </c>
      <c r="B14" s="57"/>
      <c r="D14" s="55" t="n">
        <v>0</v>
      </c>
      <c r="F14" s="54"/>
      <c r="H14" s="55" t="n">
        <v>0</v>
      </c>
      <c r="I14" s="54"/>
      <c r="J14" s="54"/>
      <c r="L14" s="55" t="n">
        <v>0</v>
      </c>
      <c r="M14" s="43"/>
      <c r="N14" s="54"/>
      <c r="P14" s="58" t="n">
        <v>0</v>
      </c>
      <c r="T14" s="56" t="n">
        <v>0</v>
      </c>
    </row>
    <row r="15" customFormat="false" ht="21.75" hidden="false" customHeight="true" outlineLevel="0" collapsed="false">
      <c r="A15" s="59"/>
      <c r="B15" s="60"/>
      <c r="C15" s="60"/>
      <c r="D15" s="61"/>
      <c r="E15" s="60"/>
      <c r="F15" s="61"/>
      <c r="G15" s="60"/>
      <c r="H15" s="61"/>
      <c r="I15" s="61"/>
      <c r="J15" s="0"/>
      <c r="K15" s="0"/>
      <c r="L15" s="0"/>
      <c r="M15" s="0"/>
      <c r="N15" s="62"/>
      <c r="O15" s="0"/>
      <c r="P15" s="0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3"/>
      <c r="IF15" s="63"/>
      <c r="IG15" s="63"/>
      <c r="IH15" s="63"/>
      <c r="II15" s="63"/>
      <c r="IJ15" s="63"/>
      <c r="IK15" s="63"/>
      <c r="IL15" s="63"/>
      <c r="IM15" s="63"/>
      <c r="IN15" s="63"/>
      <c r="IO15" s="63"/>
      <c r="IP15" s="63"/>
      <c r="IQ15" s="63"/>
      <c r="IR15" s="63"/>
      <c r="IS15" s="63"/>
      <c r="IT15" s="63"/>
      <c r="IU15" s="63"/>
      <c r="IV15" s="63"/>
      <c r="IW15" s="63"/>
    </row>
    <row r="16" customFormat="false" ht="13.5" hidden="false" customHeight="false" outlineLevel="0" collapsed="false">
      <c r="B16" s="64" t="s">
        <v>37</v>
      </c>
      <c r="C16" s="64"/>
      <c r="D16" s="64"/>
      <c r="F16" s="65" t="s">
        <v>11</v>
      </c>
      <c r="G16" s="65"/>
      <c r="H16" s="65"/>
      <c r="I16" s="66"/>
      <c r="J16" s="64" t="s">
        <v>37</v>
      </c>
      <c r="K16" s="64"/>
      <c r="L16" s="64"/>
      <c r="M16" s="0"/>
      <c r="N16" s="65" t="s">
        <v>11</v>
      </c>
      <c r="O16" s="65"/>
      <c r="P16" s="65"/>
    </row>
    <row r="17" customFormat="false" ht="12.75" hidden="false" customHeight="false" outlineLevel="0" collapsed="false">
      <c r="B17" s="67" t="s">
        <v>38</v>
      </c>
      <c r="C17" s="67"/>
      <c r="D17" s="67" t="s">
        <v>39</v>
      </c>
      <c r="F17" s="67" t="s">
        <v>38</v>
      </c>
      <c r="G17" s="67"/>
      <c r="H17" s="67" t="s">
        <v>39</v>
      </c>
      <c r="I17" s="68"/>
      <c r="J17" s="67" t="s">
        <v>40</v>
      </c>
      <c r="K17" s="67"/>
      <c r="L17" s="67" t="s">
        <v>41</v>
      </c>
      <c r="M17" s="43"/>
      <c r="N17" s="67" t="s">
        <v>40</v>
      </c>
      <c r="O17" s="67"/>
      <c r="P17" s="67" t="s">
        <v>41</v>
      </c>
    </row>
    <row r="18" customFormat="false" ht="12.75" hidden="false" customHeight="false" outlineLevel="0" collapsed="false">
      <c r="A18" s="69" t="n">
        <v>36982</v>
      </c>
      <c r="B18" s="70" t="n">
        <v>0.6</v>
      </c>
      <c r="C18" s="70"/>
      <c r="D18" s="70"/>
      <c r="E18" s="70"/>
      <c r="F18" s="70" t="n">
        <v>5.4</v>
      </c>
      <c r="G18" s="70"/>
      <c r="H18" s="70"/>
      <c r="I18" s="71"/>
      <c r="J18" s="70" t="n">
        <v>0.1</v>
      </c>
      <c r="K18" s="70"/>
      <c r="L18" s="70"/>
      <c r="M18" s="70"/>
      <c r="N18" s="70" t="n">
        <v>-4.3</v>
      </c>
      <c r="O18" s="70"/>
      <c r="P18" s="70"/>
    </row>
    <row r="19" customFormat="false" ht="12.75" hidden="false" customHeight="false" outlineLevel="0" collapsed="false">
      <c r="A19" s="69" t="n">
        <v>36983</v>
      </c>
      <c r="B19" s="70" t="n">
        <v>0.6</v>
      </c>
      <c r="C19" s="70"/>
      <c r="D19" s="70"/>
      <c r="E19" s="70"/>
      <c r="F19" s="70" t="n">
        <v>5.4</v>
      </c>
      <c r="G19" s="70"/>
      <c r="H19" s="70"/>
      <c r="I19" s="71"/>
      <c r="J19" s="70" t="n">
        <v>0.1</v>
      </c>
      <c r="K19" s="70"/>
      <c r="L19" s="70"/>
      <c r="M19" s="70"/>
      <c r="N19" s="70" t="n">
        <v>-4.3</v>
      </c>
      <c r="O19" s="70"/>
      <c r="P19" s="70"/>
    </row>
    <row r="20" customFormat="false" ht="12.75" hidden="false" customHeight="false" outlineLevel="0" collapsed="false">
      <c r="A20" s="69" t="n">
        <v>36984</v>
      </c>
      <c r="B20" s="70" t="n">
        <v>0.5</v>
      </c>
      <c r="C20" s="70"/>
      <c r="D20" s="70"/>
      <c r="E20" s="70"/>
      <c r="F20" s="70" t="n">
        <v>4.3</v>
      </c>
      <c r="G20" s="70"/>
      <c r="H20" s="70"/>
      <c r="I20" s="71"/>
      <c r="J20" s="70" t="n">
        <v>-0.6</v>
      </c>
      <c r="K20" s="70"/>
      <c r="L20" s="70"/>
      <c r="M20" s="70"/>
      <c r="N20" s="70" t="n">
        <v>-2.6</v>
      </c>
      <c r="O20" s="70"/>
      <c r="P20" s="70"/>
    </row>
    <row r="21" customFormat="false" ht="12.75" hidden="false" customHeight="false" outlineLevel="0" collapsed="false">
      <c r="A21" s="69" t="n">
        <v>36985</v>
      </c>
      <c r="B21" s="70" t="n">
        <v>0.1</v>
      </c>
      <c r="C21" s="70"/>
      <c r="D21" s="70"/>
      <c r="E21" s="70"/>
      <c r="F21" s="70" t="n">
        <v>7.7</v>
      </c>
      <c r="G21" s="70"/>
      <c r="H21" s="70"/>
      <c r="I21" s="71"/>
      <c r="J21" s="70" t="n">
        <v>-0.4</v>
      </c>
      <c r="K21" s="70"/>
      <c r="L21" s="70"/>
      <c r="M21" s="70"/>
      <c r="N21" s="70" t="n">
        <v>-2.4</v>
      </c>
      <c r="O21" s="70"/>
      <c r="P21" s="70"/>
    </row>
    <row r="22" customFormat="false" ht="12.75" hidden="false" customHeight="false" outlineLevel="0" collapsed="false">
      <c r="A22" s="69" t="n">
        <v>36986</v>
      </c>
      <c r="B22" s="70" t="n">
        <v>1.2</v>
      </c>
      <c r="C22" s="70"/>
      <c r="D22" s="70"/>
      <c r="E22" s="70"/>
      <c r="F22" s="70" t="n">
        <v>5.9</v>
      </c>
      <c r="G22" s="70"/>
      <c r="H22" s="70"/>
      <c r="I22" s="71"/>
      <c r="J22" s="70" t="n">
        <v>-0.6</v>
      </c>
      <c r="K22" s="70"/>
      <c r="L22" s="70"/>
      <c r="M22" s="70"/>
      <c r="N22" s="70" t="n">
        <v>-2.4</v>
      </c>
      <c r="O22" s="70"/>
      <c r="P22" s="70"/>
    </row>
    <row r="23" customFormat="false" ht="12.75" hidden="false" customHeight="false" outlineLevel="0" collapsed="false">
      <c r="A23" s="69" t="n">
        <v>36987</v>
      </c>
      <c r="B23" s="70" t="n">
        <v>1.6</v>
      </c>
      <c r="C23" s="70"/>
      <c r="D23" s="70"/>
      <c r="E23" s="70"/>
      <c r="F23" s="70" t="n">
        <v>6</v>
      </c>
      <c r="G23" s="70"/>
      <c r="H23" s="70"/>
      <c r="I23" s="71"/>
      <c r="J23" s="70" t="n">
        <v>0</v>
      </c>
      <c r="K23" s="70"/>
      <c r="L23" s="70"/>
      <c r="M23" s="70"/>
      <c r="N23" s="70" t="n">
        <v>-1.8</v>
      </c>
      <c r="O23" s="70"/>
      <c r="P23" s="70"/>
    </row>
    <row r="24" customFormat="false" ht="12.75" hidden="false" customHeight="false" outlineLevel="0" collapsed="false">
      <c r="A24" s="72" t="n">
        <v>36988</v>
      </c>
      <c r="B24" s="70" t="n">
        <v>1.6</v>
      </c>
      <c r="C24" s="70"/>
      <c r="D24" s="70"/>
      <c r="E24" s="70"/>
      <c r="F24" s="70" t="n">
        <v>6</v>
      </c>
      <c r="G24" s="70"/>
      <c r="H24" s="70"/>
      <c r="I24" s="71"/>
      <c r="J24" s="70" t="n">
        <v>0</v>
      </c>
      <c r="K24" s="70"/>
      <c r="L24" s="70"/>
      <c r="M24" s="70"/>
      <c r="N24" s="70" t="n">
        <v>-1.8</v>
      </c>
      <c r="O24" s="70"/>
      <c r="P24" s="70"/>
    </row>
    <row r="25" customFormat="false" ht="12.75" hidden="false" customHeight="false" outlineLevel="0" collapsed="false">
      <c r="A25" s="72" t="n">
        <v>36989</v>
      </c>
      <c r="B25" s="70" t="n">
        <v>1.6</v>
      </c>
      <c r="C25" s="70"/>
      <c r="D25" s="70"/>
      <c r="E25" s="70"/>
      <c r="F25" s="70" t="n">
        <v>6</v>
      </c>
      <c r="G25" s="70"/>
      <c r="H25" s="70"/>
      <c r="I25" s="71"/>
      <c r="J25" s="70" t="n">
        <v>0</v>
      </c>
      <c r="K25" s="70"/>
      <c r="L25" s="70"/>
      <c r="M25" s="70"/>
      <c r="N25" s="70" t="n">
        <v>-1.8</v>
      </c>
      <c r="O25" s="70"/>
      <c r="P25" s="70"/>
    </row>
    <row r="26" customFormat="false" ht="12.75" hidden="false" customHeight="false" outlineLevel="0" collapsed="false">
      <c r="A26" s="69" t="n">
        <v>36990</v>
      </c>
      <c r="B26" s="70" t="n">
        <v>1.6</v>
      </c>
      <c r="C26" s="70"/>
      <c r="D26" s="70"/>
      <c r="E26" s="70"/>
      <c r="F26" s="70" t="n">
        <v>5.3</v>
      </c>
      <c r="G26" s="70"/>
      <c r="H26" s="70"/>
      <c r="I26" s="71"/>
      <c r="J26" s="70" t="n">
        <v>-0.9</v>
      </c>
      <c r="K26" s="70"/>
      <c r="L26" s="70"/>
      <c r="M26" s="70"/>
      <c r="N26" s="70" t="n">
        <v>-2</v>
      </c>
      <c r="O26" s="70"/>
      <c r="P26" s="70"/>
    </row>
    <row r="27" customFormat="false" ht="12.75" hidden="false" customHeight="false" outlineLevel="0" collapsed="false">
      <c r="A27" s="69" t="n">
        <v>36991</v>
      </c>
      <c r="B27" s="70" t="n">
        <v>1.7</v>
      </c>
      <c r="C27" s="70"/>
      <c r="D27" s="70"/>
      <c r="E27" s="70"/>
      <c r="F27" s="70" t="n">
        <v>5.1</v>
      </c>
      <c r="G27" s="70"/>
      <c r="H27" s="70"/>
      <c r="I27" s="71"/>
      <c r="J27" s="70" t="n">
        <v>-0.9</v>
      </c>
      <c r="K27" s="70"/>
      <c r="L27" s="70"/>
      <c r="M27" s="70"/>
      <c r="N27" s="70" t="n">
        <v>-1.4</v>
      </c>
      <c r="O27" s="70"/>
      <c r="P27" s="70"/>
    </row>
    <row r="28" customFormat="false" ht="12.75" hidden="false" customHeight="false" outlineLevel="0" collapsed="false">
      <c r="A28" s="69" t="n">
        <v>36992</v>
      </c>
      <c r="B28" s="70" t="n">
        <v>1.5</v>
      </c>
      <c r="C28" s="70"/>
      <c r="D28" s="70"/>
      <c r="E28" s="70"/>
      <c r="F28" s="70" t="n">
        <v>5.4</v>
      </c>
      <c r="G28" s="70"/>
      <c r="H28" s="70"/>
      <c r="I28" s="71"/>
      <c r="J28" s="70" t="n">
        <v>-0.9</v>
      </c>
      <c r="K28" s="70"/>
      <c r="L28" s="70"/>
      <c r="M28" s="70"/>
      <c r="N28" s="70" t="n">
        <v>-0.7</v>
      </c>
      <c r="O28" s="70"/>
      <c r="P28" s="70"/>
    </row>
    <row r="29" customFormat="false" ht="12.75" hidden="false" customHeight="false" outlineLevel="0" collapsed="false">
      <c r="A29" s="69" t="n">
        <v>36993</v>
      </c>
      <c r="B29" s="70" t="n">
        <v>1.5</v>
      </c>
      <c r="C29" s="70"/>
      <c r="D29" s="70"/>
      <c r="E29" s="70"/>
      <c r="F29" s="70" t="n">
        <v>6.2</v>
      </c>
      <c r="G29" s="70"/>
      <c r="H29" s="70"/>
      <c r="I29" s="71"/>
      <c r="J29" s="70" t="n">
        <v>-1.1</v>
      </c>
      <c r="K29" s="70"/>
      <c r="L29" s="70"/>
      <c r="M29" s="70"/>
      <c r="N29" s="70" t="n">
        <v>-0.6</v>
      </c>
      <c r="O29" s="70"/>
      <c r="P29" s="70"/>
    </row>
    <row r="30" customFormat="false" ht="12.75" hidden="false" customHeight="false" outlineLevel="0" collapsed="false">
      <c r="A30" s="69" t="n">
        <v>36994</v>
      </c>
      <c r="B30" s="70" t="n">
        <v>1.5</v>
      </c>
      <c r="C30" s="70"/>
      <c r="D30" s="70"/>
      <c r="E30" s="70"/>
      <c r="F30" s="70" t="n">
        <v>6.2</v>
      </c>
      <c r="G30" s="70"/>
      <c r="H30" s="70"/>
      <c r="I30" s="71"/>
      <c r="J30" s="70" t="n">
        <v>-1.1</v>
      </c>
      <c r="K30" s="70"/>
      <c r="L30" s="70"/>
      <c r="M30" s="70"/>
      <c r="N30" s="70" t="n">
        <v>-0.6</v>
      </c>
      <c r="O30" s="70"/>
      <c r="P30" s="70"/>
    </row>
    <row r="31" customFormat="false" ht="12.75" hidden="false" customHeight="false" outlineLevel="0" collapsed="false">
      <c r="A31" s="72" t="n">
        <v>36995</v>
      </c>
      <c r="B31" s="70" t="n">
        <v>1.5</v>
      </c>
      <c r="C31" s="70"/>
      <c r="D31" s="70"/>
      <c r="E31" s="70"/>
      <c r="F31" s="70" t="n">
        <v>6.2</v>
      </c>
      <c r="G31" s="70"/>
      <c r="H31" s="70"/>
      <c r="I31" s="71"/>
      <c r="J31" s="70" t="n">
        <v>-1.1</v>
      </c>
      <c r="K31" s="70"/>
      <c r="L31" s="70"/>
      <c r="M31" s="70"/>
      <c r="N31" s="70" t="n">
        <v>-0.6</v>
      </c>
      <c r="O31" s="70"/>
      <c r="P31" s="70"/>
    </row>
    <row r="32" customFormat="false" ht="12.75" hidden="false" customHeight="false" outlineLevel="0" collapsed="false">
      <c r="A32" s="72" t="n">
        <v>36996</v>
      </c>
      <c r="B32" s="70" t="n">
        <v>1.5</v>
      </c>
      <c r="C32" s="70"/>
      <c r="D32" s="70"/>
      <c r="E32" s="70"/>
      <c r="F32" s="70" t="n">
        <v>6.2</v>
      </c>
      <c r="G32" s="70"/>
      <c r="H32" s="70"/>
      <c r="I32" s="71"/>
      <c r="J32" s="70" t="n">
        <v>-1.1</v>
      </c>
      <c r="K32" s="70"/>
      <c r="L32" s="70"/>
      <c r="M32" s="70"/>
      <c r="N32" s="70" t="n">
        <v>-0.6</v>
      </c>
      <c r="O32" s="70"/>
      <c r="P32" s="70"/>
    </row>
    <row r="33" customFormat="false" ht="12.75" hidden="false" customHeight="false" outlineLevel="0" collapsed="false">
      <c r="A33" s="69" t="n">
        <v>36997</v>
      </c>
      <c r="B33" s="70" t="n">
        <v>1.5</v>
      </c>
      <c r="C33" s="70"/>
      <c r="D33" s="70"/>
      <c r="E33" s="70"/>
      <c r="F33" s="70" t="n">
        <v>3.9</v>
      </c>
      <c r="G33" s="70"/>
      <c r="H33" s="70"/>
      <c r="I33" s="71"/>
      <c r="J33" s="70" t="n">
        <v>-0.8</v>
      </c>
      <c r="K33" s="70"/>
      <c r="L33" s="70"/>
      <c r="M33" s="70"/>
      <c r="N33" s="70" t="n">
        <v>0.2</v>
      </c>
      <c r="O33" s="70"/>
      <c r="P33" s="70"/>
    </row>
    <row r="34" customFormat="false" ht="12.75" hidden="false" customHeight="false" outlineLevel="0" collapsed="false">
      <c r="A34" s="69" t="n">
        <v>36998</v>
      </c>
      <c r="B34" s="70" t="n">
        <v>1.4</v>
      </c>
      <c r="C34" s="70"/>
      <c r="D34" s="70"/>
      <c r="E34" s="70"/>
      <c r="F34" s="70" t="n">
        <v>3.9</v>
      </c>
      <c r="G34" s="70"/>
      <c r="H34" s="70"/>
      <c r="I34" s="71"/>
      <c r="J34" s="70" t="n">
        <v>-0.9</v>
      </c>
      <c r="K34" s="70"/>
      <c r="L34" s="70"/>
      <c r="M34" s="70"/>
      <c r="N34" s="70" t="n">
        <v>-3.4</v>
      </c>
      <c r="O34" s="70"/>
      <c r="P34" s="70"/>
    </row>
    <row r="35" customFormat="false" ht="12.75" hidden="false" customHeight="false" outlineLevel="0" collapsed="false">
      <c r="A35" s="69" t="n">
        <v>36999</v>
      </c>
      <c r="B35" s="70" t="n">
        <v>1.3</v>
      </c>
      <c r="C35" s="70"/>
      <c r="D35" s="70"/>
      <c r="E35" s="70"/>
      <c r="F35" s="70" t="n">
        <v>4.2</v>
      </c>
      <c r="G35" s="70"/>
      <c r="H35" s="70"/>
      <c r="I35" s="71"/>
      <c r="J35" s="70" t="n">
        <v>0.1</v>
      </c>
      <c r="K35" s="70"/>
      <c r="L35" s="70"/>
      <c r="M35" s="70"/>
      <c r="N35" s="70" t="n">
        <v>-3.5</v>
      </c>
      <c r="O35" s="70"/>
      <c r="P35" s="70"/>
    </row>
    <row r="36" customFormat="false" ht="12.75" hidden="false" customHeight="false" outlineLevel="0" collapsed="false">
      <c r="A36" s="69" t="n">
        <v>37000</v>
      </c>
      <c r="B36" s="70" t="n">
        <v>0.3</v>
      </c>
      <c r="C36" s="70"/>
      <c r="D36" s="70"/>
      <c r="E36" s="70"/>
      <c r="F36" s="70" t="n">
        <v>0.5</v>
      </c>
      <c r="G36" s="70"/>
      <c r="H36" s="70"/>
      <c r="I36" s="71"/>
      <c r="J36" s="70" t="n">
        <v>0.7</v>
      </c>
      <c r="K36" s="70"/>
      <c r="L36" s="70"/>
      <c r="M36" s="70"/>
      <c r="N36" s="70" t="n">
        <v>-3.4</v>
      </c>
      <c r="O36" s="70"/>
      <c r="P36" s="70"/>
    </row>
    <row r="37" customFormat="false" ht="12.75" hidden="false" customHeight="false" outlineLevel="0" collapsed="false">
      <c r="A37" s="69" t="n">
        <v>37001</v>
      </c>
      <c r="B37" s="70" t="n">
        <v>0.3</v>
      </c>
      <c r="C37" s="70"/>
      <c r="D37" s="70"/>
      <c r="E37" s="70"/>
      <c r="F37" s="70" t="n">
        <v>3.6</v>
      </c>
      <c r="G37" s="70"/>
      <c r="H37" s="70"/>
      <c r="I37" s="71"/>
      <c r="J37" s="70" t="n">
        <v>-0.3</v>
      </c>
      <c r="K37" s="70"/>
      <c r="L37" s="70"/>
      <c r="M37" s="70"/>
      <c r="N37" s="70" t="n">
        <v>-3.4</v>
      </c>
      <c r="O37" s="70"/>
      <c r="P37" s="70"/>
    </row>
    <row r="38" customFormat="false" ht="12.75" hidden="false" customHeight="false" outlineLevel="0" collapsed="false">
      <c r="A38" s="72" t="n">
        <v>37002</v>
      </c>
      <c r="B38" s="70" t="n">
        <v>0.3</v>
      </c>
      <c r="C38" s="70"/>
      <c r="D38" s="70"/>
      <c r="E38" s="70"/>
      <c r="F38" s="70" t="n">
        <v>3.6</v>
      </c>
      <c r="G38" s="70"/>
      <c r="H38" s="70"/>
      <c r="I38" s="71"/>
      <c r="J38" s="70" t="n">
        <v>-0.3</v>
      </c>
      <c r="K38" s="70"/>
      <c r="L38" s="70"/>
      <c r="M38" s="70"/>
      <c r="N38" s="70" t="n">
        <v>-3.4</v>
      </c>
      <c r="O38" s="70"/>
      <c r="P38" s="70"/>
    </row>
    <row r="39" customFormat="false" ht="12.75" hidden="false" customHeight="false" outlineLevel="0" collapsed="false">
      <c r="A39" s="72" t="n">
        <v>37003</v>
      </c>
      <c r="B39" s="70" t="n">
        <v>0.3</v>
      </c>
      <c r="C39" s="70"/>
      <c r="D39" s="70"/>
      <c r="E39" s="70"/>
      <c r="F39" s="70" t="n">
        <v>3.6</v>
      </c>
      <c r="G39" s="70"/>
      <c r="H39" s="70"/>
      <c r="I39" s="71"/>
      <c r="J39" s="70" t="n">
        <v>-0.3</v>
      </c>
      <c r="K39" s="70"/>
      <c r="L39" s="70"/>
      <c r="M39" s="70"/>
      <c r="N39" s="70" t="n">
        <v>-3.4</v>
      </c>
      <c r="O39" s="70"/>
      <c r="P39" s="70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</row>
    <row r="40" customFormat="false" ht="12.75" hidden="false" customHeight="false" outlineLevel="0" collapsed="false">
      <c r="A40" s="69" t="n">
        <v>37004</v>
      </c>
      <c r="B40" s="70" t="n">
        <v>0.3</v>
      </c>
      <c r="C40" s="70"/>
      <c r="D40" s="70"/>
      <c r="E40" s="70"/>
      <c r="F40" s="70" t="n">
        <v>3.6</v>
      </c>
      <c r="G40" s="70"/>
      <c r="H40" s="70"/>
      <c r="I40" s="71"/>
      <c r="J40" s="70" t="n">
        <v>0.4</v>
      </c>
      <c r="K40" s="70"/>
      <c r="L40" s="70"/>
      <c r="M40" s="70"/>
      <c r="N40" s="70" t="n">
        <v>-3.5</v>
      </c>
      <c r="O40" s="70"/>
      <c r="P40" s="70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</row>
    <row r="41" customFormat="false" ht="12.75" hidden="false" customHeight="false" outlineLevel="0" collapsed="false">
      <c r="A41" s="69" t="n">
        <v>37005</v>
      </c>
      <c r="B41" s="70" t="n">
        <v>0.7</v>
      </c>
      <c r="C41" s="70"/>
      <c r="D41" s="70"/>
      <c r="E41" s="70"/>
      <c r="F41" s="70" t="n">
        <v>3.9</v>
      </c>
      <c r="G41" s="70"/>
      <c r="H41" s="70"/>
      <c r="I41" s="71"/>
      <c r="J41" s="70" t="n">
        <v>0.6</v>
      </c>
      <c r="K41" s="70"/>
      <c r="L41" s="70"/>
      <c r="M41" s="70"/>
      <c r="N41" s="70" t="n">
        <v>-3.4</v>
      </c>
      <c r="O41" s="70"/>
      <c r="P41" s="70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</row>
    <row r="42" customFormat="false" ht="12.75" hidden="false" customHeight="false" outlineLevel="0" collapsed="false">
      <c r="A42" s="69" t="n">
        <v>37006</v>
      </c>
      <c r="B42" s="70" t="n">
        <v>0.7</v>
      </c>
      <c r="C42" s="70"/>
      <c r="D42" s="70"/>
      <c r="E42" s="70"/>
      <c r="F42" s="70" t="n">
        <v>4.1</v>
      </c>
      <c r="G42" s="70"/>
      <c r="H42" s="70"/>
      <c r="I42" s="71"/>
      <c r="J42" s="70" t="n">
        <v>0.7</v>
      </c>
      <c r="K42" s="70"/>
      <c r="L42" s="70"/>
      <c r="M42" s="70"/>
      <c r="N42" s="70" t="n">
        <v>-3.2</v>
      </c>
      <c r="O42" s="70"/>
      <c r="P42" s="70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</row>
    <row r="43" customFormat="false" ht="12.75" hidden="false" customHeight="false" outlineLevel="0" collapsed="false">
      <c r="A43" s="69" t="n">
        <v>37007</v>
      </c>
      <c r="B43" s="70" t="n">
        <v>0.9</v>
      </c>
      <c r="C43" s="70"/>
      <c r="D43" s="70"/>
      <c r="E43" s="70"/>
      <c r="F43" s="70" t="n">
        <v>4.1</v>
      </c>
      <c r="G43" s="70"/>
      <c r="H43" s="70"/>
      <c r="I43" s="71"/>
      <c r="J43" s="70" t="n">
        <v>2.3</v>
      </c>
      <c r="K43" s="70"/>
      <c r="L43" s="70"/>
      <c r="M43" s="70"/>
      <c r="N43" s="70" t="n">
        <v>-2.7</v>
      </c>
      <c r="O43" s="74"/>
      <c r="P43" s="7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69" t="n">
        <v>37008</v>
      </c>
      <c r="B44" s="70" t="n">
        <v>0.9</v>
      </c>
      <c r="C44" s="70"/>
      <c r="D44" s="70"/>
      <c r="E44" s="70"/>
      <c r="F44" s="70" t="n">
        <v>4.1</v>
      </c>
      <c r="G44" s="70"/>
      <c r="H44" s="70"/>
      <c r="I44" s="71"/>
      <c r="J44" s="70" t="n">
        <v>2.3</v>
      </c>
      <c r="K44" s="70"/>
      <c r="L44" s="70"/>
      <c r="M44" s="70"/>
      <c r="N44" s="70" t="n">
        <v>-2.7</v>
      </c>
      <c r="O44" s="74"/>
      <c r="P44" s="7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72" t="n">
        <v>37009</v>
      </c>
      <c r="B45" s="70" t="n">
        <v>0.9</v>
      </c>
      <c r="C45" s="70"/>
      <c r="D45" s="70"/>
      <c r="E45" s="70"/>
      <c r="F45" s="70" t="n">
        <v>4.1</v>
      </c>
      <c r="G45" s="70"/>
      <c r="H45" s="70"/>
      <c r="I45" s="71"/>
      <c r="J45" s="70" t="n">
        <v>2.3</v>
      </c>
      <c r="K45" s="70"/>
      <c r="L45" s="70"/>
      <c r="M45" s="70"/>
      <c r="N45" s="70" t="n">
        <v>-2.7</v>
      </c>
      <c r="O45" s="74"/>
      <c r="P45" s="7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72" t="n">
        <v>37010</v>
      </c>
      <c r="B46" s="70" t="n">
        <v>0.9</v>
      </c>
      <c r="C46" s="70"/>
      <c r="D46" s="70"/>
      <c r="E46" s="70"/>
      <c r="F46" s="70" t="n">
        <v>4.1</v>
      </c>
      <c r="G46" s="70"/>
      <c r="H46" s="70"/>
      <c r="I46" s="71"/>
      <c r="J46" s="70" t="n">
        <v>2.3</v>
      </c>
      <c r="K46" s="70"/>
      <c r="L46" s="70"/>
      <c r="M46" s="70"/>
      <c r="N46" s="70" t="n">
        <v>-2.7</v>
      </c>
      <c r="O46" s="74"/>
      <c r="P46" s="7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69" t="n">
        <v>37011</v>
      </c>
      <c r="B47" s="70" t="n">
        <v>0</v>
      </c>
      <c r="C47" s="74"/>
      <c r="D47" s="70"/>
      <c r="E47" s="74"/>
      <c r="F47" s="70" t="n">
        <v>0</v>
      </c>
      <c r="G47" s="74"/>
      <c r="H47" s="70"/>
      <c r="I47" s="75"/>
      <c r="J47" s="70" t="n">
        <v>-2.4</v>
      </c>
      <c r="K47" s="74"/>
      <c r="L47" s="70"/>
      <c r="M47" s="74"/>
      <c r="N47" s="76" t="n">
        <v>-2.5</v>
      </c>
      <c r="O47" s="74"/>
      <c r="P47" s="7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69" t="n">
        <v>37012</v>
      </c>
      <c r="B48" s="70" t="n">
        <v>0.5</v>
      </c>
      <c r="C48" s="74"/>
      <c r="D48" s="70"/>
      <c r="E48" s="74"/>
      <c r="F48" s="70" t="n">
        <v>3.8</v>
      </c>
      <c r="G48" s="74"/>
      <c r="H48" s="70"/>
      <c r="I48" s="75"/>
      <c r="J48" s="70" t="n">
        <v>0.8</v>
      </c>
      <c r="K48" s="74"/>
      <c r="L48" s="70"/>
      <c r="M48" s="74"/>
      <c r="N48" s="76" t="n">
        <v>-2.3</v>
      </c>
      <c r="O48" s="74"/>
      <c r="P48" s="7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69" t="n">
        <v>37013</v>
      </c>
      <c r="B49" s="70" t="n">
        <v>0.4</v>
      </c>
      <c r="C49" s="74"/>
      <c r="D49" s="70"/>
      <c r="E49" s="74"/>
      <c r="F49" s="70" t="n">
        <v>3.8</v>
      </c>
      <c r="G49" s="74"/>
      <c r="H49" s="70"/>
      <c r="I49" s="75"/>
      <c r="J49" s="70" t="n">
        <v>0.2</v>
      </c>
      <c r="K49" s="74"/>
      <c r="L49" s="70"/>
      <c r="M49" s="74"/>
      <c r="N49" s="76" t="n">
        <v>-2.5</v>
      </c>
      <c r="O49" s="74"/>
      <c r="P49" s="7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69" t="n">
        <v>37014</v>
      </c>
      <c r="B50" s="70" t="n">
        <v>0.4</v>
      </c>
      <c r="C50" s="74"/>
      <c r="D50" s="70"/>
      <c r="E50" s="74"/>
      <c r="F50" s="70" t="n">
        <v>3.7</v>
      </c>
      <c r="G50" s="74"/>
      <c r="H50" s="70"/>
      <c r="I50" s="75"/>
      <c r="J50" s="70" t="n">
        <v>0.9</v>
      </c>
      <c r="K50" s="74"/>
      <c r="L50" s="70"/>
      <c r="M50" s="74"/>
      <c r="N50" s="76" t="n">
        <v>-1.7</v>
      </c>
      <c r="O50" s="74"/>
      <c r="P50" s="7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69" t="n">
        <v>37015</v>
      </c>
      <c r="B51" s="70" t="n">
        <v>0.4</v>
      </c>
      <c r="C51" s="74"/>
      <c r="D51" s="70"/>
      <c r="E51" s="74"/>
      <c r="F51" s="70" t="n">
        <v>3.8</v>
      </c>
      <c r="G51" s="74"/>
      <c r="H51" s="70"/>
      <c r="I51" s="75"/>
      <c r="J51" s="70" t="n">
        <v>1.3</v>
      </c>
      <c r="K51" s="74"/>
      <c r="L51" s="70"/>
      <c r="M51" s="74"/>
      <c r="N51" s="76" t="n">
        <v>-1.7</v>
      </c>
      <c r="O51" s="74"/>
      <c r="P51" s="7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72" t="n">
        <v>37016</v>
      </c>
      <c r="B52" s="70" t="n">
        <v>0.4</v>
      </c>
      <c r="C52" s="74"/>
      <c r="D52" s="70"/>
      <c r="E52" s="74"/>
      <c r="F52" s="70" t="n">
        <v>3.8</v>
      </c>
      <c r="G52" s="74"/>
      <c r="H52" s="70"/>
      <c r="I52" s="75"/>
      <c r="J52" s="70" t="n">
        <v>1.3</v>
      </c>
      <c r="K52" s="74"/>
      <c r="L52" s="70"/>
      <c r="M52" s="74"/>
      <c r="N52" s="76" t="n">
        <v>-1.7</v>
      </c>
      <c r="O52" s="74"/>
      <c r="P52" s="7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72" t="n">
        <v>37017</v>
      </c>
      <c r="B53" s="70" t="n">
        <v>0.4</v>
      </c>
      <c r="C53" s="74"/>
      <c r="D53" s="70"/>
      <c r="E53" s="74"/>
      <c r="F53" s="70" t="n">
        <v>3.8</v>
      </c>
      <c r="G53" s="74"/>
      <c r="H53" s="70"/>
      <c r="I53" s="75"/>
      <c r="J53" s="70" t="n">
        <v>1.3</v>
      </c>
      <c r="K53" s="74"/>
      <c r="L53" s="70"/>
      <c r="M53" s="74"/>
      <c r="N53" s="76" t="n">
        <v>-1.7</v>
      </c>
      <c r="O53" s="74"/>
      <c r="P53" s="7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69" t="n">
        <v>37018</v>
      </c>
      <c r="B54" s="70" t="n">
        <v>0.4</v>
      </c>
      <c r="C54" s="74"/>
      <c r="D54" s="70"/>
      <c r="E54" s="74"/>
      <c r="F54" s="70" t="n">
        <v>3.4</v>
      </c>
      <c r="G54" s="74"/>
      <c r="H54" s="70"/>
      <c r="I54" s="75"/>
      <c r="J54" s="70" t="n">
        <v>1.1</v>
      </c>
      <c r="K54" s="74"/>
      <c r="L54" s="70"/>
      <c r="M54" s="74"/>
      <c r="N54" s="76" t="n">
        <v>-1.7</v>
      </c>
      <c r="O54" s="74"/>
      <c r="P54" s="7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69" t="n">
        <v>37019</v>
      </c>
      <c r="B55" s="70" t="n">
        <v>0.3</v>
      </c>
      <c r="C55" s="74"/>
      <c r="D55" s="70"/>
      <c r="E55" s="74"/>
      <c r="F55" s="70" t="n">
        <v>3.3</v>
      </c>
      <c r="G55" s="74"/>
      <c r="H55" s="70"/>
      <c r="I55" s="75"/>
      <c r="J55" s="70" t="n">
        <v>-0.1</v>
      </c>
      <c r="K55" s="74"/>
      <c r="L55" s="70"/>
      <c r="M55" s="74"/>
      <c r="N55" s="76" t="n">
        <v>-2.1</v>
      </c>
      <c r="O55" s="74"/>
      <c r="P55" s="7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69" t="n">
        <v>37020</v>
      </c>
      <c r="B56" s="70" t="n">
        <v>0.2</v>
      </c>
      <c r="C56" s="74"/>
      <c r="D56" s="70"/>
      <c r="E56" s="74"/>
      <c r="F56" s="70" t="n">
        <v>6.3</v>
      </c>
      <c r="G56" s="74"/>
      <c r="H56" s="70"/>
      <c r="I56" s="75"/>
      <c r="J56" s="70" t="n">
        <v>0.7</v>
      </c>
      <c r="K56" s="74"/>
      <c r="L56" s="70"/>
      <c r="M56" s="74"/>
      <c r="N56" s="76" t="n">
        <v>-2.4</v>
      </c>
      <c r="O56" s="74"/>
      <c r="P56" s="7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69" t="n">
        <v>37021</v>
      </c>
      <c r="B57" s="70" t="n">
        <v>0.1</v>
      </c>
      <c r="C57" s="74"/>
      <c r="D57" s="70"/>
      <c r="E57" s="74"/>
      <c r="F57" s="70" t="n">
        <v>7.1</v>
      </c>
      <c r="G57" s="74"/>
      <c r="H57" s="70"/>
      <c r="I57" s="75"/>
      <c r="J57" s="70" t="n">
        <v>0.8</v>
      </c>
      <c r="K57" s="74"/>
      <c r="L57" s="70"/>
      <c r="M57" s="74"/>
      <c r="N57" s="76" t="n">
        <v>-2.8</v>
      </c>
      <c r="O57" s="74"/>
      <c r="P57" s="7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69" t="n">
        <v>37022</v>
      </c>
      <c r="B58" s="70" t="n">
        <v>0.1</v>
      </c>
      <c r="C58" s="74"/>
      <c r="D58" s="70"/>
      <c r="E58" s="74"/>
      <c r="F58" s="70" t="n">
        <v>5</v>
      </c>
      <c r="G58" s="74"/>
      <c r="H58" s="70"/>
      <c r="I58" s="75"/>
      <c r="J58" s="70" t="n">
        <v>0.6</v>
      </c>
      <c r="K58" s="74"/>
      <c r="L58" s="70"/>
      <c r="M58" s="74"/>
      <c r="N58" s="76" t="n">
        <v>-5.9</v>
      </c>
      <c r="O58" s="74"/>
      <c r="P58" s="7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72" t="n">
        <v>37023</v>
      </c>
      <c r="B59" s="70" t="n">
        <v>0.1</v>
      </c>
      <c r="C59" s="74"/>
      <c r="D59" s="70"/>
      <c r="E59" s="74"/>
      <c r="F59" s="70" t="n">
        <v>5</v>
      </c>
      <c r="G59" s="74"/>
      <c r="H59" s="70"/>
      <c r="I59" s="75"/>
      <c r="J59" s="70" t="n">
        <v>0.6</v>
      </c>
      <c r="K59" s="74"/>
      <c r="L59" s="70"/>
      <c r="M59" s="74"/>
      <c r="N59" s="76" t="n">
        <v>-5.9</v>
      </c>
      <c r="O59" s="74"/>
      <c r="P59" s="7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72" t="n">
        <v>37024</v>
      </c>
      <c r="B60" s="70" t="n">
        <v>0.1</v>
      </c>
      <c r="C60" s="74"/>
      <c r="D60" s="70"/>
      <c r="E60" s="74"/>
      <c r="F60" s="70" t="n">
        <v>5</v>
      </c>
      <c r="G60" s="74"/>
      <c r="H60" s="70"/>
      <c r="I60" s="75"/>
      <c r="J60" s="70" t="n">
        <v>0.6</v>
      </c>
      <c r="K60" s="74"/>
      <c r="L60" s="70"/>
      <c r="M60" s="74"/>
      <c r="N60" s="76" t="n">
        <v>-5.9</v>
      </c>
      <c r="O60" s="74"/>
      <c r="P60" s="7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69" t="n">
        <v>37025</v>
      </c>
      <c r="B61" s="70" t="n">
        <v>0.1</v>
      </c>
      <c r="C61" s="74"/>
      <c r="D61" s="70"/>
      <c r="E61" s="74"/>
      <c r="F61" s="70" t="n">
        <v>8.2</v>
      </c>
      <c r="G61" s="74"/>
      <c r="H61" s="70"/>
      <c r="I61" s="75"/>
      <c r="J61" s="70" t="n">
        <v>0.6</v>
      </c>
      <c r="K61" s="74"/>
      <c r="L61" s="70"/>
      <c r="M61" s="74"/>
      <c r="N61" s="76" t="n">
        <v>-6.1</v>
      </c>
      <c r="O61" s="74"/>
      <c r="P61" s="7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69" t="n">
        <v>37026</v>
      </c>
      <c r="B62" s="70" t="n">
        <v>0.2</v>
      </c>
      <c r="C62" s="74"/>
      <c r="D62" s="70"/>
      <c r="E62" s="74"/>
      <c r="F62" s="70" t="n">
        <v>11</v>
      </c>
      <c r="G62" s="74"/>
      <c r="H62" s="70"/>
      <c r="I62" s="75"/>
      <c r="J62" s="70" t="n">
        <v>0.7</v>
      </c>
      <c r="K62" s="74"/>
      <c r="L62" s="70"/>
      <c r="M62" s="74"/>
      <c r="N62" s="76" t="n">
        <v>-6.5</v>
      </c>
      <c r="O62" s="74"/>
      <c r="P62" s="7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69" t="n">
        <v>37027</v>
      </c>
      <c r="B63" s="70" t="n">
        <v>0.1</v>
      </c>
      <c r="C63" s="74"/>
      <c r="D63" s="70"/>
      <c r="E63" s="74"/>
      <c r="F63" s="70" t="n">
        <v>14</v>
      </c>
      <c r="G63" s="74"/>
      <c r="H63" s="70"/>
      <c r="I63" s="75"/>
      <c r="J63" s="70" t="n">
        <v>0.4</v>
      </c>
      <c r="K63" s="74"/>
      <c r="L63" s="70"/>
      <c r="M63" s="74"/>
      <c r="N63" s="76" t="n">
        <v>-6.7</v>
      </c>
      <c r="O63" s="74"/>
      <c r="P63" s="7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69" t="n">
        <v>37028</v>
      </c>
      <c r="B64" s="70" t="n">
        <v>0.1</v>
      </c>
      <c r="C64" s="74"/>
      <c r="D64" s="70"/>
      <c r="E64" s="74"/>
      <c r="F64" s="70" t="n">
        <v>15.6</v>
      </c>
      <c r="G64" s="74"/>
      <c r="H64" s="70"/>
      <c r="I64" s="75"/>
      <c r="J64" s="70" t="n">
        <v>0.3</v>
      </c>
      <c r="K64" s="74"/>
      <c r="L64" s="70"/>
      <c r="M64" s="74"/>
      <c r="N64" s="76" t="n">
        <v>-6.8</v>
      </c>
      <c r="O64" s="74"/>
      <c r="P64" s="7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69" t="n">
        <v>37029</v>
      </c>
      <c r="B65" s="70" t="n">
        <v>0.4</v>
      </c>
      <c r="C65" s="74"/>
      <c r="D65" s="70"/>
      <c r="E65" s="74"/>
      <c r="F65" s="70" t="n">
        <v>16.9</v>
      </c>
      <c r="G65" s="74"/>
      <c r="H65" s="70"/>
      <c r="I65" s="75"/>
      <c r="J65" s="70" t="n">
        <v>-0.1</v>
      </c>
      <c r="K65" s="74"/>
      <c r="L65" s="70"/>
      <c r="M65" s="74"/>
      <c r="N65" s="76" t="n">
        <v>-7</v>
      </c>
      <c r="O65" s="74"/>
      <c r="P65" s="7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72" t="n">
        <v>37030</v>
      </c>
      <c r="B66" s="70" t="n">
        <v>0.4</v>
      </c>
      <c r="C66" s="74"/>
      <c r="D66" s="70"/>
      <c r="E66" s="74"/>
      <c r="F66" s="70" t="n">
        <v>16.9</v>
      </c>
      <c r="G66" s="74"/>
      <c r="H66" s="70"/>
      <c r="I66" s="75"/>
      <c r="J66" s="70" t="n">
        <v>-0.1</v>
      </c>
      <c r="K66" s="74"/>
      <c r="L66" s="70"/>
      <c r="M66" s="74"/>
      <c r="N66" s="76" t="n">
        <v>-7</v>
      </c>
      <c r="O66" s="74"/>
      <c r="P66" s="7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72" t="n">
        <v>37031</v>
      </c>
      <c r="B67" s="70" t="n">
        <v>0.4</v>
      </c>
      <c r="C67" s="74"/>
      <c r="D67" s="70"/>
      <c r="E67" s="74"/>
      <c r="F67" s="70" t="n">
        <v>16.9</v>
      </c>
      <c r="G67" s="74"/>
      <c r="H67" s="70"/>
      <c r="I67" s="75"/>
      <c r="J67" s="70" t="n">
        <v>-0.1</v>
      </c>
      <c r="K67" s="74"/>
      <c r="L67" s="70"/>
      <c r="M67" s="74"/>
      <c r="N67" s="76" t="n">
        <v>-7</v>
      </c>
      <c r="O67" s="74"/>
      <c r="P67" s="7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69" t="n">
        <v>37032</v>
      </c>
      <c r="B68" s="70" t="n">
        <v>0.4</v>
      </c>
      <c r="C68" s="74"/>
      <c r="D68" s="70"/>
      <c r="E68" s="74"/>
      <c r="F68" s="70" t="n">
        <v>17.9</v>
      </c>
      <c r="G68" s="74"/>
      <c r="H68" s="70"/>
      <c r="I68" s="75"/>
      <c r="J68" s="70" t="n">
        <v>0</v>
      </c>
      <c r="K68" s="74"/>
      <c r="L68" s="70"/>
      <c r="M68" s="74"/>
      <c r="N68" s="76" t="n">
        <v>-7.3</v>
      </c>
      <c r="O68" s="74"/>
      <c r="P68" s="7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69" t="n">
        <v>37033</v>
      </c>
      <c r="B69" s="70" t="n">
        <v>0.2</v>
      </c>
      <c r="C69" s="74"/>
      <c r="D69" s="70"/>
      <c r="E69" s="74"/>
      <c r="F69" s="70" t="n">
        <v>6.1</v>
      </c>
      <c r="G69" s="74"/>
      <c r="H69" s="70"/>
      <c r="I69" s="75"/>
      <c r="J69" s="70" t="n">
        <v>0.8</v>
      </c>
      <c r="K69" s="74"/>
      <c r="L69" s="70"/>
      <c r="M69" s="74"/>
      <c r="N69" s="76" t="n">
        <v>-1.1</v>
      </c>
      <c r="O69" s="74"/>
      <c r="P69" s="7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69" t="n">
        <v>37034</v>
      </c>
      <c r="B70" s="70" t="n">
        <v>0.5</v>
      </c>
      <c r="C70" s="74"/>
      <c r="D70" s="70"/>
      <c r="E70" s="74"/>
      <c r="F70" s="70" t="n">
        <v>5.8</v>
      </c>
      <c r="G70" s="74"/>
      <c r="H70" s="70"/>
      <c r="I70" s="75"/>
      <c r="J70" s="70" t="n">
        <v>0.6</v>
      </c>
      <c r="K70" s="74"/>
      <c r="L70" s="70"/>
      <c r="M70" s="74"/>
      <c r="N70" s="76" t="n">
        <v>-1.1</v>
      </c>
      <c r="O70" s="74"/>
      <c r="P70" s="7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69" t="n">
        <v>37035</v>
      </c>
      <c r="B71" s="70" t="n">
        <v>0.3</v>
      </c>
      <c r="C71" s="74"/>
      <c r="D71" s="70"/>
      <c r="E71" s="74"/>
      <c r="F71" s="70" t="n">
        <v>5</v>
      </c>
      <c r="G71" s="74"/>
      <c r="H71" s="70"/>
      <c r="I71" s="75"/>
      <c r="J71" s="70" t="n">
        <v>0</v>
      </c>
      <c r="K71" s="74"/>
      <c r="L71" s="70"/>
      <c r="M71" s="74"/>
      <c r="N71" s="76" t="n">
        <v>-1.2</v>
      </c>
      <c r="O71" s="74"/>
      <c r="P71" s="7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69" t="n">
        <v>37036</v>
      </c>
      <c r="B72" s="70" t="n">
        <v>0.3</v>
      </c>
      <c r="C72" s="74"/>
      <c r="D72" s="70"/>
      <c r="E72" s="74"/>
      <c r="F72" s="70" t="n">
        <v>4.9</v>
      </c>
      <c r="G72" s="74"/>
      <c r="H72" s="70"/>
      <c r="I72" s="75"/>
      <c r="J72" s="70" t="n">
        <v>-1</v>
      </c>
      <c r="K72" s="74"/>
      <c r="L72" s="70"/>
      <c r="M72" s="74"/>
      <c r="N72" s="76" t="n">
        <v>-1.2</v>
      </c>
      <c r="O72" s="74"/>
      <c r="P72" s="7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72" t="n">
        <v>37037</v>
      </c>
      <c r="B73" s="70" t="n">
        <v>0.3</v>
      </c>
      <c r="C73" s="74"/>
      <c r="D73" s="70"/>
      <c r="E73" s="74"/>
      <c r="F73" s="70" t="n">
        <v>4.9</v>
      </c>
      <c r="G73" s="74"/>
      <c r="H73" s="70"/>
      <c r="I73" s="75"/>
      <c r="J73" s="70" t="n">
        <v>-1</v>
      </c>
      <c r="K73" s="74"/>
      <c r="L73" s="70"/>
      <c r="M73" s="74"/>
      <c r="N73" s="76" t="n">
        <v>-1.2</v>
      </c>
      <c r="O73" s="74"/>
      <c r="P73" s="7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72" t="n">
        <v>37038</v>
      </c>
      <c r="B74" s="70" t="n">
        <v>0.3</v>
      </c>
      <c r="C74" s="74"/>
      <c r="D74" s="70"/>
      <c r="E74" s="74"/>
      <c r="F74" s="70" t="n">
        <v>4.9</v>
      </c>
      <c r="G74" s="74"/>
      <c r="H74" s="70"/>
      <c r="I74" s="75"/>
      <c r="J74" s="70" t="n">
        <v>-1</v>
      </c>
      <c r="K74" s="74"/>
      <c r="L74" s="70"/>
      <c r="M74" s="74"/>
      <c r="N74" s="76" t="n">
        <v>-1.2</v>
      </c>
      <c r="O74" s="76"/>
      <c r="P74" s="7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69" t="n">
        <v>37039</v>
      </c>
      <c r="B75" s="70" t="n">
        <v>0.3</v>
      </c>
      <c r="C75" s="74"/>
      <c r="D75" s="70"/>
      <c r="E75" s="74"/>
      <c r="F75" s="70" t="n">
        <v>4.9</v>
      </c>
      <c r="G75" s="74"/>
      <c r="H75" s="70"/>
      <c r="I75" s="75"/>
      <c r="J75" s="70" t="n">
        <v>-1</v>
      </c>
      <c r="K75" s="74"/>
      <c r="L75" s="70"/>
      <c r="M75" s="74"/>
      <c r="N75" s="76" t="n">
        <v>-1.2</v>
      </c>
      <c r="O75" s="76"/>
      <c r="P75" s="7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69" t="n">
        <v>37040</v>
      </c>
      <c r="B76" s="70" t="n">
        <v>0.7</v>
      </c>
      <c r="C76" s="74"/>
      <c r="D76" s="70"/>
      <c r="E76" s="74"/>
      <c r="F76" s="70" t="n">
        <v>4.6</v>
      </c>
      <c r="G76" s="74"/>
      <c r="H76" s="70"/>
      <c r="I76" s="75"/>
      <c r="J76" s="70" t="n">
        <v>0.5</v>
      </c>
      <c r="K76" s="74"/>
      <c r="L76" s="70"/>
      <c r="M76" s="74"/>
      <c r="N76" s="76" t="n">
        <v>-1.2</v>
      </c>
      <c r="O76" s="76"/>
      <c r="P76" s="7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69" t="n">
        <v>37041</v>
      </c>
      <c r="B77" s="70" t="n">
        <v>0.9</v>
      </c>
      <c r="C77" s="74"/>
      <c r="D77" s="70"/>
      <c r="E77" s="74"/>
      <c r="F77" s="70" t="n">
        <v>4.5</v>
      </c>
      <c r="G77" s="74"/>
      <c r="H77" s="70"/>
      <c r="I77" s="75"/>
      <c r="J77" s="70" t="n">
        <v>0.6</v>
      </c>
      <c r="K77" s="74"/>
      <c r="L77" s="70"/>
      <c r="M77" s="74"/>
      <c r="N77" s="76" t="n">
        <v>-1.2</v>
      </c>
      <c r="O77" s="76"/>
      <c r="P77" s="76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69" t="n">
        <v>37042</v>
      </c>
      <c r="B78" s="70" t="n">
        <v>0.4</v>
      </c>
      <c r="C78" s="74"/>
      <c r="D78" s="70"/>
      <c r="E78" s="74"/>
      <c r="F78" s="70" t="n">
        <v>4.2</v>
      </c>
      <c r="G78" s="74"/>
      <c r="H78" s="70"/>
      <c r="I78" s="75"/>
      <c r="J78" s="70" t="n">
        <v>-0.1</v>
      </c>
      <c r="K78" s="74"/>
      <c r="L78" s="70"/>
      <c r="M78" s="74"/>
      <c r="N78" s="76" t="n">
        <v>-1.3</v>
      </c>
      <c r="O78" s="76"/>
      <c r="P78" s="76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69" t="n">
        <v>37043</v>
      </c>
      <c r="B79" s="70" t="n">
        <v>0.5</v>
      </c>
      <c r="C79" s="74"/>
      <c r="D79" s="70"/>
      <c r="E79" s="74"/>
      <c r="F79" s="70" t="n">
        <v>4.3</v>
      </c>
      <c r="G79" s="74"/>
      <c r="H79" s="70"/>
      <c r="I79" s="75"/>
      <c r="J79" s="70" t="n">
        <v>0.2</v>
      </c>
      <c r="K79" s="74"/>
      <c r="L79" s="70"/>
      <c r="M79" s="74"/>
      <c r="N79" s="76" t="n">
        <v>-1.3</v>
      </c>
      <c r="O79" s="70"/>
      <c r="P79" s="70"/>
    </row>
    <row r="80" customFormat="false" ht="12.75" hidden="false" customHeight="false" outlineLevel="0" collapsed="false">
      <c r="A80" s="72" t="n">
        <v>37044</v>
      </c>
      <c r="B80" s="70" t="n">
        <v>0.5</v>
      </c>
      <c r="C80" s="74"/>
      <c r="D80" s="70"/>
      <c r="E80" s="74"/>
      <c r="F80" s="70" t="n">
        <v>4.3</v>
      </c>
      <c r="G80" s="70"/>
      <c r="H80" s="70"/>
      <c r="I80" s="71"/>
      <c r="J80" s="70" t="n">
        <v>0.2</v>
      </c>
      <c r="K80" s="74"/>
      <c r="L80" s="70"/>
      <c r="M80" s="74"/>
      <c r="N80" s="76" t="n">
        <v>-1.3</v>
      </c>
      <c r="O80" s="70"/>
      <c r="P80" s="70"/>
    </row>
    <row r="81" customFormat="false" ht="12.75" hidden="false" customHeight="false" outlineLevel="0" collapsed="false">
      <c r="A81" s="72" t="n">
        <v>37045</v>
      </c>
      <c r="B81" s="70" t="n">
        <v>0.5</v>
      </c>
      <c r="C81" s="74"/>
      <c r="D81" s="70"/>
      <c r="E81" s="74"/>
      <c r="F81" s="70" t="n">
        <v>4.3</v>
      </c>
      <c r="G81" s="70"/>
      <c r="H81" s="70"/>
      <c r="I81" s="71"/>
      <c r="J81" s="70" t="n">
        <v>0.2</v>
      </c>
      <c r="K81" s="74"/>
      <c r="L81" s="70"/>
      <c r="M81" s="74"/>
      <c r="N81" s="76" t="n">
        <v>-1.3</v>
      </c>
      <c r="O81" s="70"/>
      <c r="P81" s="70"/>
    </row>
    <row r="82" customFormat="false" ht="12.75" hidden="false" customHeight="false" outlineLevel="0" collapsed="false">
      <c r="A82" s="69" t="n">
        <v>37046</v>
      </c>
      <c r="B82" s="70" t="n">
        <v>0.3</v>
      </c>
      <c r="C82" s="70"/>
      <c r="D82" s="70"/>
      <c r="E82" s="70"/>
      <c r="F82" s="70" t="n">
        <v>3.8</v>
      </c>
      <c r="G82" s="70"/>
      <c r="H82" s="70"/>
      <c r="I82" s="71"/>
      <c r="J82" s="70" t="n">
        <v>0.5</v>
      </c>
      <c r="K82" s="70"/>
      <c r="L82" s="70"/>
      <c r="M82" s="70"/>
      <c r="N82" s="70" t="n">
        <v>-5.4</v>
      </c>
      <c r="O82" s="70"/>
      <c r="P82" s="70"/>
    </row>
    <row r="83" customFormat="false" ht="12.75" hidden="false" customHeight="false" outlineLevel="0" collapsed="false">
      <c r="A83" s="69" t="n">
        <v>37047</v>
      </c>
      <c r="B83" s="70" t="n">
        <v>0.4</v>
      </c>
      <c r="C83" s="70"/>
      <c r="D83" s="70"/>
      <c r="E83" s="70"/>
      <c r="F83" s="70" t="n">
        <v>4</v>
      </c>
      <c r="G83" s="70"/>
      <c r="H83" s="70"/>
      <c r="I83" s="71"/>
      <c r="J83" s="70" t="n">
        <v>0.2</v>
      </c>
      <c r="K83" s="70"/>
      <c r="L83" s="70"/>
      <c r="M83" s="70"/>
      <c r="N83" s="70" t="n">
        <v>-5.4</v>
      </c>
      <c r="O83" s="70"/>
      <c r="P83" s="70"/>
    </row>
    <row r="84" customFormat="false" ht="12.75" hidden="false" customHeight="false" outlineLevel="0" collapsed="false">
      <c r="A84" s="69" t="n">
        <v>37048</v>
      </c>
      <c r="B84" s="70" t="n">
        <v>0.5</v>
      </c>
      <c r="C84" s="70"/>
      <c r="D84" s="70"/>
      <c r="E84" s="70"/>
      <c r="F84" s="70" t="n">
        <v>3.8</v>
      </c>
      <c r="G84" s="70"/>
      <c r="H84" s="70"/>
      <c r="I84" s="71"/>
      <c r="J84" s="70" t="n">
        <v>0.5</v>
      </c>
      <c r="K84" s="70"/>
      <c r="L84" s="70"/>
      <c r="M84" s="70"/>
      <c r="N84" s="70" t="n">
        <v>-5.5</v>
      </c>
      <c r="O84" s="70"/>
      <c r="P84" s="70"/>
    </row>
    <row r="85" customFormat="false" ht="12.75" hidden="false" customHeight="false" outlineLevel="0" collapsed="false">
      <c r="A85" s="69" t="n">
        <v>37049</v>
      </c>
      <c r="B85" s="70" t="n">
        <v>0.2</v>
      </c>
      <c r="C85" s="70"/>
      <c r="D85" s="70"/>
      <c r="E85" s="70"/>
      <c r="F85" s="70" t="n">
        <v>3.7</v>
      </c>
      <c r="G85" s="70"/>
      <c r="H85" s="70"/>
      <c r="I85" s="71"/>
      <c r="J85" s="70" t="n">
        <v>-0.4</v>
      </c>
      <c r="K85" s="70"/>
      <c r="L85" s="70"/>
      <c r="M85" s="70"/>
      <c r="N85" s="70" t="n">
        <v>-5.5</v>
      </c>
      <c r="O85" s="70"/>
      <c r="P85" s="70"/>
    </row>
    <row r="86" customFormat="false" ht="12.75" hidden="false" customHeight="false" outlineLevel="0" collapsed="false">
      <c r="A86" s="69" t="n">
        <v>37050</v>
      </c>
      <c r="B86" s="70" t="n">
        <v>0.4</v>
      </c>
      <c r="C86" s="70"/>
      <c r="D86" s="70"/>
      <c r="E86" s="70"/>
      <c r="F86" s="70" t="n">
        <v>4.4</v>
      </c>
      <c r="G86" s="70"/>
      <c r="H86" s="70"/>
      <c r="I86" s="71"/>
      <c r="J86" s="70" t="n">
        <v>-0.8</v>
      </c>
      <c r="K86" s="70"/>
      <c r="L86" s="70"/>
      <c r="M86" s="70"/>
      <c r="N86" s="70" t="n">
        <v>-5.5</v>
      </c>
      <c r="O86" s="70"/>
      <c r="P86" s="70"/>
    </row>
    <row r="87" customFormat="false" ht="12.75" hidden="false" customHeight="false" outlineLevel="0" collapsed="false">
      <c r="A87" s="72" t="n">
        <v>37051</v>
      </c>
      <c r="B87" s="70"/>
      <c r="C87" s="70"/>
      <c r="D87" s="70"/>
      <c r="E87" s="70"/>
      <c r="F87" s="70"/>
      <c r="G87" s="70"/>
      <c r="H87" s="70"/>
      <c r="I87" s="71"/>
      <c r="J87" s="70"/>
      <c r="K87" s="70"/>
      <c r="L87" s="70"/>
      <c r="M87" s="70"/>
      <c r="N87" s="70"/>
      <c r="O87" s="70"/>
      <c r="P87" s="70"/>
    </row>
    <row r="88" customFormat="false" ht="12.75" hidden="false" customHeight="false" outlineLevel="0" collapsed="false">
      <c r="A88" s="72" t="n">
        <v>37052</v>
      </c>
      <c r="B88" s="70"/>
      <c r="C88" s="70"/>
      <c r="D88" s="70"/>
      <c r="E88" s="70"/>
      <c r="F88" s="70"/>
      <c r="G88" s="70"/>
      <c r="H88" s="70"/>
      <c r="I88" s="71"/>
      <c r="J88" s="70"/>
      <c r="K88" s="70"/>
      <c r="L88" s="70"/>
      <c r="M88" s="70"/>
      <c r="N88" s="70"/>
      <c r="O88" s="70"/>
      <c r="P88" s="70"/>
    </row>
    <row r="89" customFormat="false" ht="12.75" hidden="false" customHeight="false" outlineLevel="0" collapsed="false">
      <c r="A89" s="69" t="n">
        <v>37053</v>
      </c>
      <c r="B89" s="70"/>
      <c r="C89" s="70"/>
      <c r="D89" s="70"/>
      <c r="E89" s="70"/>
      <c r="F89" s="70"/>
      <c r="G89" s="70"/>
      <c r="H89" s="70"/>
      <c r="I89" s="71"/>
      <c r="J89" s="70"/>
      <c r="K89" s="70"/>
      <c r="L89" s="70"/>
      <c r="M89" s="70"/>
      <c r="N89" s="70"/>
      <c r="O89" s="70"/>
      <c r="P89" s="70"/>
    </row>
    <row r="90" customFormat="false" ht="12.75" hidden="false" customHeight="false" outlineLevel="0" collapsed="false">
      <c r="A90" s="69" t="n">
        <v>37054</v>
      </c>
      <c r="B90" s="70"/>
      <c r="C90" s="70"/>
      <c r="D90" s="70"/>
      <c r="E90" s="70"/>
      <c r="F90" s="70"/>
      <c r="G90" s="70"/>
      <c r="H90" s="70"/>
      <c r="I90" s="71"/>
      <c r="J90" s="70"/>
      <c r="K90" s="70"/>
      <c r="L90" s="70"/>
      <c r="M90" s="70"/>
      <c r="N90" s="70"/>
      <c r="O90" s="70"/>
      <c r="P90" s="70"/>
    </row>
    <row r="91" customFormat="false" ht="12.75" hidden="false" customHeight="false" outlineLevel="0" collapsed="false">
      <c r="A91" s="69" t="n">
        <v>37055</v>
      </c>
      <c r="B91" s="70"/>
      <c r="C91" s="70"/>
      <c r="D91" s="70"/>
      <c r="E91" s="70"/>
      <c r="F91" s="70"/>
      <c r="G91" s="70"/>
      <c r="H91" s="70"/>
      <c r="I91" s="71"/>
      <c r="J91" s="70"/>
      <c r="K91" s="70"/>
      <c r="L91" s="70"/>
      <c r="M91" s="70"/>
      <c r="N91" s="70"/>
      <c r="O91" s="70"/>
      <c r="P91" s="70"/>
    </row>
    <row r="92" customFormat="false" ht="12.75" hidden="false" customHeight="false" outlineLevel="0" collapsed="false">
      <c r="A92" s="69" t="n">
        <v>37056</v>
      </c>
      <c r="B92" s="70"/>
      <c r="C92" s="70"/>
      <c r="D92" s="70"/>
      <c r="E92" s="70"/>
      <c r="F92" s="70"/>
      <c r="G92" s="70"/>
      <c r="H92" s="70"/>
      <c r="I92" s="71"/>
      <c r="J92" s="70"/>
      <c r="K92" s="70"/>
      <c r="L92" s="70"/>
      <c r="M92" s="70"/>
      <c r="N92" s="70"/>
      <c r="O92" s="70"/>
      <c r="P92" s="70"/>
    </row>
    <row r="93" customFormat="false" ht="12.75" hidden="false" customHeight="false" outlineLevel="0" collapsed="false">
      <c r="A93" s="69" t="n">
        <v>37057</v>
      </c>
      <c r="B93" s="70"/>
      <c r="C93" s="70"/>
      <c r="D93" s="70"/>
      <c r="E93" s="70"/>
      <c r="F93" s="70"/>
      <c r="G93" s="70"/>
      <c r="H93" s="70"/>
      <c r="I93" s="71"/>
      <c r="J93" s="70"/>
      <c r="K93" s="70"/>
      <c r="L93" s="70"/>
      <c r="M93" s="70"/>
      <c r="N93" s="70"/>
      <c r="O93" s="70"/>
      <c r="P93" s="70"/>
    </row>
    <row r="94" customFormat="false" ht="12.75" hidden="false" customHeight="false" outlineLevel="0" collapsed="false">
      <c r="A94" s="72" t="n">
        <v>37058</v>
      </c>
      <c r="B94" s="70"/>
      <c r="C94" s="70"/>
      <c r="D94" s="70"/>
      <c r="E94" s="70"/>
      <c r="F94" s="70"/>
      <c r="G94" s="70"/>
      <c r="H94" s="70"/>
      <c r="I94" s="71"/>
      <c r="J94" s="70"/>
      <c r="K94" s="70"/>
      <c r="L94" s="70"/>
      <c r="M94" s="70"/>
      <c r="N94" s="70"/>
      <c r="O94" s="70"/>
      <c r="P94" s="70"/>
    </row>
    <row r="95" customFormat="false" ht="12.75" hidden="false" customHeight="false" outlineLevel="0" collapsed="false">
      <c r="A95" s="72" t="n">
        <v>37059</v>
      </c>
      <c r="B95" s="70"/>
      <c r="C95" s="70"/>
      <c r="D95" s="70"/>
      <c r="E95" s="70"/>
      <c r="F95" s="70"/>
      <c r="G95" s="70"/>
      <c r="H95" s="70"/>
      <c r="I95" s="71"/>
      <c r="J95" s="70"/>
      <c r="K95" s="70"/>
      <c r="L95" s="70"/>
      <c r="M95" s="70"/>
      <c r="N95" s="70"/>
      <c r="O95" s="70"/>
      <c r="P95" s="70"/>
    </row>
    <row r="96" customFormat="false" ht="12.75" hidden="false" customHeight="false" outlineLevel="0" collapsed="false">
      <c r="A96" s="69" t="n">
        <v>37060</v>
      </c>
      <c r="B96" s="70"/>
      <c r="C96" s="70"/>
      <c r="D96" s="70"/>
      <c r="E96" s="70"/>
      <c r="F96" s="70"/>
      <c r="G96" s="70"/>
      <c r="H96" s="70"/>
      <c r="I96" s="71"/>
      <c r="J96" s="70"/>
      <c r="K96" s="70"/>
      <c r="L96" s="70"/>
      <c r="M96" s="70"/>
      <c r="N96" s="70"/>
      <c r="O96" s="70"/>
      <c r="P96" s="70"/>
    </row>
    <row r="97" customFormat="false" ht="12.75" hidden="false" customHeight="false" outlineLevel="0" collapsed="false">
      <c r="A97" s="69" t="n">
        <v>37061</v>
      </c>
      <c r="B97" s="70"/>
      <c r="C97" s="70"/>
      <c r="D97" s="70"/>
      <c r="E97" s="70"/>
      <c r="F97" s="70"/>
      <c r="G97" s="70"/>
      <c r="H97" s="70"/>
      <c r="I97" s="71"/>
      <c r="J97" s="70"/>
      <c r="K97" s="70"/>
      <c r="L97" s="70"/>
      <c r="M97" s="70"/>
      <c r="N97" s="70"/>
      <c r="O97" s="70"/>
      <c r="P97" s="70"/>
    </row>
    <row r="98" customFormat="false" ht="12.75" hidden="false" customHeight="false" outlineLevel="0" collapsed="false">
      <c r="A98" s="69" t="n">
        <v>37062</v>
      </c>
      <c r="B98" s="70"/>
      <c r="C98" s="70"/>
      <c r="D98" s="70"/>
      <c r="E98" s="70"/>
      <c r="F98" s="70"/>
      <c r="G98" s="70"/>
      <c r="H98" s="70"/>
      <c r="I98" s="71"/>
      <c r="J98" s="70"/>
      <c r="K98" s="70"/>
      <c r="L98" s="70"/>
      <c r="M98" s="70"/>
      <c r="N98" s="70"/>
      <c r="O98" s="70"/>
      <c r="P98" s="70"/>
    </row>
    <row r="99" customFormat="false" ht="12.75" hidden="false" customHeight="false" outlineLevel="0" collapsed="false">
      <c r="A99" s="69" t="n">
        <v>37063</v>
      </c>
      <c r="B99" s="70"/>
      <c r="C99" s="70"/>
      <c r="D99" s="70"/>
      <c r="E99" s="70"/>
      <c r="F99" s="70"/>
      <c r="G99" s="70"/>
      <c r="H99" s="70"/>
      <c r="I99" s="71"/>
      <c r="J99" s="70"/>
      <c r="K99" s="70"/>
      <c r="L99" s="70"/>
      <c r="M99" s="70"/>
      <c r="N99" s="70"/>
      <c r="O99" s="70"/>
      <c r="P99" s="70"/>
    </row>
    <row r="100" customFormat="false" ht="12.75" hidden="false" customHeight="false" outlineLevel="0" collapsed="false">
      <c r="A100" s="69" t="n">
        <v>37064</v>
      </c>
      <c r="B100" s="70"/>
      <c r="C100" s="70"/>
      <c r="D100" s="70"/>
      <c r="E100" s="70"/>
      <c r="F100" s="70"/>
      <c r="G100" s="70"/>
      <c r="H100" s="70"/>
      <c r="I100" s="71"/>
      <c r="J100" s="70"/>
      <c r="K100" s="70"/>
      <c r="L100" s="70"/>
      <c r="M100" s="70"/>
      <c r="N100" s="70"/>
      <c r="O100" s="70"/>
      <c r="P100" s="70"/>
    </row>
    <row r="101" customFormat="false" ht="12.75" hidden="false" customHeight="false" outlineLevel="0" collapsed="false">
      <c r="A101" s="72" t="n">
        <v>37065</v>
      </c>
      <c r="B101" s="70"/>
      <c r="C101" s="70"/>
      <c r="D101" s="70"/>
      <c r="E101" s="70"/>
      <c r="F101" s="70"/>
      <c r="G101" s="70"/>
      <c r="H101" s="70"/>
      <c r="I101" s="71"/>
      <c r="J101" s="70"/>
      <c r="K101" s="70"/>
      <c r="L101" s="70"/>
      <c r="M101" s="70"/>
      <c r="N101" s="70"/>
      <c r="O101" s="70"/>
      <c r="P101" s="70"/>
    </row>
    <row r="102" customFormat="false" ht="12.75" hidden="false" customHeight="false" outlineLevel="0" collapsed="false">
      <c r="A102" s="72" t="n">
        <v>37066</v>
      </c>
      <c r="B102" s="70"/>
      <c r="C102" s="70"/>
      <c r="D102" s="70"/>
      <c r="E102" s="70"/>
      <c r="F102" s="70"/>
      <c r="G102" s="70"/>
      <c r="H102" s="70"/>
      <c r="I102" s="71"/>
      <c r="J102" s="70"/>
      <c r="K102" s="70"/>
      <c r="L102" s="70"/>
      <c r="M102" s="70"/>
      <c r="N102" s="70"/>
      <c r="O102" s="70"/>
      <c r="P102" s="70"/>
    </row>
    <row r="103" customFormat="false" ht="12.75" hidden="false" customHeight="false" outlineLevel="0" collapsed="false">
      <c r="A103" s="69" t="n">
        <v>37067</v>
      </c>
      <c r="B103" s="70"/>
      <c r="C103" s="70"/>
      <c r="D103" s="70"/>
      <c r="E103" s="70"/>
      <c r="F103" s="70"/>
      <c r="G103" s="70"/>
      <c r="H103" s="70"/>
      <c r="I103" s="71"/>
      <c r="J103" s="70"/>
      <c r="K103" s="70"/>
      <c r="L103" s="70"/>
      <c r="M103" s="70"/>
      <c r="N103" s="70"/>
      <c r="O103" s="70"/>
      <c r="P103" s="70"/>
    </row>
    <row r="104" customFormat="false" ht="12.75" hidden="false" customHeight="false" outlineLevel="0" collapsed="false">
      <c r="A104" s="69" t="n">
        <v>37068</v>
      </c>
      <c r="B104" s="70"/>
      <c r="C104" s="70"/>
      <c r="D104" s="70"/>
      <c r="E104" s="70"/>
      <c r="F104" s="70"/>
      <c r="G104" s="70"/>
      <c r="H104" s="70"/>
      <c r="I104" s="71"/>
      <c r="J104" s="70"/>
      <c r="K104" s="70"/>
      <c r="L104" s="70"/>
      <c r="M104" s="70"/>
      <c r="N104" s="70"/>
      <c r="O104" s="70"/>
      <c r="P104" s="70"/>
    </row>
    <row r="105" customFormat="false" ht="12.75" hidden="false" customHeight="false" outlineLevel="0" collapsed="false">
      <c r="A105" s="69" t="n">
        <v>37069</v>
      </c>
      <c r="B105" s="70"/>
      <c r="C105" s="70"/>
      <c r="D105" s="70"/>
      <c r="E105" s="70"/>
      <c r="F105" s="70"/>
      <c r="G105" s="70"/>
      <c r="H105" s="70"/>
      <c r="I105" s="71"/>
      <c r="J105" s="70"/>
      <c r="K105" s="70"/>
      <c r="L105" s="70"/>
      <c r="M105" s="70"/>
      <c r="N105" s="70"/>
      <c r="O105" s="70"/>
      <c r="P105" s="70"/>
    </row>
    <row r="106" customFormat="false" ht="12.75" hidden="false" customHeight="false" outlineLevel="0" collapsed="false">
      <c r="A106" s="69" t="n">
        <v>37070</v>
      </c>
      <c r="B106" s="70"/>
      <c r="C106" s="70"/>
      <c r="D106" s="70"/>
      <c r="E106" s="70"/>
      <c r="F106" s="70"/>
      <c r="G106" s="70"/>
      <c r="H106" s="70"/>
      <c r="I106" s="71"/>
      <c r="J106" s="70"/>
      <c r="K106" s="70"/>
      <c r="L106" s="70"/>
      <c r="M106" s="70"/>
      <c r="N106" s="70"/>
      <c r="O106" s="70"/>
      <c r="P106" s="70"/>
    </row>
    <row r="107" customFormat="false" ht="12.75" hidden="false" customHeight="false" outlineLevel="0" collapsed="false">
      <c r="A107" s="69" t="n">
        <v>37071</v>
      </c>
      <c r="B107" s="70"/>
      <c r="C107" s="70"/>
      <c r="D107" s="70"/>
      <c r="E107" s="70"/>
      <c r="F107" s="70"/>
      <c r="G107" s="70"/>
      <c r="H107" s="70"/>
      <c r="I107" s="71"/>
      <c r="J107" s="70"/>
      <c r="K107" s="70"/>
      <c r="L107" s="70"/>
      <c r="M107" s="70"/>
      <c r="N107" s="70"/>
      <c r="O107" s="70"/>
      <c r="P107" s="70"/>
    </row>
    <row r="108" customFormat="false" ht="12.75" hidden="false" customHeight="false" outlineLevel="0" collapsed="false">
      <c r="A108" s="72" t="n">
        <v>37072</v>
      </c>
      <c r="B108" s="70"/>
      <c r="C108" s="70"/>
      <c r="D108" s="70"/>
      <c r="E108" s="70"/>
      <c r="F108" s="70"/>
      <c r="G108" s="70"/>
      <c r="H108" s="70"/>
      <c r="I108" s="71"/>
      <c r="J108" s="70"/>
      <c r="K108" s="70"/>
      <c r="L108" s="70"/>
      <c r="M108" s="70"/>
      <c r="N108" s="70"/>
      <c r="O108" s="70"/>
      <c r="P108" s="70"/>
    </row>
    <row r="109" customFormat="false" ht="12.75" hidden="false" customHeight="false" outlineLevel="0" collapsed="false">
      <c r="A109" s="69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77"/>
      <c r="N109" s="54"/>
      <c r="O109" s="77"/>
      <c r="P109" s="77"/>
    </row>
    <row r="110" customFormat="false" ht="12.75" hidden="false" customHeight="false" outlineLevel="0" collapsed="false">
      <c r="A110" s="69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77"/>
      <c r="N110" s="54"/>
      <c r="O110" s="77"/>
      <c r="P110" s="77"/>
    </row>
    <row r="111" customFormat="false" ht="12.75" hidden="false" customHeight="false" outlineLevel="0" collapsed="false">
      <c r="A111" s="69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77"/>
      <c r="N111" s="54"/>
      <c r="O111" s="77"/>
      <c r="P111" s="77"/>
    </row>
    <row r="112" customFormat="false" ht="12.75" hidden="false" customHeight="false" outlineLevel="0" collapsed="false"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77"/>
      <c r="N112" s="54"/>
      <c r="O112" s="77"/>
      <c r="P112" s="77"/>
    </row>
    <row r="113" customFormat="false" ht="12.75" hidden="false" customHeight="false" outlineLevel="0" collapsed="false"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77"/>
      <c r="N113" s="54"/>
      <c r="O113" s="77"/>
      <c r="P113" s="77"/>
    </row>
    <row r="114" customFormat="false" ht="12.75" hidden="false" customHeight="false" outlineLevel="0" collapsed="false"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9"/>
      <c r="N114" s="78"/>
      <c r="O114" s="79"/>
      <c r="P114" s="79"/>
    </row>
    <row r="115" customFormat="false" ht="12.75" hidden="false" customHeight="false" outlineLevel="0" collapsed="false"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9"/>
      <c r="N115" s="78"/>
      <c r="O115" s="79"/>
      <c r="P115" s="79"/>
    </row>
    <row r="116" customFormat="false" ht="12.75" hidden="false" customHeight="false" outlineLevel="0" collapsed="false"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9"/>
      <c r="N116" s="78"/>
      <c r="O116" s="79"/>
      <c r="P116" s="79"/>
    </row>
    <row r="117" customFormat="false" ht="12.75" hidden="false" customHeight="false" outlineLevel="0" collapsed="false"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9"/>
      <c r="N117" s="78"/>
      <c r="O117" s="79"/>
      <c r="P117" s="79"/>
    </row>
    <row r="118" customFormat="false" ht="12.75" hidden="false" customHeight="false" outlineLevel="0" collapsed="false"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9"/>
      <c r="N118" s="78"/>
      <c r="O118" s="79"/>
      <c r="P118" s="79"/>
    </row>
    <row r="119" customFormat="false" ht="12.75" hidden="false" customHeight="false" outlineLevel="0" collapsed="false"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9"/>
      <c r="N119" s="78"/>
      <c r="O119" s="79"/>
      <c r="P119" s="79"/>
    </row>
    <row r="120" customFormat="false" ht="12.75" hidden="false" customHeight="false" outlineLevel="0" collapsed="false"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9"/>
      <c r="N120" s="78"/>
      <c r="O120" s="79"/>
      <c r="P120" s="79"/>
    </row>
    <row r="121" customFormat="false" ht="12.75" hidden="false" customHeight="false" outlineLevel="0" collapsed="false"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9"/>
      <c r="N121" s="78"/>
      <c r="O121" s="79"/>
      <c r="P121" s="79"/>
    </row>
    <row r="122" customFormat="false" ht="12.75" hidden="false" customHeight="false" outlineLevel="0" collapsed="false"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9"/>
      <c r="N122" s="78"/>
      <c r="O122" s="79"/>
      <c r="P122" s="79"/>
    </row>
    <row r="123" customFormat="false" ht="12.75" hidden="false" customHeight="false" outlineLevel="0" collapsed="false"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9"/>
      <c r="N123" s="78"/>
      <c r="O123" s="79"/>
      <c r="P123" s="79"/>
    </row>
    <row r="124" customFormat="false" ht="12.75" hidden="false" customHeight="false" outlineLevel="0" collapsed="false"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9"/>
      <c r="N124" s="78"/>
      <c r="O124" s="79"/>
      <c r="P124" s="79"/>
    </row>
    <row r="125" customFormat="false" ht="12.75" hidden="false" customHeight="false" outlineLevel="0" collapsed="false"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9"/>
      <c r="N125" s="78"/>
      <c r="O125" s="79"/>
      <c r="P125" s="79"/>
    </row>
    <row r="126" customFormat="false" ht="12.75" hidden="false" customHeight="false" outlineLevel="0" collapsed="false"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9"/>
      <c r="N126" s="78"/>
      <c r="O126" s="79"/>
      <c r="P126" s="79"/>
    </row>
    <row r="127" customFormat="false" ht="12.75" hidden="false" customHeight="false" outlineLevel="0" collapsed="false"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9"/>
      <c r="N127" s="78"/>
      <c r="O127" s="79"/>
      <c r="P127" s="79"/>
    </row>
    <row r="128" customFormat="false" ht="12.75" hidden="false" customHeight="false" outlineLevel="0" collapsed="false"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9"/>
      <c r="N128" s="78"/>
      <c r="O128" s="79"/>
      <c r="P128" s="79"/>
    </row>
    <row r="129" customFormat="false" ht="12.75" hidden="false" customHeight="false" outlineLevel="0" collapsed="false"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9"/>
      <c r="N129" s="78"/>
      <c r="O129" s="79"/>
      <c r="P129" s="79"/>
    </row>
    <row r="130" customFormat="false" ht="12.75" hidden="false" customHeight="false" outlineLevel="0" collapsed="false"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9"/>
      <c r="N130" s="78"/>
      <c r="O130" s="79"/>
      <c r="P130" s="79"/>
    </row>
    <row r="131" customFormat="false" ht="12.75" hidden="false" customHeight="false" outlineLevel="0" collapsed="false"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9"/>
      <c r="N131" s="78"/>
      <c r="O131" s="79"/>
      <c r="P131" s="79"/>
    </row>
    <row r="132" customFormat="false" ht="12.75" hidden="false" customHeight="false" outlineLevel="0" collapsed="false"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9"/>
      <c r="N132" s="78"/>
      <c r="O132" s="79"/>
      <c r="P132" s="79"/>
    </row>
    <row r="133" customFormat="false" ht="12.75" hidden="false" customHeight="false" outlineLevel="0" collapsed="false"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9"/>
      <c r="N133" s="78"/>
      <c r="O133" s="79"/>
      <c r="P133" s="79"/>
    </row>
    <row r="134" customFormat="false" ht="12.75" hidden="false" customHeight="false" outlineLevel="0" collapsed="false"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9"/>
      <c r="N134" s="78"/>
      <c r="O134" s="79"/>
      <c r="P134" s="79"/>
    </row>
    <row r="135" customFormat="false" ht="12.75" hidden="false" customHeight="false" outlineLevel="0" collapsed="false"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9"/>
      <c r="N135" s="78"/>
      <c r="O135" s="79"/>
      <c r="P135" s="79"/>
    </row>
    <row r="136" customFormat="false" ht="12.75" hidden="false" customHeight="false" outlineLevel="0" collapsed="false"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9"/>
      <c r="N136" s="78"/>
      <c r="O136" s="79"/>
      <c r="P136" s="79"/>
    </row>
    <row r="137" customFormat="false" ht="12.75" hidden="false" customHeight="false" outlineLevel="0" collapsed="false"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9"/>
      <c r="N137" s="78"/>
      <c r="O137" s="79"/>
      <c r="P137" s="79"/>
    </row>
    <row r="138" customFormat="false" ht="12.75" hidden="false" customHeight="false" outlineLevel="0" collapsed="false"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9"/>
      <c r="N138" s="78"/>
      <c r="O138" s="79"/>
      <c r="P138" s="79"/>
    </row>
    <row r="139" customFormat="false" ht="12.75" hidden="false" customHeight="false" outlineLevel="0" collapsed="false"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9"/>
      <c r="N139" s="78"/>
      <c r="O139" s="79"/>
      <c r="P139" s="79"/>
    </row>
    <row r="140" customFormat="false" ht="12.75" hidden="false" customHeight="false" outlineLevel="0" collapsed="false"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9"/>
      <c r="N140" s="78"/>
      <c r="O140" s="79"/>
      <c r="P140" s="79"/>
    </row>
    <row r="141" customFormat="false" ht="12.75" hidden="false" customHeight="false" outlineLevel="0" collapsed="false"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9"/>
      <c r="N141" s="78"/>
      <c r="O141" s="79"/>
      <c r="P141" s="79"/>
    </row>
    <row r="142" customFormat="false" ht="12.75" hidden="false" customHeight="false" outlineLevel="0" collapsed="false"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9"/>
      <c r="N142" s="78"/>
      <c r="O142" s="79"/>
      <c r="P142" s="79"/>
    </row>
    <row r="143" customFormat="false" ht="12.75" hidden="false" customHeight="false" outlineLevel="0" collapsed="false"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9"/>
      <c r="N143" s="78"/>
      <c r="O143" s="79"/>
      <c r="P143" s="79"/>
    </row>
    <row r="144" customFormat="false" ht="12.75" hidden="false" customHeight="false" outlineLevel="0" collapsed="false"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9"/>
      <c r="N144" s="78"/>
      <c r="O144" s="79"/>
      <c r="P144" s="79"/>
    </row>
    <row r="145" customFormat="false" ht="12.75" hidden="false" customHeight="false" outlineLevel="0" collapsed="false"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9"/>
      <c r="N145" s="78"/>
      <c r="O145" s="79"/>
      <c r="P145" s="79"/>
    </row>
    <row r="146" customFormat="false" ht="12.75" hidden="false" customHeight="false" outlineLevel="0" collapsed="false"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9"/>
      <c r="N146" s="78"/>
      <c r="O146" s="79"/>
      <c r="P146" s="79"/>
    </row>
    <row r="147" customFormat="false" ht="12.75" hidden="false" customHeight="false" outlineLevel="0" collapsed="false"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9"/>
      <c r="N147" s="78"/>
      <c r="O147" s="79"/>
      <c r="P147" s="79"/>
    </row>
    <row r="148" customFormat="false" ht="12.75" hidden="false" customHeight="false" outlineLevel="0" collapsed="false"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9"/>
      <c r="N148" s="78"/>
      <c r="O148" s="79"/>
      <c r="P148" s="79"/>
    </row>
    <row r="149" customFormat="false" ht="12.75" hidden="false" customHeight="false" outlineLevel="0" collapsed="false"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9"/>
      <c r="N149" s="78"/>
      <c r="O149" s="79"/>
      <c r="P149" s="79"/>
    </row>
    <row r="150" customFormat="false" ht="12.75" hidden="false" customHeight="false" outlineLevel="0" collapsed="false"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9"/>
      <c r="N150" s="78"/>
      <c r="O150" s="79"/>
      <c r="P150" s="79"/>
    </row>
    <row r="151" customFormat="false" ht="12.75" hidden="false" customHeight="false" outlineLevel="0" collapsed="false"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9"/>
      <c r="N151" s="78"/>
      <c r="O151" s="79"/>
      <c r="P151" s="79"/>
    </row>
    <row r="152" customFormat="false" ht="12.75" hidden="false" customHeight="false" outlineLevel="0" collapsed="false"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9"/>
      <c r="N152" s="78"/>
      <c r="O152" s="79"/>
      <c r="P152" s="79"/>
    </row>
    <row r="153" customFormat="false" ht="12.75" hidden="false" customHeight="false" outlineLevel="0" collapsed="false"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9"/>
      <c r="N153" s="78"/>
      <c r="O153" s="79"/>
      <c r="P153" s="79"/>
    </row>
    <row r="154" customFormat="false" ht="12.75" hidden="false" customHeight="false" outlineLevel="0" collapsed="false"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9"/>
      <c r="N154" s="78"/>
      <c r="O154" s="79"/>
      <c r="P154" s="79"/>
    </row>
    <row r="155" customFormat="false" ht="12.75" hidden="false" customHeight="false" outlineLevel="0" collapsed="false"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9"/>
      <c r="N155" s="78"/>
      <c r="O155" s="79"/>
      <c r="P155" s="79"/>
    </row>
    <row r="156" customFormat="false" ht="12.75" hidden="false" customHeight="false" outlineLevel="0" collapsed="false"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9"/>
      <c r="N156" s="78"/>
      <c r="O156" s="79"/>
      <c r="P156" s="79"/>
    </row>
    <row r="157" customFormat="false" ht="12.75" hidden="false" customHeight="false" outlineLevel="0" collapsed="false"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9"/>
      <c r="N157" s="78"/>
      <c r="O157" s="79"/>
      <c r="P157" s="79"/>
    </row>
    <row r="158" customFormat="false" ht="12.75" hidden="false" customHeight="false" outlineLevel="0" collapsed="false"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9"/>
      <c r="N158" s="78"/>
      <c r="O158" s="79"/>
      <c r="P158" s="79"/>
    </row>
    <row r="159" customFormat="false" ht="12.75" hidden="false" customHeight="false" outlineLevel="0" collapsed="false"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9"/>
      <c r="N159" s="78"/>
      <c r="O159" s="79"/>
      <c r="P159" s="79"/>
    </row>
    <row r="160" customFormat="false" ht="12.75" hidden="false" customHeight="false" outlineLevel="0" collapsed="false"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9"/>
      <c r="N160" s="78"/>
      <c r="O160" s="79"/>
      <c r="P160" s="79"/>
    </row>
    <row r="161" customFormat="false" ht="12.75" hidden="false" customHeight="false" outlineLevel="0" collapsed="false"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9"/>
      <c r="N161" s="78"/>
      <c r="O161" s="79"/>
      <c r="P161" s="79"/>
    </row>
    <row r="162" customFormat="false" ht="12.75" hidden="false" customHeight="false" outlineLevel="0" collapsed="false"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9"/>
      <c r="N162" s="78"/>
      <c r="O162" s="79"/>
      <c r="P162" s="79"/>
    </row>
    <row r="163" customFormat="false" ht="12.75" hidden="false" customHeight="false" outlineLevel="0" collapsed="false"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9"/>
      <c r="N163" s="78"/>
      <c r="O163" s="79"/>
      <c r="P163" s="79"/>
    </row>
    <row r="164" customFormat="false" ht="12.75" hidden="false" customHeight="false" outlineLevel="0" collapsed="false"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9"/>
      <c r="N164" s="78"/>
      <c r="O164" s="79"/>
      <c r="P164" s="79"/>
    </row>
    <row r="165" customFormat="false" ht="12.75" hidden="false" customHeight="false" outlineLevel="0" collapsed="false"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9"/>
      <c r="N165" s="78"/>
      <c r="O165" s="79"/>
      <c r="P165" s="79"/>
    </row>
    <row r="166" customFormat="false" ht="12.75" hidden="false" customHeight="false" outlineLevel="0" collapsed="false"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9"/>
      <c r="N166" s="78"/>
      <c r="O166" s="79"/>
      <c r="P166" s="79"/>
    </row>
    <row r="167" customFormat="false" ht="12.75" hidden="false" customHeight="false" outlineLevel="0" collapsed="false"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9"/>
      <c r="N167" s="78"/>
      <c r="O167" s="79"/>
      <c r="P167" s="79"/>
    </row>
    <row r="168" customFormat="false" ht="12.75" hidden="false" customHeight="false" outlineLevel="0" collapsed="false"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9"/>
      <c r="N168" s="78"/>
      <c r="O168" s="79"/>
      <c r="P168" s="79"/>
    </row>
    <row r="169" customFormat="false" ht="12.75" hidden="false" customHeight="false" outlineLevel="0" collapsed="false"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9"/>
      <c r="N169" s="78"/>
      <c r="O169" s="79"/>
      <c r="P169" s="79"/>
    </row>
    <row r="170" customFormat="false" ht="12.75" hidden="false" customHeight="false" outlineLevel="0" collapsed="false"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9"/>
      <c r="N170" s="78"/>
      <c r="O170" s="79"/>
      <c r="P170" s="79"/>
    </row>
    <row r="171" customFormat="false" ht="12.75" hidden="false" customHeight="false" outlineLevel="0" collapsed="false"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9"/>
      <c r="N171" s="78"/>
      <c r="O171" s="79"/>
      <c r="P171" s="79"/>
    </row>
    <row r="172" customFormat="false" ht="12.75" hidden="false" customHeight="false" outlineLevel="0" collapsed="false"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9"/>
      <c r="N172" s="78"/>
      <c r="O172" s="79"/>
      <c r="P172" s="79"/>
    </row>
    <row r="173" customFormat="false" ht="12.75" hidden="false" customHeight="false" outlineLevel="0" collapsed="false"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9"/>
      <c r="N173" s="78"/>
      <c r="O173" s="79"/>
      <c r="P173" s="79"/>
    </row>
    <row r="174" customFormat="false" ht="12.75" hidden="false" customHeight="false" outlineLevel="0" collapsed="false"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9"/>
      <c r="N174" s="78"/>
      <c r="O174" s="79"/>
      <c r="P174" s="79"/>
    </row>
    <row r="175" customFormat="false" ht="12.75" hidden="false" customHeight="false" outlineLevel="0" collapsed="false"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9"/>
      <c r="N175" s="78"/>
      <c r="O175" s="79"/>
      <c r="P175" s="79"/>
    </row>
    <row r="176" customFormat="false" ht="12.75" hidden="false" customHeight="false" outlineLevel="0" collapsed="false"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9"/>
      <c r="N176" s="78"/>
      <c r="O176" s="79"/>
      <c r="P176" s="79"/>
    </row>
    <row r="177" customFormat="false" ht="12.75" hidden="false" customHeight="false" outlineLevel="0" collapsed="false"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9"/>
      <c r="N177" s="78"/>
      <c r="O177" s="79"/>
      <c r="P177" s="79"/>
    </row>
    <row r="178" customFormat="false" ht="12.75" hidden="false" customHeight="false" outlineLevel="0" collapsed="false"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9"/>
      <c r="N178" s="78"/>
      <c r="O178" s="79"/>
      <c r="P178" s="79"/>
    </row>
    <row r="179" customFormat="false" ht="12.75" hidden="false" customHeight="false" outlineLevel="0" collapsed="false"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9"/>
      <c r="N179" s="78"/>
      <c r="O179" s="79"/>
      <c r="P179" s="79"/>
    </row>
    <row r="180" customFormat="false" ht="12.75" hidden="false" customHeight="false" outlineLevel="0" collapsed="false"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9"/>
      <c r="N180" s="78"/>
      <c r="O180" s="79"/>
      <c r="P180" s="79"/>
    </row>
    <row r="181" customFormat="false" ht="12.75" hidden="false" customHeight="false" outlineLevel="0" collapsed="false"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9"/>
      <c r="N181" s="78"/>
      <c r="O181" s="79"/>
      <c r="P181" s="79"/>
    </row>
    <row r="182" customFormat="false" ht="12.75" hidden="false" customHeight="false" outlineLevel="0" collapsed="false"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9"/>
      <c r="N182" s="78"/>
      <c r="O182" s="79"/>
      <c r="P182" s="79"/>
    </row>
    <row r="183" customFormat="false" ht="12.75" hidden="false" customHeight="false" outlineLevel="0" collapsed="false"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9"/>
      <c r="N183" s="78"/>
      <c r="O183" s="79"/>
      <c r="P183" s="79"/>
    </row>
    <row r="184" customFormat="false" ht="12.75" hidden="false" customHeight="false" outlineLevel="0" collapsed="false"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9"/>
      <c r="N184" s="78"/>
      <c r="O184" s="79"/>
      <c r="P184" s="79"/>
    </row>
    <row r="185" customFormat="false" ht="12.75" hidden="false" customHeight="false" outlineLevel="0" collapsed="false"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9"/>
      <c r="N185" s="78"/>
      <c r="O185" s="79"/>
      <c r="P185" s="79"/>
    </row>
    <row r="186" customFormat="false" ht="12.75" hidden="false" customHeight="false" outlineLevel="0" collapsed="false"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9"/>
      <c r="N186" s="78"/>
      <c r="O186" s="79"/>
      <c r="P186" s="79"/>
    </row>
    <row r="187" customFormat="false" ht="12.75" hidden="false" customHeight="false" outlineLevel="0" collapsed="false"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9"/>
      <c r="N187" s="78"/>
      <c r="O187" s="79"/>
      <c r="P187" s="79"/>
    </row>
    <row r="188" customFormat="false" ht="12.75" hidden="false" customHeight="false" outlineLevel="0" collapsed="false"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9"/>
      <c r="N188" s="78"/>
      <c r="O188" s="79"/>
      <c r="P188" s="79"/>
    </row>
    <row r="189" customFormat="false" ht="12.75" hidden="false" customHeight="false" outlineLevel="0" collapsed="false"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9"/>
      <c r="N189" s="78"/>
      <c r="O189" s="79"/>
      <c r="P189" s="79"/>
    </row>
  </sheetData>
  <mergeCells count="4">
    <mergeCell ref="B16:D16"/>
    <mergeCell ref="F16:H16"/>
    <mergeCell ref="J16:L16"/>
    <mergeCell ref="N16:P16"/>
  </mergeCells>
  <printOptions headings="false" gridLines="false" gridLinesSet="true" horizontalCentered="false" verticalCentered="false"/>
  <pageMargins left="0.5" right="0.25" top="0.75" bottom="0.25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&amp;CEES DPR Info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43" colorId="64" zoomScale="70" zoomScaleNormal="70" zoomScalePageLayoutView="100" workbookViewId="0">
      <selection pane="topLeft" activeCell="D66" activeCellId="0" sqref="D65:D6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36.14"/>
    <col collapsed="false" customWidth="true" hidden="false" outlineLevel="0" max="2" min="2" style="42" width="2.56"/>
    <col collapsed="false" customWidth="true" hidden="false" outlineLevel="0" max="3" min="3" style="77" width="13.7"/>
    <col collapsed="false" customWidth="true" hidden="false" outlineLevel="0" max="4" min="4" style="80" width="4.99"/>
    <col collapsed="false" customWidth="true" hidden="false" outlineLevel="0" max="5" min="5" style="77" width="13.7"/>
    <col collapsed="false" customWidth="true" hidden="false" outlineLevel="0" max="6" min="6" style="42" width="5.28"/>
    <col collapsed="false" customWidth="true" hidden="false" outlineLevel="0" max="7" min="7" style="77" width="13.7"/>
    <col collapsed="false" customWidth="true" hidden="false" outlineLevel="0" max="8" min="8" style="42" width="1.7"/>
    <col collapsed="false" customWidth="true" hidden="false" outlineLevel="0" max="9" min="9" style="77" width="14.56"/>
    <col collapsed="false" customWidth="true" hidden="false" outlineLevel="0" max="10" min="10" style="80" width="5.28"/>
    <col collapsed="false" customWidth="true" hidden="false" outlineLevel="0" max="11" min="11" style="77" width="13.7"/>
    <col collapsed="false" customWidth="true" hidden="false" outlineLevel="0" max="12" min="12" style="42" width="2.84"/>
    <col collapsed="false" customWidth="true" hidden="false" outlineLevel="0" max="13" min="13" style="77" width="13.7"/>
    <col collapsed="false" customWidth="true" hidden="false" outlineLevel="0" max="14" min="14" style="42" width="1.7"/>
    <col collapsed="false" customWidth="true" hidden="false" outlineLevel="0" max="15" min="15" style="77" width="13.7"/>
    <col collapsed="false" customWidth="true" hidden="false" outlineLevel="0" max="16" min="16" style="42" width="1.56"/>
    <col collapsed="false" customWidth="true" hidden="false" outlineLevel="0" max="17" min="17" style="42" width="17.42"/>
    <col collapsed="false" customWidth="false" hidden="false" outlineLevel="0" max="257" min="18" style="42" width="9.14"/>
  </cols>
  <sheetData>
    <row r="1" customFormat="false" ht="18" hidden="false" customHeight="false" outlineLevel="0" collapsed="false">
      <c r="A1" s="81" t="s">
        <v>42</v>
      </c>
    </row>
    <row r="2" customFormat="false" ht="23.25" hidden="false" customHeight="true" outlineLevel="0" collapsed="false"/>
    <row r="3" customFormat="false" ht="12" hidden="false" customHeight="false" outlineLevel="0" collapsed="false">
      <c r="A3" s="82" t="s">
        <v>43</v>
      </c>
      <c r="B3" s="83"/>
      <c r="C3" s="84" t="s">
        <v>44</v>
      </c>
      <c r="D3" s="84"/>
      <c r="E3" s="84" t="s">
        <v>5</v>
      </c>
      <c r="F3" s="85"/>
      <c r="G3" s="84"/>
      <c r="H3" s="85"/>
      <c r="I3" s="84" t="s">
        <v>45</v>
      </c>
      <c r="J3" s="84"/>
      <c r="K3" s="84" t="s">
        <v>46</v>
      </c>
      <c r="L3" s="85"/>
      <c r="M3" s="84"/>
      <c r="N3" s="85"/>
      <c r="O3" s="84" t="s">
        <v>5</v>
      </c>
      <c r="P3" s="86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</row>
    <row r="4" customFormat="false" ht="12" hidden="false" customHeight="false" outlineLevel="0" collapsed="false">
      <c r="A4" s="88"/>
      <c r="B4" s="87"/>
      <c r="C4" s="89" t="s">
        <v>6</v>
      </c>
      <c r="D4" s="90"/>
      <c r="E4" s="89" t="s">
        <v>6</v>
      </c>
      <c r="F4" s="91"/>
      <c r="G4" s="90"/>
      <c r="H4" s="91"/>
      <c r="I4" s="89" t="s">
        <v>47</v>
      </c>
      <c r="J4" s="90"/>
      <c r="K4" s="89" t="s">
        <v>47</v>
      </c>
      <c r="L4" s="91"/>
      <c r="M4" s="89" t="s">
        <v>8</v>
      </c>
      <c r="N4" s="91"/>
      <c r="O4" s="89" t="s">
        <v>8</v>
      </c>
      <c r="P4" s="92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  <c r="IC4" s="93"/>
      <c r="ID4" s="93"/>
      <c r="IE4" s="93"/>
      <c r="IF4" s="93"/>
      <c r="IG4" s="93"/>
      <c r="IH4" s="93"/>
      <c r="II4" s="93"/>
      <c r="IJ4" s="93"/>
      <c r="IK4" s="93"/>
      <c r="IL4" s="93"/>
      <c r="IM4" s="93"/>
      <c r="IN4" s="93"/>
      <c r="IO4" s="93"/>
      <c r="IP4" s="93"/>
      <c r="IQ4" s="93"/>
      <c r="IR4" s="93"/>
      <c r="IS4" s="93"/>
      <c r="IT4" s="93"/>
      <c r="IU4" s="93"/>
      <c r="IV4" s="93"/>
      <c r="IW4" s="93"/>
    </row>
    <row r="5" customFormat="false" ht="4.5" hidden="false" customHeight="true" outlineLevel="0" collapsed="false">
      <c r="A5" s="94"/>
      <c r="B5" s="73"/>
      <c r="C5" s="95"/>
      <c r="D5" s="96"/>
      <c r="E5" s="95"/>
      <c r="F5" s="73"/>
      <c r="G5" s="95"/>
      <c r="H5" s="73"/>
      <c r="I5" s="95"/>
      <c r="J5" s="96"/>
      <c r="K5" s="95"/>
      <c r="L5" s="73"/>
      <c r="M5" s="95"/>
      <c r="N5" s="73"/>
      <c r="O5" s="95"/>
      <c r="P5" s="97"/>
      <c r="Q5" s="98"/>
    </row>
    <row r="6" customFormat="false" ht="12.75" hidden="false" customHeight="false" outlineLevel="0" collapsed="false">
      <c r="A6" s="99" t="s">
        <v>10</v>
      </c>
      <c r="B6" s="73"/>
      <c r="C6" s="100" t="n">
        <v>12.5</v>
      </c>
      <c r="D6" s="96"/>
      <c r="E6" s="100" t="n">
        <v>0</v>
      </c>
      <c r="F6" s="73"/>
      <c r="G6" s="95"/>
      <c r="H6" s="73"/>
      <c r="I6" s="95" t="n">
        <v>0.3</v>
      </c>
      <c r="J6" s="96"/>
      <c r="K6" s="95" t="n">
        <v>0</v>
      </c>
      <c r="L6" s="73"/>
      <c r="M6" s="95" t="n">
        <f aca="false">C6-I6</f>
        <v>12.2</v>
      </c>
      <c r="N6" s="73"/>
      <c r="O6" s="95" t="n">
        <f aca="false">E6-K6</f>
        <v>0</v>
      </c>
      <c r="P6" s="97"/>
      <c r="Q6" s="98" t="s">
        <v>48</v>
      </c>
    </row>
    <row r="7" customFormat="false" ht="12.75" hidden="false" customHeight="false" outlineLevel="0" collapsed="false">
      <c r="A7" s="99" t="s">
        <v>11</v>
      </c>
      <c r="B7" s="73"/>
      <c r="C7" s="100" t="n">
        <v>-246</v>
      </c>
      <c r="D7" s="96"/>
      <c r="E7" s="100" t="n">
        <v>0</v>
      </c>
      <c r="F7" s="73"/>
      <c r="G7" s="95"/>
      <c r="H7" s="73"/>
      <c r="I7" s="95" t="n">
        <v>0.3</v>
      </c>
      <c r="J7" s="96"/>
      <c r="K7" s="95" t="n">
        <v>0</v>
      </c>
      <c r="L7" s="73"/>
      <c r="M7" s="95" t="n">
        <f aca="false">C7-I7</f>
        <v>-246.3</v>
      </c>
      <c r="N7" s="73"/>
      <c r="O7" s="95" t="n">
        <f aca="false">E7-K7</f>
        <v>0</v>
      </c>
      <c r="P7" s="97"/>
      <c r="Q7" s="101" t="s">
        <v>49</v>
      </c>
    </row>
    <row r="8" customFormat="false" ht="12.75" hidden="false" customHeight="false" outlineLevel="0" collapsed="false">
      <c r="A8" s="102" t="s">
        <v>50</v>
      </c>
      <c r="B8" s="73"/>
      <c r="C8" s="100" t="n">
        <v>-237.9</v>
      </c>
      <c r="D8" s="96"/>
      <c r="E8" s="100" t="n">
        <v>0</v>
      </c>
      <c r="F8" s="73"/>
      <c r="G8" s="95"/>
      <c r="H8" s="73"/>
      <c r="I8" s="95" t="n">
        <v>0.6</v>
      </c>
      <c r="J8" s="96"/>
      <c r="K8" s="95" t="n">
        <v>0</v>
      </c>
      <c r="L8" s="73"/>
      <c r="M8" s="95"/>
      <c r="N8" s="73"/>
      <c r="O8" s="95" t="n">
        <v>0</v>
      </c>
      <c r="P8" s="97"/>
      <c r="Q8" s="101"/>
    </row>
    <row r="9" customFormat="false" ht="12.75" hidden="false" customHeight="false" outlineLevel="0" collapsed="false">
      <c r="A9" s="102" t="s">
        <v>13</v>
      </c>
      <c r="B9" s="73"/>
      <c r="C9" s="100" t="n">
        <v>0</v>
      </c>
      <c r="D9" s="96"/>
      <c r="E9" s="100" t="n">
        <v>0</v>
      </c>
      <c r="F9" s="73"/>
      <c r="G9" s="95"/>
      <c r="H9" s="73"/>
      <c r="I9" s="95" t="n">
        <v>0</v>
      </c>
      <c r="J9" s="96"/>
      <c r="K9" s="95" t="n">
        <v>0</v>
      </c>
      <c r="L9" s="73"/>
      <c r="M9" s="95"/>
      <c r="N9" s="73"/>
      <c r="O9" s="95" t="n">
        <v>0</v>
      </c>
      <c r="P9" s="97"/>
      <c r="Q9" s="101"/>
    </row>
    <row r="10" customFormat="false" ht="12.75" hidden="false" customHeight="false" outlineLevel="0" collapsed="false">
      <c r="A10" s="99" t="s">
        <v>51</v>
      </c>
      <c r="B10" s="73"/>
      <c r="C10" s="100" t="n">
        <v>3.8</v>
      </c>
      <c r="D10" s="96"/>
      <c r="E10" s="100" t="n">
        <v>0</v>
      </c>
      <c r="F10" s="73"/>
      <c r="G10" s="95"/>
      <c r="H10" s="73"/>
      <c r="I10" s="95" t="n">
        <v>0</v>
      </c>
      <c r="J10" s="96"/>
      <c r="K10" s="95" t="n">
        <v>0</v>
      </c>
      <c r="L10" s="73"/>
      <c r="M10" s="95" t="n">
        <f aca="false">C10-I10</f>
        <v>3.8</v>
      </c>
      <c r="N10" s="73"/>
      <c r="O10" s="95" t="n">
        <f aca="false">E10-K10</f>
        <v>0</v>
      </c>
      <c r="P10" s="97"/>
      <c r="Q10" s="101"/>
    </row>
    <row r="11" customFormat="false" ht="12.75" hidden="false" customHeight="false" outlineLevel="0" collapsed="false">
      <c r="A11" s="99" t="s">
        <v>52</v>
      </c>
      <c r="B11" s="73"/>
      <c r="C11" s="103" t="n">
        <v>0</v>
      </c>
      <c r="D11" s="96"/>
      <c r="E11" s="103" t="n">
        <v>0</v>
      </c>
      <c r="F11" s="73"/>
      <c r="G11" s="95"/>
      <c r="H11" s="73"/>
      <c r="I11" s="104" t="n">
        <v>0.1</v>
      </c>
      <c r="J11" s="96"/>
      <c r="K11" s="104" t="n">
        <v>0</v>
      </c>
      <c r="L11" s="73"/>
      <c r="M11" s="104" t="n">
        <f aca="false">C11-I11</f>
        <v>-0.1</v>
      </c>
      <c r="N11" s="73"/>
      <c r="O11" s="104" t="n">
        <f aca="false">E11-K11</f>
        <v>0</v>
      </c>
      <c r="P11" s="97"/>
      <c r="Q11" s="101"/>
    </row>
    <row r="12" customFormat="false" ht="12.75" hidden="false" customHeight="false" outlineLevel="0" collapsed="false">
      <c r="A12" s="105"/>
      <c r="B12" s="73"/>
      <c r="C12" s="100" t="n">
        <f aca="false">SUM(C6:C11)</f>
        <v>-467.6</v>
      </c>
      <c r="D12" s="96"/>
      <c r="E12" s="100" t="n">
        <f aca="false">SUM(E6:E11)</f>
        <v>0</v>
      </c>
      <c r="F12" s="73"/>
      <c r="G12" s="95"/>
      <c r="H12" s="73"/>
      <c r="I12" s="106" t="n">
        <f aca="false">SUM(I6:I11)</f>
        <v>1.3</v>
      </c>
      <c r="J12" s="96"/>
      <c r="K12" s="106" t="n">
        <f aca="false">SUM(K6:K11)</f>
        <v>0</v>
      </c>
      <c r="L12" s="73"/>
      <c r="M12" s="95" t="n">
        <f aca="false">C12-I12</f>
        <v>-468.9</v>
      </c>
      <c r="N12" s="73"/>
      <c r="O12" s="95" t="n">
        <f aca="false">SUM(O6:O11)</f>
        <v>0</v>
      </c>
      <c r="P12" s="97"/>
      <c r="Q12" s="101"/>
    </row>
    <row r="13" customFormat="false" ht="13.5" hidden="false" customHeight="false" outlineLevel="0" collapsed="false">
      <c r="A13" s="107"/>
      <c r="B13" s="108"/>
      <c r="C13" s="109"/>
      <c r="D13" s="109"/>
      <c r="E13" s="109"/>
      <c r="F13" s="108"/>
      <c r="G13" s="109"/>
      <c r="H13" s="108"/>
      <c r="I13" s="109"/>
      <c r="J13" s="109"/>
      <c r="K13" s="109"/>
      <c r="L13" s="108"/>
      <c r="M13" s="109"/>
      <c r="N13" s="108"/>
      <c r="O13" s="109"/>
      <c r="P13" s="110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  <c r="HO13" s="63"/>
      <c r="HP13" s="63"/>
      <c r="HQ13" s="63"/>
      <c r="HR13" s="63"/>
      <c r="HS13" s="63"/>
      <c r="HT13" s="63"/>
      <c r="HU13" s="63"/>
      <c r="HV13" s="63"/>
      <c r="HW13" s="63"/>
      <c r="HX13" s="63"/>
      <c r="HY13" s="63"/>
      <c r="HZ13" s="63"/>
      <c r="IA13" s="63"/>
      <c r="IB13" s="63"/>
      <c r="IC13" s="63"/>
      <c r="ID13" s="63"/>
      <c r="IE13" s="63"/>
      <c r="IF13" s="63"/>
      <c r="IG13" s="63"/>
      <c r="IH13" s="63"/>
      <c r="II13" s="63"/>
      <c r="IJ13" s="63"/>
      <c r="IK13" s="63"/>
      <c r="IL13" s="63"/>
      <c r="IM13" s="63"/>
      <c r="IN13" s="63"/>
      <c r="IO13" s="63"/>
      <c r="IP13" s="63"/>
      <c r="IQ13" s="63"/>
      <c r="IR13" s="63"/>
      <c r="IS13" s="63"/>
      <c r="IT13" s="63"/>
      <c r="IU13" s="63"/>
      <c r="IV13" s="63"/>
      <c r="IW13" s="63"/>
    </row>
    <row r="14" customFormat="false" ht="34.5" hidden="false" customHeight="true" outlineLevel="0" collapsed="false"/>
    <row r="15" customFormat="false" ht="15" hidden="false" customHeight="true" outlineLevel="0" collapsed="false">
      <c r="A15" s="82" t="s">
        <v>53</v>
      </c>
      <c r="B15" s="83"/>
      <c r="C15" s="84" t="s">
        <v>44</v>
      </c>
      <c r="D15" s="84"/>
      <c r="E15" s="84" t="s">
        <v>5</v>
      </c>
      <c r="F15" s="85"/>
      <c r="G15" s="84"/>
      <c r="H15" s="85"/>
      <c r="I15" s="84" t="s">
        <v>45</v>
      </c>
      <c r="J15" s="84"/>
      <c r="K15" s="84" t="s">
        <v>46</v>
      </c>
      <c r="L15" s="85"/>
      <c r="M15" s="84"/>
      <c r="N15" s="85"/>
      <c r="O15" s="84" t="s">
        <v>5</v>
      </c>
      <c r="P15" s="86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3"/>
      <c r="EL15" s="93"/>
      <c r="EM15" s="93"/>
      <c r="EN15" s="93"/>
      <c r="EO15" s="93"/>
      <c r="EP15" s="93"/>
      <c r="EQ15" s="93"/>
      <c r="ER15" s="93"/>
      <c r="ES15" s="93"/>
      <c r="ET15" s="93"/>
      <c r="EU15" s="93"/>
      <c r="EV15" s="93"/>
      <c r="EW15" s="93"/>
      <c r="EX15" s="93"/>
      <c r="EY15" s="93"/>
      <c r="EZ15" s="93"/>
      <c r="FA15" s="93"/>
      <c r="FB15" s="93"/>
      <c r="FC15" s="93"/>
      <c r="FD15" s="93"/>
      <c r="FE15" s="93"/>
      <c r="FF15" s="93"/>
      <c r="FG15" s="93"/>
      <c r="FH15" s="93"/>
      <c r="FI15" s="93"/>
      <c r="FJ15" s="93"/>
      <c r="FK15" s="93"/>
      <c r="FL15" s="93"/>
      <c r="FM15" s="93"/>
      <c r="FN15" s="93"/>
      <c r="FO15" s="93"/>
      <c r="FP15" s="93"/>
      <c r="FQ15" s="93"/>
      <c r="FR15" s="93"/>
      <c r="FS15" s="93"/>
      <c r="FT15" s="93"/>
      <c r="FU15" s="93"/>
      <c r="FV15" s="93"/>
      <c r="FW15" s="93"/>
      <c r="FX15" s="93"/>
      <c r="FY15" s="93"/>
      <c r="FZ15" s="93"/>
      <c r="GA15" s="93"/>
      <c r="GB15" s="93"/>
      <c r="GC15" s="93"/>
      <c r="GD15" s="93"/>
      <c r="GE15" s="93"/>
      <c r="GF15" s="93"/>
      <c r="GG15" s="93"/>
      <c r="GH15" s="93"/>
      <c r="GI15" s="93"/>
      <c r="GJ15" s="93"/>
      <c r="GK15" s="93"/>
      <c r="GL15" s="93"/>
      <c r="GM15" s="93"/>
      <c r="GN15" s="93"/>
      <c r="GO15" s="93"/>
      <c r="GP15" s="93"/>
      <c r="GQ15" s="93"/>
      <c r="GR15" s="93"/>
      <c r="GS15" s="93"/>
      <c r="GT15" s="93"/>
      <c r="GU15" s="93"/>
      <c r="GV15" s="93"/>
      <c r="GW15" s="93"/>
      <c r="GX15" s="93"/>
      <c r="GY15" s="93"/>
      <c r="GZ15" s="93"/>
      <c r="HA15" s="93"/>
      <c r="HB15" s="93"/>
      <c r="HC15" s="93"/>
      <c r="HD15" s="93"/>
      <c r="HE15" s="93"/>
      <c r="HF15" s="93"/>
      <c r="HG15" s="93"/>
      <c r="HH15" s="93"/>
      <c r="HI15" s="93"/>
      <c r="HJ15" s="93"/>
      <c r="HK15" s="93"/>
      <c r="HL15" s="93"/>
      <c r="HM15" s="93"/>
      <c r="HN15" s="93"/>
      <c r="HO15" s="93"/>
      <c r="HP15" s="93"/>
      <c r="HQ15" s="93"/>
      <c r="HR15" s="93"/>
      <c r="HS15" s="93"/>
      <c r="HT15" s="93"/>
      <c r="HU15" s="93"/>
      <c r="HV15" s="93"/>
      <c r="HW15" s="93"/>
      <c r="HX15" s="93"/>
      <c r="HY15" s="93"/>
      <c r="HZ15" s="93"/>
      <c r="IA15" s="93"/>
      <c r="IB15" s="93"/>
      <c r="IC15" s="93"/>
      <c r="ID15" s="93"/>
      <c r="IE15" s="93"/>
      <c r="IF15" s="93"/>
      <c r="IG15" s="93"/>
      <c r="IH15" s="93"/>
      <c r="II15" s="93"/>
      <c r="IJ15" s="93"/>
      <c r="IK15" s="93"/>
      <c r="IL15" s="93"/>
      <c r="IM15" s="93"/>
      <c r="IN15" s="93"/>
      <c r="IO15" s="93"/>
      <c r="IP15" s="93"/>
      <c r="IQ15" s="93"/>
      <c r="IR15" s="93"/>
      <c r="IS15" s="93"/>
      <c r="IT15" s="93"/>
      <c r="IU15" s="93"/>
      <c r="IV15" s="93"/>
      <c r="IW15" s="93"/>
    </row>
    <row r="16" customFormat="false" ht="14.25" hidden="false" customHeight="true" outlineLevel="0" collapsed="false">
      <c r="A16" s="88"/>
      <c r="B16" s="87"/>
      <c r="C16" s="89" t="s">
        <v>6</v>
      </c>
      <c r="D16" s="90"/>
      <c r="E16" s="89" t="s">
        <v>6</v>
      </c>
      <c r="F16" s="91"/>
      <c r="G16" s="89" t="s">
        <v>54</v>
      </c>
      <c r="H16" s="91"/>
      <c r="I16" s="89" t="s">
        <v>47</v>
      </c>
      <c r="J16" s="90"/>
      <c r="K16" s="89" t="s">
        <v>47</v>
      </c>
      <c r="L16" s="91"/>
      <c r="M16" s="89" t="s">
        <v>8</v>
      </c>
      <c r="N16" s="91"/>
      <c r="O16" s="89" t="s">
        <v>8</v>
      </c>
      <c r="P16" s="92"/>
      <c r="Q16" s="111" t="s">
        <v>55</v>
      </c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3"/>
      <c r="ES16" s="93"/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3"/>
      <c r="FF16" s="93"/>
      <c r="FG16" s="93"/>
      <c r="FH16" s="93"/>
      <c r="FI16" s="93"/>
      <c r="FJ16" s="93"/>
      <c r="FK16" s="93"/>
      <c r="FL16" s="93"/>
      <c r="FM16" s="93"/>
      <c r="FN16" s="93"/>
      <c r="FO16" s="93"/>
      <c r="FP16" s="93"/>
      <c r="FQ16" s="93"/>
      <c r="FR16" s="93"/>
      <c r="FS16" s="93"/>
      <c r="FT16" s="93"/>
      <c r="FU16" s="93"/>
      <c r="FV16" s="93"/>
      <c r="FW16" s="93"/>
      <c r="FX16" s="93"/>
      <c r="FY16" s="93"/>
      <c r="FZ16" s="93"/>
      <c r="GA16" s="93"/>
      <c r="GB16" s="93"/>
      <c r="GC16" s="93"/>
      <c r="GD16" s="93"/>
      <c r="GE16" s="93"/>
      <c r="GF16" s="93"/>
      <c r="GG16" s="93"/>
      <c r="GH16" s="93"/>
      <c r="GI16" s="93"/>
      <c r="GJ16" s="93"/>
      <c r="GK16" s="93"/>
      <c r="GL16" s="93"/>
      <c r="GM16" s="93"/>
      <c r="GN16" s="93"/>
      <c r="GO16" s="93"/>
      <c r="GP16" s="93"/>
      <c r="GQ16" s="93"/>
      <c r="GR16" s="93"/>
      <c r="GS16" s="93"/>
      <c r="GT16" s="93"/>
      <c r="GU16" s="93"/>
      <c r="GV16" s="93"/>
      <c r="GW16" s="93"/>
      <c r="GX16" s="93"/>
      <c r="GY16" s="93"/>
      <c r="GZ16" s="93"/>
      <c r="HA16" s="93"/>
      <c r="HB16" s="93"/>
      <c r="HC16" s="93"/>
      <c r="HD16" s="93"/>
      <c r="HE16" s="93"/>
      <c r="HF16" s="93"/>
      <c r="HG16" s="93"/>
      <c r="HH16" s="93"/>
      <c r="HI16" s="93"/>
      <c r="HJ16" s="93"/>
      <c r="HK16" s="93"/>
      <c r="HL16" s="93"/>
      <c r="HM16" s="93"/>
      <c r="HN16" s="93"/>
      <c r="HO16" s="93"/>
      <c r="HP16" s="93"/>
      <c r="HQ16" s="93"/>
      <c r="HR16" s="93"/>
      <c r="HS16" s="93"/>
      <c r="HT16" s="93"/>
      <c r="HU16" s="93"/>
      <c r="HV16" s="93"/>
      <c r="HW16" s="93"/>
      <c r="HX16" s="93"/>
      <c r="HY16" s="93"/>
      <c r="HZ16" s="93"/>
      <c r="IA16" s="93"/>
      <c r="IB16" s="93"/>
      <c r="IC16" s="93"/>
      <c r="ID16" s="93"/>
      <c r="IE16" s="93"/>
      <c r="IF16" s="93"/>
      <c r="IG16" s="93"/>
      <c r="IH16" s="93"/>
      <c r="II16" s="93"/>
      <c r="IJ16" s="93"/>
      <c r="IK16" s="93"/>
      <c r="IL16" s="93"/>
      <c r="IM16" s="93"/>
      <c r="IN16" s="93"/>
      <c r="IO16" s="93"/>
      <c r="IP16" s="93"/>
      <c r="IQ16" s="93"/>
      <c r="IR16" s="93"/>
      <c r="IS16" s="93"/>
      <c r="IT16" s="93"/>
      <c r="IU16" s="93"/>
      <c r="IV16" s="93"/>
      <c r="IW16" s="93"/>
    </row>
    <row r="17" customFormat="false" ht="17.25" hidden="false" customHeight="true" outlineLevel="0" collapsed="false">
      <c r="A17" s="112"/>
      <c r="B17" s="113"/>
      <c r="C17" s="114" t="n">
        <v>0</v>
      </c>
      <c r="D17" s="109"/>
      <c r="E17" s="114" t="n">
        <v>0</v>
      </c>
      <c r="F17" s="113"/>
      <c r="G17" s="115" t="n">
        <v>0</v>
      </c>
      <c r="H17" s="113"/>
      <c r="I17" s="116" t="n">
        <v>0</v>
      </c>
      <c r="J17" s="109"/>
      <c r="K17" s="116" t="n">
        <v>0</v>
      </c>
      <c r="L17" s="113"/>
      <c r="M17" s="109" t="n">
        <f aca="false">C17+G17-I17</f>
        <v>0</v>
      </c>
      <c r="N17" s="113"/>
      <c r="O17" s="115" t="n">
        <f aca="false">E17-K17</f>
        <v>0</v>
      </c>
      <c r="P17" s="117"/>
    </row>
    <row r="18" customFormat="false" ht="34.5" hidden="false" customHeight="true" outlineLevel="0" collapsed="false">
      <c r="O18" s="42"/>
    </row>
    <row r="19" customFormat="false" ht="15" hidden="false" customHeight="true" outlineLevel="0" collapsed="false">
      <c r="A19" s="82" t="s">
        <v>56</v>
      </c>
      <c r="B19" s="83"/>
      <c r="C19" s="84" t="s">
        <v>44</v>
      </c>
      <c r="D19" s="84"/>
      <c r="E19" s="84" t="s">
        <v>5</v>
      </c>
      <c r="F19" s="83"/>
      <c r="G19" s="118"/>
      <c r="H19" s="83"/>
      <c r="I19" s="84" t="s">
        <v>45</v>
      </c>
      <c r="J19" s="84"/>
      <c r="K19" s="84" t="s">
        <v>46</v>
      </c>
      <c r="L19" s="83"/>
      <c r="M19" s="84"/>
      <c r="N19" s="85"/>
      <c r="O19" s="84" t="s">
        <v>5</v>
      </c>
      <c r="P19" s="86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  <c r="EL19" s="93"/>
      <c r="EM19" s="93"/>
      <c r="EN19" s="93"/>
      <c r="EO19" s="93"/>
      <c r="EP19" s="93"/>
      <c r="EQ19" s="93"/>
      <c r="ER19" s="93"/>
      <c r="ES19" s="93"/>
      <c r="ET19" s="93"/>
      <c r="EU19" s="93"/>
      <c r="EV19" s="93"/>
      <c r="EW19" s="93"/>
      <c r="EX19" s="93"/>
      <c r="EY19" s="93"/>
      <c r="EZ19" s="93"/>
      <c r="FA19" s="93"/>
      <c r="FB19" s="93"/>
      <c r="FC19" s="93"/>
      <c r="FD19" s="93"/>
      <c r="FE19" s="93"/>
      <c r="FF19" s="93"/>
      <c r="FG19" s="93"/>
      <c r="FH19" s="93"/>
      <c r="FI19" s="93"/>
      <c r="FJ19" s="93"/>
      <c r="FK19" s="93"/>
      <c r="FL19" s="93"/>
      <c r="FM19" s="93"/>
      <c r="FN19" s="93"/>
      <c r="FO19" s="93"/>
      <c r="FP19" s="93"/>
      <c r="FQ19" s="93"/>
      <c r="FR19" s="93"/>
      <c r="FS19" s="93"/>
      <c r="FT19" s="93"/>
      <c r="FU19" s="93"/>
      <c r="FV19" s="93"/>
      <c r="FW19" s="93"/>
      <c r="FX19" s="93"/>
      <c r="FY19" s="93"/>
      <c r="FZ19" s="93"/>
      <c r="GA19" s="93"/>
      <c r="GB19" s="93"/>
      <c r="GC19" s="93"/>
      <c r="GD19" s="93"/>
      <c r="GE19" s="93"/>
      <c r="GF19" s="93"/>
      <c r="GG19" s="93"/>
      <c r="GH19" s="93"/>
      <c r="GI19" s="93"/>
      <c r="GJ19" s="93"/>
      <c r="GK19" s="93"/>
      <c r="GL19" s="93"/>
      <c r="GM19" s="93"/>
      <c r="GN19" s="93"/>
      <c r="GO19" s="93"/>
      <c r="GP19" s="93"/>
      <c r="GQ19" s="93"/>
      <c r="GR19" s="93"/>
      <c r="GS19" s="93"/>
      <c r="GT19" s="93"/>
      <c r="GU19" s="93"/>
      <c r="GV19" s="93"/>
      <c r="GW19" s="93"/>
      <c r="GX19" s="93"/>
      <c r="GY19" s="93"/>
      <c r="GZ19" s="93"/>
      <c r="HA19" s="93"/>
      <c r="HB19" s="93"/>
      <c r="HC19" s="93"/>
      <c r="HD19" s="93"/>
      <c r="HE19" s="93"/>
      <c r="HF19" s="93"/>
      <c r="HG19" s="93"/>
      <c r="HH19" s="93"/>
      <c r="HI19" s="93"/>
      <c r="HJ19" s="93"/>
      <c r="HK19" s="93"/>
      <c r="HL19" s="93"/>
      <c r="HM19" s="93"/>
      <c r="HN19" s="93"/>
      <c r="HO19" s="93"/>
      <c r="HP19" s="93"/>
      <c r="HQ19" s="93"/>
      <c r="HR19" s="93"/>
      <c r="HS19" s="93"/>
      <c r="HT19" s="93"/>
      <c r="HU19" s="93"/>
      <c r="HV19" s="93"/>
      <c r="HW19" s="93"/>
      <c r="HX19" s="93"/>
      <c r="HY19" s="93"/>
      <c r="HZ19" s="93"/>
      <c r="IA19" s="93"/>
      <c r="IB19" s="93"/>
      <c r="IC19" s="93"/>
      <c r="ID19" s="93"/>
      <c r="IE19" s="93"/>
      <c r="IF19" s="93"/>
      <c r="IG19" s="93"/>
      <c r="IH19" s="93"/>
      <c r="II19" s="93"/>
      <c r="IJ19" s="93"/>
      <c r="IK19" s="93"/>
      <c r="IL19" s="93"/>
      <c r="IM19" s="93"/>
      <c r="IN19" s="93"/>
      <c r="IO19" s="93"/>
      <c r="IP19" s="93"/>
      <c r="IQ19" s="93"/>
      <c r="IR19" s="93"/>
      <c r="IS19" s="93"/>
      <c r="IT19" s="93"/>
      <c r="IU19" s="93"/>
      <c r="IV19" s="93"/>
      <c r="IW19" s="93"/>
    </row>
    <row r="20" customFormat="false" ht="12" hidden="false" customHeight="false" outlineLevel="0" collapsed="false">
      <c r="A20" s="88"/>
      <c r="B20" s="87"/>
      <c r="C20" s="89" t="s">
        <v>6</v>
      </c>
      <c r="D20" s="90"/>
      <c r="E20" s="89" t="s">
        <v>6</v>
      </c>
      <c r="F20" s="87"/>
      <c r="G20" s="119"/>
      <c r="H20" s="87"/>
      <c r="I20" s="89" t="s">
        <v>47</v>
      </c>
      <c r="J20" s="90"/>
      <c r="K20" s="89" t="s">
        <v>47</v>
      </c>
      <c r="L20" s="87"/>
      <c r="M20" s="89" t="s">
        <v>8</v>
      </c>
      <c r="N20" s="91"/>
      <c r="O20" s="89" t="s">
        <v>8</v>
      </c>
      <c r="P20" s="92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  <c r="EL20" s="93"/>
      <c r="EM20" s="93"/>
      <c r="EN20" s="93"/>
      <c r="EO20" s="93"/>
      <c r="EP20" s="93"/>
      <c r="EQ20" s="93"/>
      <c r="ER20" s="93"/>
      <c r="ES20" s="93"/>
      <c r="ET20" s="93"/>
      <c r="EU20" s="93"/>
      <c r="EV20" s="93"/>
      <c r="EW20" s="93"/>
      <c r="EX20" s="93"/>
      <c r="EY20" s="93"/>
      <c r="EZ20" s="93"/>
      <c r="FA20" s="93"/>
      <c r="FB20" s="93"/>
      <c r="FC20" s="93"/>
      <c r="FD20" s="93"/>
      <c r="FE20" s="93"/>
      <c r="FF20" s="93"/>
      <c r="FG20" s="93"/>
      <c r="FH20" s="93"/>
      <c r="FI20" s="93"/>
      <c r="FJ20" s="93"/>
      <c r="FK20" s="93"/>
      <c r="FL20" s="93"/>
      <c r="FM20" s="93"/>
      <c r="FN20" s="93"/>
      <c r="FO20" s="93"/>
      <c r="FP20" s="93"/>
      <c r="FQ20" s="93"/>
      <c r="FR20" s="93"/>
      <c r="FS20" s="93"/>
      <c r="FT20" s="93"/>
      <c r="FU20" s="93"/>
      <c r="FV20" s="93"/>
      <c r="FW20" s="93"/>
      <c r="FX20" s="93"/>
      <c r="FY20" s="93"/>
      <c r="FZ20" s="93"/>
      <c r="GA20" s="93"/>
      <c r="GB20" s="93"/>
      <c r="GC20" s="93"/>
      <c r="GD20" s="93"/>
      <c r="GE20" s="93"/>
      <c r="GF20" s="93"/>
      <c r="GG20" s="93"/>
      <c r="GH20" s="93"/>
      <c r="GI20" s="93"/>
      <c r="GJ20" s="93"/>
      <c r="GK20" s="93"/>
      <c r="GL20" s="93"/>
      <c r="GM20" s="93"/>
      <c r="GN20" s="93"/>
      <c r="GO20" s="93"/>
      <c r="GP20" s="93"/>
      <c r="GQ20" s="93"/>
      <c r="GR20" s="93"/>
      <c r="GS20" s="93"/>
      <c r="GT20" s="93"/>
      <c r="GU20" s="93"/>
      <c r="GV20" s="93"/>
      <c r="GW20" s="93"/>
      <c r="GX20" s="93"/>
      <c r="GY20" s="93"/>
      <c r="GZ20" s="93"/>
      <c r="HA20" s="93"/>
      <c r="HB20" s="93"/>
      <c r="HC20" s="93"/>
      <c r="HD20" s="93"/>
      <c r="HE20" s="93"/>
      <c r="HF20" s="93"/>
      <c r="HG20" s="93"/>
      <c r="HH20" s="93"/>
      <c r="HI20" s="93"/>
      <c r="HJ20" s="93"/>
      <c r="HK20" s="93"/>
      <c r="HL20" s="93"/>
      <c r="HM20" s="93"/>
      <c r="HN20" s="93"/>
      <c r="HO20" s="93"/>
      <c r="HP20" s="93"/>
      <c r="HQ20" s="93"/>
      <c r="HR20" s="93"/>
      <c r="HS20" s="93"/>
      <c r="HT20" s="93"/>
      <c r="HU20" s="93"/>
      <c r="HV20" s="93"/>
      <c r="HW20" s="93"/>
      <c r="HX20" s="93"/>
      <c r="HY20" s="93"/>
      <c r="HZ20" s="93"/>
      <c r="IA20" s="93"/>
      <c r="IB20" s="93"/>
      <c r="IC20" s="93"/>
      <c r="ID20" s="93"/>
      <c r="IE20" s="93"/>
      <c r="IF20" s="93"/>
      <c r="IG20" s="93"/>
      <c r="IH20" s="93"/>
      <c r="II20" s="93"/>
      <c r="IJ20" s="93"/>
      <c r="IK20" s="93"/>
      <c r="IL20" s="93"/>
      <c r="IM20" s="93"/>
      <c r="IN20" s="93"/>
      <c r="IO20" s="93"/>
      <c r="IP20" s="93"/>
      <c r="IQ20" s="93"/>
      <c r="IR20" s="93"/>
      <c r="IS20" s="93"/>
      <c r="IT20" s="93"/>
      <c r="IU20" s="93"/>
      <c r="IV20" s="93"/>
      <c r="IW20" s="93"/>
    </row>
    <row r="21" customFormat="false" ht="12.75" hidden="false" customHeight="false" outlineLevel="0" collapsed="false">
      <c r="A21" s="99" t="s">
        <v>57</v>
      </c>
      <c r="B21" s="73"/>
      <c r="C21" s="100" t="n">
        <v>0</v>
      </c>
      <c r="D21" s="96"/>
      <c r="E21" s="100" t="n">
        <v>0</v>
      </c>
      <c r="F21" s="73"/>
      <c r="G21" s="95"/>
      <c r="H21" s="73"/>
      <c r="I21" s="95"/>
      <c r="J21" s="96"/>
      <c r="K21" s="95"/>
      <c r="L21" s="73"/>
      <c r="M21" s="95"/>
      <c r="N21" s="73"/>
      <c r="O21" s="73"/>
      <c r="P21" s="97"/>
    </row>
    <row r="22" customFormat="false" ht="12.75" hidden="false" customHeight="false" outlineLevel="0" collapsed="false">
      <c r="A22" s="99" t="s">
        <v>58</v>
      </c>
      <c r="B22" s="73"/>
      <c r="C22" s="100" t="n">
        <v>0</v>
      </c>
      <c r="D22" s="96"/>
      <c r="E22" s="100" t="n">
        <v>0</v>
      </c>
      <c r="F22" s="73"/>
      <c r="G22" s="95"/>
      <c r="H22" s="73"/>
      <c r="I22" s="95"/>
      <c r="J22" s="96"/>
      <c r="K22" s="95"/>
      <c r="L22" s="73"/>
      <c r="M22" s="95"/>
      <c r="N22" s="73"/>
      <c r="O22" s="73"/>
      <c r="P22" s="97"/>
    </row>
    <row r="23" customFormat="false" ht="12.75" hidden="false" customHeight="false" outlineLevel="0" collapsed="false">
      <c r="A23" s="99" t="s">
        <v>59</v>
      </c>
      <c r="B23" s="73"/>
      <c r="C23" s="100"/>
      <c r="D23" s="96"/>
      <c r="E23" s="100"/>
      <c r="F23" s="73"/>
      <c r="G23" s="95"/>
      <c r="H23" s="73"/>
      <c r="I23" s="95"/>
      <c r="J23" s="96"/>
      <c r="K23" s="95"/>
      <c r="L23" s="73"/>
      <c r="M23" s="95"/>
      <c r="N23" s="73"/>
      <c r="O23" s="73"/>
      <c r="P23" s="97"/>
    </row>
    <row r="24" customFormat="false" ht="12.75" hidden="false" customHeight="false" outlineLevel="0" collapsed="false">
      <c r="A24" s="99" t="s">
        <v>60</v>
      </c>
      <c r="B24" s="73"/>
      <c r="C24" s="100"/>
      <c r="D24" s="96"/>
      <c r="E24" s="100"/>
      <c r="F24" s="73"/>
      <c r="G24" s="95"/>
      <c r="H24" s="73"/>
      <c r="I24" s="95"/>
      <c r="J24" s="96"/>
      <c r="K24" s="95"/>
      <c r="L24" s="73"/>
      <c r="M24" s="95"/>
      <c r="N24" s="73"/>
      <c r="O24" s="73"/>
      <c r="P24" s="97"/>
    </row>
    <row r="25" customFormat="false" ht="12.75" hidden="false" customHeight="false" outlineLevel="0" collapsed="false">
      <c r="A25" s="99" t="s">
        <v>61</v>
      </c>
      <c r="B25" s="73"/>
      <c r="C25" s="103" t="n">
        <v>0</v>
      </c>
      <c r="D25" s="96"/>
      <c r="E25" s="103" t="n">
        <v>0</v>
      </c>
      <c r="F25" s="73"/>
      <c r="G25" s="95"/>
      <c r="H25" s="73"/>
      <c r="I25" s="95"/>
      <c r="J25" s="96"/>
      <c r="K25" s="95"/>
      <c r="L25" s="73"/>
      <c r="M25" s="95"/>
      <c r="N25" s="73"/>
      <c r="O25" s="73"/>
      <c r="P25" s="97"/>
    </row>
    <row r="26" customFormat="false" ht="13.5" hidden="false" customHeight="false" outlineLevel="0" collapsed="false">
      <c r="A26" s="120"/>
      <c r="B26" s="113"/>
      <c r="C26" s="115" t="n">
        <f aca="false">SUM(C21:C25)</f>
        <v>0</v>
      </c>
      <c r="D26" s="109"/>
      <c r="E26" s="115" t="n">
        <f aca="false">SUM(E21:E25)</f>
        <v>0</v>
      </c>
      <c r="F26" s="113"/>
      <c r="G26" s="115"/>
      <c r="H26" s="113"/>
      <c r="I26" s="116" t="n">
        <v>0</v>
      </c>
      <c r="J26" s="109"/>
      <c r="K26" s="116" t="n">
        <v>0</v>
      </c>
      <c r="L26" s="113"/>
      <c r="M26" s="109" t="n">
        <f aca="false">C26-I26</f>
        <v>0</v>
      </c>
      <c r="N26" s="113"/>
      <c r="O26" s="115" t="n">
        <f aca="false">E26-K26</f>
        <v>0</v>
      </c>
      <c r="P26" s="117"/>
    </row>
    <row r="27" customFormat="false" ht="18.75" hidden="false" customHeight="true" outlineLevel="0" collapsed="false">
      <c r="O27" s="42"/>
    </row>
    <row r="28" customFormat="false" ht="12.75" hidden="false" customHeight="false" outlineLevel="0" collapsed="false">
      <c r="A28" s="121" t="s">
        <v>62</v>
      </c>
      <c r="B28" s="122"/>
      <c r="I28" s="123" t="n">
        <f aca="false">I12+I17+I26</f>
        <v>1.3</v>
      </c>
      <c r="K28" s="123" t="n">
        <f aca="false">K12+K17+K26</f>
        <v>0</v>
      </c>
    </row>
    <row r="29" customFormat="false" ht="23.25" hidden="false" customHeight="true" outlineLevel="0" collapsed="false"/>
    <row r="30" customFormat="false" ht="12.75" hidden="false" customHeight="false" outlineLevel="0" collapsed="false">
      <c r="A30" s="124" t="s">
        <v>63</v>
      </c>
      <c r="B30" s="125"/>
      <c r="C30" s="126"/>
      <c r="D30" s="127"/>
      <c r="E30" s="126"/>
      <c r="F30" s="125"/>
      <c r="G30" s="126"/>
      <c r="H30" s="125"/>
      <c r="I30" s="128" t="s">
        <v>64</v>
      </c>
      <c r="J30" s="118"/>
      <c r="K30" s="128" t="s">
        <v>5</v>
      </c>
      <c r="L30" s="125"/>
      <c r="M30" s="126"/>
      <c r="N30" s="125"/>
      <c r="O30" s="84"/>
      <c r="P30" s="86"/>
    </row>
    <row r="31" customFormat="false" ht="12.75" hidden="false" customHeight="false" outlineLevel="0" collapsed="false">
      <c r="A31" s="129" t="s">
        <v>65</v>
      </c>
      <c r="B31" s="73"/>
      <c r="C31" s="95"/>
      <c r="D31" s="96"/>
      <c r="E31" s="95"/>
      <c r="F31" s="73"/>
      <c r="G31" s="95"/>
      <c r="H31" s="73"/>
      <c r="I31" s="95" t="n">
        <v>1.3</v>
      </c>
      <c r="J31" s="96"/>
      <c r="K31" s="95" t="n">
        <v>0</v>
      </c>
      <c r="L31" s="73"/>
      <c r="M31" s="95"/>
      <c r="N31" s="73"/>
      <c r="O31" s="119"/>
      <c r="P31" s="92"/>
    </row>
    <row r="32" customFormat="false" ht="12.75" hidden="false" customHeight="false" outlineLevel="0" collapsed="false">
      <c r="A32" s="129" t="s">
        <v>66</v>
      </c>
      <c r="B32" s="73"/>
      <c r="C32" s="95"/>
      <c r="D32" s="96"/>
      <c r="E32" s="95"/>
      <c r="F32" s="73"/>
      <c r="G32" s="95"/>
      <c r="H32" s="73"/>
      <c r="I32" s="104" t="n">
        <v>0</v>
      </c>
      <c r="J32" s="96"/>
      <c r="K32" s="104" t="n">
        <v>0</v>
      </c>
      <c r="L32" s="73"/>
      <c r="M32" s="95"/>
      <c r="N32" s="73"/>
      <c r="O32" s="119"/>
      <c r="P32" s="92"/>
    </row>
    <row r="33" customFormat="false" ht="12.75" hidden="false" customHeight="false" outlineLevel="0" collapsed="false">
      <c r="A33" s="130"/>
      <c r="B33" s="73"/>
      <c r="C33" s="95"/>
      <c r="D33" s="96"/>
      <c r="E33" s="95"/>
      <c r="F33" s="73"/>
      <c r="G33" s="95"/>
      <c r="H33" s="73"/>
      <c r="I33" s="100" t="n">
        <f aca="false">SUM(I31:I32)</f>
        <v>1.3</v>
      </c>
      <c r="J33" s="96"/>
      <c r="K33" s="100" t="n">
        <f aca="false">SUM(K31:K32)</f>
        <v>0</v>
      </c>
      <c r="L33" s="73"/>
      <c r="M33" s="95"/>
      <c r="N33" s="73"/>
      <c r="O33" s="119"/>
      <c r="P33" s="92"/>
    </row>
    <row r="34" customFormat="false" ht="12.75" hidden="false" customHeight="false" outlineLevel="0" collapsed="false">
      <c r="A34" s="130"/>
      <c r="B34" s="73"/>
      <c r="C34" s="95"/>
      <c r="D34" s="96"/>
      <c r="E34" s="95"/>
      <c r="F34" s="73"/>
      <c r="G34" s="95"/>
      <c r="H34" s="73"/>
      <c r="I34" s="95"/>
      <c r="J34" s="96"/>
      <c r="K34" s="95"/>
      <c r="L34" s="73"/>
      <c r="M34" s="95"/>
      <c r="N34" s="73"/>
      <c r="O34" s="119"/>
      <c r="P34" s="92"/>
    </row>
    <row r="35" customFormat="false" ht="12.75" hidden="false" customHeight="false" outlineLevel="0" collapsed="false">
      <c r="A35" s="131" t="s">
        <v>67</v>
      </c>
      <c r="B35" s="73"/>
      <c r="C35" s="95"/>
      <c r="D35" s="96"/>
      <c r="E35" s="95"/>
      <c r="F35" s="73"/>
      <c r="G35" s="95"/>
      <c r="H35" s="73"/>
      <c r="I35" s="100" t="n">
        <v>4.3</v>
      </c>
      <c r="J35" s="96"/>
      <c r="K35" s="100" t="n">
        <v>0</v>
      </c>
      <c r="L35" s="73"/>
      <c r="M35" s="95"/>
      <c r="N35" s="73"/>
      <c r="O35" s="119"/>
      <c r="P35" s="92"/>
    </row>
    <row r="36" customFormat="false" ht="12.75" hidden="false" customHeight="false" outlineLevel="0" collapsed="false">
      <c r="A36" s="131" t="s">
        <v>68</v>
      </c>
      <c r="B36" s="73"/>
      <c r="C36" s="95"/>
      <c r="D36" s="96"/>
      <c r="E36" s="95"/>
      <c r="F36" s="73"/>
      <c r="G36" s="95"/>
      <c r="H36" s="73"/>
      <c r="I36" s="103" t="n">
        <v>0.3</v>
      </c>
      <c r="J36" s="96"/>
      <c r="K36" s="103" t="n">
        <v>0</v>
      </c>
      <c r="L36" s="73"/>
      <c r="M36" s="95"/>
      <c r="N36" s="73"/>
      <c r="O36" s="119"/>
      <c r="P36" s="92"/>
    </row>
    <row r="37" customFormat="false" ht="12.75" hidden="false" customHeight="false" outlineLevel="0" collapsed="false">
      <c r="A37" s="131" t="s">
        <v>69</v>
      </c>
      <c r="B37" s="73"/>
      <c r="C37" s="95"/>
      <c r="D37" s="96"/>
      <c r="E37" s="95"/>
      <c r="F37" s="73"/>
      <c r="G37" s="95"/>
      <c r="H37" s="73"/>
      <c r="I37" s="95" t="n">
        <f aca="false">SUM(I35:I36)</f>
        <v>4.6</v>
      </c>
      <c r="J37" s="96"/>
      <c r="K37" s="95" t="n">
        <f aca="false">SUM(K35:K36)</f>
        <v>0</v>
      </c>
      <c r="L37" s="73"/>
      <c r="M37" s="95"/>
      <c r="N37" s="73"/>
      <c r="O37" s="119"/>
      <c r="P37" s="92"/>
    </row>
    <row r="38" customFormat="false" ht="12.75" hidden="false" customHeight="false" outlineLevel="0" collapsed="false">
      <c r="A38" s="129"/>
      <c r="B38" s="73"/>
      <c r="C38" s="95"/>
      <c r="D38" s="96"/>
      <c r="E38" s="95"/>
      <c r="F38" s="73"/>
      <c r="G38" s="95"/>
      <c r="H38" s="73"/>
      <c r="I38" s="95"/>
      <c r="J38" s="96"/>
      <c r="K38" s="95"/>
      <c r="L38" s="73"/>
      <c r="M38" s="95"/>
      <c r="N38" s="73"/>
      <c r="O38" s="119"/>
      <c r="P38" s="92"/>
    </row>
    <row r="39" customFormat="false" ht="12.75" hidden="false" customHeight="false" outlineLevel="0" collapsed="false">
      <c r="A39" s="129" t="s">
        <v>70</v>
      </c>
      <c r="B39" s="73"/>
      <c r="C39" s="95"/>
      <c r="D39" s="96"/>
      <c r="E39" s="95"/>
      <c r="F39" s="73"/>
      <c r="G39" s="95"/>
      <c r="H39" s="73"/>
      <c r="I39" s="95" t="n">
        <v>0</v>
      </c>
      <c r="J39" s="96"/>
      <c r="K39" s="95" t="n">
        <v>0</v>
      </c>
      <c r="L39" s="73"/>
      <c r="M39" s="95"/>
      <c r="N39" s="73"/>
      <c r="O39" s="119"/>
      <c r="P39" s="92"/>
    </row>
    <row r="40" customFormat="false" ht="15" hidden="false" customHeight="true" outlineLevel="0" collapsed="false">
      <c r="A40" s="129"/>
      <c r="B40" s="87"/>
      <c r="C40" s="119"/>
      <c r="D40" s="132"/>
      <c r="E40" s="132"/>
      <c r="F40" s="87"/>
      <c r="G40" s="119"/>
      <c r="H40" s="87"/>
      <c r="I40" s="119"/>
      <c r="J40" s="132"/>
      <c r="K40" s="119"/>
      <c r="L40" s="87"/>
      <c r="M40" s="119"/>
      <c r="N40" s="87"/>
      <c r="O40" s="119"/>
      <c r="P40" s="92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  <c r="DO40" s="93"/>
      <c r="DP40" s="93"/>
      <c r="DQ40" s="93"/>
      <c r="DR40" s="93"/>
      <c r="DS40" s="93"/>
      <c r="DT40" s="93"/>
      <c r="DU40" s="93"/>
      <c r="DV40" s="93"/>
      <c r="DW40" s="93"/>
      <c r="DX40" s="93"/>
      <c r="DY40" s="93"/>
      <c r="DZ40" s="93"/>
      <c r="EA40" s="93"/>
      <c r="EB40" s="93"/>
      <c r="EC40" s="93"/>
      <c r="ED40" s="93"/>
      <c r="EE40" s="93"/>
      <c r="EF40" s="93"/>
      <c r="EG40" s="93"/>
      <c r="EH40" s="93"/>
      <c r="EI40" s="93"/>
      <c r="EJ40" s="93"/>
      <c r="EK40" s="93"/>
      <c r="EL40" s="93"/>
      <c r="EM40" s="93"/>
      <c r="EN40" s="93"/>
      <c r="EO40" s="93"/>
      <c r="EP40" s="93"/>
      <c r="EQ40" s="93"/>
      <c r="ER40" s="93"/>
      <c r="ES40" s="93"/>
      <c r="ET40" s="93"/>
      <c r="EU40" s="93"/>
      <c r="EV40" s="93"/>
      <c r="EW40" s="93"/>
      <c r="EX40" s="93"/>
      <c r="EY40" s="93"/>
      <c r="EZ40" s="93"/>
      <c r="FA40" s="93"/>
      <c r="FB40" s="93"/>
      <c r="FC40" s="93"/>
      <c r="FD40" s="93"/>
      <c r="FE40" s="93"/>
      <c r="FF40" s="93"/>
      <c r="FG40" s="93"/>
      <c r="FH40" s="93"/>
      <c r="FI40" s="93"/>
      <c r="FJ40" s="93"/>
      <c r="FK40" s="93"/>
      <c r="FL40" s="93"/>
      <c r="FM40" s="93"/>
      <c r="FN40" s="93"/>
      <c r="FO40" s="93"/>
      <c r="FP40" s="93"/>
      <c r="FQ40" s="93"/>
      <c r="FR40" s="93"/>
      <c r="FS40" s="93"/>
      <c r="FT40" s="93"/>
      <c r="FU40" s="93"/>
      <c r="FV40" s="93"/>
      <c r="FW40" s="93"/>
      <c r="FX40" s="93"/>
      <c r="FY40" s="93"/>
      <c r="FZ40" s="93"/>
      <c r="GA40" s="93"/>
      <c r="GB40" s="93"/>
      <c r="GC40" s="93"/>
      <c r="GD40" s="93"/>
      <c r="GE40" s="93"/>
      <c r="GF40" s="93"/>
      <c r="GG40" s="93"/>
      <c r="GH40" s="93"/>
      <c r="GI40" s="93"/>
      <c r="GJ40" s="93"/>
      <c r="GK40" s="93"/>
      <c r="GL40" s="93"/>
      <c r="GM40" s="93"/>
      <c r="GN40" s="93"/>
      <c r="GO40" s="93"/>
      <c r="GP40" s="93"/>
      <c r="GQ40" s="93"/>
      <c r="GR40" s="93"/>
      <c r="GS40" s="93"/>
      <c r="GT40" s="93"/>
      <c r="GU40" s="93"/>
      <c r="GV40" s="93"/>
      <c r="GW40" s="93"/>
      <c r="GX40" s="93"/>
      <c r="GY40" s="93"/>
      <c r="GZ40" s="93"/>
      <c r="HA40" s="93"/>
      <c r="HB40" s="93"/>
      <c r="HC40" s="93"/>
      <c r="HD40" s="93"/>
      <c r="HE40" s="93"/>
      <c r="HF40" s="93"/>
      <c r="HG40" s="93"/>
      <c r="HH40" s="93"/>
      <c r="HI40" s="93"/>
      <c r="HJ40" s="93"/>
      <c r="HK40" s="93"/>
      <c r="HL40" s="93"/>
      <c r="HM40" s="93"/>
      <c r="HN40" s="93"/>
      <c r="HO40" s="93"/>
      <c r="HP40" s="93"/>
      <c r="HQ40" s="93"/>
      <c r="HR40" s="93"/>
      <c r="HS40" s="93"/>
      <c r="HT40" s="93"/>
      <c r="HU40" s="93"/>
      <c r="HV40" s="93"/>
      <c r="HW40" s="93"/>
      <c r="HX40" s="93"/>
      <c r="HY40" s="93"/>
      <c r="HZ40" s="93"/>
      <c r="IA40" s="93"/>
      <c r="IB40" s="93"/>
      <c r="IC40" s="93"/>
      <c r="ID40" s="93"/>
      <c r="IE40" s="93"/>
      <c r="IF40" s="93"/>
      <c r="IG40" s="93"/>
      <c r="IH40" s="93"/>
      <c r="II40" s="93"/>
      <c r="IJ40" s="93"/>
      <c r="IK40" s="93"/>
      <c r="IL40" s="93"/>
      <c r="IM40" s="93"/>
      <c r="IN40" s="93"/>
      <c r="IO40" s="93"/>
      <c r="IP40" s="93"/>
      <c r="IQ40" s="93"/>
      <c r="IR40" s="93"/>
      <c r="IS40" s="93"/>
      <c r="IT40" s="93"/>
      <c r="IU40" s="93"/>
      <c r="IV40" s="93"/>
      <c r="IW40" s="93"/>
    </row>
    <row r="41" customFormat="false" ht="15" hidden="false" customHeight="true" outlineLevel="0" collapsed="false">
      <c r="A41" s="129" t="s">
        <v>71</v>
      </c>
      <c r="B41" s="87"/>
      <c r="C41" s="119"/>
      <c r="D41" s="132"/>
      <c r="E41" s="132"/>
      <c r="F41" s="87"/>
      <c r="G41" s="119"/>
      <c r="H41" s="87"/>
      <c r="I41" s="133" t="n">
        <v>0</v>
      </c>
      <c r="J41" s="132"/>
      <c r="K41" s="133" t="n">
        <v>0</v>
      </c>
      <c r="L41" s="87"/>
      <c r="M41" s="119"/>
      <c r="N41" s="87"/>
      <c r="O41" s="119"/>
      <c r="P41" s="92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  <c r="DO41" s="93"/>
      <c r="DP41" s="93"/>
      <c r="DQ41" s="93"/>
      <c r="DR41" s="93"/>
      <c r="DS41" s="93"/>
      <c r="DT41" s="93"/>
      <c r="DU41" s="93"/>
      <c r="DV41" s="93"/>
      <c r="DW41" s="93"/>
      <c r="DX41" s="93"/>
      <c r="DY41" s="93"/>
      <c r="DZ41" s="93"/>
      <c r="EA41" s="93"/>
      <c r="EB41" s="93"/>
      <c r="EC41" s="93"/>
      <c r="ED41" s="93"/>
      <c r="EE41" s="93"/>
      <c r="EF41" s="93"/>
      <c r="EG41" s="93"/>
      <c r="EH41" s="93"/>
      <c r="EI41" s="93"/>
      <c r="EJ41" s="93"/>
      <c r="EK41" s="93"/>
      <c r="EL41" s="93"/>
      <c r="EM41" s="93"/>
      <c r="EN41" s="93"/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3"/>
      <c r="FA41" s="93"/>
      <c r="FB41" s="93"/>
      <c r="FC41" s="93"/>
      <c r="FD41" s="93"/>
      <c r="FE41" s="93"/>
      <c r="FF41" s="93"/>
      <c r="FG41" s="93"/>
      <c r="FH41" s="93"/>
      <c r="FI41" s="93"/>
      <c r="FJ41" s="93"/>
      <c r="FK41" s="93"/>
      <c r="FL41" s="93"/>
      <c r="FM41" s="93"/>
      <c r="FN41" s="93"/>
      <c r="FO41" s="93"/>
      <c r="FP41" s="93"/>
      <c r="FQ41" s="93"/>
      <c r="FR41" s="93"/>
      <c r="FS41" s="93"/>
      <c r="FT41" s="93"/>
      <c r="FU41" s="93"/>
      <c r="FV41" s="93"/>
      <c r="FW41" s="93"/>
      <c r="FX41" s="93"/>
      <c r="FY41" s="93"/>
      <c r="FZ41" s="93"/>
      <c r="GA41" s="93"/>
      <c r="GB41" s="93"/>
      <c r="GC41" s="93"/>
      <c r="GD41" s="93"/>
      <c r="GE41" s="93"/>
      <c r="GF41" s="93"/>
      <c r="GG41" s="93"/>
      <c r="GH41" s="93"/>
      <c r="GI41" s="93"/>
      <c r="GJ41" s="93"/>
      <c r="GK41" s="93"/>
      <c r="GL41" s="93"/>
      <c r="GM41" s="93"/>
      <c r="GN41" s="93"/>
      <c r="GO41" s="93"/>
      <c r="GP41" s="93"/>
      <c r="GQ41" s="93"/>
      <c r="GR41" s="93"/>
      <c r="GS41" s="93"/>
      <c r="GT41" s="93"/>
      <c r="GU41" s="93"/>
      <c r="GV41" s="93"/>
      <c r="GW41" s="93"/>
      <c r="GX41" s="93"/>
      <c r="GY41" s="93"/>
      <c r="GZ41" s="93"/>
      <c r="HA41" s="93"/>
      <c r="HB41" s="93"/>
      <c r="HC41" s="93"/>
      <c r="HD41" s="93"/>
      <c r="HE41" s="93"/>
      <c r="HF41" s="93"/>
      <c r="HG41" s="93"/>
      <c r="HH41" s="93"/>
      <c r="HI41" s="93"/>
      <c r="HJ41" s="93"/>
      <c r="HK41" s="93"/>
      <c r="HL41" s="93"/>
      <c r="HM41" s="93"/>
      <c r="HN41" s="93"/>
      <c r="HO41" s="93"/>
      <c r="HP41" s="93"/>
      <c r="HQ41" s="93"/>
      <c r="HR41" s="93"/>
      <c r="HS41" s="93"/>
      <c r="HT41" s="93"/>
      <c r="HU41" s="93"/>
      <c r="HV41" s="93"/>
      <c r="HW41" s="93"/>
      <c r="HX41" s="93"/>
      <c r="HY41" s="93"/>
      <c r="HZ41" s="93"/>
      <c r="IA41" s="93"/>
      <c r="IB41" s="93"/>
      <c r="IC41" s="93"/>
      <c r="ID41" s="93"/>
      <c r="IE41" s="93"/>
      <c r="IF41" s="93"/>
      <c r="IG41" s="93"/>
      <c r="IH41" s="93"/>
      <c r="II41" s="93"/>
      <c r="IJ41" s="93"/>
      <c r="IK41" s="93"/>
      <c r="IL41" s="93"/>
      <c r="IM41" s="93"/>
      <c r="IN41" s="93"/>
      <c r="IO41" s="93"/>
      <c r="IP41" s="93"/>
      <c r="IQ41" s="93"/>
      <c r="IR41" s="93"/>
      <c r="IS41" s="93"/>
      <c r="IT41" s="93"/>
      <c r="IU41" s="93"/>
      <c r="IV41" s="93"/>
      <c r="IW41" s="93"/>
    </row>
    <row r="42" customFormat="false" ht="15" hidden="false" customHeight="true" outlineLevel="0" collapsed="false">
      <c r="A42" s="129" t="s">
        <v>72</v>
      </c>
      <c r="B42" s="87"/>
      <c r="C42" s="119"/>
      <c r="D42" s="132"/>
      <c r="E42" s="132"/>
      <c r="F42" s="87"/>
      <c r="G42" s="119"/>
      <c r="H42" s="87"/>
      <c r="I42" s="134" t="n">
        <v>0</v>
      </c>
      <c r="J42" s="132"/>
      <c r="K42" s="134" t="n">
        <v>0</v>
      </c>
      <c r="L42" s="87"/>
      <c r="M42" s="119"/>
      <c r="N42" s="87"/>
      <c r="O42" s="119"/>
      <c r="P42" s="92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  <c r="DO42" s="93"/>
      <c r="DP42" s="93"/>
      <c r="DQ42" s="93"/>
      <c r="DR42" s="93"/>
      <c r="DS42" s="93"/>
      <c r="DT42" s="93"/>
      <c r="DU42" s="93"/>
      <c r="DV42" s="93"/>
      <c r="DW42" s="93"/>
      <c r="DX42" s="93"/>
      <c r="DY42" s="93"/>
      <c r="DZ42" s="93"/>
      <c r="EA42" s="93"/>
      <c r="EB42" s="93"/>
      <c r="EC42" s="93"/>
      <c r="ED42" s="93"/>
      <c r="EE42" s="93"/>
      <c r="EF42" s="93"/>
      <c r="EG42" s="93"/>
      <c r="EH42" s="93"/>
      <c r="EI42" s="93"/>
      <c r="EJ42" s="93"/>
      <c r="EK42" s="93"/>
      <c r="EL42" s="93"/>
      <c r="EM42" s="93"/>
      <c r="EN42" s="93"/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3"/>
      <c r="FA42" s="93"/>
      <c r="FB42" s="93"/>
      <c r="FC42" s="93"/>
      <c r="FD42" s="93"/>
      <c r="FE42" s="93"/>
      <c r="FF42" s="93"/>
      <c r="FG42" s="93"/>
      <c r="FH42" s="93"/>
      <c r="FI42" s="93"/>
      <c r="FJ42" s="93"/>
      <c r="FK42" s="93"/>
      <c r="FL42" s="93"/>
      <c r="FM42" s="93"/>
      <c r="FN42" s="93"/>
      <c r="FO42" s="93"/>
      <c r="FP42" s="93"/>
      <c r="FQ42" s="93"/>
      <c r="FR42" s="93"/>
      <c r="FS42" s="93"/>
      <c r="FT42" s="93"/>
      <c r="FU42" s="93"/>
      <c r="FV42" s="93"/>
      <c r="FW42" s="93"/>
      <c r="FX42" s="93"/>
      <c r="FY42" s="93"/>
      <c r="FZ42" s="93"/>
      <c r="GA42" s="93"/>
      <c r="GB42" s="93"/>
      <c r="GC42" s="93"/>
      <c r="GD42" s="93"/>
      <c r="GE42" s="93"/>
      <c r="GF42" s="93"/>
      <c r="GG42" s="93"/>
      <c r="GH42" s="93"/>
      <c r="GI42" s="93"/>
      <c r="GJ42" s="93"/>
      <c r="GK42" s="93"/>
      <c r="GL42" s="93"/>
      <c r="GM42" s="93"/>
      <c r="GN42" s="93"/>
      <c r="GO42" s="93"/>
      <c r="GP42" s="93"/>
      <c r="GQ42" s="93"/>
      <c r="GR42" s="93"/>
      <c r="GS42" s="93"/>
      <c r="GT42" s="93"/>
      <c r="GU42" s="93"/>
      <c r="GV42" s="93"/>
      <c r="GW42" s="93"/>
      <c r="GX42" s="93"/>
      <c r="GY42" s="93"/>
      <c r="GZ42" s="93"/>
      <c r="HA42" s="93"/>
      <c r="HB42" s="93"/>
      <c r="HC42" s="93"/>
      <c r="HD42" s="93"/>
      <c r="HE42" s="93"/>
      <c r="HF42" s="93"/>
      <c r="HG42" s="93"/>
      <c r="HH42" s="93"/>
      <c r="HI42" s="93"/>
      <c r="HJ42" s="93"/>
      <c r="HK42" s="93"/>
      <c r="HL42" s="93"/>
      <c r="HM42" s="93"/>
      <c r="HN42" s="93"/>
      <c r="HO42" s="93"/>
      <c r="HP42" s="93"/>
      <c r="HQ42" s="93"/>
      <c r="HR42" s="93"/>
      <c r="HS42" s="93"/>
      <c r="HT42" s="93"/>
      <c r="HU42" s="93"/>
      <c r="HV42" s="93"/>
      <c r="HW42" s="93"/>
      <c r="HX42" s="93"/>
      <c r="HY42" s="93"/>
      <c r="HZ42" s="93"/>
      <c r="IA42" s="93"/>
      <c r="IB42" s="93"/>
      <c r="IC42" s="93"/>
      <c r="ID42" s="93"/>
      <c r="IE42" s="93"/>
      <c r="IF42" s="93"/>
      <c r="IG42" s="93"/>
      <c r="IH42" s="93"/>
      <c r="II42" s="93"/>
      <c r="IJ42" s="93"/>
      <c r="IK42" s="93"/>
      <c r="IL42" s="93"/>
      <c r="IM42" s="93"/>
      <c r="IN42" s="93"/>
      <c r="IO42" s="93"/>
      <c r="IP42" s="93"/>
      <c r="IQ42" s="93"/>
      <c r="IR42" s="93"/>
      <c r="IS42" s="93"/>
      <c r="IT42" s="93"/>
      <c r="IU42" s="93"/>
      <c r="IV42" s="93"/>
      <c r="IW42" s="93"/>
    </row>
    <row r="43" customFormat="false" ht="15" hidden="false" customHeight="true" outlineLevel="0" collapsed="false">
      <c r="A43" s="131" t="s">
        <v>73</v>
      </c>
      <c r="B43" s="87"/>
      <c r="C43" s="119"/>
      <c r="D43" s="132"/>
      <c r="E43" s="132"/>
      <c r="F43" s="87"/>
      <c r="G43" s="119"/>
      <c r="H43" s="87"/>
      <c r="I43" s="135" t="n">
        <f aca="false">SUM(I41:I42)</f>
        <v>0</v>
      </c>
      <c r="J43" s="132"/>
      <c r="K43" s="135" t="n">
        <f aca="false">SUM(K41:K42)</f>
        <v>0</v>
      </c>
      <c r="L43" s="87"/>
      <c r="M43" s="119"/>
      <c r="N43" s="87"/>
      <c r="O43" s="119"/>
      <c r="P43" s="92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  <c r="DO43" s="93"/>
      <c r="DP43" s="93"/>
      <c r="DQ43" s="93"/>
      <c r="DR43" s="93"/>
      <c r="DS43" s="93"/>
      <c r="DT43" s="93"/>
      <c r="DU43" s="93"/>
      <c r="DV43" s="93"/>
      <c r="DW43" s="93"/>
      <c r="DX43" s="93"/>
      <c r="DY43" s="93"/>
      <c r="DZ43" s="93"/>
      <c r="EA43" s="93"/>
      <c r="EB43" s="93"/>
      <c r="EC43" s="93"/>
      <c r="ED43" s="93"/>
      <c r="EE43" s="93"/>
      <c r="EF43" s="93"/>
      <c r="EG43" s="93"/>
      <c r="EH43" s="93"/>
      <c r="EI43" s="93"/>
      <c r="EJ43" s="93"/>
      <c r="EK43" s="93"/>
      <c r="EL43" s="93"/>
      <c r="EM43" s="93"/>
      <c r="EN43" s="93"/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3"/>
      <c r="FA43" s="93"/>
      <c r="FB43" s="93"/>
      <c r="FC43" s="93"/>
      <c r="FD43" s="93"/>
      <c r="FE43" s="93"/>
      <c r="FF43" s="93"/>
      <c r="FG43" s="93"/>
      <c r="FH43" s="93"/>
      <c r="FI43" s="93"/>
      <c r="FJ43" s="93"/>
      <c r="FK43" s="93"/>
      <c r="FL43" s="93"/>
      <c r="FM43" s="93"/>
      <c r="FN43" s="93"/>
      <c r="FO43" s="93"/>
      <c r="FP43" s="93"/>
      <c r="FQ43" s="93"/>
      <c r="FR43" s="93"/>
      <c r="FS43" s="93"/>
      <c r="FT43" s="93"/>
      <c r="FU43" s="93"/>
      <c r="FV43" s="93"/>
      <c r="FW43" s="93"/>
      <c r="FX43" s="93"/>
      <c r="FY43" s="93"/>
      <c r="FZ43" s="93"/>
      <c r="GA43" s="93"/>
      <c r="GB43" s="93"/>
      <c r="GC43" s="93"/>
      <c r="GD43" s="93"/>
      <c r="GE43" s="93"/>
      <c r="GF43" s="93"/>
      <c r="GG43" s="93"/>
      <c r="GH43" s="93"/>
      <c r="GI43" s="93"/>
      <c r="GJ43" s="93"/>
      <c r="GK43" s="93"/>
      <c r="GL43" s="93"/>
      <c r="GM43" s="93"/>
      <c r="GN43" s="93"/>
      <c r="GO43" s="93"/>
      <c r="GP43" s="93"/>
      <c r="GQ43" s="93"/>
      <c r="GR43" s="93"/>
      <c r="GS43" s="93"/>
      <c r="GT43" s="93"/>
      <c r="GU43" s="93"/>
      <c r="GV43" s="93"/>
      <c r="GW43" s="93"/>
      <c r="GX43" s="93"/>
      <c r="GY43" s="93"/>
      <c r="GZ43" s="93"/>
      <c r="HA43" s="93"/>
      <c r="HB43" s="93"/>
      <c r="HC43" s="93"/>
      <c r="HD43" s="93"/>
      <c r="HE43" s="93"/>
      <c r="HF43" s="93"/>
      <c r="HG43" s="93"/>
      <c r="HH43" s="93"/>
      <c r="HI43" s="93"/>
      <c r="HJ43" s="93"/>
      <c r="HK43" s="93"/>
      <c r="HL43" s="93"/>
      <c r="HM43" s="93"/>
      <c r="HN43" s="93"/>
      <c r="HO43" s="93"/>
      <c r="HP43" s="93"/>
      <c r="HQ43" s="93"/>
      <c r="HR43" s="93"/>
      <c r="HS43" s="93"/>
      <c r="HT43" s="93"/>
      <c r="HU43" s="93"/>
      <c r="HV43" s="93"/>
      <c r="HW43" s="93"/>
      <c r="HX43" s="93"/>
      <c r="HY43" s="93"/>
      <c r="HZ43" s="93"/>
      <c r="IA43" s="93"/>
      <c r="IB43" s="93"/>
      <c r="IC43" s="93"/>
      <c r="ID43" s="93"/>
      <c r="IE43" s="93"/>
      <c r="IF43" s="93"/>
      <c r="IG43" s="93"/>
      <c r="IH43" s="93"/>
      <c r="II43" s="93"/>
      <c r="IJ43" s="93"/>
      <c r="IK43" s="93"/>
      <c r="IL43" s="93"/>
      <c r="IM43" s="93"/>
      <c r="IN43" s="93"/>
      <c r="IO43" s="93"/>
      <c r="IP43" s="93"/>
      <c r="IQ43" s="93"/>
      <c r="IR43" s="93"/>
      <c r="IS43" s="93"/>
      <c r="IT43" s="93"/>
      <c r="IU43" s="93"/>
      <c r="IV43" s="93"/>
      <c r="IW43" s="93"/>
    </row>
    <row r="44" customFormat="false" ht="24.75" hidden="false" customHeight="true" outlineLevel="0" collapsed="false">
      <c r="A44" s="129"/>
      <c r="B44" s="87"/>
      <c r="C44" s="119"/>
      <c r="D44" s="132"/>
      <c r="E44" s="132"/>
      <c r="F44" s="87"/>
      <c r="G44" s="119"/>
      <c r="H44" s="87"/>
      <c r="I44" s="119"/>
      <c r="J44" s="132"/>
      <c r="K44" s="119"/>
      <c r="L44" s="87"/>
      <c r="M44" s="119"/>
      <c r="N44" s="87"/>
      <c r="O44" s="119"/>
      <c r="P44" s="92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93"/>
      <c r="BO44" s="93"/>
      <c r="BP44" s="93"/>
      <c r="BQ44" s="93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  <c r="DO44" s="93"/>
      <c r="DP44" s="93"/>
      <c r="DQ44" s="93"/>
      <c r="DR44" s="93"/>
      <c r="DS44" s="93"/>
      <c r="DT44" s="93"/>
      <c r="DU44" s="93"/>
      <c r="DV44" s="93"/>
      <c r="DW44" s="93"/>
      <c r="DX44" s="93"/>
      <c r="DY44" s="93"/>
      <c r="DZ44" s="93"/>
      <c r="EA44" s="93"/>
      <c r="EB44" s="93"/>
      <c r="EC44" s="93"/>
      <c r="ED44" s="93"/>
      <c r="EE44" s="93"/>
      <c r="EF44" s="93"/>
      <c r="EG44" s="93"/>
      <c r="EH44" s="93"/>
      <c r="EI44" s="93"/>
      <c r="EJ44" s="93"/>
      <c r="EK44" s="93"/>
      <c r="EL44" s="93"/>
      <c r="EM44" s="93"/>
      <c r="EN44" s="93"/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3"/>
      <c r="FA44" s="93"/>
      <c r="FB44" s="93"/>
      <c r="FC44" s="93"/>
      <c r="FD44" s="93"/>
      <c r="FE44" s="93"/>
      <c r="FF44" s="93"/>
      <c r="FG44" s="93"/>
      <c r="FH44" s="93"/>
      <c r="FI44" s="93"/>
      <c r="FJ44" s="93"/>
      <c r="FK44" s="93"/>
      <c r="FL44" s="93"/>
      <c r="FM44" s="93"/>
      <c r="FN44" s="93"/>
      <c r="FO44" s="93"/>
      <c r="FP44" s="93"/>
      <c r="FQ44" s="93"/>
      <c r="FR44" s="93"/>
      <c r="FS44" s="93"/>
      <c r="FT44" s="93"/>
      <c r="FU44" s="93"/>
      <c r="FV44" s="93"/>
      <c r="FW44" s="93"/>
      <c r="FX44" s="93"/>
      <c r="FY44" s="93"/>
      <c r="FZ44" s="93"/>
      <c r="GA44" s="93"/>
      <c r="GB44" s="93"/>
      <c r="GC44" s="93"/>
      <c r="GD44" s="93"/>
      <c r="GE44" s="93"/>
      <c r="GF44" s="93"/>
      <c r="GG44" s="93"/>
      <c r="GH44" s="93"/>
      <c r="GI44" s="93"/>
      <c r="GJ44" s="93"/>
      <c r="GK44" s="93"/>
      <c r="GL44" s="93"/>
      <c r="GM44" s="93"/>
      <c r="GN44" s="93"/>
      <c r="GO44" s="93"/>
      <c r="GP44" s="93"/>
      <c r="GQ44" s="93"/>
      <c r="GR44" s="93"/>
      <c r="GS44" s="93"/>
      <c r="GT44" s="93"/>
      <c r="GU44" s="93"/>
      <c r="GV44" s="93"/>
      <c r="GW44" s="93"/>
      <c r="GX44" s="93"/>
      <c r="GY44" s="93"/>
      <c r="GZ44" s="93"/>
      <c r="HA44" s="93"/>
      <c r="HB44" s="93"/>
      <c r="HC44" s="93"/>
      <c r="HD44" s="93"/>
      <c r="HE44" s="93"/>
      <c r="HF44" s="93"/>
      <c r="HG44" s="93"/>
      <c r="HH44" s="93"/>
      <c r="HI44" s="93"/>
      <c r="HJ44" s="93"/>
      <c r="HK44" s="93"/>
      <c r="HL44" s="93"/>
      <c r="HM44" s="93"/>
      <c r="HN44" s="93"/>
      <c r="HO44" s="93"/>
      <c r="HP44" s="93"/>
      <c r="HQ44" s="93"/>
      <c r="HR44" s="93"/>
      <c r="HS44" s="93"/>
      <c r="HT44" s="93"/>
      <c r="HU44" s="93"/>
      <c r="HV44" s="93"/>
      <c r="HW44" s="93"/>
      <c r="HX44" s="93"/>
      <c r="HY44" s="93"/>
      <c r="HZ44" s="93"/>
      <c r="IA44" s="93"/>
      <c r="IB44" s="93"/>
      <c r="IC44" s="93"/>
      <c r="ID44" s="93"/>
      <c r="IE44" s="93"/>
      <c r="IF44" s="93"/>
      <c r="IG44" s="93"/>
      <c r="IH44" s="93"/>
      <c r="II44" s="93"/>
      <c r="IJ44" s="93"/>
      <c r="IK44" s="93"/>
      <c r="IL44" s="93"/>
      <c r="IM44" s="93"/>
      <c r="IN44" s="93"/>
      <c r="IO44" s="93"/>
      <c r="IP44" s="93"/>
      <c r="IQ44" s="93"/>
      <c r="IR44" s="93"/>
      <c r="IS44" s="93"/>
      <c r="IT44" s="93"/>
      <c r="IU44" s="93"/>
      <c r="IV44" s="93"/>
      <c r="IW44" s="93"/>
    </row>
    <row r="45" customFormat="false" ht="15" hidden="false" customHeight="true" outlineLevel="0" collapsed="false">
      <c r="A45" s="136" t="s">
        <v>74</v>
      </c>
      <c r="B45" s="87"/>
      <c r="C45" s="137" t="s">
        <v>75</v>
      </c>
      <c r="D45" s="132"/>
      <c r="E45" s="132"/>
      <c r="F45" s="87"/>
      <c r="G45" s="132"/>
      <c r="H45" s="138"/>
      <c r="I45" s="139" t="n">
        <f aca="false">I33+I37+I39+I43</f>
        <v>5.9</v>
      </c>
      <c r="J45" s="132"/>
      <c r="K45" s="139" t="n">
        <f aca="false">K33+K37+K39+K43</f>
        <v>0</v>
      </c>
      <c r="L45" s="138"/>
      <c r="M45" s="132"/>
      <c r="N45" s="87"/>
      <c r="O45" s="119"/>
      <c r="P45" s="92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93"/>
      <c r="BO45" s="93"/>
      <c r="BP45" s="93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  <c r="DO45" s="93"/>
      <c r="DP45" s="93"/>
      <c r="DQ45" s="93"/>
      <c r="DR45" s="93"/>
      <c r="DS45" s="93"/>
      <c r="DT45" s="93"/>
      <c r="DU45" s="93"/>
      <c r="DV45" s="93"/>
      <c r="DW45" s="93"/>
      <c r="DX45" s="93"/>
      <c r="DY45" s="93"/>
      <c r="DZ45" s="93"/>
      <c r="EA45" s="93"/>
      <c r="EB45" s="93"/>
      <c r="EC45" s="93"/>
      <c r="ED45" s="93"/>
      <c r="EE45" s="93"/>
      <c r="EF45" s="93"/>
      <c r="EG45" s="93"/>
      <c r="EH45" s="93"/>
      <c r="EI45" s="93"/>
      <c r="EJ45" s="93"/>
      <c r="EK45" s="93"/>
      <c r="EL45" s="93"/>
      <c r="EM45" s="93"/>
      <c r="EN45" s="93"/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3"/>
      <c r="FA45" s="93"/>
      <c r="FB45" s="93"/>
      <c r="FC45" s="93"/>
      <c r="FD45" s="93"/>
      <c r="FE45" s="93"/>
      <c r="FF45" s="93"/>
      <c r="FG45" s="93"/>
      <c r="FH45" s="93"/>
      <c r="FI45" s="93"/>
      <c r="FJ45" s="93"/>
      <c r="FK45" s="93"/>
      <c r="FL45" s="93"/>
      <c r="FM45" s="93"/>
      <c r="FN45" s="93"/>
      <c r="FO45" s="93"/>
      <c r="FP45" s="93"/>
      <c r="FQ45" s="93"/>
      <c r="FR45" s="93"/>
      <c r="FS45" s="93"/>
      <c r="FT45" s="93"/>
      <c r="FU45" s="93"/>
      <c r="FV45" s="93"/>
      <c r="FW45" s="93"/>
      <c r="FX45" s="93"/>
      <c r="FY45" s="93"/>
      <c r="FZ45" s="93"/>
      <c r="GA45" s="93"/>
      <c r="GB45" s="93"/>
      <c r="GC45" s="93"/>
      <c r="GD45" s="93"/>
      <c r="GE45" s="93"/>
      <c r="GF45" s="93"/>
      <c r="GG45" s="93"/>
      <c r="GH45" s="93"/>
      <c r="GI45" s="93"/>
      <c r="GJ45" s="93"/>
      <c r="GK45" s="93"/>
      <c r="GL45" s="93"/>
      <c r="GM45" s="93"/>
      <c r="GN45" s="93"/>
      <c r="GO45" s="93"/>
      <c r="GP45" s="93"/>
      <c r="GQ45" s="93"/>
      <c r="GR45" s="93"/>
      <c r="GS45" s="93"/>
      <c r="GT45" s="93"/>
      <c r="GU45" s="93"/>
      <c r="GV45" s="93"/>
      <c r="GW45" s="93"/>
      <c r="GX45" s="93"/>
      <c r="GY45" s="93"/>
      <c r="GZ45" s="93"/>
      <c r="HA45" s="93"/>
      <c r="HB45" s="93"/>
      <c r="HC45" s="93"/>
      <c r="HD45" s="93"/>
      <c r="HE45" s="93"/>
      <c r="HF45" s="93"/>
      <c r="HG45" s="93"/>
      <c r="HH45" s="93"/>
      <c r="HI45" s="93"/>
      <c r="HJ45" s="93"/>
      <c r="HK45" s="93"/>
      <c r="HL45" s="93"/>
      <c r="HM45" s="93"/>
      <c r="HN45" s="93"/>
      <c r="HO45" s="93"/>
      <c r="HP45" s="93"/>
      <c r="HQ45" s="93"/>
      <c r="HR45" s="93"/>
      <c r="HS45" s="93"/>
      <c r="HT45" s="93"/>
      <c r="HU45" s="93"/>
      <c r="HV45" s="93"/>
      <c r="HW45" s="93"/>
      <c r="HX45" s="93"/>
      <c r="HY45" s="93"/>
      <c r="HZ45" s="93"/>
      <c r="IA45" s="93"/>
      <c r="IB45" s="93"/>
      <c r="IC45" s="93"/>
      <c r="ID45" s="93"/>
      <c r="IE45" s="93"/>
      <c r="IF45" s="93"/>
      <c r="IG45" s="93"/>
      <c r="IH45" s="93"/>
      <c r="II45" s="93"/>
      <c r="IJ45" s="93"/>
      <c r="IK45" s="93"/>
      <c r="IL45" s="93"/>
      <c r="IM45" s="93"/>
      <c r="IN45" s="93"/>
      <c r="IO45" s="93"/>
      <c r="IP45" s="93"/>
      <c r="IQ45" s="93"/>
      <c r="IR45" s="93"/>
      <c r="IS45" s="93"/>
      <c r="IT45" s="93"/>
      <c r="IU45" s="93"/>
      <c r="IV45" s="93"/>
      <c r="IW45" s="93"/>
    </row>
    <row r="46" customFormat="false" ht="15" hidden="false" customHeight="true" outlineLevel="0" collapsed="false">
      <c r="A46" s="140"/>
      <c r="B46" s="141"/>
      <c r="C46" s="142"/>
      <c r="D46" s="143"/>
      <c r="E46" s="143"/>
      <c r="F46" s="141"/>
      <c r="G46" s="142"/>
      <c r="H46" s="141"/>
      <c r="I46" s="141"/>
      <c r="J46" s="141"/>
      <c r="K46" s="141"/>
      <c r="L46" s="141"/>
      <c r="M46" s="141"/>
      <c r="N46" s="141"/>
      <c r="O46" s="142"/>
      <c r="P46" s="144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  <c r="FI46" s="93"/>
      <c r="FJ46" s="93"/>
      <c r="FK46" s="93"/>
      <c r="FL46" s="93"/>
      <c r="FM46" s="93"/>
      <c r="FN46" s="93"/>
      <c r="FO46" s="93"/>
      <c r="FP46" s="93"/>
      <c r="FQ46" s="93"/>
      <c r="FR46" s="93"/>
      <c r="FS46" s="93"/>
      <c r="FT46" s="93"/>
      <c r="FU46" s="93"/>
      <c r="FV46" s="93"/>
      <c r="FW46" s="93"/>
      <c r="FX46" s="93"/>
      <c r="FY46" s="93"/>
      <c r="FZ46" s="93"/>
      <c r="GA46" s="93"/>
      <c r="GB46" s="93"/>
      <c r="GC46" s="93"/>
      <c r="GD46" s="93"/>
      <c r="GE46" s="93"/>
      <c r="GF46" s="93"/>
      <c r="GG46" s="93"/>
      <c r="GH46" s="93"/>
      <c r="GI46" s="93"/>
      <c r="GJ46" s="93"/>
      <c r="GK46" s="93"/>
      <c r="GL46" s="93"/>
      <c r="GM46" s="93"/>
      <c r="GN46" s="93"/>
      <c r="GO46" s="93"/>
      <c r="GP46" s="93"/>
      <c r="GQ46" s="93"/>
      <c r="GR46" s="93"/>
      <c r="GS46" s="93"/>
      <c r="GT46" s="93"/>
      <c r="GU46" s="93"/>
      <c r="GV46" s="93"/>
      <c r="GW46" s="93"/>
      <c r="GX46" s="93"/>
      <c r="GY46" s="93"/>
      <c r="GZ46" s="93"/>
      <c r="HA46" s="93"/>
      <c r="HB46" s="93"/>
      <c r="HC46" s="93"/>
      <c r="HD46" s="93"/>
      <c r="HE46" s="93"/>
      <c r="HF46" s="93"/>
      <c r="HG46" s="93"/>
      <c r="HH46" s="93"/>
      <c r="HI46" s="93"/>
      <c r="HJ46" s="93"/>
      <c r="HK46" s="93"/>
      <c r="HL46" s="93"/>
      <c r="HM46" s="93"/>
      <c r="HN46" s="93"/>
      <c r="HO46" s="93"/>
      <c r="HP46" s="93"/>
      <c r="HQ46" s="93"/>
      <c r="HR46" s="93"/>
      <c r="HS46" s="93"/>
      <c r="HT46" s="93"/>
      <c r="HU46" s="93"/>
      <c r="HV46" s="93"/>
      <c r="HW46" s="93"/>
      <c r="HX46" s="93"/>
      <c r="HY46" s="93"/>
      <c r="HZ46" s="93"/>
      <c r="IA46" s="93"/>
      <c r="IB46" s="93"/>
      <c r="IC46" s="93"/>
      <c r="ID46" s="93"/>
      <c r="IE46" s="93"/>
      <c r="IF46" s="93"/>
      <c r="IG46" s="93"/>
      <c r="IH46" s="93"/>
      <c r="II46" s="93"/>
      <c r="IJ46" s="93"/>
      <c r="IK46" s="93"/>
      <c r="IL46" s="93"/>
      <c r="IM46" s="93"/>
      <c r="IN46" s="93"/>
      <c r="IO46" s="93"/>
      <c r="IP46" s="93"/>
      <c r="IQ46" s="93"/>
      <c r="IR46" s="93"/>
      <c r="IS46" s="93"/>
      <c r="IT46" s="93"/>
      <c r="IU46" s="93"/>
      <c r="IV46" s="93"/>
      <c r="IW46" s="93"/>
    </row>
    <row r="47" customFormat="false" ht="18" hidden="false" customHeight="true" outlineLevel="0" collapsed="false">
      <c r="A47" s="93"/>
      <c r="B47" s="93"/>
      <c r="C47" s="145"/>
      <c r="D47" s="146"/>
      <c r="E47" s="146"/>
      <c r="F47" s="93"/>
      <c r="G47" s="145"/>
      <c r="H47" s="93"/>
      <c r="I47" s="145"/>
      <c r="J47" s="146"/>
      <c r="K47" s="146"/>
      <c r="L47" s="93"/>
      <c r="M47" s="145"/>
      <c r="N47" s="93"/>
      <c r="O47" s="145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  <c r="BM47" s="93"/>
      <c r="BN47" s="93"/>
      <c r="BO47" s="93"/>
      <c r="BP47" s="93"/>
      <c r="BQ47" s="93"/>
      <c r="BR47" s="93"/>
      <c r="BS47" s="93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  <c r="DO47" s="93"/>
      <c r="DP47" s="93"/>
      <c r="DQ47" s="93"/>
      <c r="DR47" s="93"/>
      <c r="DS47" s="93"/>
      <c r="DT47" s="93"/>
      <c r="DU47" s="93"/>
      <c r="DV47" s="93"/>
      <c r="DW47" s="93"/>
      <c r="DX47" s="93"/>
      <c r="DY47" s="93"/>
      <c r="DZ47" s="93"/>
      <c r="EA47" s="93"/>
      <c r="EB47" s="93"/>
      <c r="EC47" s="93"/>
      <c r="ED47" s="93"/>
      <c r="EE47" s="93"/>
      <c r="EF47" s="93"/>
      <c r="EG47" s="93"/>
      <c r="EH47" s="93"/>
      <c r="EI47" s="93"/>
      <c r="EJ47" s="93"/>
      <c r="EK47" s="93"/>
      <c r="EL47" s="93"/>
      <c r="EM47" s="93"/>
      <c r="EN47" s="93"/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3"/>
      <c r="FA47" s="93"/>
      <c r="FB47" s="93"/>
      <c r="FC47" s="93"/>
      <c r="FD47" s="93"/>
      <c r="FE47" s="93"/>
      <c r="FF47" s="93"/>
      <c r="FG47" s="93"/>
      <c r="FH47" s="93"/>
      <c r="FI47" s="93"/>
      <c r="FJ47" s="93"/>
      <c r="FK47" s="93"/>
      <c r="FL47" s="93"/>
      <c r="FM47" s="93"/>
      <c r="FN47" s="93"/>
      <c r="FO47" s="93"/>
      <c r="FP47" s="93"/>
      <c r="FQ47" s="93"/>
      <c r="FR47" s="93"/>
      <c r="FS47" s="93"/>
      <c r="FT47" s="93"/>
      <c r="FU47" s="93"/>
      <c r="FV47" s="93"/>
      <c r="FW47" s="93"/>
      <c r="FX47" s="93"/>
      <c r="FY47" s="93"/>
      <c r="FZ47" s="93"/>
      <c r="GA47" s="93"/>
      <c r="GB47" s="93"/>
      <c r="GC47" s="93"/>
      <c r="GD47" s="93"/>
      <c r="GE47" s="93"/>
      <c r="GF47" s="93"/>
      <c r="GG47" s="93"/>
      <c r="GH47" s="93"/>
      <c r="GI47" s="93"/>
      <c r="GJ47" s="93"/>
      <c r="GK47" s="93"/>
      <c r="GL47" s="93"/>
      <c r="GM47" s="93"/>
      <c r="GN47" s="93"/>
      <c r="GO47" s="93"/>
      <c r="GP47" s="93"/>
      <c r="GQ47" s="93"/>
      <c r="GR47" s="93"/>
      <c r="GS47" s="93"/>
      <c r="GT47" s="93"/>
      <c r="GU47" s="93"/>
      <c r="GV47" s="93"/>
      <c r="GW47" s="93"/>
      <c r="GX47" s="93"/>
      <c r="GY47" s="93"/>
      <c r="GZ47" s="93"/>
      <c r="HA47" s="93"/>
      <c r="HB47" s="93"/>
      <c r="HC47" s="93"/>
      <c r="HD47" s="93"/>
      <c r="HE47" s="93"/>
      <c r="HF47" s="93"/>
      <c r="HG47" s="93"/>
      <c r="HH47" s="93"/>
      <c r="HI47" s="93"/>
      <c r="HJ47" s="93"/>
      <c r="HK47" s="93"/>
      <c r="HL47" s="93"/>
      <c r="HM47" s="93"/>
      <c r="HN47" s="93"/>
      <c r="HO47" s="93"/>
      <c r="HP47" s="93"/>
      <c r="HQ47" s="93"/>
      <c r="HR47" s="93"/>
      <c r="HS47" s="93"/>
      <c r="HT47" s="93"/>
      <c r="HU47" s="93"/>
      <c r="HV47" s="93"/>
      <c r="HW47" s="93"/>
      <c r="HX47" s="93"/>
      <c r="HY47" s="93"/>
      <c r="HZ47" s="93"/>
      <c r="IA47" s="93"/>
      <c r="IB47" s="93"/>
      <c r="IC47" s="93"/>
      <c r="ID47" s="93"/>
      <c r="IE47" s="93"/>
      <c r="IF47" s="93"/>
      <c r="IG47" s="93"/>
      <c r="IH47" s="93"/>
      <c r="II47" s="93"/>
      <c r="IJ47" s="93"/>
      <c r="IK47" s="93"/>
      <c r="IL47" s="93"/>
      <c r="IM47" s="93"/>
      <c r="IN47" s="93"/>
      <c r="IO47" s="93"/>
      <c r="IP47" s="93"/>
      <c r="IQ47" s="93"/>
      <c r="IR47" s="93"/>
      <c r="IS47" s="93"/>
      <c r="IT47" s="93"/>
      <c r="IU47" s="93"/>
      <c r="IV47" s="93"/>
      <c r="IW47" s="93"/>
    </row>
    <row r="48" customFormat="false" ht="15.75" hidden="false" customHeight="false" outlineLevel="0" collapsed="false">
      <c r="A48" s="147" t="s">
        <v>76</v>
      </c>
      <c r="B48" s="148"/>
      <c r="C48" s="149"/>
      <c r="D48" s="149"/>
      <c r="E48" s="149"/>
      <c r="F48" s="150"/>
      <c r="G48" s="149"/>
      <c r="H48" s="150"/>
      <c r="I48" s="151" t="s">
        <v>44</v>
      </c>
      <c r="J48" s="149"/>
      <c r="K48" s="151" t="s">
        <v>5</v>
      </c>
      <c r="L48" s="150"/>
      <c r="M48" s="150"/>
      <c r="N48" s="150"/>
      <c r="O48" s="149"/>
      <c r="P48" s="152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93"/>
      <c r="BO48" s="93"/>
      <c r="BP48" s="93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  <c r="DO48" s="93"/>
      <c r="DP48" s="93"/>
      <c r="DQ48" s="93"/>
      <c r="DR48" s="93"/>
      <c r="DS48" s="93"/>
      <c r="DT48" s="93"/>
      <c r="DU48" s="93"/>
      <c r="DV48" s="93"/>
      <c r="DW48" s="93"/>
      <c r="DX48" s="93"/>
      <c r="DY48" s="93"/>
      <c r="DZ48" s="93"/>
      <c r="EA48" s="93"/>
      <c r="EB48" s="93"/>
      <c r="EC48" s="93"/>
      <c r="ED48" s="93"/>
      <c r="EE48" s="93"/>
      <c r="EF48" s="93"/>
      <c r="EG48" s="93"/>
      <c r="EH48" s="93"/>
      <c r="EI48" s="93"/>
      <c r="EJ48" s="93"/>
      <c r="EK48" s="93"/>
      <c r="EL48" s="93"/>
      <c r="EM48" s="93"/>
      <c r="EN48" s="93"/>
      <c r="EO48" s="93"/>
      <c r="EP48" s="93"/>
      <c r="EQ48" s="93"/>
      <c r="ER48" s="93"/>
      <c r="ES48" s="93"/>
      <c r="ET48" s="93"/>
      <c r="EU48" s="93"/>
      <c r="EV48" s="93"/>
      <c r="EW48" s="93"/>
      <c r="EX48" s="93"/>
      <c r="EY48" s="93"/>
      <c r="EZ48" s="93"/>
      <c r="FA48" s="93"/>
      <c r="FB48" s="93"/>
      <c r="FC48" s="93"/>
      <c r="FD48" s="93"/>
      <c r="FE48" s="93"/>
      <c r="FF48" s="93"/>
      <c r="FG48" s="93"/>
      <c r="FH48" s="93"/>
      <c r="FI48" s="93"/>
      <c r="FJ48" s="93"/>
      <c r="FK48" s="93"/>
      <c r="FL48" s="93"/>
      <c r="FM48" s="93"/>
      <c r="FN48" s="93"/>
      <c r="FO48" s="93"/>
      <c r="FP48" s="93"/>
      <c r="FQ48" s="93"/>
      <c r="FR48" s="93"/>
      <c r="FS48" s="93"/>
      <c r="FT48" s="93"/>
      <c r="FU48" s="93"/>
      <c r="FV48" s="93"/>
      <c r="FW48" s="93"/>
      <c r="FX48" s="93"/>
      <c r="FY48" s="93"/>
      <c r="FZ48" s="93"/>
      <c r="GA48" s="93"/>
      <c r="GB48" s="93"/>
      <c r="GC48" s="93"/>
      <c r="GD48" s="93"/>
      <c r="GE48" s="93"/>
      <c r="GF48" s="93"/>
      <c r="GG48" s="93"/>
      <c r="GH48" s="93"/>
      <c r="GI48" s="93"/>
      <c r="GJ48" s="93"/>
      <c r="GK48" s="93"/>
      <c r="GL48" s="93"/>
      <c r="GM48" s="93"/>
      <c r="GN48" s="93"/>
      <c r="GO48" s="93"/>
      <c r="GP48" s="93"/>
      <c r="GQ48" s="93"/>
      <c r="GR48" s="93"/>
      <c r="GS48" s="93"/>
      <c r="GT48" s="93"/>
      <c r="GU48" s="93"/>
      <c r="GV48" s="93"/>
      <c r="GW48" s="93"/>
      <c r="GX48" s="93"/>
      <c r="GY48" s="93"/>
      <c r="GZ48" s="93"/>
      <c r="HA48" s="93"/>
      <c r="HB48" s="93"/>
      <c r="HC48" s="93"/>
      <c r="HD48" s="93"/>
      <c r="HE48" s="93"/>
      <c r="HF48" s="93"/>
      <c r="HG48" s="93"/>
      <c r="HH48" s="93"/>
      <c r="HI48" s="93"/>
      <c r="HJ48" s="93"/>
      <c r="HK48" s="93"/>
      <c r="HL48" s="93"/>
      <c r="HM48" s="93"/>
      <c r="HN48" s="93"/>
      <c r="HO48" s="93"/>
      <c r="HP48" s="93"/>
      <c r="HQ48" s="93"/>
      <c r="HR48" s="93"/>
      <c r="HS48" s="93"/>
      <c r="HT48" s="93"/>
      <c r="HU48" s="93"/>
      <c r="HV48" s="93"/>
      <c r="HW48" s="93"/>
      <c r="HX48" s="93"/>
      <c r="HY48" s="93"/>
      <c r="HZ48" s="93"/>
      <c r="IA48" s="93"/>
      <c r="IB48" s="93"/>
      <c r="IC48" s="93"/>
      <c r="ID48" s="93"/>
      <c r="IE48" s="93"/>
      <c r="IF48" s="93"/>
      <c r="IG48" s="93"/>
      <c r="IH48" s="93"/>
      <c r="II48" s="93"/>
      <c r="IJ48" s="93"/>
      <c r="IK48" s="93"/>
      <c r="IL48" s="93"/>
      <c r="IM48" s="93"/>
      <c r="IN48" s="93"/>
      <c r="IO48" s="93"/>
      <c r="IP48" s="93"/>
      <c r="IQ48" s="93"/>
      <c r="IR48" s="93"/>
      <c r="IS48" s="93"/>
      <c r="IT48" s="93"/>
      <c r="IU48" s="93"/>
      <c r="IV48" s="93"/>
      <c r="IW48" s="93"/>
    </row>
    <row r="49" customFormat="false" ht="18.75" hidden="false" customHeight="true" outlineLevel="0" collapsed="false">
      <c r="A49" s="153" t="s">
        <v>77</v>
      </c>
      <c r="B49" s="154"/>
      <c r="C49" s="155" t="s">
        <v>78</v>
      </c>
      <c r="D49" s="156"/>
      <c r="E49" s="156"/>
      <c r="F49" s="157"/>
      <c r="G49" s="156"/>
      <c r="H49" s="157"/>
      <c r="I49" s="156" t="n">
        <f aca="false">C12+C17+C26</f>
        <v>-467.6</v>
      </c>
      <c r="J49" s="156"/>
      <c r="K49" s="156" t="n">
        <f aca="false">E12+E17+E26</f>
        <v>0</v>
      </c>
      <c r="L49" s="157"/>
      <c r="M49" s="157"/>
      <c r="N49" s="157"/>
      <c r="O49" s="156"/>
      <c r="P49" s="158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  <c r="DO49" s="93"/>
      <c r="DP49" s="93"/>
      <c r="DQ49" s="93"/>
      <c r="DR49" s="93"/>
      <c r="DS49" s="93"/>
      <c r="DT49" s="93"/>
      <c r="DU49" s="93"/>
      <c r="DV49" s="93"/>
      <c r="DW49" s="93"/>
      <c r="DX49" s="93"/>
      <c r="DY49" s="93"/>
      <c r="DZ49" s="93"/>
      <c r="EA49" s="93"/>
      <c r="EB49" s="93"/>
      <c r="EC49" s="93"/>
      <c r="ED49" s="93"/>
      <c r="EE49" s="93"/>
      <c r="EF49" s="93"/>
      <c r="EG49" s="93"/>
      <c r="EH49" s="93"/>
      <c r="EI49" s="93"/>
      <c r="EJ49" s="93"/>
      <c r="EK49" s="93"/>
      <c r="EL49" s="93"/>
      <c r="EM49" s="93"/>
      <c r="EN49" s="93"/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3"/>
      <c r="FA49" s="93"/>
      <c r="FB49" s="93"/>
      <c r="FC49" s="93"/>
      <c r="FD49" s="93"/>
      <c r="FE49" s="93"/>
      <c r="FF49" s="93"/>
      <c r="FG49" s="93"/>
      <c r="FH49" s="93"/>
      <c r="FI49" s="93"/>
      <c r="FJ49" s="93"/>
      <c r="FK49" s="93"/>
      <c r="FL49" s="93"/>
      <c r="FM49" s="93"/>
      <c r="FN49" s="93"/>
      <c r="FO49" s="93"/>
      <c r="FP49" s="93"/>
      <c r="FQ49" s="93"/>
      <c r="FR49" s="93"/>
      <c r="FS49" s="93"/>
      <c r="FT49" s="93"/>
      <c r="FU49" s="93"/>
      <c r="FV49" s="93"/>
      <c r="FW49" s="93"/>
      <c r="FX49" s="93"/>
      <c r="FY49" s="93"/>
      <c r="FZ49" s="93"/>
      <c r="GA49" s="93"/>
      <c r="GB49" s="93"/>
      <c r="GC49" s="93"/>
      <c r="GD49" s="93"/>
      <c r="GE49" s="93"/>
      <c r="GF49" s="93"/>
      <c r="GG49" s="93"/>
      <c r="GH49" s="93"/>
      <c r="GI49" s="93"/>
      <c r="GJ49" s="93"/>
      <c r="GK49" s="93"/>
      <c r="GL49" s="93"/>
      <c r="GM49" s="93"/>
      <c r="GN49" s="93"/>
      <c r="GO49" s="93"/>
      <c r="GP49" s="93"/>
      <c r="GQ49" s="93"/>
      <c r="GR49" s="93"/>
      <c r="GS49" s="93"/>
      <c r="GT49" s="93"/>
      <c r="GU49" s="93"/>
      <c r="GV49" s="93"/>
      <c r="GW49" s="93"/>
      <c r="GX49" s="93"/>
      <c r="GY49" s="93"/>
      <c r="GZ49" s="93"/>
      <c r="HA49" s="93"/>
      <c r="HB49" s="93"/>
      <c r="HC49" s="93"/>
      <c r="HD49" s="93"/>
      <c r="HE49" s="93"/>
      <c r="HF49" s="93"/>
      <c r="HG49" s="93"/>
      <c r="HH49" s="93"/>
      <c r="HI49" s="93"/>
      <c r="HJ49" s="93"/>
      <c r="HK49" s="93"/>
      <c r="HL49" s="93"/>
      <c r="HM49" s="93"/>
      <c r="HN49" s="93"/>
      <c r="HO49" s="93"/>
      <c r="HP49" s="93"/>
      <c r="HQ49" s="93"/>
      <c r="HR49" s="93"/>
      <c r="HS49" s="93"/>
      <c r="HT49" s="93"/>
      <c r="HU49" s="93"/>
      <c r="HV49" s="93"/>
      <c r="HW49" s="93"/>
      <c r="HX49" s="93"/>
      <c r="HY49" s="93"/>
      <c r="HZ49" s="93"/>
      <c r="IA49" s="93"/>
      <c r="IB49" s="93"/>
      <c r="IC49" s="93"/>
      <c r="ID49" s="93"/>
      <c r="IE49" s="93"/>
      <c r="IF49" s="93"/>
      <c r="IG49" s="93"/>
      <c r="IH49" s="93"/>
      <c r="II49" s="93"/>
      <c r="IJ49" s="93"/>
      <c r="IK49" s="93"/>
      <c r="IL49" s="93"/>
      <c r="IM49" s="93"/>
      <c r="IN49" s="93"/>
      <c r="IO49" s="93"/>
      <c r="IP49" s="93"/>
      <c r="IQ49" s="93"/>
      <c r="IR49" s="93"/>
      <c r="IS49" s="93"/>
      <c r="IT49" s="93"/>
      <c r="IU49" s="93"/>
      <c r="IV49" s="93"/>
      <c r="IW49" s="93"/>
    </row>
    <row r="50" customFormat="false" ht="15" hidden="false" customHeight="true" outlineLevel="0" collapsed="false">
      <c r="A50" s="153" t="s">
        <v>8</v>
      </c>
      <c r="B50" s="154"/>
      <c r="C50" s="155" t="s">
        <v>79</v>
      </c>
      <c r="D50" s="156"/>
      <c r="E50" s="156"/>
      <c r="F50" s="157"/>
      <c r="G50" s="156"/>
      <c r="H50" s="157"/>
      <c r="I50" s="159" t="n">
        <f aca="false">I49-I33-I37-I39-I41</f>
        <v>-473.5</v>
      </c>
      <c r="J50" s="156"/>
      <c r="K50" s="159" t="n">
        <f aca="false">K49-K33-K37-K39-K41</f>
        <v>0</v>
      </c>
      <c r="L50" s="157"/>
      <c r="M50" s="157"/>
      <c r="N50" s="157"/>
      <c r="O50" s="156"/>
      <c r="P50" s="158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  <c r="DO50" s="93"/>
      <c r="DP50" s="93"/>
      <c r="DQ50" s="93"/>
      <c r="DR50" s="93"/>
      <c r="DS50" s="93"/>
      <c r="DT50" s="93"/>
      <c r="DU50" s="93"/>
      <c r="DV50" s="93"/>
      <c r="DW50" s="93"/>
      <c r="DX50" s="93"/>
      <c r="DY50" s="93"/>
      <c r="DZ50" s="93"/>
      <c r="EA50" s="93"/>
      <c r="EB50" s="93"/>
      <c r="EC50" s="93"/>
      <c r="ED50" s="93"/>
      <c r="EE50" s="93"/>
      <c r="EF50" s="93"/>
      <c r="EG50" s="93"/>
      <c r="EH50" s="93"/>
      <c r="EI50" s="93"/>
      <c r="EJ50" s="93"/>
      <c r="EK50" s="93"/>
      <c r="EL50" s="93"/>
      <c r="EM50" s="93"/>
      <c r="EN50" s="93"/>
      <c r="EO50" s="93"/>
      <c r="EP50" s="93"/>
      <c r="EQ50" s="93"/>
      <c r="ER50" s="93"/>
      <c r="ES50" s="93"/>
      <c r="ET50" s="93"/>
      <c r="EU50" s="93"/>
      <c r="EV50" s="93"/>
      <c r="EW50" s="93"/>
      <c r="EX50" s="93"/>
      <c r="EY50" s="93"/>
      <c r="EZ50" s="93"/>
      <c r="FA50" s="93"/>
      <c r="FB50" s="93"/>
      <c r="FC50" s="93"/>
      <c r="FD50" s="93"/>
      <c r="FE50" s="93"/>
      <c r="FF50" s="93"/>
      <c r="FG50" s="93"/>
      <c r="FH50" s="93"/>
      <c r="FI50" s="93"/>
      <c r="FJ50" s="93"/>
      <c r="FK50" s="93"/>
      <c r="FL50" s="93"/>
      <c r="FM50" s="93"/>
      <c r="FN50" s="93"/>
      <c r="FO50" s="93"/>
      <c r="FP50" s="93"/>
      <c r="FQ50" s="93"/>
      <c r="FR50" s="93"/>
      <c r="FS50" s="93"/>
      <c r="FT50" s="93"/>
      <c r="FU50" s="93"/>
      <c r="FV50" s="93"/>
      <c r="FW50" s="93"/>
      <c r="FX50" s="93"/>
      <c r="FY50" s="93"/>
      <c r="FZ50" s="93"/>
      <c r="GA50" s="93"/>
      <c r="GB50" s="93"/>
      <c r="GC50" s="93"/>
      <c r="GD50" s="93"/>
      <c r="GE50" s="93"/>
      <c r="GF50" s="93"/>
      <c r="GG50" s="93"/>
      <c r="GH50" s="93"/>
      <c r="GI50" s="93"/>
      <c r="GJ50" s="93"/>
      <c r="GK50" s="93"/>
      <c r="GL50" s="93"/>
      <c r="GM50" s="93"/>
      <c r="GN50" s="93"/>
      <c r="GO50" s="93"/>
      <c r="GP50" s="93"/>
      <c r="GQ50" s="93"/>
      <c r="GR50" s="93"/>
      <c r="GS50" s="93"/>
      <c r="GT50" s="93"/>
      <c r="GU50" s="93"/>
      <c r="GV50" s="93"/>
      <c r="GW50" s="93"/>
      <c r="GX50" s="93"/>
      <c r="GY50" s="93"/>
      <c r="GZ50" s="93"/>
      <c r="HA50" s="93"/>
      <c r="HB50" s="93"/>
      <c r="HC50" s="93"/>
      <c r="HD50" s="93"/>
      <c r="HE50" s="93"/>
      <c r="HF50" s="93"/>
      <c r="HG50" s="93"/>
      <c r="HH50" s="93"/>
      <c r="HI50" s="93"/>
      <c r="HJ50" s="93"/>
      <c r="HK50" s="93"/>
      <c r="HL50" s="93"/>
      <c r="HM50" s="93"/>
      <c r="HN50" s="93"/>
      <c r="HO50" s="93"/>
      <c r="HP50" s="93"/>
      <c r="HQ50" s="93"/>
      <c r="HR50" s="93"/>
      <c r="HS50" s="93"/>
      <c r="HT50" s="93"/>
      <c r="HU50" s="93"/>
      <c r="HV50" s="93"/>
      <c r="HW50" s="93"/>
      <c r="HX50" s="93"/>
      <c r="HY50" s="93"/>
      <c r="HZ50" s="93"/>
      <c r="IA50" s="93"/>
      <c r="IB50" s="93"/>
      <c r="IC50" s="93"/>
      <c r="ID50" s="93"/>
      <c r="IE50" s="93"/>
      <c r="IF50" s="93"/>
      <c r="IG50" s="93"/>
      <c r="IH50" s="93"/>
      <c r="II50" s="93"/>
      <c r="IJ50" s="93"/>
      <c r="IK50" s="93"/>
      <c r="IL50" s="93"/>
      <c r="IM50" s="93"/>
      <c r="IN50" s="93"/>
      <c r="IO50" s="93"/>
      <c r="IP50" s="93"/>
      <c r="IQ50" s="93"/>
      <c r="IR50" s="93"/>
      <c r="IS50" s="93"/>
      <c r="IT50" s="93"/>
      <c r="IU50" s="93"/>
      <c r="IV50" s="93"/>
      <c r="IW50" s="93"/>
    </row>
    <row r="51" customFormat="false" ht="16.5" hidden="false" customHeight="true" outlineLevel="0" collapsed="false">
      <c r="A51" s="153" t="s">
        <v>80</v>
      </c>
      <c r="B51" s="154"/>
      <c r="C51" s="155" t="s">
        <v>81</v>
      </c>
      <c r="D51" s="156"/>
      <c r="E51" s="156"/>
      <c r="F51" s="157"/>
      <c r="G51" s="156"/>
      <c r="H51" s="157"/>
      <c r="I51" s="160" t="n">
        <f aca="false">I50-I42</f>
        <v>-473.5</v>
      </c>
      <c r="J51" s="156"/>
      <c r="K51" s="160" t="n">
        <f aca="false">K50-K42</f>
        <v>0</v>
      </c>
      <c r="L51" s="157"/>
      <c r="M51" s="157"/>
      <c r="N51" s="157"/>
      <c r="O51" s="156"/>
      <c r="P51" s="158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  <c r="DO51" s="93"/>
      <c r="DP51" s="93"/>
      <c r="DQ51" s="93"/>
      <c r="DR51" s="93"/>
      <c r="DS51" s="93"/>
      <c r="DT51" s="93"/>
      <c r="DU51" s="93"/>
      <c r="DV51" s="93"/>
      <c r="DW51" s="93"/>
      <c r="DX51" s="93"/>
      <c r="DY51" s="93"/>
      <c r="DZ51" s="93"/>
      <c r="EA51" s="93"/>
      <c r="EB51" s="93"/>
      <c r="EC51" s="93"/>
      <c r="ED51" s="93"/>
      <c r="EE51" s="93"/>
      <c r="EF51" s="93"/>
      <c r="EG51" s="93"/>
      <c r="EH51" s="93"/>
      <c r="EI51" s="93"/>
      <c r="EJ51" s="93"/>
      <c r="EK51" s="93"/>
      <c r="EL51" s="93"/>
      <c r="EM51" s="93"/>
      <c r="EN51" s="93"/>
      <c r="EO51" s="93"/>
      <c r="EP51" s="93"/>
      <c r="EQ51" s="93"/>
      <c r="ER51" s="93"/>
      <c r="ES51" s="93"/>
      <c r="ET51" s="93"/>
      <c r="EU51" s="93"/>
      <c r="EV51" s="93"/>
      <c r="EW51" s="93"/>
      <c r="EX51" s="93"/>
      <c r="EY51" s="93"/>
      <c r="EZ51" s="93"/>
      <c r="FA51" s="93"/>
      <c r="FB51" s="93"/>
      <c r="FC51" s="93"/>
      <c r="FD51" s="93"/>
      <c r="FE51" s="93"/>
      <c r="FF51" s="93"/>
      <c r="FG51" s="93"/>
      <c r="FH51" s="93"/>
      <c r="FI51" s="93"/>
      <c r="FJ51" s="93"/>
      <c r="FK51" s="93"/>
      <c r="FL51" s="93"/>
      <c r="FM51" s="93"/>
      <c r="FN51" s="93"/>
      <c r="FO51" s="93"/>
      <c r="FP51" s="93"/>
      <c r="FQ51" s="93"/>
      <c r="FR51" s="93"/>
      <c r="FS51" s="93"/>
      <c r="FT51" s="93"/>
      <c r="FU51" s="93"/>
      <c r="FV51" s="93"/>
      <c r="FW51" s="93"/>
      <c r="FX51" s="93"/>
      <c r="FY51" s="93"/>
      <c r="FZ51" s="93"/>
      <c r="GA51" s="93"/>
      <c r="GB51" s="93"/>
      <c r="GC51" s="93"/>
      <c r="GD51" s="93"/>
      <c r="GE51" s="93"/>
      <c r="GF51" s="93"/>
      <c r="GG51" s="93"/>
      <c r="GH51" s="93"/>
      <c r="GI51" s="93"/>
      <c r="GJ51" s="93"/>
      <c r="GK51" s="93"/>
      <c r="GL51" s="93"/>
      <c r="GM51" s="93"/>
      <c r="GN51" s="93"/>
      <c r="GO51" s="93"/>
      <c r="GP51" s="93"/>
      <c r="GQ51" s="93"/>
      <c r="GR51" s="93"/>
      <c r="GS51" s="93"/>
      <c r="GT51" s="93"/>
      <c r="GU51" s="93"/>
      <c r="GV51" s="93"/>
      <c r="GW51" s="93"/>
      <c r="GX51" s="93"/>
      <c r="GY51" s="93"/>
      <c r="GZ51" s="93"/>
      <c r="HA51" s="93"/>
      <c r="HB51" s="93"/>
      <c r="HC51" s="93"/>
      <c r="HD51" s="93"/>
      <c r="HE51" s="93"/>
      <c r="HF51" s="93"/>
      <c r="HG51" s="93"/>
      <c r="HH51" s="93"/>
      <c r="HI51" s="93"/>
      <c r="HJ51" s="93"/>
      <c r="HK51" s="93"/>
      <c r="HL51" s="93"/>
      <c r="HM51" s="93"/>
      <c r="HN51" s="93"/>
      <c r="HO51" s="93"/>
      <c r="HP51" s="93"/>
      <c r="HQ51" s="93"/>
      <c r="HR51" s="93"/>
      <c r="HS51" s="93"/>
      <c r="HT51" s="93"/>
      <c r="HU51" s="93"/>
      <c r="HV51" s="93"/>
      <c r="HW51" s="93"/>
      <c r="HX51" s="93"/>
      <c r="HY51" s="93"/>
      <c r="HZ51" s="93"/>
      <c r="IA51" s="93"/>
      <c r="IB51" s="93"/>
      <c r="IC51" s="93"/>
      <c r="ID51" s="93"/>
      <c r="IE51" s="93"/>
      <c r="IF51" s="93"/>
      <c r="IG51" s="93"/>
      <c r="IH51" s="93"/>
      <c r="II51" s="93"/>
      <c r="IJ51" s="93"/>
      <c r="IK51" s="93"/>
      <c r="IL51" s="93"/>
      <c r="IM51" s="93"/>
      <c r="IN51" s="93"/>
      <c r="IO51" s="93"/>
      <c r="IP51" s="93"/>
      <c r="IQ51" s="93"/>
      <c r="IR51" s="93"/>
      <c r="IS51" s="93"/>
      <c r="IT51" s="93"/>
      <c r="IU51" s="93"/>
      <c r="IV51" s="93"/>
      <c r="IW51" s="93"/>
    </row>
    <row r="52" customFormat="false" ht="9" hidden="false" customHeight="true" outlineLevel="0" collapsed="false">
      <c r="A52" s="161"/>
      <c r="B52" s="162"/>
      <c r="C52" s="163"/>
      <c r="D52" s="163"/>
      <c r="E52" s="163"/>
      <c r="F52" s="162"/>
      <c r="G52" s="163"/>
      <c r="H52" s="162"/>
      <c r="I52" s="163"/>
      <c r="J52" s="163"/>
      <c r="K52" s="163"/>
      <c r="L52" s="162"/>
      <c r="M52" s="163"/>
      <c r="N52" s="162"/>
      <c r="O52" s="163"/>
      <c r="P52" s="164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A52" s="165"/>
      <c r="AB52" s="165"/>
      <c r="AC52" s="165"/>
      <c r="AD52" s="165"/>
      <c r="AE52" s="165"/>
      <c r="AF52" s="165"/>
      <c r="AG52" s="165"/>
      <c r="AH52" s="165"/>
      <c r="AI52" s="165"/>
      <c r="AJ52" s="165"/>
      <c r="AK52" s="165"/>
      <c r="AL52" s="165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65"/>
      <c r="AX52" s="165"/>
      <c r="AY52" s="165"/>
      <c r="AZ52" s="165"/>
      <c r="BA52" s="165"/>
      <c r="BB52" s="165"/>
      <c r="BC52" s="165"/>
      <c r="BD52" s="165"/>
      <c r="BE52" s="165"/>
      <c r="BF52" s="165"/>
      <c r="BG52" s="165"/>
      <c r="BH52" s="165"/>
      <c r="BI52" s="165"/>
      <c r="BJ52" s="165"/>
      <c r="BK52" s="165"/>
      <c r="BL52" s="165"/>
      <c r="BM52" s="165"/>
      <c r="BN52" s="165"/>
      <c r="BO52" s="165"/>
      <c r="BP52" s="165"/>
      <c r="BQ52" s="165"/>
      <c r="BR52" s="165"/>
      <c r="BS52" s="165"/>
      <c r="BT52" s="165"/>
      <c r="BU52" s="165"/>
      <c r="BV52" s="165"/>
      <c r="BW52" s="165"/>
      <c r="BX52" s="165"/>
      <c r="BY52" s="165"/>
      <c r="BZ52" s="165"/>
      <c r="CA52" s="165"/>
      <c r="CB52" s="165"/>
      <c r="CC52" s="165"/>
      <c r="CD52" s="165"/>
      <c r="CE52" s="165"/>
      <c r="CF52" s="165"/>
      <c r="CG52" s="165"/>
      <c r="CH52" s="165"/>
      <c r="CI52" s="165"/>
      <c r="CJ52" s="165"/>
      <c r="CK52" s="165"/>
      <c r="CL52" s="165"/>
      <c r="CM52" s="165"/>
      <c r="CN52" s="165"/>
      <c r="CO52" s="165"/>
      <c r="CP52" s="165"/>
      <c r="CQ52" s="165"/>
      <c r="CR52" s="165"/>
      <c r="CS52" s="165"/>
      <c r="CT52" s="165"/>
      <c r="CU52" s="165"/>
      <c r="CV52" s="165"/>
      <c r="CW52" s="165"/>
      <c r="CX52" s="165"/>
      <c r="CY52" s="165"/>
      <c r="CZ52" s="165"/>
      <c r="DA52" s="165"/>
      <c r="DB52" s="165"/>
      <c r="DC52" s="165"/>
      <c r="DD52" s="165"/>
      <c r="DE52" s="165"/>
      <c r="DF52" s="165"/>
      <c r="DG52" s="165"/>
      <c r="DH52" s="165"/>
      <c r="DI52" s="165"/>
      <c r="DJ52" s="165"/>
      <c r="DK52" s="165"/>
      <c r="DL52" s="165"/>
      <c r="DM52" s="165"/>
      <c r="DN52" s="165"/>
      <c r="DO52" s="165"/>
      <c r="DP52" s="165"/>
      <c r="DQ52" s="165"/>
      <c r="DR52" s="165"/>
      <c r="DS52" s="165"/>
      <c r="DT52" s="165"/>
      <c r="DU52" s="165"/>
      <c r="DV52" s="165"/>
      <c r="DW52" s="165"/>
      <c r="DX52" s="165"/>
      <c r="DY52" s="165"/>
      <c r="DZ52" s="165"/>
      <c r="EA52" s="165"/>
      <c r="EB52" s="165"/>
      <c r="EC52" s="165"/>
      <c r="ED52" s="165"/>
      <c r="EE52" s="165"/>
      <c r="EF52" s="165"/>
      <c r="EG52" s="165"/>
      <c r="EH52" s="165"/>
      <c r="EI52" s="165"/>
      <c r="EJ52" s="165"/>
      <c r="EK52" s="165"/>
      <c r="EL52" s="165"/>
      <c r="EM52" s="165"/>
      <c r="EN52" s="165"/>
      <c r="EO52" s="165"/>
      <c r="EP52" s="165"/>
      <c r="EQ52" s="165"/>
      <c r="ER52" s="165"/>
      <c r="ES52" s="165"/>
      <c r="ET52" s="165"/>
      <c r="EU52" s="165"/>
      <c r="EV52" s="165"/>
      <c r="EW52" s="165"/>
      <c r="EX52" s="165"/>
      <c r="EY52" s="165"/>
      <c r="EZ52" s="165"/>
      <c r="FA52" s="165"/>
      <c r="FB52" s="165"/>
      <c r="FC52" s="165"/>
      <c r="FD52" s="165"/>
      <c r="FE52" s="165"/>
      <c r="FF52" s="165"/>
      <c r="FG52" s="165"/>
      <c r="FH52" s="165"/>
      <c r="FI52" s="165"/>
      <c r="FJ52" s="165"/>
      <c r="FK52" s="165"/>
      <c r="FL52" s="165"/>
      <c r="FM52" s="165"/>
      <c r="FN52" s="165"/>
      <c r="FO52" s="165"/>
      <c r="FP52" s="165"/>
      <c r="FQ52" s="165"/>
      <c r="FR52" s="165"/>
      <c r="FS52" s="165"/>
      <c r="FT52" s="165"/>
      <c r="FU52" s="165"/>
      <c r="FV52" s="165"/>
      <c r="FW52" s="165"/>
      <c r="FX52" s="165"/>
      <c r="FY52" s="165"/>
      <c r="FZ52" s="165"/>
      <c r="GA52" s="165"/>
      <c r="GB52" s="165"/>
      <c r="GC52" s="165"/>
      <c r="GD52" s="165"/>
      <c r="GE52" s="165"/>
      <c r="GF52" s="165"/>
      <c r="GG52" s="165"/>
      <c r="GH52" s="165"/>
      <c r="GI52" s="165"/>
      <c r="GJ52" s="165"/>
      <c r="GK52" s="165"/>
      <c r="GL52" s="165"/>
      <c r="GM52" s="165"/>
      <c r="GN52" s="165"/>
      <c r="GO52" s="165"/>
      <c r="GP52" s="165"/>
      <c r="GQ52" s="165"/>
      <c r="GR52" s="165"/>
      <c r="GS52" s="165"/>
      <c r="GT52" s="165"/>
      <c r="GU52" s="165"/>
      <c r="GV52" s="165"/>
      <c r="GW52" s="165"/>
      <c r="GX52" s="165"/>
      <c r="GY52" s="165"/>
      <c r="GZ52" s="165"/>
      <c r="HA52" s="165"/>
      <c r="HB52" s="165"/>
      <c r="HC52" s="165"/>
      <c r="HD52" s="165"/>
      <c r="HE52" s="165"/>
      <c r="HF52" s="165"/>
      <c r="HG52" s="165"/>
      <c r="HH52" s="165"/>
      <c r="HI52" s="165"/>
      <c r="HJ52" s="165"/>
      <c r="HK52" s="165"/>
      <c r="HL52" s="165"/>
      <c r="HM52" s="165"/>
      <c r="HN52" s="165"/>
      <c r="HO52" s="165"/>
      <c r="HP52" s="165"/>
      <c r="HQ52" s="165"/>
      <c r="HR52" s="165"/>
      <c r="HS52" s="165"/>
      <c r="HT52" s="165"/>
      <c r="HU52" s="165"/>
      <c r="HV52" s="165"/>
      <c r="HW52" s="165"/>
      <c r="HX52" s="165"/>
      <c r="HY52" s="165"/>
      <c r="HZ52" s="165"/>
      <c r="IA52" s="165"/>
      <c r="IB52" s="165"/>
      <c r="IC52" s="165"/>
      <c r="ID52" s="165"/>
      <c r="IE52" s="165"/>
      <c r="IF52" s="165"/>
      <c r="IG52" s="165"/>
      <c r="IH52" s="165"/>
      <c r="II52" s="165"/>
      <c r="IJ52" s="165"/>
      <c r="IK52" s="165"/>
      <c r="IL52" s="165"/>
      <c r="IM52" s="165"/>
      <c r="IN52" s="165"/>
      <c r="IO52" s="165"/>
      <c r="IP52" s="165"/>
      <c r="IQ52" s="165"/>
      <c r="IR52" s="165"/>
      <c r="IS52" s="165"/>
      <c r="IT52" s="165"/>
      <c r="IU52" s="165"/>
      <c r="IV52" s="165"/>
      <c r="IW52" s="165"/>
    </row>
    <row r="53" customFormat="false" ht="15" hidden="false" customHeight="true" outlineLevel="0" collapsed="false">
      <c r="A53" s="93"/>
      <c r="B53" s="93"/>
      <c r="C53" s="145"/>
      <c r="D53" s="146"/>
      <c r="E53" s="146"/>
      <c r="F53" s="93"/>
      <c r="G53" s="145"/>
      <c r="H53" s="93"/>
      <c r="I53" s="145"/>
      <c r="J53" s="146"/>
      <c r="K53" s="146"/>
      <c r="L53" s="93"/>
      <c r="M53" s="145"/>
      <c r="N53" s="93"/>
      <c r="O53" s="145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3"/>
      <c r="BO53" s="93"/>
      <c r="BP53" s="93"/>
      <c r="BQ53" s="93"/>
      <c r="BR53" s="93"/>
      <c r="BS53" s="93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3"/>
      <c r="FA53" s="93"/>
      <c r="FB53" s="93"/>
      <c r="FC53" s="93"/>
      <c r="FD53" s="93"/>
      <c r="FE53" s="93"/>
      <c r="FF53" s="93"/>
      <c r="FG53" s="93"/>
      <c r="FH53" s="93"/>
      <c r="FI53" s="93"/>
      <c r="FJ53" s="93"/>
      <c r="FK53" s="93"/>
      <c r="FL53" s="93"/>
      <c r="FM53" s="93"/>
      <c r="FN53" s="93"/>
      <c r="FO53" s="93"/>
      <c r="FP53" s="93"/>
      <c r="FQ53" s="93"/>
      <c r="FR53" s="93"/>
      <c r="FS53" s="93"/>
      <c r="FT53" s="93"/>
      <c r="FU53" s="93"/>
      <c r="FV53" s="93"/>
      <c r="FW53" s="93"/>
      <c r="FX53" s="93"/>
      <c r="FY53" s="93"/>
      <c r="FZ53" s="93"/>
      <c r="GA53" s="93"/>
      <c r="GB53" s="93"/>
      <c r="GC53" s="93"/>
      <c r="GD53" s="93"/>
      <c r="GE53" s="93"/>
      <c r="GF53" s="93"/>
      <c r="GG53" s="93"/>
      <c r="GH53" s="93"/>
      <c r="GI53" s="93"/>
      <c r="GJ53" s="93"/>
      <c r="GK53" s="93"/>
      <c r="GL53" s="93"/>
      <c r="GM53" s="93"/>
      <c r="GN53" s="93"/>
      <c r="GO53" s="93"/>
      <c r="GP53" s="93"/>
      <c r="GQ53" s="93"/>
      <c r="GR53" s="93"/>
      <c r="GS53" s="93"/>
      <c r="GT53" s="93"/>
      <c r="GU53" s="93"/>
      <c r="GV53" s="93"/>
      <c r="GW53" s="93"/>
      <c r="GX53" s="93"/>
      <c r="GY53" s="93"/>
      <c r="GZ53" s="93"/>
      <c r="HA53" s="93"/>
      <c r="HB53" s="93"/>
      <c r="HC53" s="93"/>
      <c r="HD53" s="93"/>
      <c r="HE53" s="93"/>
      <c r="HF53" s="93"/>
      <c r="HG53" s="93"/>
      <c r="HH53" s="93"/>
      <c r="HI53" s="93"/>
      <c r="HJ53" s="93"/>
      <c r="HK53" s="93"/>
      <c r="HL53" s="93"/>
      <c r="HM53" s="93"/>
      <c r="HN53" s="93"/>
      <c r="HO53" s="93"/>
      <c r="HP53" s="93"/>
      <c r="HQ53" s="93"/>
      <c r="HR53" s="93"/>
      <c r="HS53" s="93"/>
      <c r="HT53" s="93"/>
      <c r="HU53" s="93"/>
      <c r="HV53" s="93"/>
      <c r="HW53" s="93"/>
      <c r="HX53" s="93"/>
      <c r="HY53" s="93"/>
      <c r="HZ53" s="93"/>
      <c r="IA53" s="93"/>
      <c r="IB53" s="93"/>
      <c r="IC53" s="93"/>
      <c r="ID53" s="93"/>
      <c r="IE53" s="93"/>
      <c r="IF53" s="93"/>
      <c r="IG53" s="93"/>
      <c r="IH53" s="93"/>
      <c r="II53" s="93"/>
      <c r="IJ53" s="93"/>
      <c r="IK53" s="93"/>
      <c r="IL53" s="93"/>
      <c r="IM53" s="93"/>
      <c r="IN53" s="93"/>
      <c r="IO53" s="93"/>
      <c r="IP53" s="93"/>
      <c r="IQ53" s="93"/>
      <c r="IR53" s="93"/>
      <c r="IS53" s="93"/>
      <c r="IT53" s="93"/>
      <c r="IU53" s="93"/>
      <c r="IV53" s="93"/>
      <c r="IW53" s="93"/>
    </row>
    <row r="54" customFormat="false" ht="20.25" hidden="false" customHeight="true" outlineLevel="0" collapsed="false">
      <c r="A54" s="166" t="s">
        <v>82</v>
      </c>
      <c r="B54" s="167"/>
      <c r="C54" s="168"/>
      <c r="D54" s="168"/>
      <c r="E54" s="168"/>
      <c r="F54" s="168"/>
      <c r="G54" s="169" t="s">
        <v>83</v>
      </c>
      <c r="H54" s="169"/>
      <c r="I54" s="169"/>
      <c r="J54" s="170"/>
      <c r="K54" s="168"/>
      <c r="L54" s="171"/>
      <c r="M54" s="168"/>
      <c r="N54" s="171"/>
      <c r="O54" s="172"/>
      <c r="P54" s="173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8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  <c r="HK54" s="48"/>
      <c r="HL54" s="48"/>
      <c r="HM54" s="48"/>
      <c r="HN54" s="48"/>
      <c r="HO54" s="48"/>
      <c r="HP54" s="48"/>
      <c r="HQ54" s="48"/>
      <c r="HR54" s="48"/>
      <c r="HS54" s="48"/>
      <c r="HT54" s="48"/>
      <c r="HU54" s="48"/>
      <c r="HV54" s="48"/>
      <c r="HW54" s="48"/>
      <c r="HX54" s="48"/>
      <c r="HY54" s="48"/>
      <c r="HZ54" s="48"/>
      <c r="IA54" s="48"/>
      <c r="IB54" s="48"/>
      <c r="IC54" s="48"/>
      <c r="ID54" s="48"/>
      <c r="IE54" s="48"/>
      <c r="IF54" s="48"/>
      <c r="IG54" s="48"/>
      <c r="IH54" s="48"/>
      <c r="II54" s="48"/>
      <c r="IJ54" s="48"/>
      <c r="IK54" s="48"/>
      <c r="IL54" s="48"/>
      <c r="IM54" s="48"/>
      <c r="IN54" s="48"/>
      <c r="IO54" s="48"/>
      <c r="IP54" s="48"/>
      <c r="IQ54" s="48"/>
      <c r="IR54" s="48"/>
      <c r="IS54" s="48"/>
      <c r="IT54" s="48"/>
      <c r="IU54" s="48"/>
      <c r="IV54" s="48"/>
      <c r="IW54" s="48"/>
    </row>
    <row r="55" customFormat="false" ht="16.5" hidden="false" customHeight="true" outlineLevel="0" collapsed="false">
      <c r="A55" s="174"/>
      <c r="B55" s="175"/>
      <c r="C55" s="176" t="s">
        <v>4</v>
      </c>
      <c r="D55" s="176"/>
      <c r="E55" s="176" t="s">
        <v>84</v>
      </c>
      <c r="F55" s="176"/>
      <c r="G55" s="176" t="s">
        <v>85</v>
      </c>
      <c r="H55" s="177"/>
      <c r="I55" s="176" t="s">
        <v>86</v>
      </c>
      <c r="J55" s="178"/>
      <c r="K55" s="179" t="s">
        <v>87</v>
      </c>
      <c r="L55" s="180"/>
      <c r="M55" s="179" t="s">
        <v>5</v>
      </c>
      <c r="N55" s="180"/>
      <c r="O55" s="180" t="s">
        <v>9</v>
      </c>
      <c r="P55" s="181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</row>
    <row r="56" customFormat="false" ht="20.25" hidden="false" customHeight="true" outlineLevel="0" collapsed="false">
      <c r="A56" s="182" t="s">
        <v>88</v>
      </c>
      <c r="B56" s="183"/>
      <c r="C56" s="184" t="n">
        <v>107</v>
      </c>
      <c r="D56" s="185"/>
      <c r="E56" s="184" t="n">
        <v>80</v>
      </c>
      <c r="F56" s="185"/>
      <c r="G56" s="184" t="n">
        <v>0</v>
      </c>
      <c r="H56" s="184"/>
      <c r="I56" s="184" t="n">
        <v>0</v>
      </c>
      <c r="J56" s="185"/>
      <c r="K56" s="186" t="n">
        <f aca="false">SUM(C56:I56)</f>
        <v>187</v>
      </c>
      <c r="L56" s="186"/>
      <c r="M56" s="186" t="n">
        <v>0</v>
      </c>
      <c r="N56" s="187"/>
      <c r="O56" s="186" t="n">
        <f aca="false">M56-K56</f>
        <v>-187</v>
      </c>
      <c r="P56" s="188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63"/>
      <c r="DO56" s="63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/>
      <c r="ED56" s="63"/>
      <c r="EE56" s="63"/>
      <c r="EF56" s="63"/>
      <c r="EG56" s="63"/>
      <c r="EH56" s="63"/>
      <c r="EI56" s="63"/>
      <c r="EJ56" s="63"/>
      <c r="EK56" s="63"/>
      <c r="EL56" s="63"/>
      <c r="EM56" s="63"/>
      <c r="EN56" s="63"/>
      <c r="EO56" s="63"/>
      <c r="EP56" s="63"/>
      <c r="EQ56" s="63"/>
      <c r="ER56" s="63"/>
      <c r="ES56" s="63"/>
      <c r="ET56" s="63"/>
      <c r="EU56" s="63"/>
      <c r="EV56" s="63"/>
      <c r="EW56" s="63"/>
      <c r="EX56" s="63"/>
      <c r="EY56" s="63"/>
      <c r="EZ56" s="63"/>
      <c r="FA56" s="63"/>
      <c r="FB56" s="63"/>
      <c r="FC56" s="63"/>
      <c r="FD56" s="63"/>
      <c r="FE56" s="63"/>
      <c r="FF56" s="63"/>
      <c r="FG56" s="63"/>
      <c r="FH56" s="63"/>
      <c r="FI56" s="63"/>
      <c r="FJ56" s="63"/>
      <c r="FK56" s="63"/>
      <c r="FL56" s="63"/>
      <c r="FM56" s="63"/>
      <c r="FN56" s="63"/>
      <c r="FO56" s="63"/>
      <c r="FP56" s="63"/>
      <c r="FQ56" s="63"/>
      <c r="FR56" s="63"/>
      <c r="FS56" s="63"/>
      <c r="FT56" s="63"/>
      <c r="FU56" s="63"/>
      <c r="FV56" s="63"/>
      <c r="FW56" s="63"/>
      <c r="FX56" s="63"/>
      <c r="FY56" s="63"/>
      <c r="FZ56" s="63"/>
      <c r="GA56" s="63"/>
      <c r="GB56" s="63"/>
      <c r="GC56" s="63"/>
      <c r="GD56" s="63"/>
      <c r="GE56" s="63"/>
      <c r="GF56" s="63"/>
      <c r="GG56" s="63"/>
      <c r="GH56" s="63"/>
      <c r="GI56" s="63"/>
      <c r="GJ56" s="63"/>
      <c r="GK56" s="63"/>
      <c r="GL56" s="63"/>
      <c r="GM56" s="63"/>
      <c r="GN56" s="63"/>
      <c r="GO56" s="63"/>
      <c r="GP56" s="63"/>
      <c r="GQ56" s="63"/>
      <c r="GR56" s="63"/>
      <c r="GS56" s="63"/>
      <c r="GT56" s="63"/>
      <c r="GU56" s="63"/>
      <c r="GV56" s="63"/>
      <c r="GW56" s="63"/>
      <c r="GX56" s="63"/>
      <c r="GY56" s="63"/>
      <c r="GZ56" s="63"/>
      <c r="HA56" s="63"/>
      <c r="HB56" s="63"/>
      <c r="HC56" s="63"/>
      <c r="HD56" s="63"/>
      <c r="HE56" s="63"/>
      <c r="HF56" s="63"/>
      <c r="HG56" s="63"/>
      <c r="HH56" s="63"/>
      <c r="HI56" s="63"/>
      <c r="HJ56" s="63"/>
      <c r="HK56" s="63"/>
      <c r="HL56" s="63"/>
      <c r="HM56" s="63"/>
      <c r="HN56" s="63"/>
      <c r="HO56" s="63"/>
      <c r="HP56" s="63"/>
      <c r="HQ56" s="63"/>
      <c r="HR56" s="63"/>
      <c r="HS56" s="63"/>
      <c r="HT56" s="63"/>
      <c r="HU56" s="63"/>
      <c r="HV56" s="63"/>
      <c r="HW56" s="63"/>
      <c r="HX56" s="63"/>
      <c r="HY56" s="63"/>
      <c r="HZ56" s="63"/>
      <c r="IA56" s="63"/>
      <c r="IB56" s="63"/>
      <c r="IC56" s="63"/>
      <c r="ID56" s="63"/>
      <c r="IE56" s="63"/>
      <c r="IF56" s="63"/>
      <c r="IG56" s="63"/>
      <c r="IH56" s="63"/>
      <c r="II56" s="63"/>
      <c r="IJ56" s="63"/>
      <c r="IK56" s="63"/>
      <c r="IL56" s="63"/>
      <c r="IM56" s="63"/>
      <c r="IN56" s="63"/>
      <c r="IO56" s="63"/>
      <c r="IP56" s="63"/>
      <c r="IQ56" s="63"/>
      <c r="IR56" s="63"/>
      <c r="IS56" s="63"/>
      <c r="IT56" s="63"/>
      <c r="IU56" s="63"/>
      <c r="IV56" s="63"/>
      <c r="IW56" s="63"/>
    </row>
    <row r="57" customFormat="false" ht="9.75" hidden="false" customHeight="true" outlineLevel="0" collapsed="false">
      <c r="A57" s="189"/>
      <c r="B57" s="183"/>
      <c r="C57" s="184"/>
      <c r="D57" s="185"/>
      <c r="E57" s="184"/>
      <c r="F57" s="185"/>
      <c r="G57" s="184"/>
      <c r="H57" s="184"/>
      <c r="I57" s="184"/>
      <c r="J57" s="185"/>
      <c r="K57" s="185"/>
      <c r="L57" s="185"/>
      <c r="M57" s="185"/>
      <c r="N57" s="183"/>
      <c r="O57" s="185"/>
      <c r="P57" s="188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63"/>
      <c r="DO57" s="63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/>
      <c r="ED57" s="63"/>
      <c r="EE57" s="63"/>
      <c r="EF57" s="63"/>
      <c r="EG57" s="63"/>
      <c r="EH57" s="63"/>
      <c r="EI57" s="63"/>
      <c r="EJ57" s="63"/>
      <c r="EK57" s="63"/>
      <c r="EL57" s="63"/>
      <c r="EM57" s="63"/>
      <c r="EN57" s="63"/>
      <c r="EO57" s="63"/>
      <c r="EP57" s="63"/>
      <c r="EQ57" s="63"/>
      <c r="ER57" s="63"/>
      <c r="ES57" s="63"/>
      <c r="ET57" s="63"/>
      <c r="EU57" s="63"/>
      <c r="EV57" s="63"/>
      <c r="EW57" s="63"/>
      <c r="EX57" s="63"/>
      <c r="EY57" s="63"/>
      <c r="EZ57" s="63"/>
      <c r="FA57" s="63"/>
      <c r="FB57" s="63"/>
      <c r="FC57" s="63"/>
      <c r="FD57" s="63"/>
      <c r="FE57" s="63"/>
      <c r="FF57" s="63"/>
      <c r="FG57" s="63"/>
      <c r="FH57" s="63"/>
      <c r="FI57" s="63"/>
      <c r="FJ57" s="63"/>
      <c r="FK57" s="63"/>
      <c r="FL57" s="63"/>
      <c r="FM57" s="63"/>
      <c r="FN57" s="63"/>
      <c r="FO57" s="63"/>
      <c r="FP57" s="63"/>
      <c r="FQ57" s="63"/>
      <c r="FR57" s="63"/>
      <c r="FS57" s="63"/>
      <c r="FT57" s="63"/>
      <c r="FU57" s="63"/>
      <c r="FV57" s="63"/>
      <c r="FW57" s="63"/>
      <c r="FX57" s="63"/>
      <c r="FY57" s="63"/>
      <c r="FZ57" s="63"/>
      <c r="GA57" s="63"/>
      <c r="GB57" s="63"/>
      <c r="GC57" s="63"/>
      <c r="GD57" s="63"/>
      <c r="GE57" s="63"/>
      <c r="GF57" s="63"/>
      <c r="GG57" s="63"/>
      <c r="GH57" s="63"/>
      <c r="GI57" s="63"/>
      <c r="GJ57" s="63"/>
      <c r="GK57" s="63"/>
      <c r="GL57" s="63"/>
      <c r="GM57" s="63"/>
      <c r="GN57" s="63"/>
      <c r="GO57" s="63"/>
      <c r="GP57" s="63"/>
      <c r="GQ57" s="63"/>
      <c r="GR57" s="63"/>
      <c r="GS57" s="63"/>
      <c r="GT57" s="63"/>
      <c r="GU57" s="63"/>
      <c r="GV57" s="63"/>
      <c r="GW57" s="63"/>
      <c r="GX57" s="63"/>
      <c r="GY57" s="63"/>
      <c r="GZ57" s="63"/>
      <c r="HA57" s="63"/>
      <c r="HB57" s="63"/>
      <c r="HC57" s="63"/>
      <c r="HD57" s="63"/>
      <c r="HE57" s="63"/>
      <c r="HF57" s="63"/>
      <c r="HG57" s="63"/>
      <c r="HH57" s="63"/>
      <c r="HI57" s="63"/>
      <c r="HJ57" s="63"/>
      <c r="HK57" s="63"/>
      <c r="HL57" s="63"/>
      <c r="HM57" s="63"/>
      <c r="HN57" s="63"/>
      <c r="HO57" s="63"/>
      <c r="HP57" s="63"/>
      <c r="HQ57" s="63"/>
      <c r="HR57" s="63"/>
      <c r="HS57" s="63"/>
      <c r="HT57" s="63"/>
      <c r="HU57" s="63"/>
      <c r="HV57" s="63"/>
      <c r="HW57" s="63"/>
      <c r="HX57" s="63"/>
      <c r="HY57" s="63"/>
      <c r="HZ57" s="63"/>
      <c r="IA57" s="63"/>
      <c r="IB57" s="63"/>
      <c r="IC57" s="63"/>
      <c r="ID57" s="63"/>
      <c r="IE57" s="63"/>
      <c r="IF57" s="63"/>
      <c r="IG57" s="63"/>
      <c r="IH57" s="63"/>
      <c r="II57" s="63"/>
      <c r="IJ57" s="63"/>
      <c r="IK57" s="63"/>
      <c r="IL57" s="63"/>
      <c r="IM57" s="63"/>
      <c r="IN57" s="63"/>
      <c r="IO57" s="63"/>
      <c r="IP57" s="63"/>
      <c r="IQ57" s="63"/>
      <c r="IR57" s="63"/>
      <c r="IS57" s="63"/>
      <c r="IT57" s="63"/>
      <c r="IU57" s="63"/>
      <c r="IV57" s="63"/>
      <c r="IW57" s="63"/>
    </row>
    <row r="58" customFormat="false" ht="29.25" hidden="false" customHeight="true" outlineLevel="0" collapsed="false">
      <c r="A58" s="190"/>
      <c r="B58" s="175"/>
      <c r="C58" s="178" t="s">
        <v>89</v>
      </c>
      <c r="D58" s="178"/>
      <c r="E58" s="178" t="s">
        <v>90</v>
      </c>
      <c r="F58" s="178"/>
      <c r="G58" s="178" t="s">
        <v>91</v>
      </c>
      <c r="H58" s="191"/>
      <c r="I58" s="178" t="s">
        <v>92</v>
      </c>
      <c r="J58" s="178"/>
      <c r="K58" s="176"/>
      <c r="L58" s="177"/>
      <c r="M58" s="176"/>
      <c r="N58" s="177"/>
      <c r="O58" s="191"/>
      <c r="P58" s="181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8"/>
      <c r="DE58" s="48"/>
      <c r="DF58" s="48"/>
      <c r="DG58" s="48"/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8"/>
      <c r="EA58" s="48"/>
      <c r="EB58" s="48"/>
      <c r="EC58" s="48"/>
      <c r="ED58" s="48"/>
      <c r="EE58" s="48"/>
      <c r="EF58" s="48"/>
      <c r="EG58" s="48"/>
      <c r="EH58" s="48"/>
      <c r="EI58" s="48"/>
      <c r="EJ58" s="48"/>
      <c r="EK58" s="48"/>
      <c r="EL58" s="48"/>
      <c r="EM58" s="48"/>
      <c r="EN58" s="48"/>
      <c r="EO58" s="48"/>
      <c r="EP58" s="48"/>
      <c r="EQ58" s="48"/>
      <c r="ER58" s="48"/>
      <c r="ES58" s="48"/>
      <c r="ET58" s="48"/>
      <c r="EU58" s="48"/>
      <c r="EV58" s="48"/>
      <c r="EW58" s="48"/>
      <c r="EX58" s="48"/>
      <c r="EY58" s="48"/>
      <c r="EZ58" s="48"/>
      <c r="FA58" s="48"/>
      <c r="FB58" s="48"/>
      <c r="FC58" s="48"/>
      <c r="FD58" s="48"/>
      <c r="FE58" s="48"/>
      <c r="FF58" s="48"/>
      <c r="FG58" s="48"/>
      <c r="FH58" s="48"/>
      <c r="FI58" s="48"/>
      <c r="FJ58" s="48"/>
      <c r="FK58" s="48"/>
      <c r="FL58" s="48"/>
      <c r="FM58" s="48"/>
      <c r="FN58" s="48"/>
      <c r="FO58" s="48"/>
      <c r="FP58" s="48"/>
      <c r="FQ58" s="48"/>
      <c r="FR58" s="48"/>
      <c r="FS58" s="48"/>
      <c r="FT58" s="48"/>
      <c r="FU58" s="48"/>
      <c r="FV58" s="48"/>
      <c r="FW58" s="48"/>
      <c r="FX58" s="48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8"/>
      <c r="HB58" s="48"/>
      <c r="HC58" s="48"/>
      <c r="HD58" s="48"/>
      <c r="HE58" s="48"/>
      <c r="HF58" s="48"/>
      <c r="HG58" s="48"/>
      <c r="HH58" s="48"/>
      <c r="HI58" s="48"/>
      <c r="HJ58" s="48"/>
      <c r="HK58" s="48"/>
      <c r="HL58" s="48"/>
      <c r="HM58" s="48"/>
      <c r="HN58" s="48"/>
      <c r="HO58" s="48"/>
      <c r="HP58" s="48"/>
      <c r="HQ58" s="48"/>
      <c r="HR58" s="48"/>
      <c r="HS58" s="48"/>
      <c r="HT58" s="48"/>
      <c r="HU58" s="48"/>
      <c r="HV58" s="48"/>
      <c r="HW58" s="48"/>
      <c r="HX58" s="48"/>
      <c r="HY58" s="48"/>
      <c r="HZ58" s="48"/>
      <c r="IA58" s="48"/>
      <c r="IB58" s="48"/>
      <c r="IC58" s="48"/>
      <c r="ID58" s="48"/>
      <c r="IE58" s="48"/>
      <c r="IF58" s="48"/>
      <c r="IG58" s="48"/>
      <c r="IH58" s="48"/>
      <c r="II58" s="48"/>
      <c r="IJ58" s="48"/>
      <c r="IK58" s="48"/>
      <c r="IL58" s="48"/>
      <c r="IM58" s="48"/>
      <c r="IN58" s="48"/>
      <c r="IO58" s="48"/>
      <c r="IP58" s="48"/>
      <c r="IQ58" s="48"/>
      <c r="IR58" s="48"/>
      <c r="IS58" s="48"/>
      <c r="IT58" s="48"/>
      <c r="IU58" s="48"/>
      <c r="IV58" s="48"/>
      <c r="IW58" s="48"/>
    </row>
    <row r="59" customFormat="false" ht="21.75" hidden="false" customHeight="true" outlineLevel="0" collapsed="false">
      <c r="A59" s="192" t="s">
        <v>93</v>
      </c>
      <c r="B59" s="108"/>
      <c r="C59" s="193" t="n">
        <v>0</v>
      </c>
      <c r="D59" s="194"/>
      <c r="E59" s="193" t="n">
        <v>0</v>
      </c>
      <c r="F59" s="194"/>
      <c r="G59" s="193" t="n">
        <v>0</v>
      </c>
      <c r="H59" s="193"/>
      <c r="I59" s="193" t="n">
        <v>0</v>
      </c>
      <c r="J59" s="194"/>
      <c r="K59" s="194"/>
      <c r="L59" s="194"/>
      <c r="M59" s="194"/>
      <c r="N59" s="108"/>
      <c r="O59" s="194"/>
      <c r="P59" s="110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3"/>
      <c r="FF59" s="63"/>
      <c r="FG59" s="63"/>
      <c r="FH59" s="63"/>
      <c r="FI59" s="63"/>
      <c r="FJ59" s="63"/>
      <c r="FK59" s="63"/>
      <c r="FL59" s="63"/>
      <c r="FM59" s="63"/>
      <c r="FN59" s="63"/>
      <c r="FO59" s="63"/>
      <c r="FP59" s="63"/>
      <c r="FQ59" s="63"/>
      <c r="FR59" s="63"/>
      <c r="FS59" s="63"/>
      <c r="FT59" s="63"/>
      <c r="FU59" s="63"/>
      <c r="FV59" s="63"/>
      <c r="FW59" s="63"/>
      <c r="FX59" s="63"/>
      <c r="FY59" s="63"/>
      <c r="FZ59" s="63"/>
      <c r="GA59" s="63"/>
      <c r="GB59" s="63"/>
      <c r="GC59" s="63"/>
      <c r="GD59" s="63"/>
      <c r="GE59" s="63"/>
      <c r="GF59" s="63"/>
      <c r="GG59" s="63"/>
      <c r="GH59" s="63"/>
      <c r="GI59" s="63"/>
      <c r="GJ59" s="63"/>
      <c r="GK59" s="63"/>
      <c r="GL59" s="63"/>
      <c r="GM59" s="63"/>
      <c r="GN59" s="63"/>
      <c r="GO59" s="63"/>
      <c r="GP59" s="63"/>
      <c r="GQ59" s="63"/>
      <c r="GR59" s="63"/>
      <c r="GS59" s="63"/>
      <c r="GT59" s="63"/>
      <c r="GU59" s="63"/>
      <c r="GV59" s="63"/>
      <c r="GW59" s="63"/>
      <c r="GX59" s="63"/>
      <c r="GY59" s="63"/>
      <c r="GZ59" s="63"/>
      <c r="HA59" s="63"/>
      <c r="HB59" s="63"/>
      <c r="HC59" s="63"/>
      <c r="HD59" s="63"/>
      <c r="HE59" s="63"/>
      <c r="HF59" s="63"/>
      <c r="HG59" s="63"/>
      <c r="HH59" s="63"/>
      <c r="HI59" s="63"/>
      <c r="HJ59" s="63"/>
      <c r="HK59" s="63"/>
      <c r="HL59" s="63"/>
      <c r="HM59" s="63"/>
      <c r="HN59" s="63"/>
      <c r="HO59" s="63"/>
      <c r="HP59" s="63"/>
      <c r="HQ59" s="63"/>
      <c r="HR59" s="63"/>
      <c r="HS59" s="63"/>
      <c r="HT59" s="63"/>
      <c r="HU59" s="63"/>
      <c r="HV59" s="63"/>
      <c r="HW59" s="63"/>
      <c r="HX59" s="63"/>
      <c r="HY59" s="63"/>
      <c r="HZ59" s="63"/>
      <c r="IA59" s="63"/>
      <c r="IB59" s="63"/>
      <c r="IC59" s="63"/>
      <c r="ID59" s="63"/>
      <c r="IE59" s="63"/>
      <c r="IF59" s="63"/>
      <c r="IG59" s="63"/>
      <c r="IH59" s="63"/>
      <c r="II59" s="63"/>
      <c r="IJ59" s="63"/>
      <c r="IK59" s="63"/>
      <c r="IL59" s="63"/>
      <c r="IM59" s="63"/>
      <c r="IN59" s="63"/>
      <c r="IO59" s="63"/>
      <c r="IP59" s="63"/>
      <c r="IQ59" s="63"/>
      <c r="IR59" s="63"/>
      <c r="IS59" s="63"/>
      <c r="IT59" s="63"/>
      <c r="IU59" s="63"/>
      <c r="IV59" s="63"/>
      <c r="IW59" s="63"/>
    </row>
    <row r="60" customFormat="false" ht="15" hidden="false" customHeight="true" outlineLevel="0" collapsed="false">
      <c r="A60" s="93"/>
      <c r="B60" s="93"/>
      <c r="C60" s="145"/>
      <c r="D60" s="146"/>
      <c r="E60" s="146"/>
      <c r="F60" s="93"/>
      <c r="G60" s="145"/>
      <c r="H60" s="93"/>
      <c r="I60" s="145"/>
      <c r="J60" s="146"/>
      <c r="K60" s="146"/>
      <c r="L60" s="93"/>
      <c r="M60" s="145"/>
      <c r="N60" s="93"/>
      <c r="O60" s="145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  <c r="CS60" s="93"/>
      <c r="CT60" s="93"/>
      <c r="CU60" s="93"/>
      <c r="CV60" s="93"/>
      <c r="CW60" s="93"/>
      <c r="CX60" s="93"/>
      <c r="CY60" s="93"/>
      <c r="CZ60" s="93"/>
      <c r="DA60" s="93"/>
      <c r="DB60" s="93"/>
      <c r="DC60" s="93"/>
      <c r="DD60" s="93"/>
      <c r="DE60" s="93"/>
      <c r="DF60" s="93"/>
      <c r="DG60" s="93"/>
      <c r="DH60" s="93"/>
      <c r="DI60" s="93"/>
      <c r="DJ60" s="93"/>
      <c r="DK60" s="93"/>
      <c r="DL60" s="93"/>
      <c r="DM60" s="93"/>
      <c r="DN60" s="93"/>
      <c r="DO60" s="93"/>
      <c r="DP60" s="93"/>
      <c r="DQ60" s="93"/>
      <c r="DR60" s="93"/>
      <c r="DS60" s="93"/>
      <c r="DT60" s="93"/>
      <c r="DU60" s="93"/>
      <c r="DV60" s="93"/>
      <c r="DW60" s="93"/>
      <c r="DX60" s="93"/>
      <c r="DY60" s="93"/>
      <c r="DZ60" s="93"/>
      <c r="EA60" s="93"/>
      <c r="EB60" s="93"/>
      <c r="EC60" s="93"/>
      <c r="ED60" s="93"/>
      <c r="EE60" s="93"/>
      <c r="EF60" s="93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93"/>
      <c r="EU60" s="93"/>
      <c r="EV60" s="93"/>
      <c r="EW60" s="93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  <c r="GM60" s="93"/>
      <c r="GN60" s="93"/>
      <c r="GO60" s="93"/>
      <c r="GP60" s="93"/>
      <c r="GQ60" s="93"/>
      <c r="GR60" s="93"/>
      <c r="GS60" s="93"/>
      <c r="GT60" s="93"/>
      <c r="GU60" s="93"/>
      <c r="GV60" s="93"/>
      <c r="GW60" s="93"/>
      <c r="GX60" s="93"/>
      <c r="GY60" s="93"/>
      <c r="GZ60" s="93"/>
      <c r="HA60" s="93"/>
      <c r="HB60" s="93"/>
      <c r="HC60" s="93"/>
      <c r="HD60" s="93"/>
      <c r="HE60" s="93"/>
      <c r="HF60" s="93"/>
      <c r="HG60" s="93"/>
      <c r="HH60" s="93"/>
      <c r="HI60" s="93"/>
      <c r="HJ60" s="93"/>
      <c r="HK60" s="93"/>
      <c r="HL60" s="93"/>
      <c r="HM60" s="93"/>
      <c r="HN60" s="93"/>
      <c r="HO60" s="93"/>
      <c r="HP60" s="93"/>
      <c r="HQ60" s="93"/>
      <c r="HR60" s="93"/>
      <c r="HS60" s="93"/>
      <c r="HT60" s="93"/>
      <c r="HU60" s="93"/>
      <c r="HV60" s="93"/>
      <c r="HW60" s="93"/>
      <c r="HX60" s="93"/>
      <c r="HY60" s="93"/>
      <c r="HZ60" s="93"/>
      <c r="IA60" s="93"/>
      <c r="IB60" s="93"/>
      <c r="IC60" s="93"/>
      <c r="ID60" s="93"/>
      <c r="IE60" s="93"/>
      <c r="IF60" s="93"/>
      <c r="IG60" s="93"/>
      <c r="IH60" s="93"/>
      <c r="II60" s="93"/>
      <c r="IJ60" s="93"/>
      <c r="IK60" s="93"/>
      <c r="IL60" s="93"/>
      <c r="IM60" s="93"/>
      <c r="IN60" s="93"/>
      <c r="IO60" s="93"/>
      <c r="IP60" s="93"/>
      <c r="IQ60" s="93"/>
      <c r="IR60" s="93"/>
      <c r="IS60" s="93"/>
      <c r="IT60" s="93"/>
      <c r="IU60" s="93"/>
      <c r="IV60" s="93"/>
      <c r="IW60" s="93"/>
    </row>
    <row r="61" customFormat="false" ht="21" hidden="false" customHeight="true" outlineLevel="0" collapsed="false">
      <c r="A61" s="195" t="s">
        <v>94</v>
      </c>
      <c r="B61" s="196"/>
      <c r="C61" s="197"/>
      <c r="D61" s="198"/>
      <c r="E61" s="198"/>
      <c r="F61" s="199"/>
      <c r="G61" s="200"/>
      <c r="H61" s="199"/>
      <c r="I61" s="200"/>
      <c r="J61" s="198"/>
      <c r="K61" s="198"/>
      <c r="L61" s="199"/>
      <c r="M61" s="200"/>
      <c r="N61" s="199"/>
      <c r="O61" s="200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199"/>
      <c r="AQ61" s="199"/>
      <c r="AR61" s="199"/>
      <c r="AS61" s="199"/>
      <c r="AT61" s="199"/>
      <c r="AU61" s="199"/>
      <c r="AV61" s="199"/>
      <c r="AW61" s="199"/>
      <c r="AX61" s="199"/>
      <c r="AY61" s="199"/>
      <c r="AZ61" s="199"/>
      <c r="BA61" s="199"/>
      <c r="BB61" s="199"/>
      <c r="BC61" s="199"/>
      <c r="BD61" s="199"/>
      <c r="BE61" s="199"/>
      <c r="BF61" s="199"/>
      <c r="BG61" s="199"/>
      <c r="BH61" s="199"/>
      <c r="BI61" s="199"/>
      <c r="BJ61" s="199"/>
      <c r="BK61" s="199"/>
      <c r="BL61" s="199"/>
      <c r="BM61" s="199"/>
      <c r="BN61" s="199"/>
      <c r="BO61" s="199"/>
      <c r="BP61" s="199"/>
      <c r="BQ61" s="199"/>
      <c r="BR61" s="199"/>
      <c r="BS61" s="199"/>
      <c r="BT61" s="199"/>
      <c r="BU61" s="199"/>
      <c r="BV61" s="199"/>
      <c r="BW61" s="199"/>
      <c r="BX61" s="199"/>
      <c r="BY61" s="199"/>
      <c r="BZ61" s="199"/>
      <c r="CA61" s="199"/>
      <c r="CB61" s="199"/>
      <c r="CC61" s="199"/>
      <c r="CD61" s="199"/>
      <c r="CE61" s="199"/>
      <c r="CF61" s="199"/>
      <c r="CG61" s="199"/>
      <c r="CH61" s="199"/>
      <c r="CI61" s="199"/>
      <c r="CJ61" s="199"/>
      <c r="CK61" s="199"/>
      <c r="CL61" s="199"/>
      <c r="CM61" s="199"/>
      <c r="CN61" s="199"/>
      <c r="CO61" s="199"/>
      <c r="CP61" s="199"/>
      <c r="CQ61" s="199"/>
      <c r="CR61" s="199"/>
      <c r="CS61" s="199"/>
      <c r="CT61" s="199"/>
      <c r="CU61" s="199"/>
      <c r="CV61" s="199"/>
      <c r="CW61" s="199"/>
      <c r="CX61" s="199"/>
      <c r="CY61" s="199"/>
      <c r="CZ61" s="199"/>
      <c r="DA61" s="199"/>
      <c r="DB61" s="199"/>
      <c r="DC61" s="199"/>
      <c r="DD61" s="199"/>
      <c r="DE61" s="199"/>
      <c r="DF61" s="199"/>
      <c r="DG61" s="199"/>
      <c r="DH61" s="199"/>
      <c r="DI61" s="199"/>
      <c r="DJ61" s="199"/>
      <c r="DK61" s="199"/>
      <c r="DL61" s="199"/>
      <c r="DM61" s="199"/>
      <c r="DN61" s="199"/>
      <c r="DO61" s="199"/>
      <c r="DP61" s="199"/>
      <c r="DQ61" s="199"/>
      <c r="DR61" s="199"/>
      <c r="DS61" s="199"/>
      <c r="DT61" s="199"/>
      <c r="DU61" s="199"/>
      <c r="DV61" s="199"/>
      <c r="DW61" s="199"/>
      <c r="DX61" s="199"/>
      <c r="DY61" s="199"/>
      <c r="DZ61" s="199"/>
      <c r="EA61" s="199"/>
      <c r="EB61" s="199"/>
      <c r="EC61" s="199"/>
      <c r="ED61" s="199"/>
      <c r="EE61" s="199"/>
      <c r="EF61" s="199"/>
      <c r="EG61" s="199"/>
      <c r="EH61" s="199"/>
      <c r="EI61" s="199"/>
      <c r="EJ61" s="199"/>
      <c r="EK61" s="199"/>
      <c r="EL61" s="199"/>
      <c r="EM61" s="199"/>
      <c r="EN61" s="199"/>
      <c r="EO61" s="199"/>
      <c r="EP61" s="199"/>
      <c r="EQ61" s="199"/>
      <c r="ER61" s="199"/>
      <c r="ES61" s="199"/>
      <c r="ET61" s="199"/>
      <c r="EU61" s="199"/>
      <c r="EV61" s="199"/>
      <c r="EW61" s="199"/>
      <c r="EX61" s="199"/>
      <c r="EY61" s="199"/>
      <c r="EZ61" s="199"/>
      <c r="FA61" s="199"/>
      <c r="FB61" s="199"/>
      <c r="FC61" s="199"/>
      <c r="FD61" s="199"/>
      <c r="FE61" s="199"/>
      <c r="FF61" s="199"/>
      <c r="FG61" s="199"/>
      <c r="FH61" s="199"/>
      <c r="FI61" s="199"/>
      <c r="FJ61" s="199"/>
      <c r="FK61" s="199"/>
      <c r="FL61" s="199"/>
      <c r="FM61" s="199"/>
      <c r="FN61" s="199"/>
      <c r="FO61" s="199"/>
      <c r="FP61" s="199"/>
      <c r="FQ61" s="199"/>
      <c r="FR61" s="199"/>
      <c r="FS61" s="199"/>
      <c r="FT61" s="199"/>
      <c r="FU61" s="199"/>
      <c r="FV61" s="199"/>
      <c r="FW61" s="199"/>
      <c r="FX61" s="199"/>
      <c r="FY61" s="199"/>
      <c r="FZ61" s="199"/>
      <c r="GA61" s="199"/>
      <c r="GB61" s="199"/>
      <c r="GC61" s="199"/>
      <c r="GD61" s="199"/>
      <c r="GE61" s="199"/>
      <c r="GF61" s="199"/>
      <c r="GG61" s="199"/>
      <c r="GH61" s="199"/>
      <c r="GI61" s="199"/>
      <c r="GJ61" s="199"/>
      <c r="GK61" s="199"/>
      <c r="GL61" s="199"/>
      <c r="GM61" s="199"/>
      <c r="GN61" s="199"/>
      <c r="GO61" s="199"/>
      <c r="GP61" s="199"/>
      <c r="GQ61" s="199"/>
      <c r="GR61" s="199"/>
      <c r="GS61" s="199"/>
      <c r="GT61" s="199"/>
      <c r="GU61" s="199"/>
      <c r="GV61" s="199"/>
      <c r="GW61" s="199"/>
      <c r="GX61" s="199"/>
      <c r="GY61" s="199"/>
      <c r="GZ61" s="199"/>
      <c r="HA61" s="199"/>
      <c r="HB61" s="199"/>
      <c r="HC61" s="199"/>
      <c r="HD61" s="199"/>
      <c r="HE61" s="199"/>
      <c r="HF61" s="199"/>
      <c r="HG61" s="199"/>
      <c r="HH61" s="199"/>
      <c r="HI61" s="199"/>
      <c r="HJ61" s="199"/>
      <c r="HK61" s="199"/>
      <c r="HL61" s="199"/>
      <c r="HM61" s="199"/>
      <c r="HN61" s="199"/>
      <c r="HO61" s="199"/>
      <c r="HP61" s="199"/>
      <c r="HQ61" s="199"/>
      <c r="HR61" s="199"/>
      <c r="HS61" s="199"/>
      <c r="HT61" s="199"/>
      <c r="HU61" s="199"/>
      <c r="HV61" s="199"/>
      <c r="HW61" s="199"/>
      <c r="HX61" s="199"/>
      <c r="HY61" s="199"/>
      <c r="HZ61" s="199"/>
      <c r="IA61" s="199"/>
      <c r="IB61" s="199"/>
      <c r="IC61" s="199"/>
      <c r="ID61" s="199"/>
      <c r="IE61" s="199"/>
      <c r="IF61" s="199"/>
      <c r="IG61" s="199"/>
      <c r="IH61" s="199"/>
      <c r="II61" s="199"/>
      <c r="IJ61" s="199"/>
      <c r="IK61" s="199"/>
      <c r="IL61" s="199"/>
      <c r="IM61" s="199"/>
      <c r="IN61" s="199"/>
      <c r="IO61" s="199"/>
      <c r="IP61" s="199"/>
      <c r="IQ61" s="199"/>
      <c r="IR61" s="199"/>
      <c r="IS61" s="199"/>
      <c r="IT61" s="199"/>
      <c r="IU61" s="199"/>
      <c r="IV61" s="199"/>
      <c r="IW61" s="199"/>
    </row>
    <row r="62" customFormat="false" ht="15" hidden="false" customHeight="true" outlineLevel="0" collapsed="false">
      <c r="A62" s="93"/>
      <c r="B62" s="93"/>
      <c r="C62" s="145"/>
      <c r="D62" s="146"/>
      <c r="E62" s="146"/>
      <c r="F62" s="93"/>
      <c r="G62" s="145"/>
      <c r="H62" s="93"/>
      <c r="I62" s="145"/>
      <c r="J62" s="146"/>
      <c r="K62" s="146"/>
      <c r="L62" s="93"/>
      <c r="M62" s="145"/>
      <c r="N62" s="93"/>
      <c r="O62" s="145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  <c r="BL62" s="93"/>
      <c r="BM62" s="93"/>
      <c r="BN62" s="93"/>
      <c r="BO62" s="93"/>
      <c r="BP62" s="93"/>
      <c r="BQ62" s="93"/>
      <c r="BR62" s="93"/>
      <c r="BS62" s="93"/>
      <c r="BT62" s="93"/>
      <c r="BU62" s="93"/>
      <c r="BV62" s="93"/>
      <c r="BW62" s="93"/>
      <c r="BX62" s="93"/>
      <c r="BY62" s="93"/>
      <c r="BZ62" s="93"/>
      <c r="CA62" s="93"/>
      <c r="CB62" s="93"/>
      <c r="CC62" s="93"/>
      <c r="CD62" s="93"/>
      <c r="CE62" s="93"/>
      <c r="CF62" s="93"/>
      <c r="CG62" s="93"/>
      <c r="CH62" s="93"/>
      <c r="CI62" s="93"/>
      <c r="CJ62" s="93"/>
      <c r="CK62" s="93"/>
      <c r="CL62" s="93"/>
      <c r="CM62" s="93"/>
      <c r="CN62" s="93"/>
      <c r="CO62" s="93"/>
      <c r="CP62" s="93"/>
      <c r="CQ62" s="93"/>
      <c r="CR62" s="93"/>
      <c r="CS62" s="93"/>
      <c r="CT62" s="93"/>
      <c r="CU62" s="93"/>
      <c r="CV62" s="93"/>
      <c r="CW62" s="93"/>
      <c r="CX62" s="93"/>
      <c r="CY62" s="93"/>
      <c r="CZ62" s="93"/>
      <c r="DA62" s="93"/>
      <c r="DB62" s="93"/>
      <c r="DC62" s="93"/>
      <c r="DD62" s="93"/>
      <c r="DE62" s="93"/>
      <c r="DF62" s="93"/>
      <c r="DG62" s="93"/>
      <c r="DH62" s="93"/>
      <c r="DI62" s="93"/>
      <c r="DJ62" s="93"/>
      <c r="DK62" s="93"/>
      <c r="DL62" s="93"/>
      <c r="DM62" s="93"/>
      <c r="DN62" s="93"/>
      <c r="DO62" s="93"/>
      <c r="DP62" s="93"/>
      <c r="DQ62" s="93"/>
      <c r="DR62" s="93"/>
      <c r="DS62" s="93"/>
      <c r="DT62" s="93"/>
      <c r="DU62" s="93"/>
      <c r="DV62" s="93"/>
      <c r="DW62" s="93"/>
      <c r="DX62" s="93"/>
      <c r="DY62" s="93"/>
      <c r="DZ62" s="93"/>
      <c r="EA62" s="93"/>
      <c r="EB62" s="93"/>
      <c r="EC62" s="93"/>
      <c r="ED62" s="93"/>
      <c r="EE62" s="93"/>
      <c r="EF62" s="93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93"/>
      <c r="EU62" s="93"/>
      <c r="EV62" s="93"/>
      <c r="EW62" s="93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3"/>
      <c r="FK62" s="93"/>
      <c r="FL62" s="93"/>
      <c r="FM62" s="93"/>
      <c r="FN62" s="93"/>
      <c r="FO62" s="93"/>
      <c r="FP62" s="93"/>
      <c r="FQ62" s="93"/>
      <c r="FR62" s="93"/>
      <c r="FS62" s="93"/>
      <c r="FT62" s="93"/>
      <c r="FU62" s="93"/>
      <c r="FV62" s="93"/>
      <c r="FW62" s="93"/>
      <c r="FX62" s="93"/>
      <c r="FY62" s="93"/>
      <c r="FZ62" s="93"/>
      <c r="GA62" s="93"/>
      <c r="GB62" s="93"/>
      <c r="GC62" s="93"/>
      <c r="GD62" s="93"/>
      <c r="GE62" s="93"/>
      <c r="GF62" s="93"/>
      <c r="GG62" s="93"/>
      <c r="GH62" s="93"/>
      <c r="GI62" s="93"/>
      <c r="GJ62" s="93"/>
      <c r="GK62" s="93"/>
      <c r="GL62" s="93"/>
      <c r="GM62" s="93"/>
      <c r="GN62" s="93"/>
      <c r="GO62" s="93"/>
      <c r="GP62" s="93"/>
      <c r="GQ62" s="93"/>
      <c r="GR62" s="93"/>
      <c r="GS62" s="93"/>
      <c r="GT62" s="93"/>
      <c r="GU62" s="93"/>
      <c r="GV62" s="93"/>
      <c r="GW62" s="93"/>
      <c r="GX62" s="93"/>
      <c r="GY62" s="93"/>
      <c r="GZ62" s="93"/>
      <c r="HA62" s="93"/>
      <c r="HB62" s="93"/>
      <c r="HC62" s="93"/>
      <c r="HD62" s="93"/>
      <c r="HE62" s="93"/>
      <c r="HF62" s="93"/>
      <c r="HG62" s="93"/>
      <c r="HH62" s="93"/>
      <c r="HI62" s="93"/>
      <c r="HJ62" s="93"/>
      <c r="HK62" s="93"/>
      <c r="HL62" s="93"/>
      <c r="HM62" s="93"/>
      <c r="HN62" s="93"/>
      <c r="HO62" s="93"/>
      <c r="HP62" s="93"/>
      <c r="HQ62" s="93"/>
      <c r="HR62" s="93"/>
      <c r="HS62" s="93"/>
      <c r="HT62" s="93"/>
      <c r="HU62" s="93"/>
      <c r="HV62" s="93"/>
      <c r="HW62" s="93"/>
      <c r="HX62" s="93"/>
      <c r="HY62" s="93"/>
      <c r="HZ62" s="93"/>
      <c r="IA62" s="93"/>
      <c r="IB62" s="93"/>
      <c r="IC62" s="93"/>
      <c r="ID62" s="93"/>
      <c r="IE62" s="93"/>
      <c r="IF62" s="93"/>
      <c r="IG62" s="93"/>
      <c r="IH62" s="93"/>
      <c r="II62" s="93"/>
      <c r="IJ62" s="93"/>
      <c r="IK62" s="93"/>
      <c r="IL62" s="93"/>
      <c r="IM62" s="93"/>
      <c r="IN62" s="93"/>
      <c r="IO62" s="93"/>
      <c r="IP62" s="93"/>
      <c r="IQ62" s="93"/>
      <c r="IR62" s="93"/>
      <c r="IS62" s="93"/>
      <c r="IT62" s="93"/>
      <c r="IU62" s="93"/>
      <c r="IV62" s="93"/>
      <c r="IW62" s="93"/>
    </row>
  </sheetData>
  <mergeCells count="1">
    <mergeCell ref="G54:I54"/>
  </mergeCells>
  <printOptions headings="false" gridLines="false" gridLinesSet="true" horizontalCentered="false" verticalCentered="false"/>
  <pageMargins left="0.5" right="0.25" top="0.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true" showRowColHeaders="true" showZeros="true" rightToLeft="false" tabSelected="false" showOutlineSymbols="true" defaultGridColor="true" view="normal" topLeftCell="A15" colorId="64" zoomScale="75" zoomScaleNormal="75" zoomScalePageLayoutView="100" workbookViewId="0">
      <selection pane="topLeft" activeCell="A15" activeCellId="0" sqref="A1:IV16384"/>
    </sheetView>
  </sheetViews>
  <sheetFormatPr defaultColWidth="11.41796875" defaultRowHeight="12.75" customHeight="true" zeroHeight="false" outlineLevelRow="0" outlineLevelCol="0"/>
  <cols>
    <col collapsed="false" customWidth="true" hidden="false" outlineLevel="0" max="1" min="1" style="201" width="9.99"/>
    <col collapsed="false" customWidth="true" hidden="false" outlineLevel="0" max="2" min="2" style="202" width="16.42"/>
    <col collapsed="false" customWidth="true" hidden="false" outlineLevel="0" max="3" min="3" style="202" width="15.7"/>
    <col collapsed="false" customWidth="true" hidden="false" outlineLevel="0" max="4" min="4" style="202" width="16.28"/>
    <col collapsed="false" customWidth="true" hidden="false" outlineLevel="0" max="5" min="5" style="202" width="10.85"/>
    <col collapsed="false" customWidth="true" hidden="false" outlineLevel="0" max="6" min="6" style="202" width="12.7"/>
    <col collapsed="false" customWidth="true" hidden="false" outlineLevel="0" max="7" min="7" style="201" width="9.28"/>
    <col collapsed="false" customWidth="false" hidden="false" outlineLevel="0" max="257" min="8" style="201" width="11.42"/>
  </cols>
  <sheetData>
    <row r="1" customFormat="false" ht="21.75" hidden="false" customHeight="true" outlineLevel="0" collapsed="false">
      <c r="A1" s="203" t="s">
        <v>42</v>
      </c>
      <c r="B1" s="203"/>
      <c r="C1" s="203"/>
      <c r="D1" s="203"/>
      <c r="E1" s="203"/>
      <c r="G1" s="204"/>
    </row>
    <row r="2" customFormat="false" ht="27.75" hidden="false" customHeight="true" outlineLevel="0" collapsed="false">
      <c r="A2" s="205" t="s">
        <v>95</v>
      </c>
      <c r="B2" s="206"/>
      <c r="C2" s="206"/>
      <c r="D2" s="62"/>
      <c r="E2" s="62"/>
      <c r="F2" s="62"/>
      <c r="G2" s="0"/>
    </row>
    <row r="3" customFormat="false" ht="17.25" hidden="false" customHeight="true" outlineLevel="0" collapsed="false">
      <c r="B3" s="207" t="s">
        <v>96</v>
      </c>
      <c r="C3" s="207" t="s">
        <v>97</v>
      </c>
      <c r="D3" s="62"/>
      <c r="E3" s="62"/>
      <c r="F3" s="62"/>
      <c r="G3" s="0"/>
    </row>
    <row r="4" customFormat="false" ht="12.95" hidden="false" customHeight="true" outlineLevel="0" collapsed="false">
      <c r="A4" s="208" t="s">
        <v>98</v>
      </c>
      <c r="B4" s="209" t="n">
        <v>0</v>
      </c>
      <c r="C4" s="209" t="n">
        <v>0</v>
      </c>
      <c r="D4" s="62"/>
      <c r="E4" s="62"/>
      <c r="F4" s="62"/>
      <c r="G4" s="0"/>
    </row>
    <row r="5" customFormat="false" ht="12.95" hidden="false" customHeight="true" outlineLevel="0" collapsed="false">
      <c r="A5" s="208" t="s">
        <v>99</v>
      </c>
      <c r="B5" s="209" t="n">
        <v>0</v>
      </c>
      <c r="C5" s="209" t="n">
        <v>0</v>
      </c>
      <c r="D5" s="62"/>
      <c r="E5" s="62"/>
      <c r="F5" s="62"/>
      <c r="G5" s="0"/>
    </row>
    <row r="6" customFormat="false" ht="12.95" hidden="false" customHeight="true" outlineLevel="0" collapsed="false">
      <c r="A6" s="208" t="s">
        <v>100</v>
      </c>
      <c r="B6" s="209"/>
      <c r="C6" s="209"/>
      <c r="D6" s="62"/>
      <c r="E6" s="62"/>
      <c r="F6" s="62"/>
      <c r="G6" s="0"/>
    </row>
    <row r="7" customFormat="false" ht="12.95" hidden="false" customHeight="true" outlineLevel="0" collapsed="false">
      <c r="A7" s="208" t="s">
        <v>101</v>
      </c>
      <c r="B7" s="209"/>
      <c r="C7" s="209"/>
      <c r="D7" s="62"/>
      <c r="E7" s="62"/>
      <c r="F7" s="62"/>
      <c r="G7" s="0"/>
    </row>
    <row r="8" customFormat="false" ht="12.95" hidden="false" customHeight="true" outlineLevel="0" collapsed="false">
      <c r="A8" s="208" t="s">
        <v>102</v>
      </c>
      <c r="B8" s="209"/>
      <c r="C8" s="209"/>
      <c r="D8" s="62"/>
      <c r="E8" s="62"/>
      <c r="F8" s="62"/>
      <c r="G8" s="0"/>
    </row>
    <row r="9" customFormat="false" ht="12.95" hidden="false" customHeight="true" outlineLevel="0" collapsed="false">
      <c r="A9" s="208" t="s">
        <v>103</v>
      </c>
      <c r="B9" s="209"/>
      <c r="C9" s="209"/>
      <c r="E9" s="209"/>
      <c r="F9" s="209"/>
      <c r="G9" s="210"/>
    </row>
    <row r="10" customFormat="false" ht="12.95" hidden="false" customHeight="true" outlineLevel="0" collapsed="false">
      <c r="A10" s="208" t="s">
        <v>104</v>
      </c>
      <c r="B10" s="209"/>
      <c r="C10" s="209"/>
      <c r="E10" s="209"/>
      <c r="F10" s="209"/>
      <c r="G10" s="210"/>
    </row>
    <row r="11" customFormat="false" ht="12.95" hidden="false" customHeight="true" outlineLevel="0" collapsed="false">
      <c r="A11" s="208" t="s">
        <v>105</v>
      </c>
      <c r="B11" s="209"/>
      <c r="C11" s="209"/>
      <c r="E11" s="209"/>
      <c r="F11" s="209"/>
      <c r="G11" s="210"/>
    </row>
    <row r="12" customFormat="false" ht="12.95" hidden="false" customHeight="true" outlineLevel="0" collapsed="false">
      <c r="A12" s="208" t="s">
        <v>106</v>
      </c>
      <c r="B12" s="209"/>
      <c r="C12" s="209"/>
      <c r="E12" s="209"/>
      <c r="F12" s="209"/>
      <c r="G12" s="210"/>
    </row>
    <row r="13" customFormat="false" ht="12.95" hidden="false" customHeight="true" outlineLevel="0" collapsed="false">
      <c r="A13" s="208" t="s">
        <v>107</v>
      </c>
      <c r="B13" s="209"/>
      <c r="C13" s="209"/>
      <c r="E13" s="209"/>
      <c r="F13" s="209"/>
      <c r="G13" s="210"/>
    </row>
    <row r="14" customFormat="false" ht="12.95" hidden="false" customHeight="true" outlineLevel="0" collapsed="false">
      <c r="A14" s="208" t="s">
        <v>108</v>
      </c>
      <c r="B14" s="209"/>
      <c r="C14" s="209"/>
      <c r="E14" s="209"/>
      <c r="F14" s="209"/>
      <c r="G14" s="210"/>
    </row>
    <row r="15" customFormat="false" ht="12.95" hidden="false" customHeight="true" outlineLevel="0" collapsed="false">
      <c r="A15" s="211" t="s">
        <v>109</v>
      </c>
      <c r="B15" s="209"/>
      <c r="C15" s="209"/>
      <c r="E15" s="209"/>
      <c r="F15" s="209"/>
      <c r="G15" s="210"/>
    </row>
    <row r="16" customFormat="false" ht="24.75" hidden="false" customHeight="true" outlineLevel="0" collapsed="false">
      <c r="A16" s="211"/>
      <c r="E16" s="62"/>
      <c r="F16" s="62"/>
      <c r="G16" s="204"/>
    </row>
    <row r="17" customFormat="false" ht="23.25" hidden="false" customHeight="true" outlineLevel="0" collapsed="false">
      <c r="A17" s="205" t="s">
        <v>110</v>
      </c>
      <c r="E17" s="62"/>
      <c r="F17" s="62"/>
      <c r="G17" s="204"/>
    </row>
    <row r="18" customFormat="false" ht="12.95" hidden="false" customHeight="true" outlineLevel="0" collapsed="false">
      <c r="A18" s="211"/>
      <c r="B18" s="207" t="s">
        <v>111</v>
      </c>
      <c r="C18" s="207" t="s">
        <v>112</v>
      </c>
      <c r="D18" s="207" t="s">
        <v>113</v>
      </c>
      <c r="E18" s="207" t="s">
        <v>114</v>
      </c>
      <c r="F18" s="212" t="s">
        <v>115</v>
      </c>
      <c r="G18" s="213"/>
    </row>
    <row r="19" customFormat="false" ht="12.95" hidden="false" customHeight="true" outlineLevel="0" collapsed="false">
      <c r="A19" s="208" t="s">
        <v>98</v>
      </c>
      <c r="B19" s="209" t="n">
        <v>0</v>
      </c>
      <c r="C19" s="209" t="n">
        <v>0</v>
      </c>
      <c r="D19" s="209" t="n">
        <v>0</v>
      </c>
      <c r="E19" s="209" t="n">
        <v>0</v>
      </c>
      <c r="F19" s="214" t="n">
        <f aca="false">SUM(B19:E19)</f>
        <v>0</v>
      </c>
      <c r="G19" s="213"/>
    </row>
    <row r="20" customFormat="false" ht="12.95" hidden="false" customHeight="true" outlineLevel="0" collapsed="false">
      <c r="A20" s="208" t="s">
        <v>99</v>
      </c>
      <c r="B20" s="209" t="n">
        <v>0</v>
      </c>
      <c r="C20" s="209" t="n">
        <v>0</v>
      </c>
      <c r="D20" s="209" t="n">
        <v>0</v>
      </c>
      <c r="E20" s="209" t="n">
        <v>0</v>
      </c>
      <c r="F20" s="214" t="n">
        <f aca="false">SUM(B20:E20)</f>
        <v>0</v>
      </c>
      <c r="G20" s="213"/>
    </row>
    <row r="21" customFormat="false" ht="12.95" hidden="false" customHeight="true" outlineLevel="0" collapsed="false">
      <c r="A21" s="208" t="s">
        <v>100</v>
      </c>
      <c r="B21" s="209"/>
      <c r="C21" s="209"/>
      <c r="D21" s="209"/>
      <c r="E21" s="209"/>
      <c r="F21" s="214"/>
      <c r="G21" s="213"/>
    </row>
    <row r="22" customFormat="false" ht="12.95" hidden="false" customHeight="true" outlineLevel="0" collapsed="false">
      <c r="A22" s="208" t="s">
        <v>101</v>
      </c>
      <c r="B22" s="209"/>
      <c r="C22" s="209"/>
      <c r="D22" s="209"/>
      <c r="E22" s="209"/>
      <c r="F22" s="214"/>
      <c r="G22" s="213"/>
    </row>
    <row r="23" customFormat="false" ht="12.95" hidden="false" customHeight="true" outlineLevel="0" collapsed="false">
      <c r="A23" s="208" t="s">
        <v>102</v>
      </c>
      <c r="B23" s="209"/>
      <c r="C23" s="209"/>
      <c r="D23" s="209"/>
      <c r="E23" s="209"/>
      <c r="F23" s="214"/>
      <c r="G23" s="213"/>
    </row>
    <row r="24" customFormat="false" ht="12.95" hidden="false" customHeight="true" outlineLevel="0" collapsed="false">
      <c r="A24" s="208" t="s">
        <v>103</v>
      </c>
      <c r="B24" s="209"/>
      <c r="C24" s="209"/>
      <c r="D24" s="209"/>
      <c r="E24" s="209"/>
      <c r="F24" s="214"/>
      <c r="G24" s="213"/>
    </row>
    <row r="25" customFormat="false" ht="12.95" hidden="false" customHeight="true" outlineLevel="0" collapsed="false">
      <c r="A25" s="208" t="s">
        <v>104</v>
      </c>
      <c r="B25" s="209"/>
      <c r="C25" s="209"/>
      <c r="D25" s="209"/>
      <c r="E25" s="209"/>
      <c r="F25" s="214"/>
      <c r="G25" s="213"/>
    </row>
    <row r="26" customFormat="false" ht="12.95" hidden="false" customHeight="true" outlineLevel="0" collapsed="false">
      <c r="A26" s="208" t="s">
        <v>105</v>
      </c>
      <c r="B26" s="209"/>
      <c r="C26" s="209"/>
      <c r="D26" s="209"/>
      <c r="E26" s="209"/>
      <c r="F26" s="214"/>
      <c r="G26" s="213"/>
    </row>
    <row r="27" customFormat="false" ht="12.95" hidden="false" customHeight="true" outlineLevel="0" collapsed="false">
      <c r="A27" s="208" t="s">
        <v>106</v>
      </c>
      <c r="B27" s="209"/>
      <c r="C27" s="209"/>
      <c r="D27" s="209"/>
      <c r="E27" s="209"/>
      <c r="F27" s="214"/>
      <c r="G27" s="213"/>
    </row>
    <row r="28" customFormat="false" ht="12.95" hidden="false" customHeight="true" outlineLevel="0" collapsed="false">
      <c r="A28" s="208" t="s">
        <v>107</v>
      </c>
      <c r="B28" s="209"/>
      <c r="C28" s="209"/>
      <c r="D28" s="209"/>
      <c r="E28" s="209"/>
      <c r="F28" s="214"/>
      <c r="G28" s="210"/>
    </row>
    <row r="29" customFormat="false" ht="12.95" hidden="false" customHeight="true" outlineLevel="0" collapsed="false">
      <c r="A29" s="208" t="s">
        <v>108</v>
      </c>
      <c r="B29" s="209"/>
      <c r="C29" s="209"/>
      <c r="D29" s="209"/>
      <c r="E29" s="209"/>
      <c r="F29" s="214" t="n">
        <f aca="false">SUM(B29:E29)</f>
        <v>0</v>
      </c>
      <c r="G29" s="204"/>
    </row>
    <row r="30" customFormat="false" ht="12.95" hidden="false" customHeight="true" outlineLevel="0" collapsed="false">
      <c r="A30" s="211" t="s">
        <v>109</v>
      </c>
      <c r="B30" s="209"/>
      <c r="C30" s="209"/>
      <c r="D30" s="209"/>
      <c r="E30" s="209"/>
      <c r="F30" s="214" t="n">
        <f aca="false">SUM(B30:E30)</f>
        <v>0</v>
      </c>
      <c r="G30" s="204"/>
    </row>
    <row r="31" customFormat="false" ht="27" hidden="false" customHeight="true" outlineLevel="0" collapsed="false">
      <c r="A31" s="0"/>
      <c r="B31" s="62"/>
      <c r="C31" s="62"/>
      <c r="D31" s="62"/>
      <c r="E31" s="62"/>
      <c r="F31" s="62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8" hidden="false" customHeight="true" outlineLevel="0" collapsed="false">
      <c r="A32" s="215" t="s">
        <v>116</v>
      </c>
      <c r="B32" s="201"/>
      <c r="C32" s="62"/>
      <c r="D32" s="62"/>
      <c r="E32" s="62"/>
      <c r="F32" s="62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95" hidden="false" customHeight="true" outlineLevel="0" collapsed="false">
      <c r="A33" s="208" t="s">
        <v>98</v>
      </c>
      <c r="B33" s="209" t="n">
        <v>0</v>
      </c>
      <c r="C33" s="62"/>
      <c r="D33" s="62"/>
      <c r="E33" s="62"/>
      <c r="F33" s="62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95" hidden="false" customHeight="true" outlineLevel="0" collapsed="false">
      <c r="A34" s="208" t="s">
        <v>99</v>
      </c>
      <c r="B34" s="209" t="n">
        <v>0</v>
      </c>
      <c r="C34" s="62"/>
      <c r="D34" s="62"/>
      <c r="E34" s="62"/>
      <c r="F34" s="62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95" hidden="false" customHeight="true" outlineLevel="0" collapsed="false">
      <c r="A35" s="208" t="s">
        <v>100</v>
      </c>
      <c r="B35" s="209"/>
      <c r="C35" s="62"/>
      <c r="D35" s="62"/>
      <c r="E35" s="62"/>
      <c r="F35" s="62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95" hidden="false" customHeight="true" outlineLevel="0" collapsed="false">
      <c r="A36" s="208" t="s">
        <v>101</v>
      </c>
      <c r="B36" s="209"/>
      <c r="C36" s="62"/>
      <c r="D36" s="62"/>
      <c r="E36" s="62"/>
      <c r="F36" s="62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95" hidden="false" customHeight="true" outlineLevel="0" collapsed="false">
      <c r="A37" s="208" t="s">
        <v>102</v>
      </c>
      <c r="B37" s="209"/>
      <c r="C37" s="62"/>
      <c r="D37" s="62"/>
      <c r="E37" s="62"/>
      <c r="F37" s="62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95" hidden="false" customHeight="true" outlineLevel="0" collapsed="false">
      <c r="A38" s="208" t="s">
        <v>103</v>
      </c>
      <c r="B38" s="209"/>
      <c r="C38" s="62"/>
      <c r="D38" s="62"/>
      <c r="E38" s="62"/>
      <c r="F38" s="62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95" hidden="false" customHeight="true" outlineLevel="0" collapsed="false">
      <c r="A39" s="208" t="s">
        <v>104</v>
      </c>
      <c r="B39" s="209"/>
      <c r="C39" s="62"/>
      <c r="D39" s="62"/>
      <c r="E39" s="62"/>
      <c r="F39" s="62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95" hidden="false" customHeight="true" outlineLevel="0" collapsed="false">
      <c r="A40" s="208" t="s">
        <v>105</v>
      </c>
      <c r="B40" s="209"/>
      <c r="C40" s="62"/>
      <c r="D40" s="62"/>
      <c r="E40" s="62"/>
      <c r="F40" s="62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" hidden="false" customHeight="true" outlineLevel="0" collapsed="false">
      <c r="A41" s="208" t="s">
        <v>106</v>
      </c>
      <c r="B41" s="209"/>
      <c r="C41" s="62"/>
      <c r="D41" s="62"/>
      <c r="E41" s="62"/>
      <c r="F41" s="62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" hidden="false" customHeight="true" outlineLevel="0" collapsed="false">
      <c r="A42" s="208" t="s">
        <v>107</v>
      </c>
      <c r="B42" s="209"/>
      <c r="C42" s="62"/>
      <c r="D42" s="62"/>
      <c r="E42" s="62"/>
      <c r="F42" s="62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" hidden="false" customHeight="true" outlineLevel="0" collapsed="false">
      <c r="A43" s="208" t="s">
        <v>108</v>
      </c>
      <c r="B43" s="209"/>
      <c r="C43" s="62"/>
      <c r="D43" s="62"/>
      <c r="E43" s="62"/>
      <c r="F43" s="62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" hidden="false" customHeight="true" outlineLevel="0" collapsed="false">
      <c r="A44" s="211" t="s">
        <v>109</v>
      </c>
      <c r="B44" s="209"/>
      <c r="C44" s="62"/>
      <c r="D44" s="62"/>
      <c r="E44" s="62"/>
      <c r="F44" s="62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" hidden="false" customHeight="true" outlineLevel="0" collapsed="false">
      <c r="A45" s="0"/>
      <c r="B45" s="62"/>
      <c r="C45" s="62"/>
      <c r="D45" s="62"/>
      <c r="E45" s="62"/>
      <c r="F45" s="62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" hidden="false" customHeight="true" outlineLevel="0" collapsed="false">
      <c r="A46" s="0"/>
      <c r="B46" s="62"/>
      <c r="C46" s="62"/>
      <c r="D46" s="62"/>
      <c r="E46" s="62"/>
      <c r="F46" s="62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" hidden="false" customHeight="true" outlineLevel="0" collapsed="false">
      <c r="A47" s="0"/>
      <c r="B47" s="62"/>
      <c r="C47" s="62"/>
      <c r="D47" s="62"/>
      <c r="E47" s="62"/>
      <c r="F47" s="62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" hidden="false" customHeight="true" outlineLevel="0" collapsed="false">
      <c r="A48" s="0"/>
      <c r="B48" s="62"/>
      <c r="C48" s="62"/>
      <c r="D48" s="62"/>
      <c r="E48" s="62"/>
      <c r="F48" s="62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" hidden="false" customHeight="true" outlineLevel="0" collapsed="false">
      <c r="A49" s="0"/>
      <c r="B49" s="62"/>
      <c r="C49" s="62"/>
      <c r="D49" s="62"/>
      <c r="E49" s="62"/>
      <c r="F49" s="62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" hidden="false" customHeight="true" outlineLevel="0" collapsed="false">
      <c r="A50" s="0"/>
      <c r="B50" s="62"/>
      <c r="C50" s="62"/>
      <c r="D50" s="62"/>
      <c r="E50" s="62"/>
      <c r="F50" s="62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" hidden="false" customHeight="true" outlineLevel="0" collapsed="false">
      <c r="A51" s="0"/>
      <c r="B51" s="62"/>
      <c r="C51" s="62"/>
      <c r="D51" s="62"/>
      <c r="E51" s="62"/>
      <c r="F51" s="62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" hidden="false" customHeight="true" outlineLevel="0" collapsed="false">
      <c r="A52" s="0"/>
      <c r="B52" s="62"/>
      <c r="C52" s="62"/>
      <c r="D52" s="62"/>
      <c r="E52" s="62"/>
      <c r="F52" s="62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" hidden="false" customHeight="true" outlineLevel="0" collapsed="false">
      <c r="A53" s="0"/>
      <c r="B53" s="62"/>
      <c r="C53" s="62"/>
      <c r="D53" s="62"/>
      <c r="E53" s="62"/>
      <c r="F53" s="62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" hidden="false" customHeight="true" outlineLevel="0" collapsed="false">
      <c r="A54" s="0"/>
      <c r="B54" s="62"/>
      <c r="C54" s="62"/>
      <c r="D54" s="62"/>
      <c r="E54" s="62"/>
      <c r="F54" s="62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" hidden="false" customHeight="true" outlineLevel="0" collapsed="false">
      <c r="A55" s="0"/>
      <c r="B55" s="62"/>
      <c r="C55" s="62"/>
      <c r="D55" s="62"/>
      <c r="E55" s="62"/>
      <c r="F55" s="62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</sheetData>
  <mergeCells count="1">
    <mergeCell ref="A1:E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2001-06-11T18:29:29Z</cp:lastPrinted>
  <dcterms:modified xsi:type="dcterms:W3CDTF">2001-06-11T18:29:32Z</dcterms:modified>
  <cp:revision>0</cp:revision>
  <dc:subject/>
  <dc:title/>
</cp:coreProperties>
</file>