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6" sheetId="5" state="visible" r:id="rId7"/>
    <sheet name="day 5" sheetId="6" state="visible" r:id="rId8"/>
    <sheet name="day 7" sheetId="7" state="visible" r:id="rId9"/>
    <sheet name="day 8" sheetId="8" state="visible" r:id="rId10"/>
    <sheet name="day 9" sheetId="9" state="visible" r:id="rId11"/>
  </sheets>
  <definedNames>
    <definedName function="false" hidden="false" localSheetId="0" name="_xlnm.Print_Titles" vbProcedure="false">'EES-Schedule day 1'!$A:$C,'EES-Schedule day 1'!$1:$7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<sst xmlns="http://schemas.openxmlformats.org/spreadsheetml/2006/main" count="339" uniqueCount="93">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</sst>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i val="true"/>
      <sz val="9"/>
      <color rgb="FFFFFFFF"/>
      <name val="Book Antiqua"/>
      <family val="1"/>
    </font>
    <font>
      <sz val="9"/>
      <name val="Book Antiqua"/>
      <family val="0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7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584640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584640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584640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37406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Thursday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24.8498196848079</v>
      </c>
      <c r="E8" s="55" t="n">
        <v>0.915216397992916</v>
      </c>
      <c r="F8" s="56" t="n">
        <v>0.900550397804897</v>
      </c>
      <c r="G8" s="56" t="n">
        <v>0.889520757147196</v>
      </c>
      <c r="H8" s="56" t="n">
        <v>0.882733765598331</v>
      </c>
      <c r="I8" s="56" t="n">
        <v>0.892826966865859</v>
      </c>
      <c r="J8" s="57" t="n">
        <v>0.924787089176876</v>
      </c>
      <c r="K8" s="58" t="n">
        <v>0.976852138935142</v>
      </c>
      <c r="L8" s="56" t="n">
        <v>1.04433247751807</v>
      </c>
      <c r="M8" s="56" t="n">
        <v>1.10272510857525</v>
      </c>
      <c r="N8" s="56" t="n">
        <v>1.13091177525595</v>
      </c>
      <c r="O8" s="56" t="n">
        <v>1.16217941477179</v>
      </c>
      <c r="P8" s="56" t="n">
        <v>1.16883911976065</v>
      </c>
      <c r="Q8" s="56" t="n">
        <v>1.14789765254798</v>
      </c>
      <c r="R8" s="56" t="n">
        <v>1.15268641761898</v>
      </c>
      <c r="S8" s="56" t="n">
        <v>1.15170002395248</v>
      </c>
      <c r="T8" s="56" t="n">
        <v>1.1388710055158</v>
      </c>
      <c r="U8" s="56" t="n">
        <v>1.11790321892076</v>
      </c>
      <c r="V8" s="56" t="n">
        <v>1.08077916793043</v>
      </c>
      <c r="W8" s="56" t="n">
        <v>1.06682915208899</v>
      </c>
      <c r="X8" s="56" t="n">
        <v>1.03820261361059</v>
      </c>
      <c r="Y8" s="56" t="n">
        <v>1.02626286310974</v>
      </c>
      <c r="Z8" s="59" t="n">
        <v>1.01502440607851</v>
      </c>
      <c r="AA8" s="55" t="n">
        <v>0.979284463349942</v>
      </c>
      <c r="AB8" s="57" t="n">
        <v>0.942903290680745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887.297939721287</v>
      </c>
      <c r="E9" s="69" t="n">
        <v>29.0059800628034</v>
      </c>
      <c r="F9" s="70" t="n">
        <v>28.1759253565998</v>
      </c>
      <c r="G9" s="70" t="n">
        <v>27.6633645490368</v>
      </c>
      <c r="H9" s="70" t="n">
        <v>27.4431579854273</v>
      </c>
      <c r="I9" s="70" t="n">
        <v>27.996969276626</v>
      </c>
      <c r="J9" s="71" t="n">
        <v>30.0045105556687</v>
      </c>
      <c r="K9" s="72" t="n">
        <v>33.5679721627431</v>
      </c>
      <c r="L9" s="70" t="n">
        <v>37.9536364662417</v>
      </c>
      <c r="M9" s="70" t="n">
        <v>41.3495778031452</v>
      </c>
      <c r="N9" s="70" t="n">
        <v>43.3285321058555</v>
      </c>
      <c r="O9" s="70" t="n">
        <v>44.8276280219256</v>
      </c>
      <c r="P9" s="70" t="n">
        <v>45.1953325809383</v>
      </c>
      <c r="Q9" s="70" t="n">
        <v>45.1752747302044</v>
      </c>
      <c r="R9" s="70" t="n">
        <v>45.5707548296721</v>
      </c>
      <c r="S9" s="70" t="n">
        <v>45.5225393073929</v>
      </c>
      <c r="T9" s="70" t="n">
        <v>44.9252592737958</v>
      </c>
      <c r="U9" s="70" t="n">
        <v>43.7861000828399</v>
      </c>
      <c r="V9" s="70" t="n">
        <v>41.4478455783739</v>
      </c>
      <c r="W9" s="70" t="n">
        <v>38.3424102969103</v>
      </c>
      <c r="X9" s="70" t="n">
        <v>36.0326181748094</v>
      </c>
      <c r="Y9" s="70" t="n">
        <v>34.8680959637471</v>
      </c>
      <c r="Z9" s="73" t="n">
        <v>33.4887429963986</v>
      </c>
      <c r="AA9" s="69" t="n">
        <v>31.6073180586376</v>
      </c>
      <c r="AB9" s="71" t="n">
        <v>30.0183935014938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6800.79663514196</v>
      </c>
      <c r="E10" s="80" t="n">
        <v>230.392988067951</v>
      </c>
      <c r="F10" s="81" t="n">
        <v>228.160739372847</v>
      </c>
      <c r="G10" s="81" t="n">
        <v>223.768515946388</v>
      </c>
      <c r="H10" s="81" t="n">
        <v>221.130727612466</v>
      </c>
      <c r="I10" s="81" t="n">
        <v>225.731981073857</v>
      </c>
      <c r="J10" s="82" t="n">
        <v>236.491975115863</v>
      </c>
      <c r="K10" s="83" t="n">
        <v>255.608402605533</v>
      </c>
      <c r="L10" s="81" t="n">
        <v>281.823206812158</v>
      </c>
      <c r="M10" s="81" t="n">
        <v>305.98046723261</v>
      </c>
      <c r="N10" s="81" t="n">
        <v>322.751009705862</v>
      </c>
      <c r="O10" s="81" t="n">
        <v>335.090851240418</v>
      </c>
      <c r="P10" s="81" t="n">
        <v>337.371927919021</v>
      </c>
      <c r="Q10" s="81" t="n">
        <v>335.382312415316</v>
      </c>
      <c r="R10" s="81" t="n">
        <v>338.644575053947</v>
      </c>
      <c r="S10" s="81" t="n">
        <v>339.564620695803</v>
      </c>
      <c r="T10" s="81" t="n">
        <v>333.771811138298</v>
      </c>
      <c r="U10" s="81" t="n">
        <v>323.520901265911</v>
      </c>
      <c r="V10" s="81" t="n">
        <v>306.989145265641</v>
      </c>
      <c r="W10" s="81" t="n">
        <v>293.503334121357</v>
      </c>
      <c r="X10" s="81" t="n">
        <v>282.297348325029</v>
      </c>
      <c r="Y10" s="81" t="n">
        <v>277.01968021904</v>
      </c>
      <c r="Z10" s="84" t="n">
        <v>267.165974803618</v>
      </c>
      <c r="AA10" s="80" t="n">
        <v>254.679856475023</v>
      </c>
      <c r="AB10" s="82" t="n">
        <v>243.954282658009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64.1353288334704</v>
      </c>
      <c r="E11" s="88" t="n">
        <v>2.24387930127234</v>
      </c>
      <c r="F11" s="89" t="n">
        <v>2.21168975755559</v>
      </c>
      <c r="G11" s="89" t="n">
        <v>2.20755165442012</v>
      </c>
      <c r="H11" s="89" t="n">
        <v>2.20507892810708</v>
      </c>
      <c r="I11" s="89" t="n">
        <v>2.23328041366795</v>
      </c>
      <c r="J11" s="90" t="n">
        <v>2.3104819493241</v>
      </c>
      <c r="K11" s="91" t="n">
        <v>2.44037974069829</v>
      </c>
      <c r="L11" s="89" t="n">
        <v>2.65378600888059</v>
      </c>
      <c r="M11" s="89" t="n">
        <v>2.82880748952672</v>
      </c>
      <c r="N11" s="89" t="n">
        <v>2.90520946459025</v>
      </c>
      <c r="O11" s="89" t="n">
        <v>2.98970185561397</v>
      </c>
      <c r="P11" s="89" t="n">
        <v>3.01911230406955</v>
      </c>
      <c r="Q11" s="89" t="n">
        <v>3.03212385711771</v>
      </c>
      <c r="R11" s="89" t="n">
        <v>3.03967583674379</v>
      </c>
      <c r="S11" s="89" t="n">
        <v>3.03053035154975</v>
      </c>
      <c r="T11" s="89" t="n">
        <v>3.01139398866446</v>
      </c>
      <c r="U11" s="89" t="n">
        <v>2.99750753403395</v>
      </c>
      <c r="V11" s="89" t="n">
        <v>2.94593411997351</v>
      </c>
      <c r="W11" s="89" t="n">
        <v>2.87092640267809</v>
      </c>
      <c r="X11" s="89" t="n">
        <v>2.74355686352646</v>
      </c>
      <c r="Y11" s="89" t="n">
        <v>2.72845951149338</v>
      </c>
      <c r="Z11" s="92" t="n">
        <v>2.65865741570608</v>
      </c>
      <c r="AA11" s="88" t="n">
        <v>2.47254224929852</v>
      </c>
      <c r="AB11" s="90" t="n">
        <v>2.35506183495816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337.170890459982</v>
      </c>
      <c r="E12" s="96" t="n">
        <v>10.9890741990809</v>
      </c>
      <c r="F12" s="97" t="n">
        <v>10.6821831316706</v>
      </c>
      <c r="G12" s="97" t="n">
        <v>10.5277097438356</v>
      </c>
      <c r="H12" s="97" t="n">
        <v>10.4597235636999</v>
      </c>
      <c r="I12" s="97" t="n">
        <v>10.6440416451543</v>
      </c>
      <c r="J12" s="98" t="n">
        <v>11.3394505782171</v>
      </c>
      <c r="K12" s="99" t="n">
        <v>12.6274820562655</v>
      </c>
      <c r="L12" s="97" t="n">
        <v>14.3128688521023</v>
      </c>
      <c r="M12" s="97" t="n">
        <v>15.6505791944199</v>
      </c>
      <c r="N12" s="97" t="n">
        <v>16.3773388636266</v>
      </c>
      <c r="O12" s="97" t="n">
        <v>16.9511556331093</v>
      </c>
      <c r="P12" s="97" t="n">
        <v>17.1179840422277</v>
      </c>
      <c r="Q12" s="97" t="n">
        <v>17.1325698696671</v>
      </c>
      <c r="R12" s="97" t="n">
        <v>17.2746546983008</v>
      </c>
      <c r="S12" s="97" t="n">
        <v>17.2655516785694</v>
      </c>
      <c r="T12" s="97" t="n">
        <v>17.0810551942794</v>
      </c>
      <c r="U12" s="97" t="n">
        <v>16.7069285947136</v>
      </c>
      <c r="V12" s="97" t="n">
        <v>15.8758688874067</v>
      </c>
      <c r="W12" s="97" t="n">
        <v>14.7060126953163</v>
      </c>
      <c r="X12" s="97" t="n">
        <v>13.7659682650339</v>
      </c>
      <c r="Y12" s="97" t="n">
        <v>13.3654854986366</v>
      </c>
      <c r="Z12" s="100" t="n">
        <v>12.8466214682381</v>
      </c>
      <c r="AA12" s="96" t="n">
        <v>12.0386930800808</v>
      </c>
      <c r="AB12" s="98" t="n">
        <v>11.4318890263297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3142.23575853849</v>
      </c>
      <c r="E13" s="103" t="n">
        <v>111.833736143483</v>
      </c>
      <c r="F13" s="104" t="n">
        <v>110.487918110171</v>
      </c>
      <c r="G13" s="104" t="n">
        <v>109.055882522946</v>
      </c>
      <c r="H13" s="104" t="n">
        <v>108.103314037499</v>
      </c>
      <c r="I13" s="104" t="n">
        <v>108.862249884202</v>
      </c>
      <c r="J13" s="105" t="n">
        <v>113.295710892577</v>
      </c>
      <c r="K13" s="106" t="n">
        <v>121.050502758095</v>
      </c>
      <c r="L13" s="104" t="n">
        <v>131.487595756977</v>
      </c>
      <c r="M13" s="104" t="n">
        <v>139.497911755053</v>
      </c>
      <c r="N13" s="104" t="n">
        <v>144.267103299511</v>
      </c>
      <c r="O13" s="104" t="n">
        <v>148.008341770997</v>
      </c>
      <c r="P13" s="104" t="n">
        <v>149.096411330428</v>
      </c>
      <c r="Q13" s="104" t="n">
        <v>149.352256312926</v>
      </c>
      <c r="R13" s="104" t="n">
        <v>150.618869897309</v>
      </c>
      <c r="S13" s="104" t="n">
        <v>150.412755104906</v>
      </c>
      <c r="T13" s="104" t="n">
        <v>148.711496616611</v>
      </c>
      <c r="U13" s="104" t="n">
        <v>145.768507757021</v>
      </c>
      <c r="V13" s="104" t="n">
        <v>141.180648815782</v>
      </c>
      <c r="W13" s="104" t="n">
        <v>136.47163474263</v>
      </c>
      <c r="X13" s="104" t="n">
        <v>131.323233392471</v>
      </c>
      <c r="Y13" s="104" t="n">
        <v>129.560027511863</v>
      </c>
      <c r="Z13" s="107" t="n">
        <v>126.721440739995</v>
      </c>
      <c r="AA13" s="103" t="n">
        <v>120.830681437899</v>
      </c>
      <c r="AB13" s="105" t="n">
        <v>116.237527947135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3543.54197783194</v>
      </c>
      <c r="E14" s="112" t="n">
        <f aca="false">SUM(E11:E13)</f>
        <v>125.066689643836</v>
      </c>
      <c r="F14" s="113" t="n">
        <f aca="false">SUM(F11:F13)</f>
        <v>123.381790999397</v>
      </c>
      <c r="G14" s="113" t="n">
        <f aca="false">SUM(G11:G13)</f>
        <v>121.791143921202</v>
      </c>
      <c r="H14" s="113" t="n">
        <f aca="false">SUM(H11:H13)</f>
        <v>120.768116529306</v>
      </c>
      <c r="I14" s="113" t="n">
        <f aca="false">SUM(I11:I13)</f>
        <v>121.739571943024</v>
      </c>
      <c r="J14" s="114" t="n">
        <f aca="false">SUM(J11:J13)</f>
        <v>126.945643420118</v>
      </c>
      <c r="K14" s="115" t="n">
        <f aca="false">SUM(K11:K13)</f>
        <v>136.118364555058</v>
      </c>
      <c r="L14" s="113" t="n">
        <f aca="false">SUM(L11:L13)</f>
        <v>148.45425061796</v>
      </c>
      <c r="M14" s="113" t="n">
        <f aca="false">SUM(M11:M13)</f>
        <v>157.977298439</v>
      </c>
      <c r="N14" s="113" t="n">
        <f aca="false">SUM(N11:N13)</f>
        <v>163.549651627727</v>
      </c>
      <c r="O14" s="113" t="n">
        <f aca="false">SUM(O11:O13)</f>
        <v>167.94919925972</v>
      </c>
      <c r="P14" s="113" t="n">
        <f aca="false">SUM(P11:P13)</f>
        <v>169.233507676725</v>
      </c>
      <c r="Q14" s="113" t="n">
        <f aca="false">SUM(Q11:Q13)</f>
        <v>169.516950039711</v>
      </c>
      <c r="R14" s="113" t="n">
        <f aca="false">SUM(R11:R13)</f>
        <v>170.933200432354</v>
      </c>
      <c r="S14" s="113" t="n">
        <f aca="false">SUM(S11:S13)</f>
        <v>170.708837135026</v>
      </c>
      <c r="T14" s="113" t="n">
        <f aca="false">SUM(T11:T13)</f>
        <v>168.803945799555</v>
      </c>
      <c r="U14" s="113" t="n">
        <f aca="false">SUM(U11:U13)</f>
        <v>165.472943885768</v>
      </c>
      <c r="V14" s="113" t="n">
        <f aca="false">SUM(V11:V13)</f>
        <v>160.002451823162</v>
      </c>
      <c r="W14" s="113" t="n">
        <f aca="false">SUM(W11:W13)</f>
        <v>154.048573840624</v>
      </c>
      <c r="X14" s="113" t="n">
        <f aca="false">SUM(X11:X13)</f>
        <v>147.832758521031</v>
      </c>
      <c r="Y14" s="113" t="n">
        <f aca="false">SUM(Y11:Y13)</f>
        <v>145.653972521993</v>
      </c>
      <c r="Z14" s="116" t="n">
        <f aca="false">SUM(Z11:Z13)</f>
        <v>142.226719623939</v>
      </c>
      <c r="AA14" s="112" t="n">
        <f aca="false">SUM(AA11:AA13)</f>
        <v>135.341916767278</v>
      </c>
      <c r="AB14" s="114" t="n">
        <f aca="false">SUM(AB11:AB13)</f>
        <v>130.024478808423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501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7712.94439454806</v>
      </c>
      <c r="E15" s="112" t="n">
        <f aca="false">SUM(E8:E10)</f>
        <v>260.314184528747</v>
      </c>
      <c r="F15" s="113" t="n">
        <f aca="false">SUM(F8:F10)</f>
        <v>257.237215127252</v>
      </c>
      <c r="G15" s="113" t="n">
        <f aca="false">SUM(G8:G10)</f>
        <v>252.321401252572</v>
      </c>
      <c r="H15" s="113" t="n">
        <f aca="false">SUM(H8:H10)</f>
        <v>249.456619363491</v>
      </c>
      <c r="I15" s="113" t="n">
        <f aca="false">SUM(I8:I10)</f>
        <v>254.621777317349</v>
      </c>
      <c r="J15" s="114" t="n">
        <f aca="false">SUM(J8:J10)</f>
        <v>267.421272760708</v>
      </c>
      <c r="K15" s="115" t="n">
        <f aca="false">SUM(K8:K10)</f>
        <v>290.153226907211</v>
      </c>
      <c r="L15" s="113" t="n">
        <f aca="false">SUM(L8:L10)</f>
        <v>320.821175755918</v>
      </c>
      <c r="M15" s="113" t="n">
        <f aca="false">SUM(M8:M10)</f>
        <v>348.43277014433</v>
      </c>
      <c r="N15" s="113" t="n">
        <f aca="false">SUM(N8:N10)</f>
        <v>367.210453586973</v>
      </c>
      <c r="O15" s="113" t="n">
        <f aca="false">SUM(O8:O10)</f>
        <v>381.080658677116</v>
      </c>
      <c r="P15" s="113" t="n">
        <f aca="false">SUM(P8:P10)</f>
        <v>383.73609961972</v>
      </c>
      <c r="Q15" s="113" t="n">
        <f aca="false">SUM(Q8:Q10)</f>
        <v>381.705484798068</v>
      </c>
      <c r="R15" s="113" t="n">
        <f aca="false">SUM(R8:R10)</f>
        <v>385.368016301238</v>
      </c>
      <c r="S15" s="113" t="n">
        <f aca="false">SUM(S8:S10)</f>
        <v>386.238860027148</v>
      </c>
      <c r="T15" s="113" t="n">
        <f aca="false">SUM(T8:T10)</f>
        <v>379.83594141761</v>
      </c>
      <c r="U15" s="113" t="n">
        <f aca="false">SUM(U8:U10)</f>
        <v>368.424904567671</v>
      </c>
      <c r="V15" s="113" t="n">
        <f aca="false">SUM(V8:V10)</f>
        <v>349.517770011946</v>
      </c>
      <c r="W15" s="113" t="n">
        <f aca="false">SUM(W8:W10)</f>
        <v>332.912573570356</v>
      </c>
      <c r="X15" s="113" t="n">
        <f aca="false">SUM(X8:X10)</f>
        <v>319.368169113449</v>
      </c>
      <c r="Y15" s="113" t="n">
        <f aca="false">SUM(Y8:Y10)</f>
        <v>312.914039045897</v>
      </c>
      <c r="Z15" s="116" t="n">
        <f aca="false">SUM(Z8:Z10)</f>
        <v>301.669742206095</v>
      </c>
      <c r="AA15" s="112" t="n">
        <f aca="false">SUM(AA8:AA10)</f>
        <v>287.266458997011</v>
      </c>
      <c r="AB15" s="114" t="n">
        <f aca="false">SUM(AB8:AB10)</f>
        <v>274.915579450183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501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11256.48637238</v>
      </c>
      <c r="E16" s="120" t="n">
        <f aca="false">E14+E15</f>
        <v>385.380874172583</v>
      </c>
      <c r="F16" s="121" t="n">
        <f aca="false">F14+F15</f>
        <v>380.61900612665</v>
      </c>
      <c r="G16" s="121" t="n">
        <f aca="false">G14+G15</f>
        <v>374.112545173774</v>
      </c>
      <c r="H16" s="121" t="n">
        <f aca="false">H14+H15</f>
        <v>370.224735892797</v>
      </c>
      <c r="I16" s="121" t="n">
        <f aca="false">I14+I15</f>
        <v>376.361349260373</v>
      </c>
      <c r="J16" s="122" t="n">
        <f aca="false">J14+J15</f>
        <v>394.366916180826</v>
      </c>
      <c r="K16" s="123" t="n">
        <f aca="false">K14+K15</f>
        <v>426.27159146227</v>
      </c>
      <c r="L16" s="124" t="n">
        <f aca="false">L14+L15</f>
        <v>469.275426373878</v>
      </c>
      <c r="M16" s="124" t="n">
        <f aca="false">M14+M15</f>
        <v>506.41006858333</v>
      </c>
      <c r="N16" s="124" t="n">
        <f aca="false">N14+N15</f>
        <v>530.760105214701</v>
      </c>
      <c r="O16" s="124" t="n">
        <f aca="false">O14+O15</f>
        <v>549.029857936836</v>
      </c>
      <c r="P16" s="124" t="n">
        <f aca="false">P14+P15</f>
        <v>552.969607296445</v>
      </c>
      <c r="Q16" s="124" t="n">
        <f aca="false">Q14+Q15</f>
        <v>551.22243483778</v>
      </c>
      <c r="R16" s="124" t="n">
        <f aca="false">R14+R15</f>
        <v>556.301216733591</v>
      </c>
      <c r="S16" s="124" t="n">
        <f aca="false">S14+S15</f>
        <v>556.947697162174</v>
      </c>
      <c r="T16" s="124" t="n">
        <f aca="false">T14+T15</f>
        <v>548.639887217165</v>
      </c>
      <c r="U16" s="124" t="n">
        <f aca="false">U14+U15</f>
        <v>533.89784845344</v>
      </c>
      <c r="V16" s="124" t="n">
        <f aca="false">V14+V15</f>
        <v>509.520221835108</v>
      </c>
      <c r="W16" s="124" t="n">
        <f aca="false">W14+W15</f>
        <v>486.96114741098</v>
      </c>
      <c r="X16" s="124" t="n">
        <f aca="false">X14+X15</f>
        <v>467.200927634481</v>
      </c>
      <c r="Y16" s="124" t="n">
        <f aca="false">Y14+Y15</f>
        <v>458.56801156789</v>
      </c>
      <c r="Z16" s="125" t="n">
        <f aca="false">Z14+Z15</f>
        <v>443.896461830034</v>
      </c>
      <c r="AA16" s="126" t="n">
        <f aca="false">AA14+AA15</f>
        <v>422.608375764289</v>
      </c>
      <c r="AB16" s="127" t="n">
        <f aca="false">AB14+AB15</f>
        <v>404.940058258606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501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11200</v>
      </c>
      <c r="E17" s="133" t="n">
        <v>400</v>
      </c>
      <c r="F17" s="133" t="n">
        <v>400</v>
      </c>
      <c r="G17" s="133" t="n">
        <v>400</v>
      </c>
      <c r="H17" s="133" t="n">
        <v>400</v>
      </c>
      <c r="I17" s="133" t="n">
        <v>400</v>
      </c>
      <c r="J17" s="133" t="n">
        <v>400</v>
      </c>
      <c r="K17" s="134" t="n">
        <v>500</v>
      </c>
      <c r="L17" s="134" t="n">
        <v>500</v>
      </c>
      <c r="M17" s="134" t="n">
        <v>500</v>
      </c>
      <c r="N17" s="134" t="n">
        <v>500</v>
      </c>
      <c r="O17" s="134" t="n">
        <v>500</v>
      </c>
      <c r="P17" s="134" t="n">
        <v>500</v>
      </c>
      <c r="Q17" s="134" t="n">
        <v>500</v>
      </c>
      <c r="R17" s="134" t="n">
        <v>500</v>
      </c>
      <c r="S17" s="134" t="n">
        <v>500</v>
      </c>
      <c r="T17" s="134" t="n">
        <v>500</v>
      </c>
      <c r="U17" s="134" t="n">
        <v>500</v>
      </c>
      <c r="V17" s="134" t="n">
        <v>500</v>
      </c>
      <c r="W17" s="134" t="n">
        <v>500</v>
      </c>
      <c r="X17" s="134" t="n">
        <v>500</v>
      </c>
      <c r="Y17" s="134" t="n">
        <v>500</v>
      </c>
      <c r="Z17" s="134" t="n">
        <v>500</v>
      </c>
      <c r="AA17" s="134" t="n">
        <v>400</v>
      </c>
      <c r="AB17" s="135" t="n">
        <v>400</v>
      </c>
      <c r="AC17" s="136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501</v>
      </c>
      <c r="AK17" s="129" t="n">
        <f aca="false">$E11</f>
        <v>2.24387930127234</v>
      </c>
      <c r="AL17" s="129" t="n">
        <f aca="false">$F11</f>
        <v>2.21168975755559</v>
      </c>
      <c r="AM17" s="129" t="n">
        <f aca="false">$G11</f>
        <v>2.20755165442012</v>
      </c>
      <c r="AN17" s="129" t="n">
        <f aca="false">$H11</f>
        <v>2.20507892810708</v>
      </c>
      <c r="AO17" s="129"/>
      <c r="AP17" s="129" t="n">
        <f aca="false">$E12</f>
        <v>10.9890741990809</v>
      </c>
      <c r="AQ17" s="129" t="n">
        <f aca="false">$F12</f>
        <v>10.6821831316706</v>
      </c>
      <c r="AR17" s="129" t="n">
        <f aca="false">$G12</f>
        <v>10.5277097438356</v>
      </c>
      <c r="AS17" s="129" t="n">
        <f aca="false">$H12</f>
        <v>10.4597235636999</v>
      </c>
      <c r="AT17" s="129"/>
      <c r="AU17" s="129" t="n">
        <f aca="false">$E13</f>
        <v>111.833736143483</v>
      </c>
      <c r="AV17" s="129" t="n">
        <f aca="false">$F13</f>
        <v>110.487918110171</v>
      </c>
      <c r="AW17" s="129" t="n">
        <f aca="false">$G13</f>
        <v>109.055882522946</v>
      </c>
      <c r="AX17" s="129" t="n">
        <f aca="false">$H13</f>
        <v>108.103314037499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7" t="s">
        <v>4</v>
      </c>
      <c r="C18" s="137" t="s">
        <v>7</v>
      </c>
      <c r="D18" s="138" t="n">
        <f aca="false">SUM(E18:AB18)</f>
        <v>0</v>
      </c>
      <c r="E18" s="139" t="n">
        <v>0</v>
      </c>
      <c r="F18" s="140" t="n">
        <v>0</v>
      </c>
      <c r="G18" s="140" t="n">
        <v>0</v>
      </c>
      <c r="H18" s="140" t="n">
        <v>0</v>
      </c>
      <c r="I18" s="140" t="n">
        <v>0</v>
      </c>
      <c r="J18" s="141" t="n">
        <v>0</v>
      </c>
      <c r="K18" s="139" t="n">
        <v>0</v>
      </c>
      <c r="L18" s="140" t="n">
        <v>0</v>
      </c>
      <c r="M18" s="140" t="n">
        <v>0</v>
      </c>
      <c r="N18" s="140" t="n">
        <v>0</v>
      </c>
      <c r="O18" s="140" t="n">
        <v>0</v>
      </c>
      <c r="P18" s="140" t="n">
        <v>0</v>
      </c>
      <c r="Q18" s="140" t="n">
        <v>0</v>
      </c>
      <c r="R18" s="140" t="n">
        <v>0</v>
      </c>
      <c r="S18" s="140" t="n">
        <v>0</v>
      </c>
      <c r="T18" s="140" t="n">
        <v>0</v>
      </c>
      <c r="U18" s="140" t="n">
        <v>0</v>
      </c>
      <c r="V18" s="140" t="n">
        <v>0</v>
      </c>
      <c r="W18" s="140" t="n">
        <v>0</v>
      </c>
      <c r="X18" s="140" t="n">
        <v>0</v>
      </c>
      <c r="Y18" s="140" t="n">
        <v>0</v>
      </c>
      <c r="Z18" s="142" t="n">
        <v>0</v>
      </c>
      <c r="AA18" s="139" t="n">
        <v>0</v>
      </c>
      <c r="AB18" s="142" t="n">
        <v>0</v>
      </c>
      <c r="AC18" s="136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501</v>
      </c>
      <c r="AK18" s="129" t="n">
        <f aca="false">$I11</f>
        <v>2.23328041366795</v>
      </c>
      <c r="AL18" s="129" t="n">
        <f aca="false">$J11</f>
        <v>2.3104819493241</v>
      </c>
      <c r="AM18" s="129" t="n">
        <f aca="false">$K11</f>
        <v>2.44037974069829</v>
      </c>
      <c r="AN18" s="129" t="n">
        <f aca="false">$L11</f>
        <v>2.65378600888059</v>
      </c>
      <c r="AO18" s="129"/>
      <c r="AP18" s="129" t="n">
        <f aca="false">$I12</f>
        <v>10.6440416451543</v>
      </c>
      <c r="AQ18" s="129" t="n">
        <f aca="false">$J12</f>
        <v>11.3394505782171</v>
      </c>
      <c r="AR18" s="129" t="n">
        <f aca="false">$K12</f>
        <v>12.6274820562655</v>
      </c>
      <c r="AS18" s="129" t="n">
        <f aca="false">$L12</f>
        <v>14.3128688521023</v>
      </c>
      <c r="AT18" s="129"/>
      <c r="AU18" s="143" t="n">
        <f aca="false">$I13</f>
        <v>108.862249884202</v>
      </c>
      <c r="AV18" s="143" t="n">
        <f aca="false">$J13</f>
        <v>113.295710892577</v>
      </c>
      <c r="AW18" s="143" t="n">
        <f aca="false">$K13</f>
        <v>121.050502758095</v>
      </c>
      <c r="AX18" s="143" t="n">
        <f aca="false">$L13</f>
        <v>131.487595756977</v>
      </c>
      <c r="AY18" s="129"/>
      <c r="AZ18" s="143" t="n">
        <f aca="false">-$I20</f>
        <v>-0</v>
      </c>
      <c r="BA18" s="143" t="n">
        <f aca="false">-$J20</f>
        <v>-0</v>
      </c>
      <c r="BB18" s="143" t="n">
        <f aca="false">-$K20</f>
        <v>-0</v>
      </c>
      <c r="BC18" s="143" t="n">
        <f aca="false">-$L20</f>
        <v>-0</v>
      </c>
      <c r="BD18" s="65"/>
    </row>
    <row r="19" customFormat="false" ht="15" hidden="false" customHeight="false" outlineLevel="0" collapsed="false">
      <c r="A19" s="66"/>
      <c r="B19" s="137" t="s">
        <v>4</v>
      </c>
      <c r="C19" s="137" t="s">
        <v>7</v>
      </c>
      <c r="D19" s="138" t="n">
        <f aca="false">SUM(E19:AB19)</f>
        <v>24</v>
      </c>
      <c r="E19" s="139" t="n">
        <v>1</v>
      </c>
      <c r="F19" s="140" t="n">
        <v>1</v>
      </c>
      <c r="G19" s="140" t="n">
        <v>1</v>
      </c>
      <c r="H19" s="140" t="n">
        <v>1</v>
      </c>
      <c r="I19" s="140" t="n">
        <v>1</v>
      </c>
      <c r="J19" s="141" t="n">
        <v>1</v>
      </c>
      <c r="K19" s="139" t="n">
        <v>1</v>
      </c>
      <c r="L19" s="140" t="n">
        <v>1</v>
      </c>
      <c r="M19" s="140" t="n">
        <v>1</v>
      </c>
      <c r="N19" s="140" t="n">
        <v>1</v>
      </c>
      <c r="O19" s="140" t="n">
        <v>1</v>
      </c>
      <c r="P19" s="140" t="n">
        <v>1</v>
      </c>
      <c r="Q19" s="140" t="n">
        <v>1</v>
      </c>
      <c r="R19" s="140" t="n">
        <v>1</v>
      </c>
      <c r="S19" s="140" t="n">
        <v>1</v>
      </c>
      <c r="T19" s="140" t="n">
        <v>1</v>
      </c>
      <c r="U19" s="140" t="n">
        <v>1</v>
      </c>
      <c r="V19" s="140" t="n">
        <v>1</v>
      </c>
      <c r="W19" s="140" t="n">
        <v>1</v>
      </c>
      <c r="X19" s="140" t="n">
        <v>1</v>
      </c>
      <c r="Y19" s="140" t="n">
        <v>1</v>
      </c>
      <c r="Z19" s="142" t="n">
        <v>1</v>
      </c>
      <c r="AA19" s="139" t="n">
        <v>1</v>
      </c>
      <c r="AB19" s="142" t="n">
        <v>1</v>
      </c>
      <c r="AC19" s="136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501</v>
      </c>
      <c r="AK19" s="129" t="n">
        <f aca="false">$M11</f>
        <v>2.82880748952672</v>
      </c>
      <c r="AL19" s="129" t="n">
        <f aca="false">$N11</f>
        <v>2.90520946459025</v>
      </c>
      <c r="AM19" s="129" t="n">
        <f aca="false">$O11</f>
        <v>2.98970185561397</v>
      </c>
      <c r="AN19" s="129" t="n">
        <f aca="false">$P11</f>
        <v>3.01911230406955</v>
      </c>
      <c r="AO19" s="129"/>
      <c r="AP19" s="129" t="n">
        <f aca="false">$M12</f>
        <v>15.6505791944199</v>
      </c>
      <c r="AQ19" s="129" t="n">
        <f aca="false">$N12</f>
        <v>16.3773388636266</v>
      </c>
      <c r="AR19" s="129" t="n">
        <f aca="false">$O12</f>
        <v>16.9511556331093</v>
      </c>
      <c r="AS19" s="129" t="n">
        <f aca="false">$P12</f>
        <v>17.1179840422277</v>
      </c>
      <c r="AT19" s="129"/>
      <c r="AU19" s="129" t="n">
        <f aca="false">$M13</f>
        <v>139.497911755053</v>
      </c>
      <c r="AV19" s="129" t="n">
        <f aca="false">$N13</f>
        <v>144.267103299511</v>
      </c>
      <c r="AW19" s="129" t="n">
        <f aca="false">$O13</f>
        <v>148.008341770997</v>
      </c>
      <c r="AX19" s="129" t="n">
        <f aca="false">$P13</f>
        <v>149.096411330428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7"/>
      <c r="C20" s="137"/>
      <c r="D20" s="138" t="n">
        <f aca="false">SUM(E20:AB20)</f>
        <v>0</v>
      </c>
      <c r="E20" s="139"/>
      <c r="F20" s="140"/>
      <c r="G20" s="140"/>
      <c r="H20" s="140"/>
      <c r="I20" s="140"/>
      <c r="J20" s="141"/>
      <c r="K20" s="133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5"/>
      <c r="AA20" s="133"/>
      <c r="AB20" s="145"/>
      <c r="AC20" s="136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501</v>
      </c>
      <c r="AK20" s="129" t="n">
        <f aca="false">$Q11</f>
        <v>3.03212385711771</v>
      </c>
      <c r="AL20" s="129" t="n">
        <f aca="false">$R11</f>
        <v>3.03967583674379</v>
      </c>
      <c r="AM20" s="129" t="n">
        <f aca="false">$S11</f>
        <v>3.03053035154975</v>
      </c>
      <c r="AN20" s="129" t="n">
        <f aca="false">$T11</f>
        <v>3.01139398866446</v>
      </c>
      <c r="AO20" s="129"/>
      <c r="AP20" s="129" t="n">
        <f aca="false">$Q12</f>
        <v>17.1325698696671</v>
      </c>
      <c r="AQ20" s="129" t="n">
        <f aca="false">$R12</f>
        <v>17.2746546983008</v>
      </c>
      <c r="AR20" s="129" t="n">
        <f aca="false">$S12</f>
        <v>17.2655516785694</v>
      </c>
      <c r="AS20" s="129" t="n">
        <f aca="false">$T12</f>
        <v>17.0810551942794</v>
      </c>
      <c r="AT20" s="129"/>
      <c r="AU20" s="129" t="n">
        <f aca="false">$Q13</f>
        <v>149.352256312926</v>
      </c>
      <c r="AV20" s="129" t="n">
        <f aca="false">$R13</f>
        <v>150.618869897309</v>
      </c>
      <c r="AW20" s="129" t="n">
        <f aca="false">$S13</f>
        <v>150.412755104906</v>
      </c>
      <c r="AX20" s="129" t="n">
        <f aca="false">$T13</f>
        <v>148.711496616611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7"/>
      <c r="C21" s="137"/>
      <c r="D21" s="138" t="n">
        <f aca="false">SUM(E21:AB21)</f>
        <v>0</v>
      </c>
      <c r="E21" s="139"/>
      <c r="F21" s="140"/>
      <c r="G21" s="140"/>
      <c r="H21" s="140"/>
      <c r="I21" s="140"/>
      <c r="J21" s="141"/>
      <c r="K21" s="139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2"/>
      <c r="AA21" s="139"/>
      <c r="AB21" s="142"/>
      <c r="AC21" s="136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501</v>
      </c>
      <c r="AK21" s="129" t="n">
        <f aca="false">$U11</f>
        <v>2.99750753403395</v>
      </c>
      <c r="AL21" s="129" t="n">
        <f aca="false">$V11</f>
        <v>2.94593411997351</v>
      </c>
      <c r="AM21" s="129" t="n">
        <f aca="false">$W11</f>
        <v>2.87092640267809</v>
      </c>
      <c r="AN21" s="129" t="n">
        <f aca="false">$X11</f>
        <v>2.74355686352646</v>
      </c>
      <c r="AO21" s="129"/>
      <c r="AP21" s="129" t="n">
        <f aca="false">$U12</f>
        <v>16.7069285947136</v>
      </c>
      <c r="AQ21" s="129" t="n">
        <f aca="false">$V12</f>
        <v>15.8758688874067</v>
      </c>
      <c r="AR21" s="129" t="n">
        <f aca="false">$W12</f>
        <v>14.7060126953163</v>
      </c>
      <c r="AS21" s="129" t="n">
        <f aca="false">$X12</f>
        <v>13.7659682650339</v>
      </c>
      <c r="AT21" s="129"/>
      <c r="AU21" s="129" t="n">
        <f aca="false">$U13</f>
        <v>145.768507757021</v>
      </c>
      <c r="AV21" s="129" t="n">
        <f aca="false">$V13</f>
        <v>141.180648815782</v>
      </c>
      <c r="AW21" s="129" t="n">
        <f aca="false">$W13</f>
        <v>136.47163474263</v>
      </c>
      <c r="AX21" s="129" t="n">
        <f aca="false">$X13</f>
        <v>131.323233392471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7"/>
      <c r="C22" s="137"/>
      <c r="D22" s="138" t="n">
        <f aca="false">SUM(E22:AB22)</f>
        <v>0</v>
      </c>
      <c r="E22" s="139"/>
      <c r="F22" s="140"/>
      <c r="G22" s="140"/>
      <c r="H22" s="140"/>
      <c r="I22" s="140"/>
      <c r="J22" s="141"/>
      <c r="K22" s="139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2"/>
      <c r="AA22" s="139"/>
      <c r="AB22" s="142"/>
      <c r="AC22" s="136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501</v>
      </c>
      <c r="AK22" s="129" t="n">
        <f aca="false">$Y11</f>
        <v>2.72845951149338</v>
      </c>
      <c r="AL22" s="129" t="n">
        <f aca="false">$Z11</f>
        <v>2.65865741570608</v>
      </c>
      <c r="AM22" s="129" t="n">
        <f aca="false">$AA11</f>
        <v>2.47254224929852</v>
      </c>
      <c r="AN22" s="146" t="n">
        <f aca="false">$AB11</f>
        <v>2.35506183495816</v>
      </c>
      <c r="AO22" s="129"/>
      <c r="AP22" s="129" t="n">
        <f aca="false">$Y12</f>
        <v>13.3654854986366</v>
      </c>
      <c r="AQ22" s="129" t="n">
        <f aca="false">$Z12</f>
        <v>12.8466214682381</v>
      </c>
      <c r="AR22" s="129" t="n">
        <f aca="false">$AA12</f>
        <v>12.0386930800808</v>
      </c>
      <c r="AS22" s="146" t="n">
        <f aca="false">$AB12</f>
        <v>11.4318890263297</v>
      </c>
      <c r="AT22" s="129"/>
      <c r="AU22" s="129" t="n">
        <f aca="false">$Y13</f>
        <v>129.560027511863</v>
      </c>
      <c r="AV22" s="129" t="n">
        <f aca="false">$Z13</f>
        <v>126.721440739995</v>
      </c>
      <c r="AW22" s="129" t="n">
        <f aca="false">$AA13</f>
        <v>120.830681437899</v>
      </c>
      <c r="AX22" s="146" t="n">
        <f aca="false">$AB13</f>
        <v>116.237527947135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6" t="n">
        <f aca="false">$AB20</f>
        <v>0</v>
      </c>
      <c r="BD22" s="65"/>
    </row>
    <row r="23" customFormat="false" ht="15.75" hidden="false" customHeight="false" outlineLevel="0" collapsed="false">
      <c r="A23" s="66"/>
      <c r="B23" s="137"/>
      <c r="C23" s="137"/>
      <c r="D23" s="138" t="n">
        <f aca="false">SUM(E23:AB23)</f>
        <v>0</v>
      </c>
      <c r="E23" s="139"/>
      <c r="F23" s="140"/>
      <c r="G23" s="140"/>
      <c r="H23" s="140"/>
      <c r="I23" s="140"/>
      <c r="J23" s="141"/>
      <c r="K23" s="139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2"/>
      <c r="AA23" s="139"/>
      <c r="AB23" s="142"/>
      <c r="AC23" s="136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501</v>
      </c>
      <c r="AK23" s="129"/>
      <c r="AL23" s="129"/>
      <c r="AM23" s="129"/>
      <c r="AN23" s="1" t="n">
        <f aca="false">SUM(AK17:AN22)</f>
        <v>64.1353288334704</v>
      </c>
      <c r="AO23" s="129"/>
      <c r="AP23" s="129"/>
      <c r="AQ23" s="129"/>
      <c r="AR23" s="129"/>
      <c r="AS23" s="1" t="n">
        <f aca="false">SUM(AP17:AS22)</f>
        <v>337.170890459982</v>
      </c>
      <c r="AT23" s="129"/>
      <c r="AU23" s="129"/>
      <c r="AV23" s="129"/>
      <c r="AW23" s="129"/>
      <c r="AX23" s="1" t="n">
        <f aca="false">SUM(AU17:AX22)</f>
        <v>3142.23575853849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7"/>
      <c r="C24" s="137"/>
      <c r="D24" s="138" t="n">
        <f aca="false">SUM(E24:AB24)</f>
        <v>0</v>
      </c>
      <c r="E24" s="139"/>
      <c r="F24" s="140"/>
      <c r="G24" s="140"/>
      <c r="H24" s="140"/>
      <c r="I24" s="140"/>
      <c r="J24" s="141"/>
      <c r="K24" s="139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2"/>
      <c r="AA24" s="139"/>
      <c r="AB24" s="142"/>
      <c r="AC24" s="136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501</v>
      </c>
      <c r="AM24" s="3"/>
      <c r="AN24" s="3"/>
      <c r="AO24" s="49"/>
      <c r="AP24" s="147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7"/>
      <c r="C25" s="137"/>
      <c r="D25" s="138" t="n">
        <f aca="false">SUM(E25:AB25)</f>
        <v>0</v>
      </c>
      <c r="E25" s="139"/>
      <c r="F25" s="140"/>
      <c r="G25" s="140"/>
      <c r="H25" s="140"/>
      <c r="I25" s="140"/>
      <c r="J25" s="141"/>
      <c r="K25" s="139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2"/>
      <c r="AA25" s="139"/>
      <c r="AB25" s="142"/>
      <c r="AC25" s="136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501</v>
      </c>
      <c r="AK25" s="148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7"/>
      <c r="C26" s="137"/>
      <c r="D26" s="138" t="n">
        <f aca="false">SUM(E26:AB26)</f>
        <v>0</v>
      </c>
      <c r="E26" s="139"/>
      <c r="F26" s="140"/>
      <c r="G26" s="140"/>
      <c r="H26" s="140"/>
      <c r="I26" s="140"/>
      <c r="J26" s="141"/>
      <c r="K26" s="139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2"/>
      <c r="AA26" s="139"/>
      <c r="AB26" s="142"/>
      <c r="AC26" s="136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501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7"/>
      <c r="C27" s="137"/>
      <c r="D27" s="138" t="n">
        <f aca="false">SUM(E27:AB27)</f>
        <v>0</v>
      </c>
      <c r="E27" s="139"/>
      <c r="F27" s="140"/>
      <c r="G27" s="140"/>
      <c r="H27" s="140"/>
      <c r="I27" s="140"/>
      <c r="J27" s="141"/>
      <c r="K27" s="139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2"/>
      <c r="AA27" s="139"/>
      <c r="AB27" s="142"/>
      <c r="AC27" s="136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501</v>
      </c>
      <c r="AK27" s="4" t="n">
        <f aca="false">AI12</f>
        <v>401</v>
      </c>
      <c r="AL27" s="4" t="n">
        <f aca="false">AI13</f>
        <v>401</v>
      </c>
      <c r="AM27" s="4" t="n">
        <f aca="false">AI14</f>
        <v>501</v>
      </c>
      <c r="AN27" s="4" t="n">
        <f aca="false">AI15</f>
        <v>501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7"/>
      <c r="C28" s="137"/>
      <c r="D28" s="138" t="n">
        <f aca="false">SUM(E28:AB28)</f>
        <v>0</v>
      </c>
      <c r="E28" s="139"/>
      <c r="F28" s="140"/>
      <c r="G28" s="140"/>
      <c r="H28" s="140"/>
      <c r="I28" s="140"/>
      <c r="J28" s="141"/>
      <c r="K28" s="139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2"/>
      <c r="AA28" s="139"/>
      <c r="AB28" s="142"/>
      <c r="AC28" s="136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501</v>
      </c>
      <c r="AK28" s="4" t="n">
        <f aca="false">AI16</f>
        <v>501</v>
      </c>
      <c r="AL28" s="4" t="n">
        <f aca="false">AI17</f>
        <v>501</v>
      </c>
      <c r="AM28" s="4" t="n">
        <f aca="false">AI18</f>
        <v>501</v>
      </c>
      <c r="AN28" s="4" t="n">
        <f aca="false">AI19</f>
        <v>501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7"/>
      <c r="C29" s="137"/>
      <c r="D29" s="138" t="n">
        <f aca="false">SUM(E29:AB29)</f>
        <v>0</v>
      </c>
      <c r="E29" s="139"/>
      <c r="F29" s="140"/>
      <c r="G29" s="140"/>
      <c r="H29" s="140"/>
      <c r="I29" s="140"/>
      <c r="J29" s="141"/>
      <c r="K29" s="139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2"/>
      <c r="AA29" s="139"/>
      <c r="AB29" s="142"/>
      <c r="AC29" s="136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501</v>
      </c>
      <c r="AK29" s="4" t="n">
        <f aca="false">AI20</f>
        <v>501</v>
      </c>
      <c r="AL29" s="4" t="n">
        <f aca="false">AI21</f>
        <v>501</v>
      </c>
      <c r="AM29" s="4" t="n">
        <f aca="false">AI22</f>
        <v>501</v>
      </c>
      <c r="AN29" s="4" t="n">
        <f aca="false">AI23</f>
        <v>501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7"/>
      <c r="C30" s="137"/>
      <c r="D30" s="138" t="n">
        <f aca="false">SUM(E30:AB30)</f>
        <v>0</v>
      </c>
      <c r="E30" s="139"/>
      <c r="F30" s="140"/>
      <c r="G30" s="140"/>
      <c r="H30" s="140"/>
      <c r="I30" s="140"/>
      <c r="J30" s="141"/>
      <c r="K30" s="139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2"/>
      <c r="AA30" s="139"/>
      <c r="AB30" s="142"/>
      <c r="AC30" s="136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501</v>
      </c>
      <c r="AL30" s="4" t="n">
        <f aca="false">AI25</f>
        <v>501</v>
      </c>
      <c r="AM30" s="4" t="n">
        <f aca="false">AI26</f>
        <v>501</v>
      </c>
      <c r="AN30" s="4" t="n">
        <f aca="false">AI27</f>
        <v>501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7"/>
      <c r="C31" s="137"/>
      <c r="D31" s="138" t="n">
        <f aca="false">SUM(E31:AB31)</f>
        <v>0</v>
      </c>
      <c r="E31" s="139"/>
      <c r="F31" s="140"/>
      <c r="G31" s="140"/>
      <c r="H31" s="140"/>
      <c r="I31" s="140"/>
      <c r="J31" s="141"/>
      <c r="K31" s="139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2"/>
      <c r="AA31" s="139"/>
      <c r="AB31" s="142"/>
      <c r="AC31" s="136"/>
      <c r="AD31" s="61" t="n">
        <v>24</v>
      </c>
      <c r="AE31" s="149" t="n">
        <f aca="false">AB33</f>
        <v>0</v>
      </c>
      <c r="AF31" s="150" t="n">
        <f aca="false">AB47</f>
        <v>0</v>
      </c>
      <c r="AG31" s="151" t="n">
        <v>0</v>
      </c>
      <c r="AH31" s="151" t="n">
        <v>0</v>
      </c>
      <c r="AI31" s="150" t="n">
        <f aca="false">AB17+AB18+AB19+AB20-AB39-AB40-AB41-AB42</f>
        <v>401</v>
      </c>
      <c r="AK31" s="4" t="n">
        <f aca="false">AI28</f>
        <v>501</v>
      </c>
      <c r="AL31" s="4" t="n">
        <f aca="false">AI29</f>
        <v>501</v>
      </c>
      <c r="AM31" s="4" t="n">
        <f aca="false">AI30</f>
        <v>401</v>
      </c>
      <c r="AN31" s="152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7"/>
      <c r="C32" s="137"/>
      <c r="D32" s="138" t="n">
        <f aca="false">SUM(E32:AB32)</f>
        <v>0</v>
      </c>
      <c r="E32" s="139"/>
      <c r="F32" s="140"/>
      <c r="G32" s="140"/>
      <c r="H32" s="140"/>
      <c r="I32" s="140"/>
      <c r="J32" s="141"/>
      <c r="K32" s="139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2"/>
      <c r="AA32" s="139"/>
      <c r="AB32" s="142"/>
      <c r="AC32" s="136"/>
      <c r="AD32" s="65"/>
      <c r="AE32" s="65"/>
      <c r="AF32" s="65"/>
      <c r="AG32" s="65"/>
      <c r="AH32" s="65"/>
      <c r="AI32" s="65"/>
      <c r="AJ32" s="65"/>
      <c r="AN32" s="3" t="n">
        <f aca="false">SUM(AK26:AN31)</f>
        <v>11224</v>
      </c>
      <c r="BD32" s="65"/>
    </row>
    <row r="33" customFormat="false" ht="15" hidden="false" customHeight="false" outlineLevel="0" collapsed="false">
      <c r="A33" s="66"/>
      <c r="B33" s="137" t="s">
        <v>4</v>
      </c>
      <c r="C33" s="137" t="s">
        <v>5</v>
      </c>
      <c r="D33" s="153" t="n">
        <f aca="false">SUM(E33:AB33)</f>
        <v>0</v>
      </c>
      <c r="E33" s="139" t="n">
        <v>0</v>
      </c>
      <c r="F33" s="140" t="n">
        <v>0</v>
      </c>
      <c r="G33" s="140" t="n">
        <v>0</v>
      </c>
      <c r="H33" s="140" t="n">
        <v>0</v>
      </c>
      <c r="I33" s="140" t="n">
        <v>0</v>
      </c>
      <c r="J33" s="141" t="n">
        <v>0</v>
      </c>
      <c r="K33" s="154" t="n">
        <v>0</v>
      </c>
      <c r="L33" s="155" t="n">
        <v>0</v>
      </c>
      <c r="M33" s="155" t="n">
        <v>0</v>
      </c>
      <c r="N33" s="155" t="n">
        <v>0</v>
      </c>
      <c r="O33" s="155" t="n">
        <v>0</v>
      </c>
      <c r="P33" s="155" t="n">
        <v>0</v>
      </c>
      <c r="Q33" s="155" t="n">
        <v>0</v>
      </c>
      <c r="R33" s="155" t="n">
        <v>0</v>
      </c>
      <c r="S33" s="155" t="n">
        <v>0</v>
      </c>
      <c r="T33" s="155" t="n">
        <v>0</v>
      </c>
      <c r="U33" s="155" t="n">
        <v>0</v>
      </c>
      <c r="V33" s="155" t="n">
        <v>0</v>
      </c>
      <c r="W33" s="155" t="n">
        <v>0</v>
      </c>
      <c r="X33" s="155" t="n">
        <v>0</v>
      </c>
      <c r="Y33" s="155" t="n">
        <v>0</v>
      </c>
      <c r="Z33" s="156" t="n">
        <v>0</v>
      </c>
      <c r="AA33" s="154" t="n">
        <v>0</v>
      </c>
      <c r="AB33" s="156" t="n">
        <v>0</v>
      </c>
      <c r="AC33" s="136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7"/>
      <c r="C34" s="157"/>
      <c r="D34" s="158" t="n">
        <f aca="false">SUM(E34:AB34)</f>
        <v>0</v>
      </c>
      <c r="E34" s="134"/>
      <c r="F34" s="159"/>
      <c r="G34" s="159"/>
      <c r="H34" s="159"/>
      <c r="I34" s="159"/>
      <c r="J34" s="160"/>
      <c r="K34" s="134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60"/>
      <c r="AA34" s="133"/>
      <c r="AB34" s="145"/>
      <c r="AC34" s="136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7"/>
      <c r="C35" s="137"/>
      <c r="D35" s="138" t="n">
        <f aca="false">SUM(E35:AB35)</f>
        <v>0</v>
      </c>
      <c r="E35" s="139"/>
      <c r="F35" s="140"/>
      <c r="G35" s="140"/>
      <c r="H35" s="140"/>
      <c r="I35" s="140"/>
      <c r="J35" s="141"/>
      <c r="K35" s="139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139"/>
      <c r="AB35" s="142"/>
      <c r="AC35" s="136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7"/>
      <c r="C36" s="137"/>
      <c r="D36" s="138" t="n">
        <f aca="false">SUM(E36:AB36)</f>
        <v>0</v>
      </c>
      <c r="E36" s="139"/>
      <c r="F36" s="140"/>
      <c r="G36" s="140"/>
      <c r="H36" s="140"/>
      <c r="I36" s="140"/>
      <c r="J36" s="141"/>
      <c r="K36" s="139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1"/>
      <c r="AA36" s="139"/>
      <c r="AB36" s="142"/>
      <c r="AC36" s="136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7"/>
      <c r="C37" s="137"/>
      <c r="D37" s="138" t="n">
        <f aca="false">SUM(E37:AB37)</f>
        <v>0</v>
      </c>
      <c r="E37" s="139"/>
      <c r="F37" s="140"/>
      <c r="G37" s="140"/>
      <c r="H37" s="140"/>
      <c r="I37" s="140"/>
      <c r="J37" s="141"/>
      <c r="K37" s="139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1"/>
      <c r="AA37" s="139"/>
      <c r="AB37" s="142"/>
      <c r="AC37" s="136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3" t="n">
        <f aca="false">SUM(E38:AB38)</f>
        <v>0</v>
      </c>
      <c r="E38" s="154"/>
      <c r="F38" s="155"/>
      <c r="G38" s="155"/>
      <c r="H38" s="155"/>
      <c r="I38" s="155"/>
      <c r="J38" s="163"/>
      <c r="K38" s="154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63"/>
      <c r="AA38" s="164"/>
      <c r="AB38" s="165"/>
      <c r="AC38" s="136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6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6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6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6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6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6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6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6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6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6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6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6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-32.4863723800008</v>
      </c>
      <c r="E52" s="211" t="n">
        <f aca="false">SUM(E17:E38)-SUM(E39:E50)-E16</f>
        <v>15.6191258274166</v>
      </c>
      <c r="F52" s="212" t="n">
        <f aca="false">SUM(F17:F38)-SUM(F39:F50)-F16</f>
        <v>20.3809938733505</v>
      </c>
      <c r="G52" s="212" t="n">
        <f aca="false">SUM(G17:G38)-SUM(G39:G50)-G16</f>
        <v>26.887454826226</v>
      </c>
      <c r="H52" s="212" t="n">
        <f aca="false">SUM(H17:H38)-SUM(H39:H50)-H16</f>
        <v>30.7752641072029</v>
      </c>
      <c r="I52" s="212" t="n">
        <f aca="false">SUM(I17:I38)-SUM(I39:I50)-I16</f>
        <v>24.6386507396272</v>
      </c>
      <c r="J52" s="213" t="n">
        <f aca="false">SUM(J17:J38)-SUM(J39:J50)-J16</f>
        <v>6.63308381917386</v>
      </c>
      <c r="K52" s="214" t="n">
        <f aca="false">SUM(K17:K38)-SUM(K39:K50)-K16</f>
        <v>74.7284085377301</v>
      </c>
      <c r="L52" s="212" t="n">
        <f aca="false">SUM(L17:L38)-SUM(L39:L50)-L16</f>
        <v>31.7245736261219</v>
      </c>
      <c r="M52" s="212" t="n">
        <f aca="false">SUM(M17:M38)-SUM(M39:M50)-M16</f>
        <v>-5.41006858333037</v>
      </c>
      <c r="N52" s="212" t="n">
        <f aca="false">SUM(N17:N38)-SUM(N39:N50)-N16</f>
        <v>-29.7601052147005</v>
      </c>
      <c r="O52" s="212" t="n">
        <f aca="false">SUM(O17:O38)-SUM(O39:O50)-O16</f>
        <v>-48.0298579368362</v>
      </c>
      <c r="P52" s="212" t="n">
        <f aca="false">SUM(P17:P38)-SUM(P39:P50)-P16</f>
        <v>-51.969607296445</v>
      </c>
      <c r="Q52" s="212" t="n">
        <f aca="false">SUM(Q17:Q38)-SUM(Q39:Q50)-Q16</f>
        <v>-50.2224348377795</v>
      </c>
      <c r="R52" s="212" t="n">
        <f aca="false">SUM(R17:R38)-SUM(R39:R50)-R16</f>
        <v>-55.3012167335912</v>
      </c>
      <c r="S52" s="212" t="n">
        <f aca="false">SUM(S17:S38)-SUM(S39:S50)-S16</f>
        <v>-55.9476971621737</v>
      </c>
      <c r="T52" s="212" t="n">
        <f aca="false">SUM(T17:T38)-SUM(T39:T50)-T16</f>
        <v>-47.6398872171653</v>
      </c>
      <c r="U52" s="212" t="n">
        <f aca="false">SUM(U17:U38)-SUM(U39:U50)-U16</f>
        <v>-32.8978484534398</v>
      </c>
      <c r="V52" s="212" t="n">
        <f aca="false">SUM(V17:V38)-SUM(V39:V50)-V16</f>
        <v>-8.52022183510798</v>
      </c>
      <c r="W52" s="212" t="n">
        <f aca="false">SUM(W17:W38)-SUM(W39:W50)-W16</f>
        <v>14.0388525890197</v>
      </c>
      <c r="X52" s="212" t="n">
        <f aca="false">SUM(X17:X38)-SUM(X39:X50)-X16</f>
        <v>33.7990723655195</v>
      </c>
      <c r="Y52" s="212" t="n">
        <f aca="false">SUM(Y17:Y38)-SUM(Y39:Y50)-Y16</f>
        <v>42.4319884321104</v>
      </c>
      <c r="Z52" s="215" t="n">
        <f aca="false">SUM(Z17:Z38)-SUM(Z39:Z50)-Z16</f>
        <v>57.1035381699659</v>
      </c>
      <c r="AA52" s="211" t="n">
        <f aca="false">SUM(AA17:AA38)-SUM(AA39:AA50)-AA16</f>
        <v>-21.608375764289</v>
      </c>
      <c r="AB52" s="213" t="n">
        <f aca="false">SUM(AB17:AB38)-SUM(AB39:AB50)-AB16</f>
        <v>-3.94005825860631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4840.59077108875</v>
      </c>
      <c r="E57" s="55" t="n">
        <v>152.988909048724</v>
      </c>
      <c r="F57" s="56" t="n">
        <v>147.565190534817</v>
      </c>
      <c r="G57" s="56" t="n">
        <v>145.285020107133</v>
      </c>
      <c r="H57" s="56" t="n">
        <v>146.477466998347</v>
      </c>
      <c r="I57" s="56" t="n">
        <v>154.102459948292</v>
      </c>
      <c r="J57" s="57" t="n">
        <v>170.367630329661</v>
      </c>
      <c r="K57" s="58" t="n">
        <v>193.790029933675</v>
      </c>
      <c r="L57" s="56" t="n">
        <v>216.950261312833</v>
      </c>
      <c r="M57" s="56" t="n">
        <v>233.04297495687</v>
      </c>
      <c r="N57" s="56" t="n">
        <v>241.552077070235</v>
      </c>
      <c r="O57" s="56" t="n">
        <v>248.594643722174</v>
      </c>
      <c r="P57" s="56" t="n">
        <v>250.987053249811</v>
      </c>
      <c r="Q57" s="56" t="n">
        <v>253.202110709412</v>
      </c>
      <c r="R57" s="56" t="n">
        <v>255.059002567773</v>
      </c>
      <c r="S57" s="56" t="n">
        <v>250.696630078434</v>
      </c>
      <c r="T57" s="56" t="n">
        <v>240.301476167605</v>
      </c>
      <c r="U57" s="56" t="n">
        <v>227.094314161921</v>
      </c>
      <c r="V57" s="56" t="n">
        <v>215.126603189248</v>
      </c>
      <c r="W57" s="56" t="n">
        <v>205.218348030005</v>
      </c>
      <c r="X57" s="56" t="n">
        <v>199.242028571262</v>
      </c>
      <c r="Y57" s="56" t="n">
        <v>190.525232096152</v>
      </c>
      <c r="Z57" s="59" t="n">
        <v>178.53303268599</v>
      </c>
      <c r="AA57" s="55" t="n">
        <v>166.354915880631</v>
      </c>
      <c r="AB57" s="57" t="n">
        <v>157.533359737747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400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3574.97966310133</v>
      </c>
      <c r="E58" s="234" t="n">
        <v>110.877155228851</v>
      </c>
      <c r="F58" s="235" t="n">
        <v>108.814930374247</v>
      </c>
      <c r="G58" s="235" t="n">
        <v>108.468641265495</v>
      </c>
      <c r="H58" s="235" t="n">
        <v>109.433360751698</v>
      </c>
      <c r="I58" s="235" t="n">
        <v>115.524699715337</v>
      </c>
      <c r="J58" s="236" t="n">
        <v>126.60590444321</v>
      </c>
      <c r="K58" s="237" t="n">
        <v>140.722492058241</v>
      </c>
      <c r="L58" s="235" t="n">
        <v>157.512148514153</v>
      </c>
      <c r="M58" s="235" t="n">
        <v>170.304962660766</v>
      </c>
      <c r="N58" s="235" t="n">
        <v>174.795220122648</v>
      </c>
      <c r="O58" s="235" t="n">
        <v>181.467648408312</v>
      </c>
      <c r="P58" s="235" t="n">
        <v>185.218521519702</v>
      </c>
      <c r="Q58" s="235" t="n">
        <v>187.824062957294</v>
      </c>
      <c r="R58" s="235" t="n">
        <v>188.128501004018</v>
      </c>
      <c r="S58" s="235" t="n">
        <v>186.238006350372</v>
      </c>
      <c r="T58" s="235" t="n">
        <v>177.251599067591</v>
      </c>
      <c r="U58" s="235" t="n">
        <v>170.781435260178</v>
      </c>
      <c r="V58" s="235" t="n">
        <v>163.86759489561</v>
      </c>
      <c r="W58" s="235" t="n">
        <v>156.657891014504</v>
      </c>
      <c r="X58" s="235" t="n">
        <v>151.661588587119</v>
      </c>
      <c r="Y58" s="235" t="n">
        <v>141.205953197784</v>
      </c>
      <c r="Z58" s="238" t="n">
        <v>130.460057838449</v>
      </c>
      <c r="AA58" s="234" t="n">
        <v>119.262128009648</v>
      </c>
      <c r="AB58" s="236" t="n">
        <v>111.895159856109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400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4064.15831217766</v>
      </c>
      <c r="E59" s="88" t="n">
        <v>115.656375686664</v>
      </c>
      <c r="F59" s="89" t="n">
        <v>109.568207910048</v>
      </c>
      <c r="G59" s="89" t="n">
        <v>108.071317524231</v>
      </c>
      <c r="H59" s="89" t="n">
        <v>109.90772745379</v>
      </c>
      <c r="I59" s="89" t="n">
        <v>119.364818510999</v>
      </c>
      <c r="J59" s="90" t="n">
        <v>137.453138647042</v>
      </c>
      <c r="K59" s="91" t="n">
        <v>162.561751707519</v>
      </c>
      <c r="L59" s="89" t="n">
        <v>186.941010260708</v>
      </c>
      <c r="M59" s="89" t="n">
        <v>204.490281019972</v>
      </c>
      <c r="N59" s="89" t="n">
        <v>212.762232452895</v>
      </c>
      <c r="O59" s="89" t="n">
        <v>220.04454410208</v>
      </c>
      <c r="P59" s="89" t="n">
        <v>223.712278691295</v>
      </c>
      <c r="Q59" s="89" t="n">
        <v>227.07385719828</v>
      </c>
      <c r="R59" s="89" t="n">
        <v>228.672167677304</v>
      </c>
      <c r="S59" s="89" t="n">
        <v>222.40325032333</v>
      </c>
      <c r="T59" s="89" t="n">
        <v>210.3010913788</v>
      </c>
      <c r="U59" s="89" t="n">
        <v>194.624530518672</v>
      </c>
      <c r="V59" s="89" t="n">
        <v>181.469624459965</v>
      </c>
      <c r="W59" s="89" t="n">
        <v>172.495304740459</v>
      </c>
      <c r="X59" s="89" t="n">
        <v>167.462844073827</v>
      </c>
      <c r="Y59" s="89" t="n">
        <v>157.460497992649</v>
      </c>
      <c r="Z59" s="92" t="n">
        <v>143.291956156253</v>
      </c>
      <c r="AA59" s="88" t="n">
        <v>129.147723862793</v>
      </c>
      <c r="AB59" s="90" t="n">
        <v>119.221779828089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400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706.423975259491</v>
      </c>
      <c r="E60" s="103" t="n">
        <v>21.8559484844893</v>
      </c>
      <c r="F60" s="104" t="n">
        <v>21.646804423981</v>
      </c>
      <c r="G60" s="104" t="n">
        <v>21.465055150398</v>
      </c>
      <c r="H60" s="104" t="n">
        <v>21.9252929272805</v>
      </c>
      <c r="I60" s="104" t="n">
        <v>23.5188367493739</v>
      </c>
      <c r="J60" s="105" t="n">
        <v>26.562070318626</v>
      </c>
      <c r="K60" s="106" t="n">
        <v>30.1014530083785</v>
      </c>
      <c r="L60" s="104" t="n">
        <v>33.2045113147174</v>
      </c>
      <c r="M60" s="104" t="n">
        <v>34.7478075044426</v>
      </c>
      <c r="N60" s="104" t="n">
        <v>36.1143704389904</v>
      </c>
      <c r="O60" s="104" t="n">
        <v>36.6295434629599</v>
      </c>
      <c r="P60" s="104" t="n">
        <v>36.772228481559</v>
      </c>
      <c r="Q60" s="104" t="n">
        <v>37.1975193421071</v>
      </c>
      <c r="R60" s="104" t="n">
        <v>36.785873366771</v>
      </c>
      <c r="S60" s="104" t="n">
        <v>35.6693210455445</v>
      </c>
      <c r="T60" s="104" t="n">
        <v>34.1263236049544</v>
      </c>
      <c r="U60" s="104" t="n">
        <v>32.4722007706</v>
      </c>
      <c r="V60" s="104" t="n">
        <v>30.5661660894245</v>
      </c>
      <c r="W60" s="104" t="n">
        <v>29.0504483682217</v>
      </c>
      <c r="X60" s="104" t="n">
        <v>28.4298113900918</v>
      </c>
      <c r="Y60" s="104" t="n">
        <v>26.6965935485313</v>
      </c>
      <c r="Z60" s="107" t="n">
        <v>24.8452408278291</v>
      </c>
      <c r="AA60" s="103" t="n">
        <v>23.5660966075241</v>
      </c>
      <c r="AB60" s="105" t="n">
        <v>22.4744580326947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400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4770.58228743715</v>
      </c>
      <c r="E61" s="241" t="n">
        <f aca="false">SUM(E59:E60)</f>
        <v>137.512324171153</v>
      </c>
      <c r="F61" s="242" t="n">
        <f aca="false">SUM(F59:F60)</f>
        <v>131.215012334029</v>
      </c>
      <c r="G61" s="242" t="n">
        <f aca="false">SUM(G59:G60)</f>
        <v>129.536372674629</v>
      </c>
      <c r="H61" s="242" t="n">
        <f aca="false">SUM(H59:H60)</f>
        <v>131.83302038107</v>
      </c>
      <c r="I61" s="242" t="n">
        <f aca="false">SUM(I59:I60)</f>
        <v>142.883655260373</v>
      </c>
      <c r="J61" s="243" t="n">
        <f aca="false">SUM(J59:J60)</f>
        <v>164.015208965668</v>
      </c>
      <c r="K61" s="244" t="n">
        <f aca="false">SUM(K59:K60)</f>
        <v>192.663204715898</v>
      </c>
      <c r="L61" s="242" t="n">
        <f aca="false">SUM(L59:L60)</f>
        <v>220.145521575425</v>
      </c>
      <c r="M61" s="242" t="n">
        <f aca="false">SUM(M59:M60)</f>
        <v>239.238088524415</v>
      </c>
      <c r="N61" s="242" t="n">
        <f aca="false">SUM(N59:N60)</f>
        <v>248.876602891885</v>
      </c>
      <c r="O61" s="242" t="n">
        <f aca="false">SUM(O59:O60)</f>
        <v>256.67408756504</v>
      </c>
      <c r="P61" s="242" t="n">
        <f aca="false">SUM(P59:P60)</f>
        <v>260.484507172854</v>
      </c>
      <c r="Q61" s="242" t="n">
        <f aca="false">SUM(Q59:Q60)</f>
        <v>264.271376540387</v>
      </c>
      <c r="R61" s="242" t="n">
        <f aca="false">SUM(R59:R60)</f>
        <v>265.458041044075</v>
      </c>
      <c r="S61" s="242" t="n">
        <f aca="false">SUM(S59:S60)</f>
        <v>258.072571368875</v>
      </c>
      <c r="T61" s="242" t="n">
        <f aca="false">SUM(T59:T60)</f>
        <v>244.427414983754</v>
      </c>
      <c r="U61" s="242" t="n">
        <f aca="false">SUM(U59:U60)</f>
        <v>227.096731289272</v>
      </c>
      <c r="V61" s="242" t="n">
        <f aca="false">SUM(V59:V60)</f>
        <v>212.035790549389</v>
      </c>
      <c r="W61" s="242" t="n">
        <f aca="false">SUM(W59:W60)</f>
        <v>201.545753108681</v>
      </c>
      <c r="X61" s="242" t="n">
        <f aca="false">SUM(X59:X60)</f>
        <v>195.892655463919</v>
      </c>
      <c r="Y61" s="242" t="n">
        <f aca="false">SUM(Y59:Y60)</f>
        <v>184.15709154118</v>
      </c>
      <c r="Z61" s="245" t="n">
        <f aca="false">SUM(Z59:Z60)</f>
        <v>168.137196984082</v>
      </c>
      <c r="AA61" s="241" t="n">
        <f aca="false">SUM(AA59:AA60)</f>
        <v>152.713820470317</v>
      </c>
      <c r="AB61" s="243" t="n">
        <f aca="false">SUM(AB59:AB60)</f>
        <v>141.696237860783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400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8415.57043419009</v>
      </c>
      <c r="E62" s="112" t="n">
        <f aca="false">SUM(E57:E58)</f>
        <v>263.866064277575</v>
      </c>
      <c r="F62" s="113" t="n">
        <f aca="false">SUM(F57:F58)</f>
        <v>256.380120909064</v>
      </c>
      <c r="G62" s="113" t="n">
        <f aca="false">SUM(G57:G58)</f>
        <v>253.753661372628</v>
      </c>
      <c r="H62" s="113" t="n">
        <f aca="false">SUM(H57:H58)</f>
        <v>255.910827750045</v>
      </c>
      <c r="I62" s="113" t="n">
        <f aca="false">SUM(I57:I58)</f>
        <v>269.62715966363</v>
      </c>
      <c r="J62" s="114" t="n">
        <f aca="false">SUM(J57:J58)</f>
        <v>296.973534772871</v>
      </c>
      <c r="K62" s="115" t="n">
        <f aca="false">SUM(K57:K58)</f>
        <v>334.512521991915</v>
      </c>
      <c r="L62" s="113" t="n">
        <f aca="false">SUM(L57:L58)</f>
        <v>374.462409826986</v>
      </c>
      <c r="M62" s="113" t="n">
        <f aca="false">SUM(M57:M58)</f>
        <v>403.347937617636</v>
      </c>
      <c r="N62" s="113" t="n">
        <f aca="false">SUM(N57:N58)</f>
        <v>416.347297192883</v>
      </c>
      <c r="O62" s="113" t="n">
        <f aca="false">SUM(O57:O58)</f>
        <v>430.062292130486</v>
      </c>
      <c r="P62" s="113" t="n">
        <f aca="false">SUM(P57:P58)</f>
        <v>436.205574769513</v>
      </c>
      <c r="Q62" s="113" t="n">
        <f aca="false">SUM(Q57:Q58)</f>
        <v>441.026173666706</v>
      </c>
      <c r="R62" s="113" t="n">
        <f aca="false">SUM(R57:R58)</f>
        <v>443.187503571791</v>
      </c>
      <c r="S62" s="113" t="n">
        <f aca="false">SUM(S57:S58)</f>
        <v>436.934636428806</v>
      </c>
      <c r="T62" s="113" t="n">
        <f aca="false">SUM(T57:T58)</f>
        <v>417.553075235196</v>
      </c>
      <c r="U62" s="113" t="n">
        <f aca="false">SUM(U57:U58)</f>
        <v>397.875749422099</v>
      </c>
      <c r="V62" s="113" t="n">
        <f aca="false">SUM(V57:V58)</f>
        <v>378.994198084859</v>
      </c>
      <c r="W62" s="113" t="n">
        <f aca="false">SUM(W57:W58)</f>
        <v>361.876239044509</v>
      </c>
      <c r="X62" s="113" t="n">
        <f aca="false">SUM(X57:X58)</f>
        <v>350.903617158382</v>
      </c>
      <c r="Y62" s="113" t="n">
        <f aca="false">SUM(Y57:Y58)</f>
        <v>331.731185293936</v>
      </c>
      <c r="Z62" s="116" t="n">
        <f aca="false">SUM(Z57:Z58)</f>
        <v>308.993090524438</v>
      </c>
      <c r="AA62" s="112" t="n">
        <f aca="false">SUM(AA57:AA58)</f>
        <v>285.61704389028</v>
      </c>
      <c r="AB62" s="114" t="n">
        <f aca="false">SUM(AB57:AB58)</f>
        <v>269.428519593856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400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13186.1527216272</v>
      </c>
      <c r="E63" s="248" t="n">
        <f aca="false">E61+E62</f>
        <v>401.378388448728</v>
      </c>
      <c r="F63" s="249" t="n">
        <f aca="false">F61+F62</f>
        <v>387.595133243094</v>
      </c>
      <c r="G63" s="249" t="n">
        <f aca="false">G61+G62</f>
        <v>383.290034047258</v>
      </c>
      <c r="H63" s="249" t="n">
        <f aca="false">H61+H62</f>
        <v>387.743848131115</v>
      </c>
      <c r="I63" s="249" t="n">
        <f aca="false">I61+I62</f>
        <v>412.510814924003</v>
      </c>
      <c r="J63" s="250" t="n">
        <f aca="false">J61+J62</f>
        <v>460.988743738539</v>
      </c>
      <c r="K63" s="251" t="n">
        <f aca="false">K61+K62</f>
        <v>527.175726707813</v>
      </c>
      <c r="L63" s="249" t="n">
        <f aca="false">L61+L62</f>
        <v>594.607931402411</v>
      </c>
      <c r="M63" s="249" t="n">
        <f aca="false">M61+M62</f>
        <v>642.58602614205</v>
      </c>
      <c r="N63" s="249" t="n">
        <f aca="false">N61+N62</f>
        <v>665.223900084769</v>
      </c>
      <c r="O63" s="249" t="n">
        <f aca="false">O61+O62</f>
        <v>686.736379695525</v>
      </c>
      <c r="P63" s="249" t="n">
        <f aca="false">P61+P62</f>
        <v>696.690081942366</v>
      </c>
      <c r="Q63" s="249" t="n">
        <f aca="false">Q61+Q62</f>
        <v>705.297550207093</v>
      </c>
      <c r="R63" s="249" t="n">
        <f aca="false">R61+R62</f>
        <v>708.645544615865</v>
      </c>
      <c r="S63" s="249" t="n">
        <f aca="false">S61+S62</f>
        <v>695.007207797681</v>
      </c>
      <c r="T63" s="249" t="n">
        <f aca="false">T61+T62</f>
        <v>661.98049021895</v>
      </c>
      <c r="U63" s="249" t="n">
        <f aca="false">U61+U62</f>
        <v>624.972480711371</v>
      </c>
      <c r="V63" s="249" t="n">
        <f aca="false">V61+V62</f>
        <v>591.029988634248</v>
      </c>
      <c r="W63" s="249" t="n">
        <f aca="false">W61+W62</f>
        <v>563.42199215319</v>
      </c>
      <c r="X63" s="249" t="n">
        <f aca="false">X61+X62</f>
        <v>546.796272622301</v>
      </c>
      <c r="Y63" s="249" t="n">
        <f aca="false">Y61+Y62</f>
        <v>515.888276835117</v>
      </c>
      <c r="Z63" s="252" t="n">
        <f aca="false">Z61+Z62</f>
        <v>477.13028750852</v>
      </c>
      <c r="AA63" s="248" t="n">
        <f aca="false">AA61+AA62</f>
        <v>438.330864360597</v>
      </c>
      <c r="AB63" s="250" t="n">
        <f aca="false">AB61+AB62</f>
        <v>411.124757454639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600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37" t="s">
        <v>51</v>
      </c>
      <c r="C64" s="137" t="s">
        <v>7</v>
      </c>
      <c r="D64" s="138" t="n">
        <f aca="false">SUM(E64:AB64)</f>
        <v>12800</v>
      </c>
      <c r="E64" s="133" t="n">
        <v>400</v>
      </c>
      <c r="F64" s="133" t="n">
        <v>400</v>
      </c>
      <c r="G64" s="133" t="n">
        <v>400</v>
      </c>
      <c r="H64" s="133" t="n">
        <v>400</v>
      </c>
      <c r="I64" s="133" t="n">
        <v>400</v>
      </c>
      <c r="J64" s="133" t="n">
        <v>400</v>
      </c>
      <c r="K64" s="139" t="n">
        <v>600</v>
      </c>
      <c r="L64" s="140" t="n">
        <v>600</v>
      </c>
      <c r="M64" s="140" t="n">
        <v>600</v>
      </c>
      <c r="N64" s="140" t="n">
        <v>600</v>
      </c>
      <c r="O64" s="140" t="n">
        <v>600</v>
      </c>
      <c r="P64" s="140" t="n">
        <v>600</v>
      </c>
      <c r="Q64" s="140" t="n">
        <v>600</v>
      </c>
      <c r="R64" s="140" t="n">
        <v>600</v>
      </c>
      <c r="S64" s="140" t="n">
        <v>600</v>
      </c>
      <c r="T64" s="140" t="n">
        <v>600</v>
      </c>
      <c r="U64" s="140" t="n">
        <v>600</v>
      </c>
      <c r="V64" s="140" t="n">
        <v>600</v>
      </c>
      <c r="W64" s="140" t="n">
        <v>600</v>
      </c>
      <c r="X64" s="140" t="n">
        <v>600</v>
      </c>
      <c r="Y64" s="140" t="n">
        <v>600</v>
      </c>
      <c r="Z64" s="142" t="n">
        <v>600</v>
      </c>
      <c r="AA64" s="134" t="n">
        <v>400</v>
      </c>
      <c r="AB64" s="135" t="n">
        <v>400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600</v>
      </c>
      <c r="BF64" s="118"/>
      <c r="BG64" s="118"/>
      <c r="BH64" s="118"/>
    </row>
    <row r="65" customFormat="false" ht="15" hidden="false" customHeight="false" outlineLevel="0" collapsed="false">
      <c r="A65" s="66"/>
      <c r="B65" s="137" t="s">
        <v>51</v>
      </c>
      <c r="C65" s="137" t="s">
        <v>7</v>
      </c>
      <c r="D65" s="138" t="n">
        <f aca="false">SUM(E65:AB65)</f>
        <v>0</v>
      </c>
      <c r="E65" s="139" t="n">
        <v>0</v>
      </c>
      <c r="F65" s="140" t="n">
        <v>0</v>
      </c>
      <c r="G65" s="140" t="n">
        <v>0</v>
      </c>
      <c r="H65" s="140" t="n">
        <v>0</v>
      </c>
      <c r="I65" s="140" t="n">
        <v>0</v>
      </c>
      <c r="J65" s="142" t="n">
        <v>0</v>
      </c>
      <c r="K65" s="254" t="n">
        <v>0</v>
      </c>
      <c r="L65" s="140" t="n">
        <v>0</v>
      </c>
      <c r="M65" s="140" t="n">
        <v>0</v>
      </c>
      <c r="N65" s="140" t="n">
        <v>0</v>
      </c>
      <c r="O65" s="140" t="n">
        <v>0</v>
      </c>
      <c r="P65" s="140" t="n">
        <v>0</v>
      </c>
      <c r="Q65" s="140" t="n">
        <v>0</v>
      </c>
      <c r="R65" s="140" t="n">
        <v>0</v>
      </c>
      <c r="S65" s="140" t="n">
        <v>0</v>
      </c>
      <c r="T65" s="140" t="n">
        <v>0</v>
      </c>
      <c r="U65" s="140" t="n">
        <v>0</v>
      </c>
      <c r="V65" s="140" t="n">
        <v>0</v>
      </c>
      <c r="W65" s="140" t="n">
        <v>0</v>
      </c>
      <c r="X65" s="140" t="n">
        <v>0</v>
      </c>
      <c r="Y65" s="140" t="n">
        <v>0</v>
      </c>
      <c r="Z65" s="141" t="n">
        <v>0</v>
      </c>
      <c r="AA65" s="139" t="n">
        <v>0</v>
      </c>
      <c r="AB65" s="142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600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7" t="s">
        <v>51</v>
      </c>
      <c r="C66" s="137" t="s">
        <v>7</v>
      </c>
      <c r="D66" s="138" t="n">
        <f aca="false">SUM(E66:AB66)</f>
        <v>9</v>
      </c>
      <c r="E66" s="139" t="n">
        <v>0</v>
      </c>
      <c r="F66" s="140" t="n">
        <v>0</v>
      </c>
      <c r="G66" s="140" t="n">
        <v>0</v>
      </c>
      <c r="H66" s="140" t="n">
        <v>0</v>
      </c>
      <c r="I66" s="140" t="n">
        <v>0</v>
      </c>
      <c r="J66" s="142" t="n">
        <v>0</v>
      </c>
      <c r="K66" s="254" t="n">
        <v>0</v>
      </c>
      <c r="L66" s="140" t="n">
        <v>0</v>
      </c>
      <c r="M66" s="140" t="n">
        <v>1</v>
      </c>
      <c r="N66" s="140" t="n">
        <v>1</v>
      </c>
      <c r="O66" s="140" t="n">
        <v>1</v>
      </c>
      <c r="P66" s="140" t="n">
        <v>1</v>
      </c>
      <c r="Q66" s="140" t="n">
        <v>1</v>
      </c>
      <c r="R66" s="140" t="n">
        <v>1</v>
      </c>
      <c r="S66" s="140" t="n">
        <v>1</v>
      </c>
      <c r="T66" s="140" t="n">
        <v>1</v>
      </c>
      <c r="U66" s="140" t="n">
        <v>1</v>
      </c>
      <c r="V66" s="140" t="n">
        <v>0</v>
      </c>
      <c r="W66" s="140" t="n">
        <v>0</v>
      </c>
      <c r="X66" s="140" t="n">
        <v>0</v>
      </c>
      <c r="Y66" s="140" t="n">
        <v>0</v>
      </c>
      <c r="Z66" s="141" t="n">
        <v>0</v>
      </c>
      <c r="AA66" s="139" t="n">
        <v>0</v>
      </c>
      <c r="AB66" s="142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600</v>
      </c>
      <c r="AK66" s="129" t="n">
        <f aca="false">$E59</f>
        <v>115.656375686664</v>
      </c>
      <c r="AL66" s="129" t="n">
        <f aca="false">$F59</f>
        <v>109.568207910048</v>
      </c>
      <c r="AM66" s="129" t="n">
        <f aca="false">$G59</f>
        <v>108.071317524231</v>
      </c>
      <c r="AN66" s="129" t="n">
        <f aca="false">$H59</f>
        <v>109.90772745379</v>
      </c>
      <c r="AO66" s="129"/>
      <c r="AP66" s="129" t="n">
        <f aca="false">$E60</f>
        <v>21.8559484844893</v>
      </c>
      <c r="AQ66" s="129" t="n">
        <f aca="false">$F60</f>
        <v>21.646804423981</v>
      </c>
      <c r="AR66" s="129" t="n">
        <f aca="false">$G60</f>
        <v>21.465055150398</v>
      </c>
      <c r="AS66" s="129" t="n">
        <f aca="false">$H60</f>
        <v>21.9252929272805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3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7"/>
      <c r="C67" s="137"/>
      <c r="D67" s="138" t="n">
        <f aca="false">SUM(E67:AB67)</f>
        <v>0</v>
      </c>
      <c r="E67" s="139"/>
      <c r="F67" s="140"/>
      <c r="G67" s="140"/>
      <c r="H67" s="140"/>
      <c r="I67" s="140"/>
      <c r="J67" s="142"/>
      <c r="K67" s="254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1"/>
      <c r="AA67" s="139"/>
      <c r="AB67" s="142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600</v>
      </c>
      <c r="AK67" s="129" t="n">
        <f aca="false">$I59</f>
        <v>119.364818510999</v>
      </c>
      <c r="AL67" s="129" t="n">
        <f aca="false">$J59</f>
        <v>137.453138647042</v>
      </c>
      <c r="AM67" s="129" t="n">
        <f aca="false">$K59</f>
        <v>162.561751707519</v>
      </c>
      <c r="AN67" s="129" t="n">
        <f aca="false">$L59</f>
        <v>186.941010260708</v>
      </c>
      <c r="AO67" s="129"/>
      <c r="AP67" s="129" t="n">
        <f aca="false">$I60</f>
        <v>23.5188367493739</v>
      </c>
      <c r="AQ67" s="129" t="n">
        <f aca="false">$J60</f>
        <v>26.562070318626</v>
      </c>
      <c r="AR67" s="129" t="n">
        <f aca="false">$K60</f>
        <v>30.1014530083785</v>
      </c>
      <c r="AS67" s="129" t="n">
        <f aca="false">$L60</f>
        <v>33.2045113147174</v>
      </c>
      <c r="AT67" s="129"/>
      <c r="AU67" s="143" t="n">
        <f aca="false">-$I70</f>
        <v>-0</v>
      </c>
      <c r="AV67" s="143" t="n">
        <f aca="false">-$J70</f>
        <v>-0</v>
      </c>
      <c r="AW67" s="143" t="n">
        <f aca="false">-$K70</f>
        <v>-0</v>
      </c>
      <c r="AX67" s="143" t="n">
        <f aca="false">-$L70</f>
        <v>-0</v>
      </c>
      <c r="AY67" s="129"/>
      <c r="AZ67" s="143" t="n">
        <f aca="false">-$I68</f>
        <v>-0</v>
      </c>
      <c r="BA67" s="143" t="n">
        <f aca="false">-$J68</f>
        <v>-0</v>
      </c>
      <c r="BB67" s="143" t="n">
        <f aca="false">-$K68</f>
        <v>-0</v>
      </c>
      <c r="BC67" s="143" t="n">
        <f aca="false">-$L68</f>
        <v>-0</v>
      </c>
      <c r="BD67" s="143"/>
      <c r="BE67" s="143" t="n">
        <f aca="false">-$I69</f>
        <v>-0</v>
      </c>
      <c r="BF67" s="143" t="n">
        <f aca="false">-$J69</f>
        <v>-0</v>
      </c>
      <c r="BG67" s="143" t="n">
        <f aca="false">-$K69</f>
        <v>-0</v>
      </c>
      <c r="BH67" s="143" t="n">
        <f aca="false">-$L69</f>
        <v>-0</v>
      </c>
    </row>
    <row r="68" customFormat="false" ht="15" hidden="false" customHeight="false" outlineLevel="0" collapsed="false">
      <c r="A68" s="66"/>
      <c r="B68" s="137"/>
      <c r="C68" s="137"/>
      <c r="D68" s="138" t="n">
        <f aca="false">SUM(E68:AB68)</f>
        <v>0</v>
      </c>
      <c r="E68" s="255"/>
      <c r="F68" s="140"/>
      <c r="G68" s="140"/>
      <c r="H68" s="140"/>
      <c r="I68" s="140"/>
      <c r="J68" s="142"/>
      <c r="K68" s="254"/>
      <c r="L68" s="256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1"/>
      <c r="AA68" s="139"/>
      <c r="AB68" s="142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600</v>
      </c>
      <c r="AK68" s="129" t="n">
        <f aca="false">$M59</f>
        <v>204.490281019972</v>
      </c>
      <c r="AL68" s="129" t="n">
        <f aca="false">$N59</f>
        <v>212.762232452895</v>
      </c>
      <c r="AM68" s="129" t="n">
        <f aca="false">$O59</f>
        <v>220.04454410208</v>
      </c>
      <c r="AN68" s="129" t="n">
        <f aca="false">$P59</f>
        <v>223.712278691295</v>
      </c>
      <c r="AO68" s="129"/>
      <c r="AP68" s="129" t="n">
        <f aca="false">$M60</f>
        <v>34.7478075044426</v>
      </c>
      <c r="AQ68" s="129" t="n">
        <f aca="false">$N60</f>
        <v>36.1143704389904</v>
      </c>
      <c r="AR68" s="129" t="n">
        <f aca="false">$O60</f>
        <v>36.6295434629599</v>
      </c>
      <c r="AS68" s="129" t="n">
        <f aca="false">$P60</f>
        <v>36.772228481559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3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7"/>
      <c r="C69" s="137"/>
      <c r="D69" s="138" t="n">
        <f aca="false">SUM(E69:AB69)</f>
        <v>0</v>
      </c>
      <c r="E69" s="139"/>
      <c r="F69" s="140"/>
      <c r="G69" s="140"/>
      <c r="H69" s="140"/>
      <c r="I69" s="140"/>
      <c r="J69" s="142"/>
      <c r="K69" s="254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1"/>
      <c r="AA69" s="139"/>
      <c r="AB69" s="142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600</v>
      </c>
      <c r="AK69" s="129" t="n">
        <f aca="false">$Q59</f>
        <v>227.07385719828</v>
      </c>
      <c r="AL69" s="129" t="n">
        <f aca="false">$R59</f>
        <v>228.672167677304</v>
      </c>
      <c r="AM69" s="129" t="n">
        <f aca="false">$S59</f>
        <v>222.40325032333</v>
      </c>
      <c r="AN69" s="129" t="n">
        <f aca="false">$T59</f>
        <v>210.3010913788</v>
      </c>
      <c r="AO69" s="129"/>
      <c r="AP69" s="129" t="n">
        <f aca="false">$Q60</f>
        <v>37.1975193421071</v>
      </c>
      <c r="AQ69" s="129" t="n">
        <f aca="false">$R60</f>
        <v>36.785873366771</v>
      </c>
      <c r="AR69" s="129" t="n">
        <f aca="false">$S60</f>
        <v>35.6693210455445</v>
      </c>
      <c r="AS69" s="129" t="n">
        <f aca="false">$T60</f>
        <v>34.1263236049544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3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7"/>
      <c r="C70" s="137"/>
      <c r="D70" s="138" t="n">
        <f aca="false">SUM(E70:AB70)</f>
        <v>0</v>
      </c>
      <c r="E70" s="139"/>
      <c r="F70" s="140"/>
      <c r="G70" s="140"/>
      <c r="H70" s="140"/>
      <c r="I70" s="140"/>
      <c r="J70" s="142"/>
      <c r="K70" s="254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1"/>
      <c r="AA70" s="139"/>
      <c r="AB70" s="142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600</v>
      </c>
      <c r="AK70" s="129" t="n">
        <f aca="false">$U59</f>
        <v>194.624530518672</v>
      </c>
      <c r="AL70" s="129" t="n">
        <f aca="false">$V59</f>
        <v>181.469624459965</v>
      </c>
      <c r="AM70" s="129" t="n">
        <f aca="false">$W59</f>
        <v>172.495304740459</v>
      </c>
      <c r="AN70" s="129" t="n">
        <f aca="false">$X59</f>
        <v>167.462844073827</v>
      </c>
      <c r="AO70" s="129"/>
      <c r="AP70" s="129" t="n">
        <f aca="false">$U60</f>
        <v>32.4722007706</v>
      </c>
      <c r="AQ70" s="129" t="n">
        <f aca="false">$V60</f>
        <v>30.5661660894245</v>
      </c>
      <c r="AR70" s="129" t="n">
        <f aca="false">$W60</f>
        <v>29.0504483682217</v>
      </c>
      <c r="AS70" s="129" t="n">
        <f aca="false">$X60</f>
        <v>28.4298113900918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3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7"/>
      <c r="C71" s="137"/>
      <c r="D71" s="138" t="n">
        <f aca="false">SUM(E71:AB71)</f>
        <v>0</v>
      </c>
      <c r="E71" s="139"/>
      <c r="F71" s="140"/>
      <c r="G71" s="140"/>
      <c r="H71" s="140"/>
      <c r="I71" s="140"/>
      <c r="J71" s="142"/>
      <c r="K71" s="254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1"/>
      <c r="AA71" s="139"/>
      <c r="AB71" s="142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600</v>
      </c>
      <c r="AK71" s="129" t="n">
        <f aca="false">$Y59</f>
        <v>157.460497992649</v>
      </c>
      <c r="AL71" s="129" t="n">
        <f aca="false">$Z59</f>
        <v>143.291956156253</v>
      </c>
      <c r="AM71" s="129" t="n">
        <f aca="false">$AA59</f>
        <v>129.147723862793</v>
      </c>
      <c r="AN71" s="146" t="n">
        <f aca="false">$AB59</f>
        <v>119.221779828089</v>
      </c>
      <c r="AO71" s="129"/>
      <c r="AP71" s="129" t="n">
        <f aca="false">$Y60</f>
        <v>26.6965935485313</v>
      </c>
      <c r="AQ71" s="129" t="n">
        <f aca="false">$Z60</f>
        <v>24.8452408278291</v>
      </c>
      <c r="AR71" s="129" t="n">
        <f aca="false">$AA60</f>
        <v>23.5660966075241</v>
      </c>
      <c r="AS71" s="146" t="n">
        <f aca="false">$AB60</f>
        <v>22.4744580326947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6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6" t="n">
        <f aca="false">$AB68</f>
        <v>0</v>
      </c>
      <c r="BD71" s="143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6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7"/>
      <c r="C72" s="137"/>
      <c r="D72" s="138" t="n">
        <f aca="false">SUM(E72:AB72)</f>
        <v>0</v>
      </c>
      <c r="E72" s="139"/>
      <c r="F72" s="140"/>
      <c r="G72" s="140"/>
      <c r="H72" s="140"/>
      <c r="I72" s="140"/>
      <c r="J72" s="142"/>
      <c r="K72" s="254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1"/>
      <c r="AA72" s="139"/>
      <c r="AB72" s="142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600</v>
      </c>
      <c r="AK72" s="129"/>
      <c r="AL72" s="129"/>
      <c r="AM72" s="129"/>
      <c r="AN72" s="1" t="n">
        <f aca="false">SUM(AK66:AN71)</f>
        <v>4064.15831217766</v>
      </c>
      <c r="AO72" s="129"/>
      <c r="AP72" s="129"/>
      <c r="AQ72" s="129"/>
      <c r="AR72" s="129"/>
      <c r="AS72" s="1" t="n">
        <f aca="false">SUM(AP66:AS71)</f>
        <v>706.423975259491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3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7"/>
      <c r="C73" s="137"/>
      <c r="D73" s="138" t="n">
        <f aca="false">SUM(E73:AB73)</f>
        <v>0</v>
      </c>
      <c r="E73" s="139"/>
      <c r="F73" s="140"/>
      <c r="G73" s="140"/>
      <c r="H73" s="140"/>
      <c r="I73" s="140"/>
      <c r="J73" s="142"/>
      <c r="K73" s="254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1"/>
      <c r="AA73" s="139"/>
      <c r="AB73" s="142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600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7"/>
      <c r="C74" s="137"/>
      <c r="D74" s="138" t="n">
        <f aca="false">SUM(E74:AB74)</f>
        <v>0</v>
      </c>
      <c r="E74" s="139"/>
      <c r="F74" s="140"/>
      <c r="G74" s="140"/>
      <c r="H74" s="140"/>
      <c r="I74" s="140"/>
      <c r="J74" s="142"/>
      <c r="K74" s="254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1"/>
      <c r="AA74" s="139"/>
      <c r="AB74" s="142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600</v>
      </c>
      <c r="AK74" s="148" t="s">
        <v>41</v>
      </c>
      <c r="AM74" s="3"/>
      <c r="AN74" s="3"/>
      <c r="AO74" s="49"/>
      <c r="AP74" s="148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7"/>
      <c r="C75" s="137"/>
      <c r="D75" s="138" t="n">
        <f aca="false">SUM(E75:AB75)</f>
        <v>0</v>
      </c>
      <c r="E75" s="139"/>
      <c r="F75" s="140"/>
      <c r="G75" s="140"/>
      <c r="H75" s="140"/>
      <c r="I75" s="140"/>
      <c r="J75" s="142"/>
      <c r="K75" s="254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1"/>
      <c r="AA75" s="139"/>
      <c r="AB75" s="142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600</v>
      </c>
      <c r="AK75" s="4" t="n">
        <f aca="false">AI57</f>
        <v>400</v>
      </c>
      <c r="AL75" s="4" t="n">
        <f aca="false">AI58</f>
        <v>400</v>
      </c>
      <c r="AM75" s="4" t="n">
        <f aca="false">AI59</f>
        <v>400</v>
      </c>
      <c r="AN75" s="4" t="n">
        <f aca="false">AI60</f>
        <v>400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7"/>
      <c r="C76" s="137"/>
      <c r="D76" s="138" t="n">
        <f aca="false">SUM(E76:AB76)</f>
        <v>0</v>
      </c>
      <c r="E76" s="139"/>
      <c r="F76" s="140"/>
      <c r="G76" s="140"/>
      <c r="H76" s="140"/>
      <c r="I76" s="140"/>
      <c r="J76" s="142"/>
      <c r="K76" s="254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1"/>
      <c r="AA76" s="139"/>
      <c r="AB76" s="142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600</v>
      </c>
      <c r="AK76" s="4" t="n">
        <f aca="false">AI61</f>
        <v>400</v>
      </c>
      <c r="AL76" s="4" t="n">
        <f aca="false">AI62</f>
        <v>400</v>
      </c>
      <c r="AM76" s="4" t="n">
        <f aca="false">AI63</f>
        <v>600</v>
      </c>
      <c r="AN76" s="4" t="n">
        <f aca="false">AI64</f>
        <v>600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7"/>
      <c r="C77" s="137"/>
      <c r="D77" s="138" t="n">
        <f aca="false">SUM(E77:AB77)</f>
        <v>0</v>
      </c>
      <c r="E77" s="139"/>
      <c r="F77" s="140"/>
      <c r="G77" s="140"/>
      <c r="H77" s="140"/>
      <c r="I77" s="140"/>
      <c r="J77" s="142"/>
      <c r="K77" s="254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1"/>
      <c r="AA77" s="139"/>
      <c r="AB77" s="142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600</v>
      </c>
      <c r="AK77" s="4" t="n">
        <f aca="false">AI65</f>
        <v>600</v>
      </c>
      <c r="AL77" s="4" t="n">
        <f aca="false">AI66</f>
        <v>600</v>
      </c>
      <c r="AM77" s="4" t="n">
        <f aca="false">AI67</f>
        <v>600</v>
      </c>
      <c r="AN77" s="4" t="n">
        <f aca="false">AI68</f>
        <v>600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7"/>
      <c r="C78" s="137"/>
      <c r="D78" s="138" t="n">
        <f aca="false">SUM(E78:AB78)</f>
        <v>0</v>
      </c>
      <c r="E78" s="139"/>
      <c r="F78" s="140"/>
      <c r="G78" s="140"/>
      <c r="H78" s="140"/>
      <c r="I78" s="140"/>
      <c r="J78" s="142"/>
      <c r="K78" s="254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1"/>
      <c r="AA78" s="139"/>
      <c r="AB78" s="142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600</v>
      </c>
      <c r="AK78" s="4" t="n">
        <f aca="false">AI69</f>
        <v>600</v>
      </c>
      <c r="AL78" s="4" t="n">
        <f aca="false">AI70</f>
        <v>600</v>
      </c>
      <c r="AM78" s="4" t="n">
        <f aca="false">AI71</f>
        <v>600</v>
      </c>
      <c r="AN78" s="4" t="n">
        <f aca="false">AI72</f>
        <v>600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7"/>
      <c r="C79" s="137"/>
      <c r="D79" s="138" t="n">
        <f aca="false">SUM(E79:AB79)</f>
        <v>0</v>
      </c>
      <c r="E79" s="139"/>
      <c r="F79" s="140"/>
      <c r="G79" s="140"/>
      <c r="H79" s="140"/>
      <c r="I79" s="140"/>
      <c r="J79" s="142"/>
      <c r="K79" s="254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1"/>
      <c r="AA79" s="139"/>
      <c r="AB79" s="142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400</v>
      </c>
      <c r="AK79" s="4" t="n">
        <f aca="false">AI73</f>
        <v>600</v>
      </c>
      <c r="AL79" s="4" t="n">
        <f aca="false">AI74</f>
        <v>600</v>
      </c>
      <c r="AM79" s="4" t="n">
        <f aca="false">AI75</f>
        <v>600</v>
      </c>
      <c r="AN79" s="4" t="n">
        <f aca="false">AI76</f>
        <v>600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 t="n">
        <f aca="false">SUM(E80:AB80)</f>
        <v>0</v>
      </c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49" t="n">
        <f aca="false">AB80</f>
        <v>0</v>
      </c>
      <c r="AF80" s="150" t="n">
        <f aca="false">AB94</f>
        <v>0</v>
      </c>
      <c r="AG80" s="151" t="n">
        <v>0</v>
      </c>
      <c r="AH80" s="151" t="n">
        <f aca="false">AB93</f>
        <v>9</v>
      </c>
      <c r="AI80" s="150" t="n">
        <f aca="false">AB64+AB65+AB67-AB86-AB87-AB88</f>
        <v>400</v>
      </c>
      <c r="AK80" s="4" t="n">
        <f aca="false">AI77</f>
        <v>600</v>
      </c>
      <c r="AL80" s="4" t="n">
        <f aca="false">AI78</f>
        <v>600</v>
      </c>
      <c r="AM80" s="4" t="n">
        <f aca="false">AI79</f>
        <v>400</v>
      </c>
      <c r="AN80" s="152" t="n">
        <f aca="false">AI80</f>
        <v>400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2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7"/>
      <c r="C81" s="157"/>
      <c r="D81" s="158" t="n">
        <f aca="false">SUM(E81:AB81)</f>
        <v>0</v>
      </c>
      <c r="E81" s="134"/>
      <c r="F81" s="159"/>
      <c r="G81" s="159"/>
      <c r="H81" s="159"/>
      <c r="I81" s="159"/>
      <c r="J81" s="135"/>
      <c r="K81" s="134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9"/>
      <c r="Y81" s="159"/>
      <c r="Z81" s="160"/>
      <c r="AA81" s="134"/>
      <c r="AB81" s="135"/>
      <c r="AC81" s="263"/>
      <c r="AN81" s="3" t="n">
        <f aca="false">SUM(AK75:AN80)</f>
        <v>12800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37"/>
      <c r="C82" s="137"/>
      <c r="D82" s="138" t="n">
        <f aca="false">SUM(E82:AB82)</f>
        <v>0</v>
      </c>
      <c r="E82" s="139"/>
      <c r="F82" s="140"/>
      <c r="G82" s="140"/>
      <c r="H82" s="140"/>
      <c r="I82" s="140"/>
      <c r="J82" s="142"/>
      <c r="K82" s="139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1"/>
      <c r="AA82" s="139"/>
      <c r="AB82" s="142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7"/>
      <c r="C83" s="137"/>
      <c r="D83" s="138" t="n">
        <f aca="false">SUM(E83:AB83)</f>
        <v>0</v>
      </c>
      <c r="E83" s="139"/>
      <c r="F83" s="140"/>
      <c r="G83" s="140"/>
      <c r="H83" s="140"/>
      <c r="I83" s="140"/>
      <c r="J83" s="142"/>
      <c r="K83" s="139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1"/>
      <c r="AA83" s="139"/>
      <c r="AB83" s="142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7"/>
      <c r="C84" s="137"/>
      <c r="D84" s="138" t="n">
        <f aca="false">SUM(E84:AB84)</f>
        <v>0</v>
      </c>
      <c r="E84" s="139"/>
      <c r="F84" s="140"/>
      <c r="G84" s="140"/>
      <c r="H84" s="140"/>
      <c r="I84" s="140"/>
      <c r="J84" s="142"/>
      <c r="K84" s="139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1"/>
      <c r="AA84" s="139"/>
      <c r="AB84" s="142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3" t="n">
        <f aca="false">SUM(E85:AB85)</f>
        <v>0</v>
      </c>
      <c r="E85" s="154"/>
      <c r="F85" s="155"/>
      <c r="G85" s="155"/>
      <c r="H85" s="155"/>
      <c r="I85" s="155"/>
      <c r="J85" s="156"/>
      <c r="K85" s="154"/>
      <c r="L85" s="155"/>
      <c r="M85" s="155"/>
      <c r="N85" s="155"/>
      <c r="O85" s="155"/>
      <c r="P85" s="155"/>
      <c r="Q85" s="155"/>
      <c r="R85" s="155"/>
      <c r="S85" s="155"/>
      <c r="T85" s="155"/>
      <c r="U85" s="155"/>
      <c r="V85" s="155"/>
      <c r="W85" s="155"/>
      <c r="X85" s="155"/>
      <c r="Y85" s="155"/>
      <c r="Z85" s="163"/>
      <c r="AA85" s="154"/>
      <c r="AB85" s="156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6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6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216</v>
      </c>
      <c r="E93" s="174" t="n">
        <v>9</v>
      </c>
      <c r="F93" s="175" t="n">
        <v>9</v>
      </c>
      <c r="G93" s="175" t="n">
        <v>9</v>
      </c>
      <c r="H93" s="175" t="n">
        <v>9</v>
      </c>
      <c r="I93" s="175" t="n">
        <v>9</v>
      </c>
      <c r="J93" s="177" t="n">
        <v>9</v>
      </c>
      <c r="K93" s="264" t="n">
        <v>9</v>
      </c>
      <c r="L93" s="265" t="n">
        <v>9</v>
      </c>
      <c r="M93" s="265" t="n">
        <v>9</v>
      </c>
      <c r="N93" s="265" t="n">
        <v>9</v>
      </c>
      <c r="O93" s="265" t="n">
        <v>9</v>
      </c>
      <c r="P93" s="265" t="n">
        <v>9</v>
      </c>
      <c r="Q93" s="265" t="n">
        <v>9</v>
      </c>
      <c r="R93" s="265" t="n">
        <v>9</v>
      </c>
      <c r="S93" s="265" t="n">
        <v>9</v>
      </c>
      <c r="T93" s="265" t="n">
        <v>9</v>
      </c>
      <c r="U93" s="265" t="n">
        <v>9</v>
      </c>
      <c r="V93" s="265" t="n">
        <v>9</v>
      </c>
      <c r="W93" s="265" t="n">
        <v>9</v>
      </c>
      <c r="X93" s="265" t="n">
        <v>9</v>
      </c>
      <c r="Y93" s="265" t="n">
        <v>9</v>
      </c>
      <c r="Z93" s="266" t="n">
        <v>9</v>
      </c>
      <c r="AA93" s="264" t="n">
        <v>9</v>
      </c>
      <c r="AB93" s="267" t="n">
        <v>9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6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-593.152721627243</v>
      </c>
      <c r="E99" s="211" t="n">
        <f aca="false">SUM(E64:E85)-SUM(E86:E97)-E63</f>
        <v>-10.3783884487284</v>
      </c>
      <c r="F99" s="212" t="n">
        <f aca="false">SUM(F64:F85)-SUM(F86:F97)-F63</f>
        <v>3.40486675690636</v>
      </c>
      <c r="G99" s="212" t="n">
        <f aca="false">SUM(G64:G85)-SUM(G86:G97)-G63</f>
        <v>7.70996595274249</v>
      </c>
      <c r="H99" s="212" t="n">
        <f aca="false">SUM(H64:H85)-SUM(H86:H97)-H63</f>
        <v>3.25615186888467</v>
      </c>
      <c r="I99" s="212" t="n">
        <f aca="false">SUM(I64:I85)-SUM(I86:I97)-I63</f>
        <v>-21.5108149240029</v>
      </c>
      <c r="J99" s="213" t="n">
        <f aca="false">SUM(J64:J85)-SUM(J86:J97)-J63</f>
        <v>-69.9887437385387</v>
      </c>
      <c r="K99" s="214" t="n">
        <f aca="false">SUM(K64:K85)-SUM(K86:K97)-K63</f>
        <v>63.8242732921872</v>
      </c>
      <c r="L99" s="212" t="n">
        <f aca="false">SUM(L64:L85)-SUM(L86:L97)-L63</f>
        <v>-3.60793140241094</v>
      </c>
      <c r="M99" s="212" t="n">
        <f aca="false">SUM(M64:M85)-SUM(M86:M97)-M63</f>
        <v>-50.5860261420504</v>
      </c>
      <c r="N99" s="212" t="n">
        <f aca="false">SUM(N64:N85)-SUM(N86:N97)-N63</f>
        <v>-73.2239000847685</v>
      </c>
      <c r="O99" s="212" t="n">
        <f aca="false">SUM(O64:O85)-SUM(O86:O97)-O63</f>
        <v>-94.7363796955253</v>
      </c>
      <c r="P99" s="212" t="n">
        <f aca="false">SUM(P64:P85)-SUM(P86:P97)-P63</f>
        <v>-104.690081942366</v>
      </c>
      <c r="Q99" s="212" t="n">
        <f aca="false">SUM(Q64:Q85)-SUM(Q86:Q97)-Q63</f>
        <v>-113.297550207093</v>
      </c>
      <c r="R99" s="212" t="n">
        <f aca="false">SUM(R64:R85)-SUM(R86:R97)-R63</f>
        <v>-116.645544615865</v>
      </c>
      <c r="S99" s="212" t="n">
        <f aca="false">SUM(S64:S85)-SUM(S86:S97)-S63</f>
        <v>-103.007207797681</v>
      </c>
      <c r="T99" s="212" t="n">
        <f aca="false">SUM(T64:T85)-SUM(T86:T97)-T63</f>
        <v>-69.9804902189499</v>
      </c>
      <c r="U99" s="212" t="n">
        <f aca="false">SUM(U64:U85)-SUM(U86:U97)-U63</f>
        <v>-32.9724807113707</v>
      </c>
      <c r="V99" s="212" t="n">
        <f aca="false">SUM(V64:V85)-SUM(V86:V97)-V63</f>
        <v>-0.0299886342479567</v>
      </c>
      <c r="W99" s="212" t="n">
        <f aca="false">SUM(W64:W85)-SUM(W86:W97)-W63</f>
        <v>27.5780078468097</v>
      </c>
      <c r="X99" s="212" t="n">
        <f aca="false">SUM(X64:X85)-SUM(X86:X97)-X63</f>
        <v>44.2037273776995</v>
      </c>
      <c r="Y99" s="212" t="n">
        <f aca="false">SUM(Y64:Y85)-SUM(Y86:Y97)-Y63</f>
        <v>75.1117231648834</v>
      </c>
      <c r="Z99" s="215" t="n">
        <f aca="false">SUM(Z64:Z85)-SUM(Z86:Z97)-Z63</f>
        <v>113.86971249148</v>
      </c>
      <c r="AA99" s="211" t="n">
        <f aca="false">SUM(AA64:AA85)-SUM(AA86:AA97)-AA63</f>
        <v>-47.3308643605971</v>
      </c>
      <c r="AB99" s="213" t="n">
        <f aca="false">SUM(AB64:AB85)-SUM(AB86:AB97)-AB63</f>
        <v>-20.1247574546393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190.825754039105</v>
      </c>
      <c r="E104" s="55" t="n">
        <v>5.96146954292212</v>
      </c>
      <c r="F104" s="56" t="n">
        <v>5.785946817714</v>
      </c>
      <c r="G104" s="56" t="n">
        <v>5.67535379770309</v>
      </c>
      <c r="H104" s="56" t="n">
        <v>5.63331434721156</v>
      </c>
      <c r="I104" s="56" t="n">
        <v>5.80976185939627</v>
      </c>
      <c r="J104" s="57" t="n">
        <v>6.20074472454984</v>
      </c>
      <c r="K104" s="58" t="n">
        <v>6.86134885890276</v>
      </c>
      <c r="L104" s="56" t="n">
        <v>7.83769102092527</v>
      </c>
      <c r="M104" s="56" t="n">
        <v>8.73021649388632</v>
      </c>
      <c r="N104" s="56" t="n">
        <v>9.28109144342367</v>
      </c>
      <c r="O104" s="56" t="n">
        <v>9.7681312368259</v>
      </c>
      <c r="P104" s="56" t="n">
        <v>9.92188039728653</v>
      </c>
      <c r="Q104" s="56" t="n">
        <v>9.92183301481139</v>
      </c>
      <c r="R104" s="56" t="n">
        <v>10.0483105228073</v>
      </c>
      <c r="S104" s="56" t="n">
        <v>10.1032461962031</v>
      </c>
      <c r="T104" s="56" t="n">
        <v>9.96959089855108</v>
      </c>
      <c r="U104" s="56" t="n">
        <v>9.65832442425264</v>
      </c>
      <c r="V104" s="56" t="n">
        <v>9.04985723602391</v>
      </c>
      <c r="W104" s="56" t="n">
        <v>8.48206107323162</v>
      </c>
      <c r="X104" s="56" t="n">
        <v>7.97222926808902</v>
      </c>
      <c r="Y104" s="56" t="n">
        <v>7.75492886518497</v>
      </c>
      <c r="Z104" s="59" t="n">
        <v>7.36306413642403</v>
      </c>
      <c r="AA104" s="55" t="n">
        <v>6.73574111520629</v>
      </c>
      <c r="AB104" s="57" t="n">
        <v>6.2996167475722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249.500616893386</v>
      </c>
      <c r="E105" s="103" t="n">
        <v>8.35942573636907</v>
      </c>
      <c r="F105" s="104" t="n">
        <v>8.19055409387678</v>
      </c>
      <c r="G105" s="104" t="n">
        <v>8.09076232816637</v>
      </c>
      <c r="H105" s="104" t="n">
        <v>8.03810925890168</v>
      </c>
      <c r="I105" s="104" t="n">
        <v>8.17697263504052</v>
      </c>
      <c r="J105" s="105" t="n">
        <v>8.62517887624956</v>
      </c>
      <c r="K105" s="106" t="n">
        <v>9.36038167863225</v>
      </c>
      <c r="L105" s="104" t="n">
        <v>10.426330670754</v>
      </c>
      <c r="M105" s="104" t="n">
        <v>11.3034856758078</v>
      </c>
      <c r="N105" s="104" t="n">
        <v>11.776981907737</v>
      </c>
      <c r="O105" s="104" t="n">
        <v>12.2030017663705</v>
      </c>
      <c r="P105" s="104" t="n">
        <v>12.3451929592608</v>
      </c>
      <c r="Q105" s="104" t="n">
        <v>12.3731344120777</v>
      </c>
      <c r="R105" s="104" t="n">
        <v>12.4769746734779</v>
      </c>
      <c r="S105" s="104" t="n">
        <v>12.4604979710403</v>
      </c>
      <c r="T105" s="104" t="n">
        <v>12.3278500528046</v>
      </c>
      <c r="U105" s="104" t="n">
        <v>12.0341718794998</v>
      </c>
      <c r="V105" s="104" t="n">
        <v>11.4984306951946</v>
      </c>
      <c r="W105" s="104" t="n">
        <v>10.9664886861278</v>
      </c>
      <c r="X105" s="104" t="n">
        <v>10.4285640257517</v>
      </c>
      <c r="Y105" s="104" t="n">
        <v>10.2123582956311</v>
      </c>
      <c r="Z105" s="107" t="n">
        <v>9.87202606712748</v>
      </c>
      <c r="AA105" s="103" t="n">
        <v>9.21077285163588</v>
      </c>
      <c r="AB105" s="105" t="n">
        <v>8.74296969585074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249.500616893386</v>
      </c>
      <c r="E106" s="273" t="n">
        <f aca="false">E105</f>
        <v>8.35942573636907</v>
      </c>
      <c r="F106" s="274" t="n">
        <f aca="false">F105</f>
        <v>8.19055409387678</v>
      </c>
      <c r="G106" s="274" t="n">
        <f aca="false">G105</f>
        <v>8.09076232816637</v>
      </c>
      <c r="H106" s="274" t="n">
        <f aca="false">H105</f>
        <v>8.03810925890168</v>
      </c>
      <c r="I106" s="274" t="n">
        <f aca="false">I105</f>
        <v>8.17697263504052</v>
      </c>
      <c r="J106" s="275" t="n">
        <f aca="false">J105</f>
        <v>8.62517887624956</v>
      </c>
      <c r="K106" s="276" t="n">
        <f aca="false">K105</f>
        <v>9.36038167863225</v>
      </c>
      <c r="L106" s="274" t="n">
        <f aca="false">L105</f>
        <v>10.426330670754</v>
      </c>
      <c r="M106" s="274" t="n">
        <f aca="false">M105</f>
        <v>11.3034856758078</v>
      </c>
      <c r="N106" s="274" t="n">
        <f aca="false">N105</f>
        <v>11.776981907737</v>
      </c>
      <c r="O106" s="274" t="n">
        <f aca="false">O105</f>
        <v>12.2030017663705</v>
      </c>
      <c r="P106" s="274" t="n">
        <f aca="false">P105</f>
        <v>12.3451929592608</v>
      </c>
      <c r="Q106" s="274" t="n">
        <f aca="false">Q105</f>
        <v>12.3731344120777</v>
      </c>
      <c r="R106" s="274" t="n">
        <f aca="false">R105</f>
        <v>12.4769746734779</v>
      </c>
      <c r="S106" s="274" t="n">
        <f aca="false">S105</f>
        <v>12.4604979710403</v>
      </c>
      <c r="T106" s="274" t="n">
        <f aca="false">T105</f>
        <v>12.3278500528046</v>
      </c>
      <c r="U106" s="274" t="n">
        <f aca="false">U105</f>
        <v>12.0341718794998</v>
      </c>
      <c r="V106" s="274" t="n">
        <f aca="false">V105</f>
        <v>11.4984306951946</v>
      </c>
      <c r="W106" s="274" t="n">
        <f aca="false">W105</f>
        <v>10.9664886861278</v>
      </c>
      <c r="X106" s="274" t="n">
        <f aca="false">X105</f>
        <v>10.4285640257517</v>
      </c>
      <c r="Y106" s="274" t="n">
        <f aca="false">Y105</f>
        <v>10.2123582956311</v>
      </c>
      <c r="Z106" s="277" t="n">
        <f aca="false">Z105</f>
        <v>9.87202606712748</v>
      </c>
      <c r="AA106" s="273" t="n">
        <f aca="false">AA105</f>
        <v>9.21077285163588</v>
      </c>
      <c r="AB106" s="275" t="n">
        <f aca="false">AB105</f>
        <v>8.74296969585074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190.825754039105</v>
      </c>
      <c r="E107" s="112" t="n">
        <f aca="false">E104</f>
        <v>5.96146954292212</v>
      </c>
      <c r="F107" s="113" t="n">
        <f aca="false">F104</f>
        <v>5.785946817714</v>
      </c>
      <c r="G107" s="113" t="n">
        <f aca="false">G104</f>
        <v>5.67535379770309</v>
      </c>
      <c r="H107" s="113" t="n">
        <f aca="false">H104</f>
        <v>5.63331434721156</v>
      </c>
      <c r="I107" s="113" t="n">
        <f aca="false">I104</f>
        <v>5.80976185939627</v>
      </c>
      <c r="J107" s="114" t="n">
        <f aca="false">J104</f>
        <v>6.20074472454984</v>
      </c>
      <c r="K107" s="115" t="n">
        <f aca="false">K104</f>
        <v>6.86134885890276</v>
      </c>
      <c r="L107" s="113" t="n">
        <f aca="false">L104</f>
        <v>7.83769102092527</v>
      </c>
      <c r="M107" s="113" t="n">
        <f aca="false">M104</f>
        <v>8.73021649388632</v>
      </c>
      <c r="N107" s="113" t="n">
        <f aca="false">N104</f>
        <v>9.28109144342367</v>
      </c>
      <c r="O107" s="113" t="n">
        <f aca="false">O104</f>
        <v>9.7681312368259</v>
      </c>
      <c r="P107" s="113" t="n">
        <f aca="false">P104</f>
        <v>9.92188039728653</v>
      </c>
      <c r="Q107" s="113" t="n">
        <f aca="false">Q104</f>
        <v>9.92183301481139</v>
      </c>
      <c r="R107" s="113" t="n">
        <f aca="false">R104</f>
        <v>10.0483105228073</v>
      </c>
      <c r="S107" s="113" t="n">
        <f aca="false">S104</f>
        <v>10.1032461962031</v>
      </c>
      <c r="T107" s="113" t="n">
        <f aca="false">T104</f>
        <v>9.96959089855108</v>
      </c>
      <c r="U107" s="113" t="n">
        <f aca="false">U104</f>
        <v>9.65832442425264</v>
      </c>
      <c r="V107" s="113" t="n">
        <f aca="false">V104</f>
        <v>9.04985723602391</v>
      </c>
      <c r="W107" s="113" t="n">
        <f aca="false">W104</f>
        <v>8.48206107323162</v>
      </c>
      <c r="X107" s="113" t="n">
        <f aca="false">X104</f>
        <v>7.97222926808902</v>
      </c>
      <c r="Y107" s="113" t="n">
        <f aca="false">Y104</f>
        <v>7.75492886518497</v>
      </c>
      <c r="Z107" s="116" t="n">
        <f aca="false">Z104</f>
        <v>7.36306413642403</v>
      </c>
      <c r="AA107" s="112" t="n">
        <f aca="false">AA104</f>
        <v>6.73574111520629</v>
      </c>
      <c r="AB107" s="114" t="n">
        <f aca="false">AB104</f>
        <v>6.2996167475722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440.326370932491</v>
      </c>
      <c r="E108" s="248" t="n">
        <f aca="false">E106+E107</f>
        <v>14.3208952792912</v>
      </c>
      <c r="F108" s="249" t="n">
        <f aca="false">F106+F107</f>
        <v>13.9765009115908</v>
      </c>
      <c r="G108" s="249" t="n">
        <f aca="false">G106+G107</f>
        <v>13.7661161258695</v>
      </c>
      <c r="H108" s="249" t="n">
        <f aca="false">H106+H107</f>
        <v>13.6714236061132</v>
      </c>
      <c r="I108" s="249" t="n">
        <f aca="false">I106+I107</f>
        <v>13.9867344944368</v>
      </c>
      <c r="J108" s="250" t="n">
        <f aca="false">J106+J107</f>
        <v>14.8259236007994</v>
      </c>
      <c r="K108" s="251" t="n">
        <f aca="false">K106+K107</f>
        <v>16.221730537535</v>
      </c>
      <c r="L108" s="249" t="n">
        <f aca="false">L106+L107</f>
        <v>18.2640216916792</v>
      </c>
      <c r="M108" s="249" t="n">
        <f aca="false">M106+M107</f>
        <v>20.0337021696941</v>
      </c>
      <c r="N108" s="249" t="n">
        <f aca="false">N106+N107</f>
        <v>21.0580733511606</v>
      </c>
      <c r="O108" s="249" t="n">
        <f aca="false">O106+O107</f>
        <v>21.9711330031964</v>
      </c>
      <c r="P108" s="249" t="n">
        <f aca="false">P106+P107</f>
        <v>22.2670733565473</v>
      </c>
      <c r="Q108" s="249" t="n">
        <f aca="false">Q106+Q107</f>
        <v>22.2949674268891</v>
      </c>
      <c r="R108" s="249" t="n">
        <f aca="false">R106+R107</f>
        <v>22.5252851962852</v>
      </c>
      <c r="S108" s="249" t="n">
        <f aca="false">S106+S107</f>
        <v>22.5637441672434</v>
      </c>
      <c r="T108" s="249" t="n">
        <f aca="false">T106+T107</f>
        <v>22.2974409513557</v>
      </c>
      <c r="U108" s="249" t="n">
        <f aca="false">U106+U107</f>
        <v>21.6924963037525</v>
      </c>
      <c r="V108" s="249" t="n">
        <f aca="false">V106+V107</f>
        <v>20.5482879312185</v>
      </c>
      <c r="W108" s="249" t="n">
        <f aca="false">W106+W107</f>
        <v>19.4485497593595</v>
      </c>
      <c r="X108" s="249" t="n">
        <f aca="false">X106+X107</f>
        <v>18.4007932938408</v>
      </c>
      <c r="Y108" s="249" t="n">
        <f aca="false">Y106+Y107</f>
        <v>17.967287160816</v>
      </c>
      <c r="Z108" s="252" t="n">
        <f aca="false">Z106+Z107</f>
        <v>17.2350902035515</v>
      </c>
      <c r="AA108" s="248" t="n">
        <f aca="false">AA106+AA107</f>
        <v>15.9465139668422</v>
      </c>
      <c r="AB108" s="250" t="n">
        <f aca="false">AB106+AB107</f>
        <v>15.0425864434229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4"/>
      <c r="G109" s="144"/>
      <c r="H109" s="144"/>
      <c r="I109" s="144"/>
      <c r="J109" s="145"/>
      <c r="K109" s="280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281"/>
      <c r="AA109" s="133"/>
      <c r="AB109" s="145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7"/>
      <c r="C110" s="137"/>
      <c r="D110" s="282" t="n">
        <f aca="false">SUM(E110:AB110)</f>
        <v>0</v>
      </c>
      <c r="E110" s="139"/>
      <c r="F110" s="140"/>
      <c r="G110" s="140"/>
      <c r="H110" s="140"/>
      <c r="I110" s="140"/>
      <c r="J110" s="142"/>
      <c r="K110" s="254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1"/>
      <c r="AA110" s="139"/>
      <c r="AB110" s="142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7"/>
      <c r="C111" s="137"/>
      <c r="D111" s="282" t="n">
        <f aca="false">SUM(E111:AB111)</f>
        <v>0</v>
      </c>
      <c r="E111" s="139"/>
      <c r="F111" s="140"/>
      <c r="G111" s="140"/>
      <c r="H111" s="140"/>
      <c r="I111" s="140"/>
      <c r="J111" s="142"/>
      <c r="K111" s="254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1"/>
      <c r="AA111" s="139"/>
      <c r="AB111" s="142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7"/>
      <c r="C112" s="137"/>
      <c r="D112" s="282" t="n">
        <f aca="false">SUM(E112:AB112)</f>
        <v>0</v>
      </c>
      <c r="E112" s="139"/>
      <c r="F112" s="140"/>
      <c r="G112" s="140"/>
      <c r="H112" s="140"/>
      <c r="I112" s="140"/>
      <c r="J112" s="142"/>
      <c r="K112" s="254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1"/>
      <c r="AA112" s="139"/>
      <c r="AB112" s="142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7"/>
      <c r="C113" s="137"/>
      <c r="D113" s="282" t="n">
        <f aca="false">SUM(E113:AB113)</f>
        <v>0</v>
      </c>
      <c r="E113" s="139"/>
      <c r="F113" s="140"/>
      <c r="G113" s="140"/>
      <c r="H113" s="140"/>
      <c r="I113" s="140"/>
      <c r="J113" s="142"/>
      <c r="K113" s="254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1"/>
      <c r="AA113" s="139"/>
      <c r="AB113" s="142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7"/>
      <c r="C114" s="137"/>
      <c r="D114" s="282" t="n">
        <f aca="false">SUM(E114:AB114)</f>
        <v>0</v>
      </c>
      <c r="E114" s="139"/>
      <c r="F114" s="140"/>
      <c r="G114" s="140"/>
      <c r="H114" s="140"/>
      <c r="I114" s="140"/>
      <c r="J114" s="142"/>
      <c r="K114" s="254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1"/>
      <c r="AA114" s="139"/>
      <c r="AB114" s="142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7"/>
      <c r="C115" s="137"/>
      <c r="D115" s="282" t="n">
        <f aca="false">SUM(E115:AB115)</f>
        <v>0</v>
      </c>
      <c r="E115" s="139"/>
      <c r="F115" s="140"/>
      <c r="G115" s="140"/>
      <c r="H115" s="140"/>
      <c r="I115" s="140"/>
      <c r="J115" s="142"/>
      <c r="K115" s="254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1"/>
      <c r="AA115" s="139"/>
      <c r="AB115" s="142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7"/>
      <c r="C116" s="137"/>
      <c r="D116" s="282" t="n">
        <f aca="false">SUM(E116:AB116)</f>
        <v>0</v>
      </c>
      <c r="E116" s="139"/>
      <c r="F116" s="140"/>
      <c r="G116" s="140"/>
      <c r="H116" s="140"/>
      <c r="I116" s="140"/>
      <c r="J116" s="142"/>
      <c r="K116" s="254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1"/>
      <c r="AA116" s="139"/>
      <c r="AB116" s="142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 t="n">
        <f aca="false">SUM(E117:AB117)</f>
        <v>0</v>
      </c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7"/>
      <c r="C118" s="157"/>
      <c r="D118" s="284" t="n">
        <f aca="false">SUM(E118:AB118)</f>
        <v>0</v>
      </c>
      <c r="E118" s="134"/>
      <c r="F118" s="159"/>
      <c r="G118" s="159"/>
      <c r="H118" s="159"/>
      <c r="I118" s="159"/>
      <c r="J118" s="135"/>
      <c r="K118" s="285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60"/>
      <c r="AA118" s="134"/>
      <c r="AB118" s="135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7"/>
      <c r="C119" s="137"/>
      <c r="D119" s="282" t="n">
        <f aca="false">SUM(E119:AB119)</f>
        <v>0</v>
      </c>
      <c r="E119" s="139"/>
      <c r="F119" s="140"/>
      <c r="G119" s="140"/>
      <c r="H119" s="140"/>
      <c r="I119" s="140"/>
      <c r="J119" s="142"/>
      <c r="K119" s="254"/>
      <c r="L119" s="140"/>
      <c r="M119" s="140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1"/>
      <c r="AA119" s="139"/>
      <c r="AB119" s="142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4"/>
      <c r="F120" s="155"/>
      <c r="G120" s="155"/>
      <c r="H120" s="155"/>
      <c r="I120" s="155"/>
      <c r="J120" s="156"/>
      <c r="K120" s="287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X120" s="155"/>
      <c r="Y120" s="155"/>
      <c r="Z120" s="163"/>
      <c r="AA120" s="154"/>
      <c r="AB120" s="156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-440.326370932491</v>
      </c>
      <c r="E130" s="211" t="n">
        <f aca="false">SUM(E109:E120)-SUM(E121:E128)-E108</f>
        <v>-14.3208952792912</v>
      </c>
      <c r="F130" s="212" t="n">
        <f aca="false">SUM(F109:F120)-SUM(F121:F128)-F108</f>
        <v>-13.9765009115908</v>
      </c>
      <c r="G130" s="212" t="n">
        <f aca="false">SUM(G109:G120)-SUM(G121:G128)-G108</f>
        <v>-13.7661161258695</v>
      </c>
      <c r="H130" s="212" t="n">
        <f aca="false">SUM(H109:H120)-SUM(H121:H128)-H108</f>
        <v>-13.6714236061132</v>
      </c>
      <c r="I130" s="212" t="n">
        <f aca="false">SUM(I109:I120)-SUM(I121:I128)-I108</f>
        <v>-13.9867344944368</v>
      </c>
      <c r="J130" s="213" t="n">
        <f aca="false">SUM(J109:J120)-SUM(J121:J128)-J108</f>
        <v>-14.8259236007994</v>
      </c>
      <c r="K130" s="214" t="n">
        <f aca="false">SUM(K109:K120)-SUM(K121:K128)-K108</f>
        <v>-16.221730537535</v>
      </c>
      <c r="L130" s="212" t="n">
        <f aca="false">SUM(L109:L120)-SUM(L121:L128)-L108</f>
        <v>-18.2640216916792</v>
      </c>
      <c r="M130" s="212" t="n">
        <f aca="false">SUM(M109:M120)-SUM(M121:M128)-M108</f>
        <v>-20.0337021696941</v>
      </c>
      <c r="N130" s="212" t="n">
        <f aca="false">SUM(N109:N120)-SUM(N121:N128)-N108</f>
        <v>-21.0580733511606</v>
      </c>
      <c r="O130" s="212" t="n">
        <f aca="false">SUM(O109:O120)-SUM(O121:O128)-O108</f>
        <v>-21.9711330031964</v>
      </c>
      <c r="P130" s="212" t="n">
        <f aca="false">SUM(P109:P120)-SUM(P121:P128)-P108</f>
        <v>-22.2670733565473</v>
      </c>
      <c r="Q130" s="212" t="n">
        <f aca="false">SUM(Q109:Q120)-SUM(Q121:Q128)-Q108</f>
        <v>-22.2949674268891</v>
      </c>
      <c r="R130" s="212" t="n">
        <f aca="false">SUM(R109:R120)-SUM(R121:R128)-R108</f>
        <v>-22.5252851962852</v>
      </c>
      <c r="S130" s="212" t="n">
        <f aca="false">SUM(S109:S120)-SUM(S121:S128)-S108</f>
        <v>-22.5637441672434</v>
      </c>
      <c r="T130" s="212" t="n">
        <f aca="false">SUM(T109:T120)-SUM(T121:T128)-T108</f>
        <v>-22.2974409513557</v>
      </c>
      <c r="U130" s="212" t="n">
        <f aca="false">SUM(U109:U120)-SUM(U121:U128)-U108</f>
        <v>-21.6924963037525</v>
      </c>
      <c r="V130" s="212" t="n">
        <f aca="false">SUM(V109:V120)-SUM(V121:V128)-V108</f>
        <v>-20.5482879312185</v>
      </c>
      <c r="W130" s="212" t="n">
        <f aca="false">SUM(W109:W120)-SUM(W121:W128)-W108</f>
        <v>-19.4485497593595</v>
      </c>
      <c r="X130" s="212" t="n">
        <f aca="false">SUM(X109:X120)-SUM(X121:X128)-X108</f>
        <v>-18.4007932938408</v>
      </c>
      <c r="Y130" s="212" t="n">
        <f aca="false">SUM(Y109:Y120)-SUM(Y121:Y128)-Y108</f>
        <v>-17.967287160816</v>
      </c>
      <c r="Z130" s="215" t="n">
        <f aca="false">SUM(Z109:Z120)-SUM(Z121:Z128)-Z108</f>
        <v>-17.2350902035515</v>
      </c>
      <c r="AA130" s="211" t="n">
        <f aca="false">SUM(AA109:AA120)-SUM(AA121:AA128)-AA108</f>
        <v>-15.9465139668422</v>
      </c>
      <c r="AB130" s="213" t="n">
        <f aca="false">SUM(AB109:AB120)-SUM(AB121:AB128)-AB108</f>
        <v>-15.0425864434229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Thu</v>
      </c>
      <c r="B133" s="308" t="n">
        <f aca="false">B134</f>
        <v>37406</v>
      </c>
      <c r="C133" s="309" t="s">
        <v>74</v>
      </c>
      <c r="D133" s="310" t="n">
        <f aca="false">D108</f>
        <v>440.326370932491</v>
      </c>
      <c r="E133" s="310" t="n">
        <f aca="false">E108</f>
        <v>14.3208952792912</v>
      </c>
      <c r="F133" s="310" t="n">
        <f aca="false">F108</f>
        <v>13.9765009115908</v>
      </c>
      <c r="G133" s="310" t="n">
        <f aca="false">G108</f>
        <v>13.7661161258695</v>
      </c>
      <c r="H133" s="310" t="n">
        <f aca="false">H108</f>
        <v>13.6714236061132</v>
      </c>
      <c r="I133" s="310" t="n">
        <f aca="false">I108</f>
        <v>13.9867344944368</v>
      </c>
      <c r="J133" s="310" t="n">
        <f aca="false">J108</f>
        <v>14.8259236007994</v>
      </c>
      <c r="K133" s="310" t="n">
        <f aca="false">K108</f>
        <v>16.221730537535</v>
      </c>
      <c r="L133" s="310" t="n">
        <f aca="false">L108</f>
        <v>18.2640216916792</v>
      </c>
      <c r="M133" s="310" t="n">
        <f aca="false">M108</f>
        <v>20.0337021696941</v>
      </c>
      <c r="N133" s="310" t="n">
        <f aca="false">N108</f>
        <v>21.0580733511606</v>
      </c>
      <c r="O133" s="310" t="n">
        <f aca="false">O108</f>
        <v>21.9711330031964</v>
      </c>
      <c r="P133" s="310" t="n">
        <f aca="false">P108</f>
        <v>22.2670733565473</v>
      </c>
      <c r="Q133" s="310" t="n">
        <f aca="false">Q108</f>
        <v>22.2949674268891</v>
      </c>
      <c r="R133" s="310" t="n">
        <f aca="false">R108</f>
        <v>22.5252851962852</v>
      </c>
      <c r="S133" s="310" t="n">
        <f aca="false">S108</f>
        <v>22.5637441672434</v>
      </c>
      <c r="T133" s="310" t="n">
        <f aca="false">T108</f>
        <v>22.2974409513557</v>
      </c>
      <c r="U133" s="310" t="n">
        <f aca="false">U108</f>
        <v>21.6924963037525</v>
      </c>
      <c r="V133" s="310" t="n">
        <f aca="false">V108</f>
        <v>20.5482879312185</v>
      </c>
      <c r="W133" s="310" t="n">
        <f aca="false">W108</f>
        <v>19.4485497593595</v>
      </c>
      <c r="X133" s="310" t="n">
        <f aca="false">X108</f>
        <v>18.4007932938408</v>
      </c>
      <c r="Y133" s="310" t="n">
        <f aca="false">Y108</f>
        <v>17.967287160816</v>
      </c>
      <c r="Z133" s="310" t="n">
        <f aca="false">Z108</f>
        <v>17.2350902035515</v>
      </c>
      <c r="AA133" s="310" t="n">
        <f aca="false">AA108</f>
        <v>15.9465139668422</v>
      </c>
      <c r="AB133" s="310" t="n">
        <f aca="false">AB108</f>
        <v>15.0425864434229</v>
      </c>
    </row>
    <row r="134" customFormat="false" ht="14.25" hidden="false" customHeight="false" outlineLevel="0" collapsed="false">
      <c r="A134" s="307" t="str">
        <f aca="false">VLOOKUP(WEEKDAY(B134,2),$B$148:$C$154,2,FALSE())</f>
        <v>Thu</v>
      </c>
      <c r="B134" s="308" t="n">
        <f aca="false">A3</f>
        <v>37406</v>
      </c>
      <c r="C134" s="309" t="s">
        <v>4</v>
      </c>
      <c r="D134" s="310" t="n">
        <f aca="false">SUM(D16)</f>
        <v>11256.48637238</v>
      </c>
      <c r="E134" s="310" t="n">
        <f aca="false">SUM(E16)</f>
        <v>385.380874172583</v>
      </c>
      <c r="F134" s="310" t="n">
        <f aca="false">SUM(F16)</f>
        <v>380.61900612665</v>
      </c>
      <c r="G134" s="310" t="n">
        <f aca="false">SUM(G16)</f>
        <v>374.112545173774</v>
      </c>
      <c r="H134" s="310" t="n">
        <f aca="false">SUM(H16)</f>
        <v>370.224735892797</v>
      </c>
      <c r="I134" s="310" t="n">
        <f aca="false">SUM(I16)</f>
        <v>376.361349260373</v>
      </c>
      <c r="J134" s="310" t="n">
        <f aca="false">SUM(J16)</f>
        <v>394.366916180826</v>
      </c>
      <c r="K134" s="310" t="n">
        <f aca="false">SUM(K16)</f>
        <v>426.27159146227</v>
      </c>
      <c r="L134" s="310" t="n">
        <f aca="false">SUM(L16)</f>
        <v>469.275426373878</v>
      </c>
      <c r="M134" s="310" t="n">
        <f aca="false">SUM(M16)</f>
        <v>506.41006858333</v>
      </c>
      <c r="N134" s="310" t="n">
        <f aca="false">SUM(N16)</f>
        <v>530.760105214701</v>
      </c>
      <c r="O134" s="310" t="n">
        <f aca="false">SUM(O16)</f>
        <v>549.029857936836</v>
      </c>
      <c r="P134" s="310" t="n">
        <f aca="false">SUM(P16)</f>
        <v>552.969607296445</v>
      </c>
      <c r="Q134" s="310" t="n">
        <f aca="false">SUM(Q16)</f>
        <v>551.22243483778</v>
      </c>
      <c r="R134" s="310" t="n">
        <f aca="false">SUM(R16)</f>
        <v>556.301216733591</v>
      </c>
      <c r="S134" s="310" t="n">
        <f aca="false">SUM(S16)</f>
        <v>556.947697162174</v>
      </c>
      <c r="T134" s="310" t="n">
        <f aca="false">SUM(T16)</f>
        <v>548.639887217165</v>
      </c>
      <c r="U134" s="310" t="n">
        <f aca="false">SUM(U16)</f>
        <v>533.89784845344</v>
      </c>
      <c r="V134" s="310" t="n">
        <f aca="false">SUM(V16)</f>
        <v>509.520221835108</v>
      </c>
      <c r="W134" s="310" t="n">
        <f aca="false">SUM(W16)</f>
        <v>486.96114741098</v>
      </c>
      <c r="X134" s="310" t="n">
        <f aca="false">SUM(X16)</f>
        <v>467.200927634481</v>
      </c>
      <c r="Y134" s="310" t="n">
        <f aca="false">SUM(Y16)</f>
        <v>458.56801156789</v>
      </c>
      <c r="Z134" s="310" t="n">
        <f aca="false">SUM(Z16)</f>
        <v>443.896461830034</v>
      </c>
      <c r="AA134" s="310" t="n">
        <f aca="false">SUM(AA16)</f>
        <v>422.608375764289</v>
      </c>
      <c r="AB134" s="310" t="n">
        <f aca="false">SUM(AB16)</f>
        <v>404.940058258606</v>
      </c>
    </row>
    <row r="135" customFormat="false" ht="14.25" hidden="false" customHeight="false" outlineLevel="0" collapsed="false">
      <c r="A135" s="307" t="str">
        <f aca="false">VLOOKUP(WEEKDAY(B135,2),$B$148:$C$154,2,FALSE())</f>
        <v>Thu</v>
      </c>
      <c r="B135" s="308" t="n">
        <f aca="false">B134</f>
        <v>37406</v>
      </c>
      <c r="C135" s="309" t="s">
        <v>51</v>
      </c>
      <c r="D135" s="310" t="n">
        <f aca="false">D63</f>
        <v>13186.1527216272</v>
      </c>
      <c r="E135" s="310" t="n">
        <f aca="false">E63</f>
        <v>401.378388448728</v>
      </c>
      <c r="F135" s="310" t="n">
        <f aca="false">F63</f>
        <v>387.595133243094</v>
      </c>
      <c r="G135" s="310" t="n">
        <f aca="false">G63</f>
        <v>383.290034047258</v>
      </c>
      <c r="H135" s="310" t="n">
        <f aca="false">H63</f>
        <v>387.743848131115</v>
      </c>
      <c r="I135" s="310" t="n">
        <f aca="false">I63</f>
        <v>412.510814924003</v>
      </c>
      <c r="J135" s="310" t="n">
        <f aca="false">J63</f>
        <v>460.988743738539</v>
      </c>
      <c r="K135" s="310" t="n">
        <f aca="false">K63</f>
        <v>527.175726707813</v>
      </c>
      <c r="L135" s="310" t="n">
        <f aca="false">L63</f>
        <v>594.607931402411</v>
      </c>
      <c r="M135" s="310" t="n">
        <f aca="false">M63</f>
        <v>642.58602614205</v>
      </c>
      <c r="N135" s="310" t="n">
        <f aca="false">N63</f>
        <v>665.223900084769</v>
      </c>
      <c r="O135" s="310" t="n">
        <f aca="false">O63</f>
        <v>686.736379695525</v>
      </c>
      <c r="P135" s="310" t="n">
        <f aca="false">P63</f>
        <v>696.690081942366</v>
      </c>
      <c r="Q135" s="310" t="n">
        <f aca="false">Q63</f>
        <v>705.297550207093</v>
      </c>
      <c r="R135" s="310" t="n">
        <f aca="false">R63</f>
        <v>708.645544615865</v>
      </c>
      <c r="S135" s="310" t="n">
        <f aca="false">S63</f>
        <v>695.007207797681</v>
      </c>
      <c r="T135" s="310" t="n">
        <f aca="false">T63</f>
        <v>661.98049021895</v>
      </c>
      <c r="U135" s="310" t="n">
        <f aca="false">U63</f>
        <v>624.972480711371</v>
      </c>
      <c r="V135" s="310" t="n">
        <f aca="false">V63</f>
        <v>591.029988634248</v>
      </c>
      <c r="W135" s="310" t="n">
        <f aca="false">W63</f>
        <v>563.42199215319</v>
      </c>
      <c r="X135" s="310" t="n">
        <f aca="false">X63</f>
        <v>546.796272622301</v>
      </c>
      <c r="Y135" s="310" t="n">
        <f aca="false">Y63</f>
        <v>515.888276835117</v>
      </c>
      <c r="Z135" s="310" t="n">
        <f aca="false">Z63</f>
        <v>477.13028750852</v>
      </c>
      <c r="AA135" s="310" t="n">
        <f aca="false">AA63</f>
        <v>438.330864360597</v>
      </c>
      <c r="AB135" s="310" t="n">
        <f aca="false">AB63</f>
        <v>411.124757454639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24442.6390940072</v>
      </c>
      <c r="E136" s="311" t="n">
        <f aca="false">SUM(E134:E135)</f>
        <v>786.759262621312</v>
      </c>
      <c r="F136" s="311" t="n">
        <f aca="false">SUM(F134:F135)</f>
        <v>768.214139369743</v>
      </c>
      <c r="G136" s="311" t="n">
        <f aca="false">SUM(G134:G135)</f>
        <v>757.402579221032</v>
      </c>
      <c r="H136" s="311" t="n">
        <f aca="false">SUM(H134:H135)</f>
        <v>757.968584023912</v>
      </c>
      <c r="I136" s="311" t="n">
        <f aca="false">SUM(I134:I135)</f>
        <v>788.872164184376</v>
      </c>
      <c r="J136" s="311" t="n">
        <f aca="false">SUM(J134:J135)</f>
        <v>855.355659919365</v>
      </c>
      <c r="K136" s="311" t="n">
        <f aca="false">SUM(K134:K135)</f>
        <v>953.447318170083</v>
      </c>
      <c r="L136" s="311" t="n">
        <f aca="false">SUM(L134:L135)</f>
        <v>1063.88335777629</v>
      </c>
      <c r="M136" s="311" t="n">
        <f aca="false">SUM(M134:M135)</f>
        <v>1148.99609472538</v>
      </c>
      <c r="N136" s="311" t="n">
        <f aca="false">SUM(N134:N135)</f>
        <v>1195.98400529947</v>
      </c>
      <c r="O136" s="311" t="n">
        <f aca="false">SUM(O134:O135)</f>
        <v>1235.76623763236</v>
      </c>
      <c r="P136" s="311" t="n">
        <f aca="false">SUM(P134:P135)</f>
        <v>1249.65968923881</v>
      </c>
      <c r="Q136" s="311" t="n">
        <f aca="false">SUM(Q134:Q135)</f>
        <v>1256.51998504487</v>
      </c>
      <c r="R136" s="311" t="n">
        <f aca="false">SUM(R134:R135)</f>
        <v>1264.94676134946</v>
      </c>
      <c r="S136" s="311" t="n">
        <f aca="false">SUM(S134:S135)</f>
        <v>1251.95490495985</v>
      </c>
      <c r="T136" s="311" t="n">
        <f aca="false">SUM(T134:T135)</f>
        <v>1210.62037743612</v>
      </c>
      <c r="U136" s="311" t="n">
        <f aca="false">SUM(U134:U135)</f>
        <v>1158.87032916481</v>
      </c>
      <c r="V136" s="311" t="n">
        <f aca="false">SUM(V134:V135)</f>
        <v>1100.55021046936</v>
      </c>
      <c r="W136" s="311" t="n">
        <f aca="false">SUM(W134:W135)</f>
        <v>1050.38313956417</v>
      </c>
      <c r="X136" s="311" t="n">
        <f aca="false">SUM(X134:X135)</f>
        <v>1013.99720025678</v>
      </c>
      <c r="Y136" s="311" t="n">
        <f aca="false">SUM(Y134:Y135)</f>
        <v>974.456288403006</v>
      </c>
      <c r="Z136" s="311" t="n">
        <f aca="false">SUM(Z134:Z135)</f>
        <v>921.026749338554</v>
      </c>
      <c r="AA136" s="311" t="n">
        <f aca="false">SUM(AA134:AA135)</f>
        <v>860.939240124886</v>
      </c>
      <c r="AB136" s="311" t="n">
        <f aca="false">SUM(AB134:AB135)</f>
        <v>816.064815713246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388.576732603737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false" hidden="true" outlineLevel="0" max="30" min="30" style="4" width="9.14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false" hidden="true" outlineLevel="0" max="60" min="57" style="4" width="9.14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3"/>
      <c r="G17" s="133"/>
      <c r="H17" s="133"/>
      <c r="I17" s="133"/>
      <c r="J17" s="133"/>
      <c r="K17" s="139"/>
      <c r="L17" s="140"/>
      <c r="M17" s="140"/>
      <c r="N17" s="140"/>
      <c r="O17" s="140"/>
      <c r="P17" s="140"/>
      <c r="Q17" s="140"/>
      <c r="R17" s="140"/>
      <c r="S17" s="140"/>
      <c r="T17" s="140"/>
      <c r="U17" s="140"/>
      <c r="V17" s="140"/>
      <c r="W17" s="140"/>
      <c r="X17" s="140"/>
      <c r="Y17" s="140"/>
      <c r="Z17" s="142"/>
      <c r="AA17" s="134"/>
      <c r="AB17" s="135"/>
      <c r="AC17" s="136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7"/>
      <c r="C18" s="137"/>
      <c r="D18" s="138"/>
      <c r="E18" s="139"/>
      <c r="F18" s="140"/>
      <c r="G18" s="140"/>
      <c r="H18" s="140"/>
      <c r="I18" s="140"/>
      <c r="J18" s="141"/>
      <c r="K18" s="139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2"/>
      <c r="AA18" s="139"/>
      <c r="AB18" s="142"/>
      <c r="AC18" s="136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3"/>
      <c r="AV18" s="143"/>
      <c r="AW18" s="143"/>
      <c r="AX18" s="143"/>
      <c r="AY18" s="129"/>
      <c r="AZ18" s="143"/>
      <c r="BA18" s="143"/>
      <c r="BB18" s="143"/>
      <c r="BC18" s="143"/>
      <c r="BD18" s="65"/>
    </row>
    <row r="19" customFormat="false" ht="15" hidden="false" customHeight="false" outlineLevel="0" collapsed="false">
      <c r="A19" s="66"/>
      <c r="B19" s="137"/>
      <c r="C19" s="137"/>
      <c r="D19" s="138"/>
      <c r="E19" s="139"/>
      <c r="F19" s="140"/>
      <c r="G19" s="140"/>
      <c r="H19" s="140"/>
      <c r="I19" s="140"/>
      <c r="J19" s="141"/>
      <c r="K19" s="139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2"/>
      <c r="AA19" s="139"/>
      <c r="AB19" s="142"/>
      <c r="AC19" s="136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7"/>
      <c r="C20" s="137"/>
      <c r="D20" s="138"/>
      <c r="E20" s="139"/>
      <c r="F20" s="140"/>
      <c r="G20" s="140"/>
      <c r="H20" s="140"/>
      <c r="I20" s="140"/>
      <c r="J20" s="141"/>
      <c r="K20" s="133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5"/>
      <c r="AA20" s="133"/>
      <c r="AB20" s="145"/>
      <c r="AC20" s="136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7"/>
      <c r="C21" s="137"/>
      <c r="D21" s="138"/>
      <c r="E21" s="139"/>
      <c r="F21" s="140"/>
      <c r="G21" s="140"/>
      <c r="H21" s="140"/>
      <c r="I21" s="140"/>
      <c r="J21" s="141"/>
      <c r="K21" s="139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2"/>
      <c r="AA21" s="139"/>
      <c r="AB21" s="142"/>
      <c r="AC21" s="136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7"/>
      <c r="C22" s="137"/>
      <c r="D22" s="138"/>
      <c r="E22" s="139"/>
      <c r="F22" s="140"/>
      <c r="G22" s="140"/>
      <c r="H22" s="140"/>
      <c r="I22" s="140"/>
      <c r="J22" s="141"/>
      <c r="K22" s="139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2"/>
      <c r="AA22" s="139"/>
      <c r="AB22" s="142"/>
      <c r="AC22" s="136"/>
      <c r="AD22" s="61"/>
      <c r="AE22" s="75"/>
      <c r="AF22" s="76"/>
      <c r="AG22" s="77"/>
      <c r="AH22" s="77"/>
      <c r="AI22" s="76"/>
      <c r="AK22" s="129"/>
      <c r="AL22" s="129"/>
      <c r="AM22" s="129"/>
      <c r="AN22" s="146"/>
      <c r="AO22" s="129"/>
      <c r="AP22" s="129"/>
      <c r="AQ22" s="129"/>
      <c r="AR22" s="129"/>
      <c r="AS22" s="146"/>
      <c r="AT22" s="129"/>
      <c r="AU22" s="129"/>
      <c r="AV22" s="129"/>
      <c r="AW22" s="129"/>
      <c r="AX22" s="146"/>
      <c r="AY22" s="129"/>
      <c r="AZ22" s="129"/>
      <c r="BA22" s="129"/>
      <c r="BB22" s="129"/>
      <c r="BC22" s="146"/>
      <c r="BD22" s="65"/>
    </row>
    <row r="23" customFormat="false" ht="15.75" hidden="false" customHeight="false" outlineLevel="0" collapsed="false">
      <c r="A23" s="66"/>
      <c r="B23" s="137"/>
      <c r="C23" s="137"/>
      <c r="D23" s="138"/>
      <c r="E23" s="139"/>
      <c r="F23" s="140"/>
      <c r="G23" s="140"/>
      <c r="H23" s="140"/>
      <c r="I23" s="140"/>
      <c r="J23" s="141"/>
      <c r="K23" s="139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2"/>
      <c r="AA23" s="139"/>
      <c r="AB23" s="142"/>
      <c r="AC23" s="136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7"/>
      <c r="C24" s="137"/>
      <c r="D24" s="138"/>
      <c r="E24" s="139"/>
      <c r="F24" s="140"/>
      <c r="G24" s="140"/>
      <c r="H24" s="140"/>
      <c r="I24" s="140"/>
      <c r="J24" s="141"/>
      <c r="K24" s="139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2"/>
      <c r="AA24" s="139"/>
      <c r="AB24" s="142"/>
      <c r="AC24" s="136"/>
      <c r="AD24" s="61"/>
      <c r="AE24" s="75"/>
      <c r="AF24" s="76"/>
      <c r="AG24" s="77"/>
      <c r="AH24" s="77"/>
      <c r="AI24" s="76"/>
      <c r="AM24" s="3"/>
      <c r="AN24" s="3"/>
      <c r="AO24" s="49"/>
      <c r="AP24" s="147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7"/>
      <c r="C25" s="137"/>
      <c r="D25" s="138"/>
      <c r="E25" s="139"/>
      <c r="F25" s="140"/>
      <c r="G25" s="140"/>
      <c r="H25" s="140"/>
      <c r="I25" s="140"/>
      <c r="J25" s="141"/>
      <c r="K25" s="139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2"/>
      <c r="AA25" s="139"/>
      <c r="AB25" s="142"/>
      <c r="AC25" s="136"/>
      <c r="AD25" s="61"/>
      <c r="AE25" s="75"/>
      <c r="AF25" s="76"/>
      <c r="AG25" s="77"/>
      <c r="AH25" s="77"/>
      <c r="AI25" s="76"/>
      <c r="AK25" s="148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7"/>
      <c r="C26" s="137"/>
      <c r="D26" s="138"/>
      <c r="E26" s="139"/>
      <c r="F26" s="140"/>
      <c r="G26" s="140"/>
      <c r="H26" s="140"/>
      <c r="I26" s="140"/>
      <c r="J26" s="141"/>
      <c r="K26" s="139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2"/>
      <c r="AA26" s="139"/>
      <c r="AB26" s="142"/>
      <c r="AC26" s="136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7"/>
      <c r="C27" s="137"/>
      <c r="D27" s="138"/>
      <c r="E27" s="139"/>
      <c r="F27" s="140"/>
      <c r="G27" s="140"/>
      <c r="H27" s="140"/>
      <c r="I27" s="140"/>
      <c r="J27" s="141"/>
      <c r="K27" s="139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2"/>
      <c r="AA27" s="139"/>
      <c r="AB27" s="142"/>
      <c r="AC27" s="136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7"/>
      <c r="C28" s="137"/>
      <c r="D28" s="138"/>
      <c r="E28" s="139"/>
      <c r="F28" s="140"/>
      <c r="G28" s="140"/>
      <c r="H28" s="140"/>
      <c r="I28" s="140"/>
      <c r="J28" s="141"/>
      <c r="K28" s="139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2"/>
      <c r="AA28" s="139"/>
      <c r="AB28" s="142"/>
      <c r="AC28" s="136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7"/>
      <c r="C29" s="137"/>
      <c r="D29" s="138"/>
      <c r="E29" s="139"/>
      <c r="F29" s="140"/>
      <c r="G29" s="140"/>
      <c r="H29" s="140"/>
      <c r="I29" s="140"/>
      <c r="J29" s="141"/>
      <c r="K29" s="139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2"/>
      <c r="AA29" s="139"/>
      <c r="AB29" s="142"/>
      <c r="AC29" s="136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7"/>
      <c r="C30" s="137"/>
      <c r="D30" s="138"/>
      <c r="E30" s="139"/>
      <c r="F30" s="140"/>
      <c r="G30" s="140"/>
      <c r="H30" s="140"/>
      <c r="I30" s="140"/>
      <c r="J30" s="141"/>
      <c r="K30" s="139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2"/>
      <c r="AA30" s="139"/>
      <c r="AB30" s="142"/>
      <c r="AC30" s="136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7"/>
      <c r="C31" s="137"/>
      <c r="D31" s="138"/>
      <c r="E31" s="139"/>
      <c r="F31" s="140"/>
      <c r="G31" s="140"/>
      <c r="H31" s="140"/>
      <c r="I31" s="140"/>
      <c r="J31" s="141"/>
      <c r="K31" s="139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2"/>
      <c r="AA31" s="139"/>
      <c r="AB31" s="142"/>
      <c r="AC31" s="136"/>
      <c r="AD31" s="61"/>
      <c r="AE31" s="149"/>
      <c r="AF31" s="150"/>
      <c r="AG31" s="151"/>
      <c r="AH31" s="151"/>
      <c r="AI31" s="150"/>
      <c r="AN31" s="152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7"/>
      <c r="C32" s="137"/>
      <c r="D32" s="138"/>
      <c r="E32" s="139"/>
      <c r="F32" s="140"/>
      <c r="G32" s="140"/>
      <c r="H32" s="140"/>
      <c r="I32" s="140"/>
      <c r="J32" s="141"/>
      <c r="K32" s="139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2"/>
      <c r="AA32" s="139"/>
      <c r="AB32" s="142"/>
      <c r="AC32" s="136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7"/>
      <c r="C33" s="137"/>
      <c r="D33" s="153"/>
      <c r="E33" s="139"/>
      <c r="F33" s="140"/>
      <c r="G33" s="140"/>
      <c r="H33" s="140"/>
      <c r="I33" s="140"/>
      <c r="J33" s="141"/>
      <c r="K33" s="154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6"/>
      <c r="AA33" s="154"/>
      <c r="AB33" s="156"/>
      <c r="AC33" s="136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7"/>
      <c r="C34" s="157"/>
      <c r="D34" s="158"/>
      <c r="E34" s="134"/>
      <c r="F34" s="159"/>
      <c r="G34" s="159"/>
      <c r="H34" s="159"/>
      <c r="I34" s="159"/>
      <c r="J34" s="160"/>
      <c r="K34" s="134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60"/>
      <c r="AA34" s="133"/>
      <c r="AB34" s="145"/>
      <c r="AC34" s="136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7"/>
      <c r="C35" s="137"/>
      <c r="D35" s="138"/>
      <c r="E35" s="139"/>
      <c r="F35" s="140"/>
      <c r="G35" s="140"/>
      <c r="H35" s="140"/>
      <c r="I35" s="140"/>
      <c r="J35" s="141"/>
      <c r="K35" s="139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139"/>
      <c r="AB35" s="142"/>
      <c r="AC35" s="136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7"/>
      <c r="C36" s="137"/>
      <c r="D36" s="138"/>
      <c r="E36" s="139"/>
      <c r="F36" s="140"/>
      <c r="G36" s="140"/>
      <c r="H36" s="140"/>
      <c r="I36" s="140"/>
      <c r="J36" s="141"/>
      <c r="K36" s="139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1"/>
      <c r="AA36" s="139"/>
      <c r="AB36" s="142"/>
      <c r="AC36" s="136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7"/>
      <c r="C37" s="137"/>
      <c r="D37" s="138"/>
      <c r="E37" s="139"/>
      <c r="F37" s="140"/>
      <c r="G37" s="140"/>
      <c r="H37" s="140"/>
      <c r="I37" s="140"/>
      <c r="J37" s="141"/>
      <c r="K37" s="139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1"/>
      <c r="AA37" s="139"/>
      <c r="AB37" s="142"/>
      <c r="AC37" s="136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3"/>
      <c r="E38" s="154"/>
      <c r="F38" s="155"/>
      <c r="G38" s="155"/>
      <c r="H38" s="155"/>
      <c r="I38" s="155"/>
      <c r="J38" s="163"/>
      <c r="K38" s="154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63"/>
      <c r="AA38" s="164"/>
      <c r="AB38" s="165"/>
      <c r="AC38" s="136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6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6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6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6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6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6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6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6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6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6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6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6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7"/>
      <c r="C64" s="137"/>
      <c r="D64" s="138"/>
      <c r="E64" s="133"/>
      <c r="F64" s="133"/>
      <c r="G64" s="133"/>
      <c r="H64" s="133"/>
      <c r="I64" s="133"/>
      <c r="J64" s="133"/>
      <c r="K64" s="139"/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40"/>
      <c r="Z64" s="142"/>
      <c r="AA64" s="134"/>
      <c r="AB64" s="135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7"/>
      <c r="C65" s="137"/>
      <c r="D65" s="138"/>
      <c r="E65" s="139"/>
      <c r="F65" s="140"/>
      <c r="G65" s="140"/>
      <c r="H65" s="140"/>
      <c r="I65" s="140"/>
      <c r="J65" s="142"/>
      <c r="K65" s="254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1"/>
      <c r="AA65" s="139"/>
      <c r="AB65" s="142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7"/>
      <c r="C66" s="137"/>
      <c r="D66" s="138"/>
      <c r="E66" s="139"/>
      <c r="F66" s="140"/>
      <c r="G66" s="140"/>
      <c r="H66" s="140"/>
      <c r="I66" s="140"/>
      <c r="J66" s="142"/>
      <c r="K66" s="254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1"/>
      <c r="AA66" s="139"/>
      <c r="AB66" s="142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3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7"/>
      <c r="C67" s="137"/>
      <c r="D67" s="138"/>
      <c r="E67" s="139"/>
      <c r="F67" s="140"/>
      <c r="G67" s="140"/>
      <c r="H67" s="140"/>
      <c r="I67" s="140"/>
      <c r="J67" s="142"/>
      <c r="K67" s="254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1"/>
      <c r="AA67" s="139"/>
      <c r="AB67" s="142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3"/>
      <c r="AV67" s="143"/>
      <c r="AW67" s="143"/>
      <c r="AX67" s="143"/>
      <c r="AY67" s="129"/>
      <c r="AZ67" s="143"/>
      <c r="BA67" s="143"/>
      <c r="BB67" s="143"/>
      <c r="BC67" s="143"/>
      <c r="BD67" s="143"/>
      <c r="BE67" s="143"/>
      <c r="BF67" s="143"/>
      <c r="BG67" s="143"/>
      <c r="BH67" s="143"/>
    </row>
    <row r="68" customFormat="false" ht="15" hidden="false" customHeight="false" outlineLevel="0" collapsed="false">
      <c r="A68" s="66"/>
      <c r="B68" s="137"/>
      <c r="C68" s="137"/>
      <c r="D68" s="138"/>
      <c r="E68" s="255"/>
      <c r="F68" s="140"/>
      <c r="G68" s="140"/>
      <c r="H68" s="140"/>
      <c r="I68" s="140"/>
      <c r="J68" s="142"/>
      <c r="K68" s="254"/>
      <c r="L68" s="256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1"/>
      <c r="AA68" s="139"/>
      <c r="AB68" s="142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3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7"/>
      <c r="C69" s="137"/>
      <c r="D69" s="138"/>
      <c r="E69" s="139"/>
      <c r="F69" s="140"/>
      <c r="G69" s="140"/>
      <c r="H69" s="140"/>
      <c r="I69" s="140"/>
      <c r="J69" s="142"/>
      <c r="K69" s="254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1"/>
      <c r="AA69" s="139"/>
      <c r="AB69" s="142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3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7"/>
      <c r="C70" s="137"/>
      <c r="D70" s="138"/>
      <c r="E70" s="139"/>
      <c r="F70" s="140"/>
      <c r="G70" s="140"/>
      <c r="H70" s="140"/>
      <c r="I70" s="140"/>
      <c r="J70" s="142"/>
      <c r="K70" s="254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1"/>
      <c r="AA70" s="139"/>
      <c r="AB70" s="142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3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7"/>
      <c r="C71" s="137"/>
      <c r="D71" s="138"/>
      <c r="E71" s="139"/>
      <c r="F71" s="140"/>
      <c r="G71" s="140"/>
      <c r="H71" s="140"/>
      <c r="I71" s="140"/>
      <c r="J71" s="142"/>
      <c r="K71" s="254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1"/>
      <c r="AA71" s="139"/>
      <c r="AB71" s="142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6"/>
      <c r="AO71" s="129"/>
      <c r="AP71" s="129"/>
      <c r="AQ71" s="129"/>
      <c r="AR71" s="129"/>
      <c r="AS71" s="146"/>
      <c r="AT71" s="129"/>
      <c r="AU71" s="129"/>
      <c r="AV71" s="129"/>
      <c r="AW71" s="129"/>
      <c r="AX71" s="146"/>
      <c r="AY71" s="129"/>
      <c r="AZ71" s="129"/>
      <c r="BA71" s="129"/>
      <c r="BB71" s="129"/>
      <c r="BC71" s="146"/>
      <c r="BD71" s="143"/>
      <c r="BE71" s="129"/>
      <c r="BF71" s="129"/>
      <c r="BG71" s="129"/>
      <c r="BH71" s="146"/>
    </row>
    <row r="72" customFormat="false" ht="15.75" hidden="false" customHeight="false" outlineLevel="0" collapsed="false">
      <c r="A72" s="66"/>
      <c r="B72" s="137"/>
      <c r="C72" s="137"/>
      <c r="D72" s="138"/>
      <c r="E72" s="139"/>
      <c r="F72" s="140"/>
      <c r="G72" s="140"/>
      <c r="H72" s="140"/>
      <c r="I72" s="140"/>
      <c r="J72" s="142"/>
      <c r="K72" s="254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1"/>
      <c r="AA72" s="139"/>
      <c r="AB72" s="142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3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7"/>
      <c r="C73" s="137"/>
      <c r="D73" s="138"/>
      <c r="E73" s="139"/>
      <c r="F73" s="140"/>
      <c r="G73" s="140"/>
      <c r="H73" s="140"/>
      <c r="I73" s="140"/>
      <c r="J73" s="142"/>
      <c r="K73" s="254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1"/>
      <c r="AA73" s="139"/>
      <c r="AB73" s="142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7"/>
      <c r="C74" s="137"/>
      <c r="D74" s="138"/>
      <c r="E74" s="139"/>
      <c r="F74" s="140"/>
      <c r="G74" s="140"/>
      <c r="H74" s="140"/>
      <c r="I74" s="140"/>
      <c r="J74" s="142"/>
      <c r="K74" s="254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1"/>
      <c r="AA74" s="139"/>
      <c r="AB74" s="142"/>
      <c r="AC74" s="253"/>
      <c r="AD74" s="61"/>
      <c r="AE74" s="75"/>
      <c r="AF74" s="76"/>
      <c r="AG74" s="77"/>
      <c r="AH74" s="77"/>
      <c r="AI74" s="76"/>
      <c r="AK74" s="148"/>
      <c r="AM74" s="3"/>
      <c r="AN74" s="3"/>
      <c r="AO74" s="49"/>
      <c r="AP74" s="148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7"/>
      <c r="C75" s="137"/>
      <c r="D75" s="138"/>
      <c r="E75" s="139"/>
      <c r="F75" s="140"/>
      <c r="G75" s="140"/>
      <c r="H75" s="140"/>
      <c r="I75" s="140"/>
      <c r="J75" s="142"/>
      <c r="K75" s="254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1"/>
      <c r="AA75" s="139"/>
      <c r="AB75" s="142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7"/>
      <c r="C76" s="137"/>
      <c r="D76" s="138"/>
      <c r="E76" s="139"/>
      <c r="F76" s="140"/>
      <c r="G76" s="140"/>
      <c r="H76" s="140"/>
      <c r="I76" s="140"/>
      <c r="J76" s="142"/>
      <c r="K76" s="254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1"/>
      <c r="AA76" s="139"/>
      <c r="AB76" s="142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7"/>
      <c r="C77" s="137"/>
      <c r="D77" s="138"/>
      <c r="E77" s="139"/>
      <c r="F77" s="140"/>
      <c r="G77" s="140"/>
      <c r="H77" s="140"/>
      <c r="I77" s="140"/>
      <c r="J77" s="142"/>
      <c r="K77" s="254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1"/>
      <c r="AA77" s="139"/>
      <c r="AB77" s="142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7"/>
      <c r="C78" s="137"/>
      <c r="D78" s="138"/>
      <c r="E78" s="139"/>
      <c r="F78" s="140"/>
      <c r="G78" s="140"/>
      <c r="H78" s="140"/>
      <c r="I78" s="140"/>
      <c r="J78" s="142"/>
      <c r="K78" s="254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1"/>
      <c r="AA78" s="139"/>
      <c r="AB78" s="142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7"/>
      <c r="C79" s="137"/>
      <c r="D79" s="138"/>
      <c r="E79" s="139"/>
      <c r="F79" s="140"/>
      <c r="G79" s="140"/>
      <c r="H79" s="140"/>
      <c r="I79" s="140"/>
      <c r="J79" s="142"/>
      <c r="K79" s="254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1"/>
      <c r="AA79" s="139"/>
      <c r="AB79" s="142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49"/>
      <c r="AF80" s="150"/>
      <c r="AG80" s="151"/>
      <c r="AH80" s="151"/>
      <c r="AI80" s="150"/>
      <c r="AN80" s="152"/>
      <c r="AO80" s="65"/>
      <c r="AS80" s="152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7"/>
      <c r="C81" s="157"/>
      <c r="D81" s="158"/>
      <c r="E81" s="134"/>
      <c r="F81" s="159"/>
      <c r="G81" s="159"/>
      <c r="H81" s="159"/>
      <c r="I81" s="159"/>
      <c r="J81" s="135"/>
      <c r="K81" s="134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9"/>
      <c r="Y81" s="159"/>
      <c r="Z81" s="160"/>
      <c r="AA81" s="134"/>
      <c r="AB81" s="135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7"/>
      <c r="C82" s="137"/>
      <c r="D82" s="138"/>
      <c r="E82" s="139"/>
      <c r="F82" s="140"/>
      <c r="G82" s="140"/>
      <c r="H82" s="140"/>
      <c r="I82" s="140"/>
      <c r="J82" s="142"/>
      <c r="K82" s="139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1"/>
      <c r="AA82" s="139"/>
      <c r="AB82" s="142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7"/>
      <c r="C83" s="137"/>
      <c r="D83" s="138"/>
      <c r="E83" s="139"/>
      <c r="F83" s="140"/>
      <c r="G83" s="140"/>
      <c r="H83" s="140"/>
      <c r="I83" s="140"/>
      <c r="J83" s="142"/>
      <c r="K83" s="139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1"/>
      <c r="AA83" s="139"/>
      <c r="AB83" s="142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7"/>
      <c r="C84" s="137"/>
      <c r="D84" s="138"/>
      <c r="E84" s="139"/>
      <c r="F84" s="140"/>
      <c r="G84" s="140"/>
      <c r="H84" s="140"/>
      <c r="I84" s="140"/>
      <c r="J84" s="142"/>
      <c r="K84" s="139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1"/>
      <c r="AA84" s="139"/>
      <c r="AB84" s="142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3"/>
      <c r="E85" s="154"/>
      <c r="F85" s="155"/>
      <c r="G85" s="155"/>
      <c r="H85" s="155"/>
      <c r="I85" s="155"/>
      <c r="J85" s="156"/>
      <c r="K85" s="154"/>
      <c r="L85" s="155"/>
      <c r="M85" s="155"/>
      <c r="N85" s="155"/>
      <c r="O85" s="155"/>
      <c r="P85" s="155"/>
      <c r="Q85" s="155"/>
      <c r="R85" s="155"/>
      <c r="S85" s="155"/>
      <c r="T85" s="155"/>
      <c r="U85" s="155"/>
      <c r="V85" s="155"/>
      <c r="W85" s="155"/>
      <c r="X85" s="155"/>
      <c r="Y85" s="155"/>
      <c r="Z85" s="163"/>
      <c r="AA85" s="154"/>
      <c r="AB85" s="156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6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6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6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4"/>
      <c r="G109" s="144"/>
      <c r="H109" s="144"/>
      <c r="I109" s="144"/>
      <c r="J109" s="145"/>
      <c r="K109" s="280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281"/>
      <c r="AA109" s="133"/>
      <c r="AB109" s="145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7"/>
      <c r="C110" s="137"/>
      <c r="D110" s="282"/>
      <c r="E110" s="139"/>
      <c r="F110" s="140"/>
      <c r="G110" s="140"/>
      <c r="H110" s="140"/>
      <c r="I110" s="140"/>
      <c r="J110" s="142"/>
      <c r="K110" s="254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1"/>
      <c r="AA110" s="139"/>
      <c r="AB110" s="142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7"/>
      <c r="C111" s="137"/>
      <c r="D111" s="282"/>
      <c r="E111" s="139"/>
      <c r="F111" s="140"/>
      <c r="G111" s="140"/>
      <c r="H111" s="140"/>
      <c r="I111" s="140"/>
      <c r="J111" s="142"/>
      <c r="K111" s="254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1"/>
      <c r="AA111" s="139"/>
      <c r="AB111" s="142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7"/>
      <c r="C112" s="137"/>
      <c r="D112" s="282"/>
      <c r="E112" s="139"/>
      <c r="F112" s="140"/>
      <c r="G112" s="140"/>
      <c r="H112" s="140"/>
      <c r="I112" s="140"/>
      <c r="J112" s="142"/>
      <c r="K112" s="254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1"/>
      <c r="AA112" s="139"/>
      <c r="AB112" s="142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7"/>
      <c r="C113" s="137"/>
      <c r="D113" s="282"/>
      <c r="E113" s="139"/>
      <c r="F113" s="140"/>
      <c r="G113" s="140"/>
      <c r="H113" s="140"/>
      <c r="I113" s="140"/>
      <c r="J113" s="142"/>
      <c r="K113" s="254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1"/>
      <c r="AA113" s="139"/>
      <c r="AB113" s="142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7"/>
      <c r="C114" s="137"/>
      <c r="D114" s="282"/>
      <c r="E114" s="139"/>
      <c r="F114" s="140"/>
      <c r="G114" s="140"/>
      <c r="H114" s="140"/>
      <c r="I114" s="140"/>
      <c r="J114" s="142"/>
      <c r="K114" s="254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1"/>
      <c r="AA114" s="139"/>
      <c r="AB114" s="142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7"/>
      <c r="C115" s="137"/>
      <c r="D115" s="282"/>
      <c r="E115" s="139"/>
      <c r="F115" s="140"/>
      <c r="G115" s="140"/>
      <c r="H115" s="140"/>
      <c r="I115" s="140"/>
      <c r="J115" s="142"/>
      <c r="K115" s="254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1"/>
      <c r="AA115" s="139"/>
      <c r="AB115" s="142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7"/>
      <c r="C116" s="137"/>
      <c r="D116" s="282"/>
      <c r="E116" s="139"/>
      <c r="F116" s="140"/>
      <c r="G116" s="140"/>
      <c r="H116" s="140"/>
      <c r="I116" s="140"/>
      <c r="J116" s="142"/>
      <c r="K116" s="254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1"/>
      <c r="AA116" s="139"/>
      <c r="AB116" s="142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7"/>
      <c r="C118" s="157"/>
      <c r="D118" s="284"/>
      <c r="E118" s="134"/>
      <c r="F118" s="159"/>
      <c r="G118" s="159"/>
      <c r="H118" s="159"/>
      <c r="I118" s="159"/>
      <c r="J118" s="135"/>
      <c r="K118" s="285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60"/>
      <c r="AA118" s="134"/>
      <c r="AB118" s="135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7"/>
      <c r="C119" s="137"/>
      <c r="D119" s="282"/>
      <c r="E119" s="139"/>
      <c r="F119" s="140"/>
      <c r="G119" s="140"/>
      <c r="H119" s="140"/>
      <c r="I119" s="140"/>
      <c r="J119" s="142"/>
      <c r="K119" s="254"/>
      <c r="L119" s="140"/>
      <c r="M119" s="140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1"/>
      <c r="AA119" s="139"/>
      <c r="AB119" s="142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4"/>
      <c r="F120" s="155"/>
      <c r="G120" s="155"/>
      <c r="H120" s="155"/>
      <c r="I120" s="155"/>
      <c r="J120" s="156"/>
      <c r="K120" s="287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X120" s="155"/>
      <c r="Y120" s="155"/>
      <c r="Z120" s="163"/>
      <c r="AA120" s="154"/>
      <c r="AB120" s="156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3"/>
      <c r="G17" s="133"/>
      <c r="H17" s="133"/>
      <c r="I17" s="133"/>
      <c r="J17" s="133"/>
      <c r="K17" s="134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4"/>
      <c r="AB17" s="135"/>
      <c r="AC17" s="136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7"/>
      <c r="C18" s="137"/>
      <c r="D18" s="138"/>
      <c r="E18" s="139"/>
      <c r="F18" s="140"/>
      <c r="G18" s="140"/>
      <c r="H18" s="140"/>
      <c r="I18" s="140"/>
      <c r="J18" s="141"/>
      <c r="K18" s="139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2"/>
      <c r="AA18" s="139"/>
      <c r="AB18" s="142"/>
      <c r="AC18" s="136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3"/>
      <c r="AV18" s="143"/>
      <c r="AW18" s="143"/>
      <c r="AX18" s="143"/>
      <c r="AY18" s="129"/>
      <c r="AZ18" s="143"/>
      <c r="BA18" s="143"/>
      <c r="BB18" s="143"/>
      <c r="BC18" s="143"/>
      <c r="BD18" s="65"/>
    </row>
    <row r="19" customFormat="false" ht="15" hidden="false" customHeight="false" outlineLevel="0" collapsed="false">
      <c r="A19" s="66"/>
      <c r="B19" s="137"/>
      <c r="C19" s="137"/>
      <c r="D19" s="138"/>
      <c r="E19" s="139"/>
      <c r="F19" s="140"/>
      <c r="G19" s="140"/>
      <c r="H19" s="140"/>
      <c r="I19" s="140"/>
      <c r="J19" s="141"/>
      <c r="K19" s="139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2"/>
      <c r="AA19" s="139"/>
      <c r="AB19" s="142"/>
      <c r="AC19" s="136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7"/>
      <c r="C20" s="137"/>
      <c r="D20" s="138"/>
      <c r="E20" s="139"/>
      <c r="F20" s="140"/>
      <c r="G20" s="140"/>
      <c r="H20" s="140"/>
      <c r="I20" s="140"/>
      <c r="J20" s="141"/>
      <c r="K20" s="133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5"/>
      <c r="AA20" s="133"/>
      <c r="AB20" s="145"/>
      <c r="AC20" s="136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7"/>
      <c r="C21" s="137"/>
      <c r="D21" s="138"/>
      <c r="E21" s="139"/>
      <c r="F21" s="140"/>
      <c r="G21" s="140"/>
      <c r="H21" s="140"/>
      <c r="I21" s="140"/>
      <c r="J21" s="141"/>
      <c r="K21" s="139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2"/>
      <c r="AA21" s="139"/>
      <c r="AB21" s="142"/>
      <c r="AC21" s="136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7"/>
      <c r="C22" s="137"/>
      <c r="D22" s="138"/>
      <c r="E22" s="139"/>
      <c r="F22" s="140"/>
      <c r="G22" s="140"/>
      <c r="H22" s="140"/>
      <c r="I22" s="140"/>
      <c r="J22" s="141"/>
      <c r="K22" s="139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2"/>
      <c r="AA22" s="139"/>
      <c r="AB22" s="142"/>
      <c r="AC22" s="136"/>
      <c r="AD22" s="61"/>
      <c r="AE22" s="75"/>
      <c r="AF22" s="76"/>
      <c r="AG22" s="77"/>
      <c r="AH22" s="77"/>
      <c r="AI22" s="76"/>
      <c r="AK22" s="129"/>
      <c r="AL22" s="129"/>
      <c r="AM22" s="129"/>
      <c r="AN22" s="146"/>
      <c r="AO22" s="129"/>
      <c r="AP22" s="129"/>
      <c r="AQ22" s="129"/>
      <c r="AR22" s="129"/>
      <c r="AS22" s="146"/>
      <c r="AT22" s="129"/>
      <c r="AU22" s="129"/>
      <c r="AV22" s="129"/>
      <c r="AW22" s="129"/>
      <c r="AX22" s="146"/>
      <c r="AY22" s="129"/>
      <c r="AZ22" s="129"/>
      <c r="BA22" s="129"/>
      <c r="BB22" s="129"/>
      <c r="BC22" s="146"/>
      <c r="BD22" s="65"/>
    </row>
    <row r="23" customFormat="false" ht="15.75" hidden="false" customHeight="false" outlineLevel="0" collapsed="false">
      <c r="A23" s="66"/>
      <c r="B23" s="137"/>
      <c r="C23" s="137"/>
      <c r="D23" s="138"/>
      <c r="E23" s="139"/>
      <c r="F23" s="140"/>
      <c r="G23" s="140"/>
      <c r="H23" s="140"/>
      <c r="I23" s="140"/>
      <c r="J23" s="141"/>
      <c r="K23" s="139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2"/>
      <c r="AA23" s="139"/>
      <c r="AB23" s="142"/>
      <c r="AC23" s="136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7"/>
      <c r="C24" s="137"/>
      <c r="D24" s="138"/>
      <c r="E24" s="139"/>
      <c r="F24" s="140"/>
      <c r="G24" s="140"/>
      <c r="H24" s="140"/>
      <c r="I24" s="140"/>
      <c r="J24" s="141"/>
      <c r="K24" s="139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2"/>
      <c r="AA24" s="139"/>
      <c r="AB24" s="142"/>
      <c r="AC24" s="136"/>
      <c r="AD24" s="61"/>
      <c r="AE24" s="75"/>
      <c r="AF24" s="76"/>
      <c r="AG24" s="77"/>
      <c r="AH24" s="77"/>
      <c r="AI24" s="76"/>
      <c r="AM24" s="3"/>
      <c r="AN24" s="3"/>
      <c r="AO24" s="49"/>
      <c r="AP24" s="147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7"/>
      <c r="C25" s="137"/>
      <c r="D25" s="138"/>
      <c r="E25" s="139"/>
      <c r="F25" s="140"/>
      <c r="G25" s="140"/>
      <c r="H25" s="140"/>
      <c r="I25" s="140"/>
      <c r="J25" s="141"/>
      <c r="K25" s="139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2"/>
      <c r="AA25" s="139"/>
      <c r="AB25" s="142"/>
      <c r="AC25" s="136"/>
      <c r="AD25" s="61"/>
      <c r="AE25" s="75"/>
      <c r="AF25" s="76"/>
      <c r="AG25" s="77"/>
      <c r="AH25" s="77"/>
      <c r="AI25" s="76"/>
      <c r="AK25" s="148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7"/>
      <c r="C26" s="137"/>
      <c r="D26" s="138"/>
      <c r="E26" s="139"/>
      <c r="F26" s="140"/>
      <c r="G26" s="140"/>
      <c r="H26" s="140"/>
      <c r="I26" s="140"/>
      <c r="J26" s="141"/>
      <c r="K26" s="139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2"/>
      <c r="AA26" s="139"/>
      <c r="AB26" s="142"/>
      <c r="AC26" s="136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7"/>
      <c r="C27" s="137"/>
      <c r="D27" s="138"/>
      <c r="E27" s="139"/>
      <c r="F27" s="140"/>
      <c r="G27" s="140"/>
      <c r="H27" s="140"/>
      <c r="I27" s="140"/>
      <c r="J27" s="141"/>
      <c r="K27" s="139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2"/>
      <c r="AA27" s="139"/>
      <c r="AB27" s="142"/>
      <c r="AC27" s="136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7"/>
      <c r="C28" s="137"/>
      <c r="D28" s="138"/>
      <c r="E28" s="139"/>
      <c r="F28" s="140"/>
      <c r="G28" s="140"/>
      <c r="H28" s="140"/>
      <c r="I28" s="140"/>
      <c r="J28" s="141"/>
      <c r="K28" s="139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2"/>
      <c r="AA28" s="139"/>
      <c r="AB28" s="142"/>
      <c r="AC28" s="136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7"/>
      <c r="C29" s="137"/>
      <c r="D29" s="138"/>
      <c r="E29" s="139"/>
      <c r="F29" s="140"/>
      <c r="G29" s="140"/>
      <c r="H29" s="140"/>
      <c r="I29" s="140"/>
      <c r="J29" s="141"/>
      <c r="K29" s="139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2"/>
      <c r="AA29" s="139"/>
      <c r="AB29" s="142"/>
      <c r="AC29" s="136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7"/>
      <c r="C30" s="137"/>
      <c r="D30" s="138"/>
      <c r="E30" s="139"/>
      <c r="F30" s="140"/>
      <c r="G30" s="140"/>
      <c r="H30" s="140"/>
      <c r="I30" s="140"/>
      <c r="J30" s="141"/>
      <c r="K30" s="139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2"/>
      <c r="AA30" s="139"/>
      <c r="AB30" s="142"/>
      <c r="AC30" s="136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7"/>
      <c r="C31" s="137"/>
      <c r="D31" s="138"/>
      <c r="E31" s="139"/>
      <c r="F31" s="140"/>
      <c r="G31" s="140"/>
      <c r="H31" s="140"/>
      <c r="I31" s="140"/>
      <c r="J31" s="141"/>
      <c r="K31" s="139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2"/>
      <c r="AA31" s="139"/>
      <c r="AB31" s="142"/>
      <c r="AC31" s="136"/>
      <c r="AD31" s="61"/>
      <c r="AE31" s="149"/>
      <c r="AF31" s="150"/>
      <c r="AG31" s="151"/>
      <c r="AH31" s="151"/>
      <c r="AI31" s="150"/>
      <c r="AN31" s="152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7"/>
      <c r="C32" s="137"/>
      <c r="D32" s="138"/>
      <c r="E32" s="139"/>
      <c r="F32" s="140"/>
      <c r="G32" s="140"/>
      <c r="H32" s="140"/>
      <c r="I32" s="140"/>
      <c r="J32" s="141"/>
      <c r="K32" s="139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2"/>
      <c r="AA32" s="139"/>
      <c r="AB32" s="142"/>
      <c r="AC32" s="136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7"/>
      <c r="C33" s="137"/>
      <c r="D33" s="153"/>
      <c r="E33" s="139"/>
      <c r="F33" s="140"/>
      <c r="G33" s="140"/>
      <c r="H33" s="140"/>
      <c r="I33" s="140"/>
      <c r="J33" s="141"/>
      <c r="K33" s="154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6"/>
      <c r="AA33" s="154"/>
      <c r="AB33" s="156"/>
      <c r="AC33" s="136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7"/>
      <c r="C34" s="157"/>
      <c r="D34" s="158"/>
      <c r="E34" s="134"/>
      <c r="F34" s="159"/>
      <c r="G34" s="159"/>
      <c r="H34" s="159"/>
      <c r="I34" s="159"/>
      <c r="J34" s="160"/>
      <c r="K34" s="134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60"/>
      <c r="AA34" s="133"/>
      <c r="AB34" s="145"/>
      <c r="AC34" s="136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7"/>
      <c r="C35" s="137"/>
      <c r="D35" s="138"/>
      <c r="E35" s="139"/>
      <c r="F35" s="140"/>
      <c r="G35" s="140"/>
      <c r="H35" s="140"/>
      <c r="I35" s="140"/>
      <c r="J35" s="141"/>
      <c r="K35" s="139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139"/>
      <c r="AB35" s="142"/>
      <c r="AC35" s="136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7"/>
      <c r="C36" s="137"/>
      <c r="D36" s="138"/>
      <c r="E36" s="139"/>
      <c r="F36" s="140"/>
      <c r="G36" s="140"/>
      <c r="H36" s="140"/>
      <c r="I36" s="140"/>
      <c r="J36" s="141"/>
      <c r="K36" s="139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1"/>
      <c r="AA36" s="139"/>
      <c r="AB36" s="142"/>
      <c r="AC36" s="136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7"/>
      <c r="C37" s="137"/>
      <c r="D37" s="138"/>
      <c r="E37" s="139"/>
      <c r="F37" s="140"/>
      <c r="G37" s="140"/>
      <c r="H37" s="140"/>
      <c r="I37" s="140"/>
      <c r="J37" s="141"/>
      <c r="K37" s="139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1"/>
      <c r="AA37" s="139"/>
      <c r="AB37" s="142"/>
      <c r="AC37" s="136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3"/>
      <c r="E38" s="154"/>
      <c r="F38" s="155"/>
      <c r="G38" s="155"/>
      <c r="H38" s="155"/>
      <c r="I38" s="155"/>
      <c r="J38" s="163"/>
      <c r="K38" s="154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63"/>
      <c r="AA38" s="164"/>
      <c r="AB38" s="165"/>
      <c r="AC38" s="136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6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6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6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6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6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6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6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6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6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6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6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6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7"/>
      <c r="C64" s="137"/>
      <c r="D64" s="138"/>
      <c r="E64" s="133"/>
      <c r="F64" s="133"/>
      <c r="G64" s="133"/>
      <c r="H64" s="133"/>
      <c r="I64" s="133"/>
      <c r="J64" s="133"/>
      <c r="K64" s="139"/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40"/>
      <c r="Z64" s="142"/>
      <c r="AA64" s="134"/>
      <c r="AB64" s="135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7"/>
      <c r="C65" s="137"/>
      <c r="D65" s="138"/>
      <c r="E65" s="139"/>
      <c r="F65" s="140"/>
      <c r="G65" s="140"/>
      <c r="H65" s="140"/>
      <c r="I65" s="140"/>
      <c r="J65" s="142"/>
      <c r="K65" s="254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1"/>
      <c r="AA65" s="139"/>
      <c r="AB65" s="142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7"/>
      <c r="C66" s="137"/>
      <c r="D66" s="138"/>
      <c r="E66" s="139"/>
      <c r="F66" s="140"/>
      <c r="G66" s="140"/>
      <c r="H66" s="140"/>
      <c r="I66" s="140"/>
      <c r="J66" s="142"/>
      <c r="K66" s="254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1"/>
      <c r="AA66" s="139"/>
      <c r="AB66" s="142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3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7"/>
      <c r="C67" s="137"/>
      <c r="D67" s="138"/>
      <c r="E67" s="139"/>
      <c r="F67" s="140"/>
      <c r="G67" s="140"/>
      <c r="H67" s="140"/>
      <c r="I67" s="140"/>
      <c r="J67" s="142"/>
      <c r="K67" s="254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1"/>
      <c r="AA67" s="139"/>
      <c r="AB67" s="142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3"/>
      <c r="AV67" s="143"/>
      <c r="AW67" s="143"/>
      <c r="AX67" s="143"/>
      <c r="AY67" s="129"/>
      <c r="AZ67" s="143"/>
      <c r="BA67" s="143"/>
      <c r="BB67" s="143"/>
      <c r="BC67" s="143"/>
      <c r="BD67" s="143"/>
      <c r="BE67" s="143"/>
      <c r="BF67" s="143"/>
      <c r="BG67" s="143"/>
      <c r="BH67" s="143"/>
    </row>
    <row r="68" customFormat="false" ht="15" hidden="false" customHeight="false" outlineLevel="0" collapsed="false">
      <c r="A68" s="66"/>
      <c r="B68" s="137"/>
      <c r="C68" s="137"/>
      <c r="D68" s="138"/>
      <c r="E68" s="255"/>
      <c r="F68" s="140"/>
      <c r="G68" s="140"/>
      <c r="H68" s="140"/>
      <c r="I68" s="140"/>
      <c r="J68" s="142"/>
      <c r="K68" s="254"/>
      <c r="L68" s="256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1"/>
      <c r="AA68" s="139"/>
      <c r="AB68" s="142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3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7"/>
      <c r="C69" s="137"/>
      <c r="D69" s="138"/>
      <c r="E69" s="139"/>
      <c r="F69" s="140"/>
      <c r="G69" s="140"/>
      <c r="H69" s="140"/>
      <c r="I69" s="140"/>
      <c r="J69" s="142"/>
      <c r="K69" s="254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1"/>
      <c r="AA69" s="139"/>
      <c r="AB69" s="142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3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7"/>
      <c r="C70" s="137"/>
      <c r="D70" s="138"/>
      <c r="E70" s="139"/>
      <c r="F70" s="140"/>
      <c r="G70" s="140"/>
      <c r="H70" s="140"/>
      <c r="I70" s="140"/>
      <c r="J70" s="142"/>
      <c r="K70" s="254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1"/>
      <c r="AA70" s="139"/>
      <c r="AB70" s="142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3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7"/>
      <c r="C71" s="137"/>
      <c r="D71" s="138"/>
      <c r="E71" s="139"/>
      <c r="F71" s="140"/>
      <c r="G71" s="140"/>
      <c r="H71" s="140"/>
      <c r="I71" s="140"/>
      <c r="J71" s="142"/>
      <c r="K71" s="254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1"/>
      <c r="AA71" s="139"/>
      <c r="AB71" s="142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6"/>
      <c r="AO71" s="129"/>
      <c r="AP71" s="129"/>
      <c r="AQ71" s="129"/>
      <c r="AR71" s="129"/>
      <c r="AS71" s="146"/>
      <c r="AT71" s="129"/>
      <c r="AU71" s="129"/>
      <c r="AV71" s="129"/>
      <c r="AW71" s="129"/>
      <c r="AX71" s="146"/>
      <c r="AY71" s="129"/>
      <c r="AZ71" s="129"/>
      <c r="BA71" s="129"/>
      <c r="BB71" s="129"/>
      <c r="BC71" s="146"/>
      <c r="BD71" s="143"/>
      <c r="BE71" s="129"/>
      <c r="BF71" s="129"/>
      <c r="BG71" s="129"/>
      <c r="BH71" s="146"/>
    </row>
    <row r="72" customFormat="false" ht="15.75" hidden="false" customHeight="false" outlineLevel="0" collapsed="false">
      <c r="A72" s="66"/>
      <c r="B72" s="137"/>
      <c r="C72" s="137"/>
      <c r="D72" s="138"/>
      <c r="E72" s="139"/>
      <c r="F72" s="140"/>
      <c r="G72" s="140"/>
      <c r="H72" s="140"/>
      <c r="I72" s="140"/>
      <c r="J72" s="142"/>
      <c r="K72" s="254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1"/>
      <c r="AA72" s="139"/>
      <c r="AB72" s="142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3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7"/>
      <c r="C73" s="137"/>
      <c r="D73" s="138"/>
      <c r="E73" s="139"/>
      <c r="F73" s="140"/>
      <c r="G73" s="140"/>
      <c r="H73" s="140"/>
      <c r="I73" s="140"/>
      <c r="J73" s="142"/>
      <c r="K73" s="254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1"/>
      <c r="AA73" s="139"/>
      <c r="AB73" s="142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7"/>
      <c r="C74" s="137"/>
      <c r="D74" s="138"/>
      <c r="E74" s="139"/>
      <c r="F74" s="140"/>
      <c r="G74" s="140"/>
      <c r="H74" s="140"/>
      <c r="I74" s="140"/>
      <c r="J74" s="142"/>
      <c r="K74" s="254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1"/>
      <c r="AA74" s="139"/>
      <c r="AB74" s="142"/>
      <c r="AC74" s="253"/>
      <c r="AD74" s="61"/>
      <c r="AE74" s="75"/>
      <c r="AF74" s="76"/>
      <c r="AG74" s="77"/>
      <c r="AH74" s="77"/>
      <c r="AI74" s="76"/>
      <c r="AK74" s="148"/>
      <c r="AM74" s="3"/>
      <c r="AN74" s="3"/>
      <c r="AO74" s="49"/>
      <c r="AP74" s="148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7"/>
      <c r="C75" s="137"/>
      <c r="D75" s="138"/>
      <c r="E75" s="139"/>
      <c r="F75" s="140"/>
      <c r="G75" s="140"/>
      <c r="H75" s="140"/>
      <c r="I75" s="140"/>
      <c r="J75" s="142"/>
      <c r="K75" s="254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1"/>
      <c r="AA75" s="139"/>
      <c r="AB75" s="142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7"/>
      <c r="C76" s="137"/>
      <c r="D76" s="138"/>
      <c r="E76" s="139"/>
      <c r="F76" s="140"/>
      <c r="G76" s="140"/>
      <c r="H76" s="140"/>
      <c r="I76" s="140"/>
      <c r="J76" s="142"/>
      <c r="K76" s="254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1"/>
      <c r="AA76" s="139"/>
      <c r="AB76" s="142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7"/>
      <c r="C77" s="137"/>
      <c r="D77" s="138"/>
      <c r="E77" s="139"/>
      <c r="F77" s="140"/>
      <c r="G77" s="140"/>
      <c r="H77" s="140"/>
      <c r="I77" s="140"/>
      <c r="J77" s="142"/>
      <c r="K77" s="254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1"/>
      <c r="AA77" s="139"/>
      <c r="AB77" s="142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7"/>
      <c r="C78" s="137"/>
      <c r="D78" s="138"/>
      <c r="E78" s="139"/>
      <c r="F78" s="140"/>
      <c r="G78" s="140"/>
      <c r="H78" s="140"/>
      <c r="I78" s="140"/>
      <c r="J78" s="142"/>
      <c r="K78" s="254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1"/>
      <c r="AA78" s="139"/>
      <c r="AB78" s="142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7"/>
      <c r="C79" s="137"/>
      <c r="D79" s="138"/>
      <c r="E79" s="139"/>
      <c r="F79" s="140"/>
      <c r="G79" s="140"/>
      <c r="H79" s="140"/>
      <c r="I79" s="140"/>
      <c r="J79" s="142"/>
      <c r="K79" s="254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1"/>
      <c r="AA79" s="139"/>
      <c r="AB79" s="142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49"/>
      <c r="AF80" s="150"/>
      <c r="AG80" s="151"/>
      <c r="AH80" s="151"/>
      <c r="AI80" s="150"/>
      <c r="AN80" s="152"/>
      <c r="AO80" s="65"/>
      <c r="AS80" s="152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7"/>
      <c r="C81" s="157"/>
      <c r="D81" s="158"/>
      <c r="E81" s="134"/>
      <c r="F81" s="159"/>
      <c r="G81" s="159"/>
      <c r="H81" s="159"/>
      <c r="I81" s="159"/>
      <c r="J81" s="135"/>
      <c r="K81" s="134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9"/>
      <c r="Y81" s="159"/>
      <c r="Z81" s="160"/>
      <c r="AA81" s="134"/>
      <c r="AB81" s="135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7"/>
      <c r="C82" s="137"/>
      <c r="D82" s="138"/>
      <c r="E82" s="139"/>
      <c r="F82" s="140"/>
      <c r="G82" s="140"/>
      <c r="H82" s="140"/>
      <c r="I82" s="140"/>
      <c r="J82" s="142"/>
      <c r="K82" s="139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1"/>
      <c r="AA82" s="139"/>
      <c r="AB82" s="142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7"/>
      <c r="C83" s="137"/>
      <c r="D83" s="138"/>
      <c r="E83" s="139"/>
      <c r="F83" s="140"/>
      <c r="G83" s="140"/>
      <c r="H83" s="140"/>
      <c r="I83" s="140"/>
      <c r="J83" s="142"/>
      <c r="K83" s="139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1"/>
      <c r="AA83" s="139"/>
      <c r="AB83" s="142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7"/>
      <c r="C84" s="137"/>
      <c r="D84" s="138"/>
      <c r="E84" s="139"/>
      <c r="F84" s="140"/>
      <c r="G84" s="140"/>
      <c r="H84" s="140"/>
      <c r="I84" s="140"/>
      <c r="J84" s="142"/>
      <c r="K84" s="139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1"/>
      <c r="AA84" s="139"/>
      <c r="AB84" s="142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3"/>
      <c r="E85" s="154"/>
      <c r="F85" s="155"/>
      <c r="G85" s="155"/>
      <c r="H85" s="155"/>
      <c r="I85" s="155"/>
      <c r="J85" s="156"/>
      <c r="K85" s="154"/>
      <c r="L85" s="155"/>
      <c r="M85" s="155"/>
      <c r="N85" s="155"/>
      <c r="O85" s="155"/>
      <c r="P85" s="155"/>
      <c r="Q85" s="155"/>
      <c r="R85" s="155"/>
      <c r="S85" s="155"/>
      <c r="T85" s="155"/>
      <c r="U85" s="155"/>
      <c r="V85" s="155"/>
      <c r="W85" s="155"/>
      <c r="X85" s="155"/>
      <c r="Y85" s="155"/>
      <c r="Z85" s="163"/>
      <c r="AA85" s="154"/>
      <c r="AB85" s="156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6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6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6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4"/>
      <c r="G109" s="144"/>
      <c r="H109" s="144"/>
      <c r="I109" s="144"/>
      <c r="J109" s="145"/>
      <c r="K109" s="280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281"/>
      <c r="AA109" s="133"/>
      <c r="AB109" s="145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7"/>
      <c r="C110" s="137"/>
      <c r="D110" s="282"/>
      <c r="E110" s="139"/>
      <c r="F110" s="140"/>
      <c r="G110" s="140"/>
      <c r="H110" s="140"/>
      <c r="I110" s="140"/>
      <c r="J110" s="142"/>
      <c r="K110" s="254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1"/>
      <c r="AA110" s="139"/>
      <c r="AB110" s="142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7"/>
      <c r="C111" s="137"/>
      <c r="D111" s="282"/>
      <c r="E111" s="139"/>
      <c r="F111" s="140"/>
      <c r="G111" s="140"/>
      <c r="H111" s="140"/>
      <c r="I111" s="140"/>
      <c r="J111" s="142"/>
      <c r="K111" s="254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1"/>
      <c r="AA111" s="139"/>
      <c r="AB111" s="142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7"/>
      <c r="C112" s="137"/>
      <c r="D112" s="282"/>
      <c r="E112" s="139"/>
      <c r="F112" s="140"/>
      <c r="G112" s="140"/>
      <c r="H112" s="140"/>
      <c r="I112" s="140"/>
      <c r="J112" s="142"/>
      <c r="K112" s="254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1"/>
      <c r="AA112" s="139"/>
      <c r="AB112" s="142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7"/>
      <c r="C113" s="137"/>
      <c r="D113" s="282"/>
      <c r="E113" s="139"/>
      <c r="F113" s="140"/>
      <c r="G113" s="140"/>
      <c r="H113" s="140"/>
      <c r="I113" s="140"/>
      <c r="J113" s="142"/>
      <c r="K113" s="254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1"/>
      <c r="AA113" s="139"/>
      <c r="AB113" s="142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7"/>
      <c r="C114" s="137"/>
      <c r="D114" s="282"/>
      <c r="E114" s="139"/>
      <c r="F114" s="140"/>
      <c r="G114" s="140"/>
      <c r="H114" s="140"/>
      <c r="I114" s="140"/>
      <c r="J114" s="142"/>
      <c r="K114" s="254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1"/>
      <c r="AA114" s="139"/>
      <c r="AB114" s="142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7"/>
      <c r="C115" s="137"/>
      <c r="D115" s="282"/>
      <c r="E115" s="139"/>
      <c r="F115" s="140"/>
      <c r="G115" s="140"/>
      <c r="H115" s="140"/>
      <c r="I115" s="140"/>
      <c r="J115" s="142"/>
      <c r="K115" s="254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1"/>
      <c r="AA115" s="139"/>
      <c r="AB115" s="142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7"/>
      <c r="C116" s="137"/>
      <c r="D116" s="282"/>
      <c r="E116" s="139"/>
      <c r="F116" s="140"/>
      <c r="G116" s="140"/>
      <c r="H116" s="140"/>
      <c r="I116" s="140"/>
      <c r="J116" s="142"/>
      <c r="K116" s="254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1"/>
      <c r="AA116" s="139"/>
      <c r="AB116" s="142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7"/>
      <c r="C118" s="157"/>
      <c r="D118" s="284"/>
      <c r="E118" s="134"/>
      <c r="F118" s="159"/>
      <c r="G118" s="159"/>
      <c r="H118" s="159"/>
      <c r="I118" s="159"/>
      <c r="J118" s="135"/>
      <c r="K118" s="285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60"/>
      <c r="AA118" s="134"/>
      <c r="AB118" s="135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7"/>
      <c r="C119" s="137"/>
      <c r="D119" s="282"/>
      <c r="E119" s="139"/>
      <c r="F119" s="140"/>
      <c r="G119" s="140"/>
      <c r="H119" s="140"/>
      <c r="I119" s="140"/>
      <c r="J119" s="142"/>
      <c r="K119" s="254"/>
      <c r="L119" s="140"/>
      <c r="M119" s="140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1"/>
      <c r="AA119" s="139"/>
      <c r="AB119" s="142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4"/>
      <c r="F120" s="155"/>
      <c r="G120" s="155"/>
      <c r="H120" s="155"/>
      <c r="I120" s="155"/>
      <c r="J120" s="156"/>
      <c r="K120" s="287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X120" s="155"/>
      <c r="Y120" s="155"/>
      <c r="Z120" s="163"/>
      <c r="AA120" s="154"/>
      <c r="AB120" s="156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4"/>
      <c r="G17" s="144"/>
      <c r="H17" s="144"/>
      <c r="I17" s="144"/>
      <c r="J17" s="281"/>
      <c r="K17" s="134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35"/>
      <c r="AA17" s="134"/>
      <c r="AB17" s="135"/>
      <c r="AC17" s="136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7"/>
      <c r="C18" s="137"/>
      <c r="D18" s="138"/>
      <c r="E18" s="139"/>
      <c r="F18" s="140"/>
      <c r="G18" s="140"/>
      <c r="H18" s="140"/>
      <c r="I18" s="140"/>
      <c r="J18" s="141"/>
      <c r="K18" s="139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2"/>
      <c r="AA18" s="139"/>
      <c r="AB18" s="142"/>
      <c r="AC18" s="136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3" t="n">
        <f aca="false">$I13</f>
        <v>0</v>
      </c>
      <c r="AV18" s="143" t="n">
        <f aca="false">$J13</f>
        <v>0</v>
      </c>
      <c r="AW18" s="143" t="n">
        <f aca="false">$K13</f>
        <v>0</v>
      </c>
      <c r="AX18" s="143" t="n">
        <f aca="false">$L13</f>
        <v>0</v>
      </c>
      <c r="AY18" s="129"/>
      <c r="AZ18" s="143" t="n">
        <f aca="false">-$I20</f>
        <v>-0</v>
      </c>
      <c r="BA18" s="143" t="n">
        <f aca="false">-$J20</f>
        <v>-0</v>
      </c>
      <c r="BB18" s="143" t="n">
        <f aca="false">-$K20</f>
        <v>-0</v>
      </c>
      <c r="BC18" s="143" t="n">
        <f aca="false">-$L20</f>
        <v>-0</v>
      </c>
      <c r="BD18" s="65"/>
    </row>
    <row r="19" customFormat="false" ht="15" hidden="false" customHeight="false" outlineLevel="0" collapsed="false">
      <c r="A19" s="66"/>
      <c r="B19" s="137"/>
      <c r="C19" s="137"/>
      <c r="D19" s="138"/>
      <c r="E19" s="139"/>
      <c r="F19" s="140"/>
      <c r="G19" s="140"/>
      <c r="H19" s="140"/>
      <c r="I19" s="140"/>
      <c r="J19" s="141"/>
      <c r="K19" s="139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2"/>
      <c r="AA19" s="139"/>
      <c r="AB19" s="142"/>
      <c r="AC19" s="136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7"/>
      <c r="C20" s="137"/>
      <c r="D20" s="138"/>
      <c r="E20" s="139"/>
      <c r="F20" s="140"/>
      <c r="G20" s="140"/>
      <c r="H20" s="140"/>
      <c r="I20" s="140"/>
      <c r="J20" s="141"/>
      <c r="K20" s="133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5"/>
      <c r="AA20" s="133"/>
      <c r="AB20" s="145"/>
      <c r="AC20" s="136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7"/>
      <c r="C21" s="137"/>
      <c r="D21" s="138"/>
      <c r="E21" s="139"/>
      <c r="F21" s="140"/>
      <c r="G21" s="140"/>
      <c r="H21" s="140"/>
      <c r="I21" s="140"/>
      <c r="J21" s="141"/>
      <c r="K21" s="139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2"/>
      <c r="AA21" s="139"/>
      <c r="AB21" s="142"/>
      <c r="AC21" s="136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7"/>
      <c r="C22" s="137"/>
      <c r="D22" s="138"/>
      <c r="E22" s="139"/>
      <c r="F22" s="140"/>
      <c r="G22" s="140"/>
      <c r="H22" s="140"/>
      <c r="I22" s="140"/>
      <c r="J22" s="141"/>
      <c r="K22" s="139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2"/>
      <c r="AA22" s="139"/>
      <c r="AB22" s="142"/>
      <c r="AC22" s="136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6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6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6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6" t="n">
        <f aca="false">$AB20</f>
        <v>0</v>
      </c>
      <c r="BD22" s="65"/>
    </row>
    <row r="23" customFormat="false" ht="15.75" hidden="false" customHeight="false" outlineLevel="0" collapsed="false">
      <c r="A23" s="66"/>
      <c r="B23" s="137"/>
      <c r="C23" s="137"/>
      <c r="D23" s="138"/>
      <c r="E23" s="139"/>
      <c r="F23" s="140"/>
      <c r="G23" s="140"/>
      <c r="H23" s="140"/>
      <c r="I23" s="140"/>
      <c r="J23" s="141"/>
      <c r="K23" s="139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2"/>
      <c r="AA23" s="139"/>
      <c r="AB23" s="142"/>
      <c r="AC23" s="136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7"/>
      <c r="C24" s="137"/>
      <c r="D24" s="138"/>
      <c r="E24" s="139"/>
      <c r="F24" s="140"/>
      <c r="G24" s="140"/>
      <c r="H24" s="140"/>
      <c r="I24" s="140"/>
      <c r="J24" s="141"/>
      <c r="K24" s="139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2"/>
      <c r="AA24" s="139"/>
      <c r="AB24" s="142"/>
      <c r="AC24" s="136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7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7"/>
      <c r="C25" s="137"/>
      <c r="D25" s="138"/>
      <c r="E25" s="139"/>
      <c r="F25" s="140"/>
      <c r="G25" s="140"/>
      <c r="H25" s="140"/>
      <c r="I25" s="140"/>
      <c r="J25" s="141"/>
      <c r="K25" s="139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2"/>
      <c r="AA25" s="139"/>
      <c r="AB25" s="142"/>
      <c r="AC25" s="136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8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7"/>
      <c r="C26" s="137"/>
      <c r="D26" s="138"/>
      <c r="E26" s="139"/>
      <c r="F26" s="140"/>
      <c r="G26" s="140"/>
      <c r="H26" s="140"/>
      <c r="I26" s="140"/>
      <c r="J26" s="141"/>
      <c r="K26" s="139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2"/>
      <c r="AA26" s="139"/>
      <c r="AB26" s="142"/>
      <c r="AC26" s="136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7"/>
      <c r="C27" s="137"/>
      <c r="D27" s="138"/>
      <c r="E27" s="139"/>
      <c r="F27" s="140"/>
      <c r="G27" s="140"/>
      <c r="H27" s="140"/>
      <c r="I27" s="140"/>
      <c r="J27" s="141"/>
      <c r="K27" s="139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2"/>
      <c r="AA27" s="139"/>
      <c r="AB27" s="142"/>
      <c r="AC27" s="136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7"/>
      <c r="C28" s="137"/>
      <c r="D28" s="138"/>
      <c r="E28" s="139"/>
      <c r="F28" s="140"/>
      <c r="G28" s="140"/>
      <c r="H28" s="140"/>
      <c r="I28" s="140"/>
      <c r="J28" s="141"/>
      <c r="K28" s="139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2"/>
      <c r="AA28" s="139"/>
      <c r="AB28" s="142"/>
      <c r="AC28" s="136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7"/>
      <c r="C29" s="137"/>
      <c r="D29" s="138"/>
      <c r="E29" s="139"/>
      <c r="F29" s="140"/>
      <c r="G29" s="140"/>
      <c r="H29" s="140"/>
      <c r="I29" s="140"/>
      <c r="J29" s="141"/>
      <c r="K29" s="139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2"/>
      <c r="AA29" s="139"/>
      <c r="AB29" s="142"/>
      <c r="AC29" s="136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7"/>
      <c r="C30" s="137"/>
      <c r="D30" s="138"/>
      <c r="E30" s="139"/>
      <c r="F30" s="140"/>
      <c r="G30" s="140"/>
      <c r="H30" s="140"/>
      <c r="I30" s="140"/>
      <c r="J30" s="141"/>
      <c r="K30" s="139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2"/>
      <c r="AA30" s="139"/>
      <c r="AB30" s="142"/>
      <c r="AC30" s="136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7"/>
      <c r="C31" s="137"/>
      <c r="D31" s="138"/>
      <c r="E31" s="139"/>
      <c r="F31" s="140"/>
      <c r="G31" s="140"/>
      <c r="H31" s="140"/>
      <c r="I31" s="140"/>
      <c r="J31" s="141"/>
      <c r="K31" s="139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2"/>
      <c r="AA31" s="139"/>
      <c r="AB31" s="142"/>
      <c r="AC31" s="136"/>
      <c r="AD31" s="61" t="n">
        <v>24</v>
      </c>
      <c r="AE31" s="149" t="n">
        <f aca="false">AB33</f>
        <v>0</v>
      </c>
      <c r="AF31" s="150" t="n">
        <f aca="false">AB47</f>
        <v>0</v>
      </c>
      <c r="AG31" s="151" t="n">
        <v>0</v>
      </c>
      <c r="AH31" s="151" t="n">
        <v>0</v>
      </c>
      <c r="AI31" s="150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2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7"/>
      <c r="C32" s="137"/>
      <c r="D32" s="138"/>
      <c r="E32" s="139"/>
      <c r="F32" s="140"/>
      <c r="G32" s="140"/>
      <c r="H32" s="140"/>
      <c r="I32" s="140"/>
      <c r="J32" s="141"/>
      <c r="K32" s="139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2"/>
      <c r="AA32" s="139"/>
      <c r="AB32" s="142"/>
      <c r="AC32" s="136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7"/>
      <c r="C33" s="137"/>
      <c r="D33" s="153"/>
      <c r="E33" s="139"/>
      <c r="F33" s="140"/>
      <c r="G33" s="140"/>
      <c r="H33" s="140"/>
      <c r="I33" s="140"/>
      <c r="J33" s="141"/>
      <c r="K33" s="154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6"/>
      <c r="AA33" s="154"/>
      <c r="AB33" s="156"/>
      <c r="AC33" s="136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7"/>
      <c r="C34" s="157"/>
      <c r="D34" s="158"/>
      <c r="E34" s="134"/>
      <c r="F34" s="159"/>
      <c r="G34" s="159"/>
      <c r="H34" s="159"/>
      <c r="I34" s="159"/>
      <c r="J34" s="160"/>
      <c r="K34" s="134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60"/>
      <c r="AA34" s="133"/>
      <c r="AB34" s="145"/>
      <c r="AC34" s="136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7"/>
      <c r="C35" s="137"/>
      <c r="D35" s="138"/>
      <c r="E35" s="139"/>
      <c r="F35" s="140"/>
      <c r="G35" s="140"/>
      <c r="H35" s="140"/>
      <c r="I35" s="140"/>
      <c r="J35" s="141"/>
      <c r="K35" s="139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139"/>
      <c r="AB35" s="142"/>
      <c r="AC35" s="136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7"/>
      <c r="C36" s="137"/>
      <c r="D36" s="138"/>
      <c r="E36" s="139"/>
      <c r="F36" s="140"/>
      <c r="G36" s="140"/>
      <c r="H36" s="140"/>
      <c r="I36" s="140"/>
      <c r="J36" s="141"/>
      <c r="K36" s="139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1"/>
      <c r="AA36" s="139"/>
      <c r="AB36" s="142"/>
      <c r="AC36" s="136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7"/>
      <c r="C37" s="137"/>
      <c r="D37" s="138"/>
      <c r="E37" s="139"/>
      <c r="F37" s="140"/>
      <c r="G37" s="140"/>
      <c r="H37" s="140"/>
      <c r="I37" s="140"/>
      <c r="J37" s="141"/>
      <c r="K37" s="139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1"/>
      <c r="AA37" s="139"/>
      <c r="AB37" s="142"/>
      <c r="AC37" s="136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3"/>
      <c r="E38" s="154"/>
      <c r="F38" s="155"/>
      <c r="G38" s="155"/>
      <c r="H38" s="155"/>
      <c r="I38" s="155"/>
      <c r="J38" s="163"/>
      <c r="K38" s="154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63"/>
      <c r="AA38" s="164"/>
      <c r="AB38" s="165"/>
      <c r="AC38" s="136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6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6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6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6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6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6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6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6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6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6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6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6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7"/>
      <c r="C64" s="137"/>
      <c r="D64" s="138"/>
      <c r="E64" s="139"/>
      <c r="F64" s="140"/>
      <c r="G64" s="140"/>
      <c r="H64" s="140"/>
      <c r="I64" s="140"/>
      <c r="J64" s="142"/>
      <c r="K64" s="280"/>
      <c r="L64" s="144"/>
      <c r="M64" s="144"/>
      <c r="N64" s="144"/>
      <c r="O64" s="144"/>
      <c r="P64" s="144"/>
      <c r="Q64" s="144"/>
      <c r="R64" s="144"/>
      <c r="S64" s="144"/>
      <c r="T64" s="144"/>
      <c r="U64" s="144"/>
      <c r="V64" s="144"/>
      <c r="W64" s="144"/>
      <c r="X64" s="144"/>
      <c r="Y64" s="144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7"/>
      <c r="C65" s="137"/>
      <c r="D65" s="138"/>
      <c r="E65" s="139"/>
      <c r="F65" s="140"/>
      <c r="G65" s="140"/>
      <c r="H65" s="140"/>
      <c r="I65" s="140"/>
      <c r="J65" s="142"/>
      <c r="K65" s="254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1"/>
      <c r="AA65" s="139"/>
      <c r="AB65" s="142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7"/>
      <c r="C66" s="137"/>
      <c r="D66" s="138"/>
      <c r="E66" s="139"/>
      <c r="F66" s="140"/>
      <c r="G66" s="140"/>
      <c r="H66" s="140"/>
      <c r="I66" s="140"/>
      <c r="J66" s="142"/>
      <c r="K66" s="254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1"/>
      <c r="AA66" s="139"/>
      <c r="AB66" s="142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3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7"/>
      <c r="C67" s="137"/>
      <c r="D67" s="138"/>
      <c r="E67" s="139"/>
      <c r="F67" s="140"/>
      <c r="G67" s="140"/>
      <c r="H67" s="140"/>
      <c r="I67" s="140"/>
      <c r="J67" s="142"/>
      <c r="K67" s="254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1"/>
      <c r="AA67" s="139"/>
      <c r="AB67" s="142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3" t="n">
        <f aca="false">-$I70</f>
        <v>-0</v>
      </c>
      <c r="AV67" s="143" t="n">
        <f aca="false">-$J70</f>
        <v>-0</v>
      </c>
      <c r="AW67" s="143" t="n">
        <f aca="false">-$K70</f>
        <v>-0</v>
      </c>
      <c r="AX67" s="143" t="n">
        <f aca="false">-$L70</f>
        <v>-0</v>
      </c>
      <c r="AY67" s="129"/>
      <c r="AZ67" s="143" t="n">
        <f aca="false">-$I68</f>
        <v>-0</v>
      </c>
      <c r="BA67" s="143" t="n">
        <f aca="false">-$J68</f>
        <v>-0</v>
      </c>
      <c r="BB67" s="143" t="n">
        <f aca="false">-$K68</f>
        <v>-0</v>
      </c>
      <c r="BC67" s="143" t="n">
        <f aca="false">-$L68</f>
        <v>-0</v>
      </c>
      <c r="BD67" s="143"/>
      <c r="BE67" s="143" t="n">
        <f aca="false">-$I69</f>
        <v>-0</v>
      </c>
      <c r="BF67" s="143" t="n">
        <f aca="false">-$J69</f>
        <v>-0</v>
      </c>
      <c r="BG67" s="143" t="n">
        <f aca="false">-$K69</f>
        <v>-0</v>
      </c>
      <c r="BH67" s="143" t="n">
        <f aca="false">-$L69</f>
        <v>-0</v>
      </c>
    </row>
    <row r="68" customFormat="false" ht="15" hidden="false" customHeight="false" outlineLevel="0" collapsed="false">
      <c r="A68" s="66"/>
      <c r="B68" s="137"/>
      <c r="C68" s="137"/>
      <c r="D68" s="138"/>
      <c r="E68" s="255"/>
      <c r="F68" s="140"/>
      <c r="G68" s="140"/>
      <c r="H68" s="140"/>
      <c r="I68" s="140"/>
      <c r="J68" s="142"/>
      <c r="K68" s="254"/>
      <c r="L68" s="256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1"/>
      <c r="AA68" s="139"/>
      <c r="AB68" s="142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3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7"/>
      <c r="C69" s="137"/>
      <c r="D69" s="138"/>
      <c r="E69" s="139"/>
      <c r="F69" s="140"/>
      <c r="G69" s="140"/>
      <c r="H69" s="140"/>
      <c r="I69" s="140"/>
      <c r="J69" s="142"/>
      <c r="K69" s="254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1"/>
      <c r="AA69" s="139"/>
      <c r="AB69" s="142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3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7"/>
      <c r="C70" s="137"/>
      <c r="D70" s="138"/>
      <c r="E70" s="139"/>
      <c r="F70" s="140"/>
      <c r="G70" s="140"/>
      <c r="H70" s="140"/>
      <c r="I70" s="140"/>
      <c r="J70" s="142"/>
      <c r="K70" s="254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1"/>
      <c r="AA70" s="139"/>
      <c r="AB70" s="142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3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7"/>
      <c r="C71" s="137"/>
      <c r="D71" s="138"/>
      <c r="E71" s="139"/>
      <c r="F71" s="140"/>
      <c r="G71" s="140"/>
      <c r="H71" s="140"/>
      <c r="I71" s="140"/>
      <c r="J71" s="142"/>
      <c r="K71" s="254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1"/>
      <c r="AA71" s="139"/>
      <c r="AB71" s="142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6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6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6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6" t="n">
        <f aca="false">$AB68</f>
        <v>0</v>
      </c>
      <c r="BD71" s="143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6" t="n">
        <f aca="false">$AB69</f>
        <v>0</v>
      </c>
    </row>
    <row r="72" customFormat="false" ht="15.75" hidden="false" customHeight="false" outlineLevel="0" collapsed="false">
      <c r="A72" s="66"/>
      <c r="B72" s="137"/>
      <c r="C72" s="137"/>
      <c r="D72" s="138"/>
      <c r="E72" s="139"/>
      <c r="F72" s="140"/>
      <c r="G72" s="140"/>
      <c r="H72" s="140"/>
      <c r="I72" s="140"/>
      <c r="J72" s="142"/>
      <c r="K72" s="254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1"/>
      <c r="AA72" s="139"/>
      <c r="AB72" s="142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3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7"/>
      <c r="C73" s="137"/>
      <c r="D73" s="138"/>
      <c r="E73" s="139"/>
      <c r="F73" s="140"/>
      <c r="G73" s="140"/>
      <c r="H73" s="140"/>
      <c r="I73" s="140"/>
      <c r="J73" s="142"/>
      <c r="K73" s="254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1"/>
      <c r="AA73" s="139"/>
      <c r="AB73" s="142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7"/>
      <c r="C74" s="137"/>
      <c r="D74" s="138"/>
      <c r="E74" s="139"/>
      <c r="F74" s="140"/>
      <c r="G74" s="140"/>
      <c r="H74" s="140"/>
      <c r="I74" s="140"/>
      <c r="J74" s="142"/>
      <c r="K74" s="254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1"/>
      <c r="AA74" s="139"/>
      <c r="AB74" s="142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8" t="s">
        <v>41</v>
      </c>
      <c r="AM74" s="3"/>
      <c r="AN74" s="3"/>
      <c r="AO74" s="49"/>
      <c r="AP74" s="148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7"/>
      <c r="C75" s="137"/>
      <c r="D75" s="138"/>
      <c r="E75" s="139"/>
      <c r="F75" s="140"/>
      <c r="G75" s="140"/>
      <c r="H75" s="140"/>
      <c r="I75" s="140"/>
      <c r="J75" s="142"/>
      <c r="K75" s="254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1"/>
      <c r="AA75" s="139"/>
      <c r="AB75" s="142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7"/>
      <c r="C76" s="137"/>
      <c r="D76" s="138"/>
      <c r="E76" s="139"/>
      <c r="F76" s="140"/>
      <c r="G76" s="140"/>
      <c r="H76" s="140"/>
      <c r="I76" s="140"/>
      <c r="J76" s="142"/>
      <c r="K76" s="254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1"/>
      <c r="AA76" s="139"/>
      <c r="AB76" s="142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7"/>
      <c r="C77" s="137"/>
      <c r="D77" s="138"/>
      <c r="E77" s="139"/>
      <c r="F77" s="140"/>
      <c r="G77" s="140"/>
      <c r="H77" s="140"/>
      <c r="I77" s="140"/>
      <c r="J77" s="142"/>
      <c r="K77" s="254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1"/>
      <c r="AA77" s="139"/>
      <c r="AB77" s="142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7"/>
      <c r="C78" s="137"/>
      <c r="D78" s="138"/>
      <c r="E78" s="139"/>
      <c r="F78" s="140"/>
      <c r="G78" s="140"/>
      <c r="H78" s="140"/>
      <c r="I78" s="140"/>
      <c r="J78" s="142"/>
      <c r="K78" s="254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1"/>
      <c r="AA78" s="139"/>
      <c r="AB78" s="142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7"/>
      <c r="C79" s="137"/>
      <c r="D79" s="138"/>
      <c r="E79" s="139"/>
      <c r="F79" s="140"/>
      <c r="G79" s="140"/>
      <c r="H79" s="140"/>
      <c r="I79" s="140"/>
      <c r="J79" s="142"/>
      <c r="K79" s="254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1"/>
      <c r="AA79" s="139"/>
      <c r="AB79" s="142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49" t="n">
        <f aca="false">AB80</f>
        <v>0</v>
      </c>
      <c r="AF80" s="150" t="n">
        <f aca="false">AB94</f>
        <v>0</v>
      </c>
      <c r="AG80" s="151" t="n">
        <v>0</v>
      </c>
      <c r="AH80" s="151" t="n">
        <f aca="false">AB93</f>
        <v>0</v>
      </c>
      <c r="AI80" s="150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2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2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7"/>
      <c r="C81" s="157"/>
      <c r="D81" s="158"/>
      <c r="E81" s="134"/>
      <c r="F81" s="159"/>
      <c r="G81" s="159"/>
      <c r="H81" s="159"/>
      <c r="I81" s="159"/>
      <c r="J81" s="135"/>
      <c r="K81" s="134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9"/>
      <c r="Y81" s="159"/>
      <c r="Z81" s="160"/>
      <c r="AA81" s="134"/>
      <c r="AB81" s="135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7"/>
      <c r="C82" s="137"/>
      <c r="D82" s="138"/>
      <c r="E82" s="139"/>
      <c r="F82" s="140"/>
      <c r="G82" s="140"/>
      <c r="H82" s="140"/>
      <c r="I82" s="140"/>
      <c r="J82" s="142"/>
      <c r="K82" s="139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1"/>
      <c r="AA82" s="139"/>
      <c r="AB82" s="142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7"/>
      <c r="C83" s="137"/>
      <c r="D83" s="138"/>
      <c r="E83" s="139"/>
      <c r="F83" s="140"/>
      <c r="G83" s="140"/>
      <c r="H83" s="140"/>
      <c r="I83" s="140"/>
      <c r="J83" s="142"/>
      <c r="K83" s="139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1"/>
      <c r="AA83" s="139"/>
      <c r="AB83" s="142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7"/>
      <c r="C84" s="137"/>
      <c r="D84" s="138"/>
      <c r="E84" s="139"/>
      <c r="F84" s="140"/>
      <c r="G84" s="140"/>
      <c r="H84" s="140"/>
      <c r="I84" s="140"/>
      <c r="J84" s="142"/>
      <c r="K84" s="139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1"/>
      <c r="AA84" s="139"/>
      <c r="AB84" s="142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3"/>
      <c r="E85" s="154"/>
      <c r="F85" s="155"/>
      <c r="G85" s="155"/>
      <c r="H85" s="155"/>
      <c r="I85" s="155"/>
      <c r="J85" s="156"/>
      <c r="K85" s="154"/>
      <c r="L85" s="155"/>
      <c r="M85" s="155"/>
      <c r="N85" s="155"/>
      <c r="O85" s="155"/>
      <c r="P85" s="155"/>
      <c r="Q85" s="155"/>
      <c r="R85" s="155"/>
      <c r="S85" s="155"/>
      <c r="T85" s="155"/>
      <c r="U85" s="155"/>
      <c r="V85" s="155"/>
      <c r="W85" s="155"/>
      <c r="X85" s="155"/>
      <c r="Y85" s="155"/>
      <c r="Z85" s="163"/>
      <c r="AA85" s="154"/>
      <c r="AB85" s="156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6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6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6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4"/>
      <c r="G109" s="144"/>
      <c r="H109" s="144"/>
      <c r="I109" s="144"/>
      <c r="J109" s="145"/>
      <c r="K109" s="280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281"/>
      <c r="AA109" s="133"/>
      <c r="AB109" s="145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7"/>
      <c r="C110" s="137"/>
      <c r="D110" s="282"/>
      <c r="E110" s="139"/>
      <c r="F110" s="140"/>
      <c r="G110" s="140"/>
      <c r="H110" s="140"/>
      <c r="I110" s="140"/>
      <c r="J110" s="142"/>
      <c r="K110" s="254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1"/>
      <c r="AA110" s="139"/>
      <c r="AB110" s="142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7"/>
      <c r="C111" s="137"/>
      <c r="D111" s="282"/>
      <c r="E111" s="139"/>
      <c r="F111" s="140"/>
      <c r="G111" s="140"/>
      <c r="H111" s="140"/>
      <c r="I111" s="140"/>
      <c r="J111" s="142"/>
      <c r="K111" s="254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1"/>
      <c r="AA111" s="139"/>
      <c r="AB111" s="142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7"/>
      <c r="C112" s="137"/>
      <c r="D112" s="282"/>
      <c r="E112" s="139"/>
      <c r="F112" s="140"/>
      <c r="G112" s="140"/>
      <c r="H112" s="140"/>
      <c r="I112" s="140"/>
      <c r="J112" s="142"/>
      <c r="K112" s="254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1"/>
      <c r="AA112" s="139"/>
      <c r="AB112" s="142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7"/>
      <c r="C113" s="137"/>
      <c r="D113" s="282"/>
      <c r="E113" s="139"/>
      <c r="F113" s="140"/>
      <c r="G113" s="140"/>
      <c r="H113" s="140"/>
      <c r="I113" s="140"/>
      <c r="J113" s="142"/>
      <c r="K113" s="254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1"/>
      <c r="AA113" s="139"/>
      <c r="AB113" s="142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7"/>
      <c r="C114" s="137"/>
      <c r="D114" s="282"/>
      <c r="E114" s="139"/>
      <c r="F114" s="140"/>
      <c r="G114" s="140"/>
      <c r="H114" s="140"/>
      <c r="I114" s="140"/>
      <c r="J114" s="142"/>
      <c r="K114" s="254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1"/>
      <c r="AA114" s="139"/>
      <c r="AB114" s="142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7"/>
      <c r="C115" s="137"/>
      <c r="D115" s="282"/>
      <c r="E115" s="139"/>
      <c r="F115" s="140"/>
      <c r="G115" s="140"/>
      <c r="H115" s="140"/>
      <c r="I115" s="140"/>
      <c r="J115" s="142"/>
      <c r="K115" s="254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1"/>
      <c r="AA115" s="139"/>
      <c r="AB115" s="142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7"/>
      <c r="C116" s="137"/>
      <c r="D116" s="282"/>
      <c r="E116" s="139"/>
      <c r="F116" s="140"/>
      <c r="G116" s="140"/>
      <c r="H116" s="140"/>
      <c r="I116" s="140"/>
      <c r="J116" s="142"/>
      <c r="K116" s="254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1"/>
      <c r="AA116" s="139"/>
      <c r="AB116" s="142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7"/>
      <c r="C118" s="157"/>
      <c r="D118" s="284"/>
      <c r="E118" s="134"/>
      <c r="F118" s="159"/>
      <c r="G118" s="159"/>
      <c r="H118" s="159"/>
      <c r="I118" s="159"/>
      <c r="J118" s="135"/>
      <c r="K118" s="285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60"/>
      <c r="AA118" s="134"/>
      <c r="AB118" s="135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7"/>
      <c r="C119" s="137"/>
      <c r="D119" s="282"/>
      <c r="E119" s="139"/>
      <c r="F119" s="140"/>
      <c r="G119" s="140"/>
      <c r="H119" s="140"/>
      <c r="I119" s="140"/>
      <c r="J119" s="142"/>
      <c r="K119" s="254"/>
      <c r="L119" s="140"/>
      <c r="M119" s="140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1"/>
      <c r="AA119" s="139"/>
      <c r="AB119" s="142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4"/>
      <c r="F120" s="155"/>
      <c r="G120" s="155"/>
      <c r="H120" s="155"/>
      <c r="I120" s="155"/>
      <c r="J120" s="156"/>
      <c r="K120" s="287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X120" s="155"/>
      <c r="Y120" s="155"/>
      <c r="Z120" s="163"/>
      <c r="AA120" s="154"/>
      <c r="AB120" s="156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8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8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8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8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8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8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8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8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8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8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8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8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8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8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8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8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8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8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8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8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8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8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8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8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8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8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8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8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8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8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8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8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8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3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4"/>
      <c r="G17" s="144"/>
      <c r="H17" s="144"/>
      <c r="I17" s="144"/>
      <c r="J17" s="281"/>
      <c r="K17" s="134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35"/>
      <c r="AA17" s="134"/>
      <c r="AB17" s="135"/>
      <c r="AC17" s="136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7"/>
      <c r="C18" s="137"/>
      <c r="D18" s="138"/>
      <c r="E18" s="139"/>
      <c r="F18" s="140"/>
      <c r="G18" s="140"/>
      <c r="H18" s="140"/>
      <c r="I18" s="140"/>
      <c r="J18" s="141"/>
      <c r="K18" s="139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2"/>
      <c r="AA18" s="139"/>
      <c r="AB18" s="142"/>
      <c r="AC18" s="136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3" t="n">
        <f aca="false">$I13</f>
        <v>0</v>
      </c>
      <c r="AV18" s="143" t="n">
        <f aca="false">$J13</f>
        <v>0</v>
      </c>
      <c r="AW18" s="143" t="n">
        <f aca="false">$K13</f>
        <v>0</v>
      </c>
      <c r="AX18" s="143" t="n">
        <f aca="false">$L13</f>
        <v>0</v>
      </c>
      <c r="AY18" s="129"/>
      <c r="AZ18" s="143" t="n">
        <f aca="false">-$I20</f>
        <v>-0</v>
      </c>
      <c r="BA18" s="143" t="n">
        <f aca="false">-$J20</f>
        <v>-0</v>
      </c>
      <c r="BB18" s="143" t="n">
        <f aca="false">-$K20</f>
        <v>-0</v>
      </c>
      <c r="BC18" s="143" t="n">
        <f aca="false">-$L20</f>
        <v>-0</v>
      </c>
      <c r="BD18" s="65"/>
    </row>
    <row r="19" customFormat="false" ht="15" hidden="false" customHeight="false" outlineLevel="0" collapsed="false">
      <c r="A19" s="66"/>
      <c r="B19" s="137"/>
      <c r="C19" s="137"/>
      <c r="D19" s="138"/>
      <c r="E19" s="139"/>
      <c r="F19" s="140"/>
      <c r="G19" s="140"/>
      <c r="H19" s="140"/>
      <c r="I19" s="140"/>
      <c r="J19" s="141"/>
      <c r="K19" s="139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2"/>
      <c r="AA19" s="139"/>
      <c r="AB19" s="142"/>
      <c r="AC19" s="136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7"/>
      <c r="C20" s="137"/>
      <c r="D20" s="138"/>
      <c r="E20" s="139"/>
      <c r="F20" s="140"/>
      <c r="G20" s="140"/>
      <c r="H20" s="140"/>
      <c r="I20" s="140"/>
      <c r="J20" s="141"/>
      <c r="K20" s="133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5"/>
      <c r="AA20" s="133"/>
      <c r="AB20" s="145"/>
      <c r="AC20" s="136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7"/>
      <c r="C21" s="137"/>
      <c r="D21" s="138"/>
      <c r="E21" s="139"/>
      <c r="F21" s="140"/>
      <c r="G21" s="140"/>
      <c r="H21" s="140"/>
      <c r="I21" s="140"/>
      <c r="J21" s="141"/>
      <c r="K21" s="139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2"/>
      <c r="AA21" s="139"/>
      <c r="AB21" s="142"/>
      <c r="AC21" s="136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7"/>
      <c r="C22" s="137"/>
      <c r="D22" s="138"/>
      <c r="E22" s="139"/>
      <c r="F22" s="140"/>
      <c r="G22" s="140"/>
      <c r="H22" s="140"/>
      <c r="I22" s="140"/>
      <c r="J22" s="141"/>
      <c r="K22" s="139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2"/>
      <c r="AA22" s="139"/>
      <c r="AB22" s="142"/>
      <c r="AC22" s="136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6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6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6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6" t="n">
        <f aca="false">$AB20</f>
        <v>0</v>
      </c>
      <c r="BD22" s="65"/>
    </row>
    <row r="23" customFormat="false" ht="15.75" hidden="false" customHeight="false" outlineLevel="0" collapsed="false">
      <c r="A23" s="66"/>
      <c r="B23" s="137"/>
      <c r="C23" s="137"/>
      <c r="D23" s="138"/>
      <c r="E23" s="139"/>
      <c r="F23" s="140"/>
      <c r="G23" s="140"/>
      <c r="H23" s="140"/>
      <c r="I23" s="140"/>
      <c r="J23" s="141"/>
      <c r="K23" s="139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2"/>
      <c r="AA23" s="139"/>
      <c r="AB23" s="142"/>
      <c r="AC23" s="136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7"/>
      <c r="C24" s="137"/>
      <c r="D24" s="138"/>
      <c r="E24" s="139"/>
      <c r="F24" s="140"/>
      <c r="G24" s="140"/>
      <c r="H24" s="140"/>
      <c r="I24" s="140"/>
      <c r="J24" s="141"/>
      <c r="K24" s="139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2"/>
      <c r="AA24" s="139"/>
      <c r="AB24" s="142"/>
      <c r="AC24" s="136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7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7"/>
      <c r="C25" s="137"/>
      <c r="D25" s="138"/>
      <c r="E25" s="139"/>
      <c r="F25" s="140"/>
      <c r="G25" s="140"/>
      <c r="H25" s="140"/>
      <c r="I25" s="140"/>
      <c r="J25" s="141"/>
      <c r="K25" s="139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2"/>
      <c r="AA25" s="139"/>
      <c r="AB25" s="142"/>
      <c r="AC25" s="136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8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7"/>
      <c r="C26" s="137"/>
      <c r="D26" s="138"/>
      <c r="E26" s="139"/>
      <c r="F26" s="140"/>
      <c r="G26" s="140"/>
      <c r="H26" s="140"/>
      <c r="I26" s="140"/>
      <c r="J26" s="141"/>
      <c r="K26" s="139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2"/>
      <c r="AA26" s="139"/>
      <c r="AB26" s="142"/>
      <c r="AC26" s="136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7"/>
      <c r="C27" s="137"/>
      <c r="D27" s="138"/>
      <c r="E27" s="139"/>
      <c r="F27" s="140"/>
      <c r="G27" s="140"/>
      <c r="H27" s="140"/>
      <c r="I27" s="140"/>
      <c r="J27" s="141"/>
      <c r="K27" s="139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2"/>
      <c r="AA27" s="139"/>
      <c r="AB27" s="142"/>
      <c r="AC27" s="136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7"/>
      <c r="C28" s="137"/>
      <c r="D28" s="138"/>
      <c r="E28" s="139"/>
      <c r="F28" s="140"/>
      <c r="G28" s="140"/>
      <c r="H28" s="140"/>
      <c r="I28" s="140"/>
      <c r="J28" s="141"/>
      <c r="K28" s="139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2"/>
      <c r="AA28" s="139"/>
      <c r="AB28" s="142"/>
      <c r="AC28" s="136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7"/>
      <c r="C29" s="137"/>
      <c r="D29" s="138"/>
      <c r="E29" s="139"/>
      <c r="F29" s="140"/>
      <c r="G29" s="140"/>
      <c r="H29" s="140"/>
      <c r="I29" s="140"/>
      <c r="J29" s="141"/>
      <c r="K29" s="139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2"/>
      <c r="AA29" s="139"/>
      <c r="AB29" s="142"/>
      <c r="AC29" s="136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7"/>
      <c r="C30" s="137"/>
      <c r="D30" s="138"/>
      <c r="E30" s="139"/>
      <c r="F30" s="140"/>
      <c r="G30" s="140"/>
      <c r="H30" s="140"/>
      <c r="I30" s="140"/>
      <c r="J30" s="141"/>
      <c r="K30" s="139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2"/>
      <c r="AA30" s="139"/>
      <c r="AB30" s="142"/>
      <c r="AC30" s="136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7"/>
      <c r="C31" s="137"/>
      <c r="D31" s="138"/>
      <c r="E31" s="139"/>
      <c r="F31" s="140"/>
      <c r="G31" s="140"/>
      <c r="H31" s="140"/>
      <c r="I31" s="140"/>
      <c r="J31" s="141"/>
      <c r="K31" s="139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2"/>
      <c r="AA31" s="139"/>
      <c r="AB31" s="142"/>
      <c r="AC31" s="136"/>
      <c r="AD31" s="61" t="n">
        <v>24</v>
      </c>
      <c r="AE31" s="149" t="n">
        <f aca="false">AB33</f>
        <v>0</v>
      </c>
      <c r="AF31" s="150" t="n">
        <f aca="false">AB47</f>
        <v>0</v>
      </c>
      <c r="AG31" s="151" t="n">
        <v>0</v>
      </c>
      <c r="AH31" s="151" t="n">
        <v>0</v>
      </c>
      <c r="AI31" s="150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2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7"/>
      <c r="C32" s="137"/>
      <c r="D32" s="138"/>
      <c r="E32" s="139"/>
      <c r="F32" s="140"/>
      <c r="G32" s="140"/>
      <c r="H32" s="140"/>
      <c r="I32" s="140"/>
      <c r="J32" s="141"/>
      <c r="K32" s="139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2"/>
      <c r="AA32" s="139"/>
      <c r="AB32" s="142"/>
      <c r="AC32" s="136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7"/>
      <c r="C33" s="137"/>
      <c r="D33" s="153"/>
      <c r="E33" s="139"/>
      <c r="F33" s="140"/>
      <c r="G33" s="140"/>
      <c r="H33" s="140"/>
      <c r="I33" s="140"/>
      <c r="J33" s="141"/>
      <c r="K33" s="154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6"/>
      <c r="AA33" s="154"/>
      <c r="AB33" s="156"/>
      <c r="AC33" s="136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7"/>
      <c r="C34" s="157"/>
      <c r="D34" s="158"/>
      <c r="E34" s="134"/>
      <c r="F34" s="159"/>
      <c r="G34" s="159"/>
      <c r="H34" s="159"/>
      <c r="I34" s="159"/>
      <c r="J34" s="160"/>
      <c r="K34" s="134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60"/>
      <c r="AA34" s="133"/>
      <c r="AB34" s="145"/>
      <c r="AC34" s="136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7"/>
      <c r="C35" s="137"/>
      <c r="D35" s="138"/>
      <c r="E35" s="139"/>
      <c r="F35" s="140"/>
      <c r="G35" s="140"/>
      <c r="H35" s="140"/>
      <c r="I35" s="140"/>
      <c r="J35" s="141"/>
      <c r="K35" s="139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139"/>
      <c r="AB35" s="142"/>
      <c r="AC35" s="136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7"/>
      <c r="C36" s="137"/>
      <c r="D36" s="138"/>
      <c r="E36" s="139"/>
      <c r="F36" s="140"/>
      <c r="G36" s="140"/>
      <c r="H36" s="140"/>
      <c r="I36" s="140"/>
      <c r="J36" s="141"/>
      <c r="K36" s="139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1"/>
      <c r="AA36" s="139"/>
      <c r="AB36" s="142"/>
      <c r="AC36" s="136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7"/>
      <c r="C37" s="137"/>
      <c r="D37" s="138"/>
      <c r="E37" s="139"/>
      <c r="F37" s="140"/>
      <c r="G37" s="140"/>
      <c r="H37" s="140"/>
      <c r="I37" s="140"/>
      <c r="J37" s="141"/>
      <c r="K37" s="139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1"/>
      <c r="AA37" s="139"/>
      <c r="AB37" s="142"/>
      <c r="AC37" s="136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3"/>
      <c r="E38" s="154"/>
      <c r="F38" s="155"/>
      <c r="G38" s="155"/>
      <c r="H38" s="155"/>
      <c r="I38" s="155"/>
      <c r="J38" s="163"/>
      <c r="K38" s="154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63"/>
      <c r="AA38" s="164"/>
      <c r="AB38" s="165"/>
      <c r="AC38" s="136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6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6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6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6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6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6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6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6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6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6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6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6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7"/>
      <c r="C64" s="137"/>
      <c r="D64" s="138"/>
      <c r="E64" s="139"/>
      <c r="F64" s="140"/>
      <c r="G64" s="140"/>
      <c r="H64" s="140"/>
      <c r="I64" s="140"/>
      <c r="J64" s="142"/>
      <c r="K64" s="280"/>
      <c r="L64" s="144"/>
      <c r="M64" s="144"/>
      <c r="N64" s="144"/>
      <c r="O64" s="144"/>
      <c r="P64" s="144"/>
      <c r="Q64" s="144"/>
      <c r="R64" s="144"/>
      <c r="S64" s="144"/>
      <c r="T64" s="144"/>
      <c r="U64" s="144"/>
      <c r="V64" s="144"/>
      <c r="W64" s="144"/>
      <c r="X64" s="144"/>
      <c r="Y64" s="144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7"/>
      <c r="C65" s="137"/>
      <c r="D65" s="138"/>
      <c r="E65" s="139"/>
      <c r="F65" s="140"/>
      <c r="G65" s="140"/>
      <c r="H65" s="140"/>
      <c r="I65" s="140"/>
      <c r="J65" s="142"/>
      <c r="K65" s="254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1"/>
      <c r="AA65" s="139"/>
      <c r="AB65" s="142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7"/>
      <c r="C66" s="137"/>
      <c r="D66" s="138"/>
      <c r="E66" s="139"/>
      <c r="F66" s="140"/>
      <c r="G66" s="140"/>
      <c r="H66" s="140"/>
      <c r="I66" s="140"/>
      <c r="J66" s="142"/>
      <c r="K66" s="254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1"/>
      <c r="AA66" s="139"/>
      <c r="AB66" s="142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3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7"/>
      <c r="C67" s="137"/>
      <c r="D67" s="138"/>
      <c r="E67" s="139"/>
      <c r="F67" s="140"/>
      <c r="G67" s="140"/>
      <c r="H67" s="140"/>
      <c r="I67" s="140"/>
      <c r="J67" s="142"/>
      <c r="K67" s="254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1"/>
      <c r="AA67" s="139"/>
      <c r="AB67" s="142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3" t="n">
        <f aca="false">-$I70</f>
        <v>-0</v>
      </c>
      <c r="AV67" s="143" t="n">
        <f aca="false">-$J70</f>
        <v>-0</v>
      </c>
      <c r="AW67" s="143" t="n">
        <f aca="false">-$K70</f>
        <v>-0</v>
      </c>
      <c r="AX67" s="143" t="n">
        <f aca="false">-$L70</f>
        <v>-0</v>
      </c>
      <c r="AY67" s="129"/>
      <c r="AZ67" s="143" t="n">
        <f aca="false">-$I68</f>
        <v>-0</v>
      </c>
      <c r="BA67" s="143" t="n">
        <f aca="false">-$J68</f>
        <v>-0</v>
      </c>
      <c r="BB67" s="143" t="n">
        <f aca="false">-$K68</f>
        <v>-0</v>
      </c>
      <c r="BC67" s="143" t="n">
        <f aca="false">-$L68</f>
        <v>-0</v>
      </c>
      <c r="BD67" s="143"/>
      <c r="BE67" s="143" t="n">
        <f aca="false">-$I69</f>
        <v>-0</v>
      </c>
      <c r="BF67" s="143" t="n">
        <f aca="false">-$J69</f>
        <v>-0</v>
      </c>
      <c r="BG67" s="143" t="n">
        <f aca="false">-$K69</f>
        <v>-0</v>
      </c>
      <c r="BH67" s="143" t="n">
        <f aca="false">-$L69</f>
        <v>-0</v>
      </c>
    </row>
    <row r="68" customFormat="false" ht="15" hidden="false" customHeight="false" outlineLevel="0" collapsed="false">
      <c r="A68" s="66"/>
      <c r="B68" s="137"/>
      <c r="C68" s="137"/>
      <c r="D68" s="138"/>
      <c r="E68" s="255"/>
      <c r="F68" s="140"/>
      <c r="G68" s="140"/>
      <c r="H68" s="140"/>
      <c r="I68" s="140"/>
      <c r="J68" s="142"/>
      <c r="K68" s="254"/>
      <c r="L68" s="256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1"/>
      <c r="AA68" s="139"/>
      <c r="AB68" s="142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3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7"/>
      <c r="C69" s="137"/>
      <c r="D69" s="138"/>
      <c r="E69" s="139"/>
      <c r="F69" s="140"/>
      <c r="G69" s="140"/>
      <c r="H69" s="140"/>
      <c r="I69" s="140"/>
      <c r="J69" s="142"/>
      <c r="K69" s="254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1"/>
      <c r="AA69" s="139"/>
      <c r="AB69" s="142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3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7"/>
      <c r="C70" s="137"/>
      <c r="D70" s="138"/>
      <c r="E70" s="139"/>
      <c r="F70" s="140"/>
      <c r="G70" s="140"/>
      <c r="H70" s="140"/>
      <c r="I70" s="140"/>
      <c r="J70" s="142"/>
      <c r="K70" s="254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1"/>
      <c r="AA70" s="139"/>
      <c r="AB70" s="142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3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7"/>
      <c r="C71" s="137"/>
      <c r="D71" s="138"/>
      <c r="E71" s="139"/>
      <c r="F71" s="140"/>
      <c r="G71" s="140"/>
      <c r="H71" s="140"/>
      <c r="I71" s="140"/>
      <c r="J71" s="142"/>
      <c r="K71" s="254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1"/>
      <c r="AA71" s="139"/>
      <c r="AB71" s="142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6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6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6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6" t="n">
        <f aca="false">$AB68</f>
        <v>0</v>
      </c>
      <c r="BD71" s="143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6" t="n">
        <f aca="false">$AB69</f>
        <v>0</v>
      </c>
    </row>
    <row r="72" customFormat="false" ht="15.75" hidden="false" customHeight="false" outlineLevel="0" collapsed="false">
      <c r="A72" s="66"/>
      <c r="B72" s="137"/>
      <c r="C72" s="137"/>
      <c r="D72" s="138"/>
      <c r="E72" s="139"/>
      <c r="F72" s="140"/>
      <c r="G72" s="140"/>
      <c r="H72" s="140"/>
      <c r="I72" s="140"/>
      <c r="J72" s="142"/>
      <c r="K72" s="254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1"/>
      <c r="AA72" s="139"/>
      <c r="AB72" s="142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3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7"/>
      <c r="C73" s="137"/>
      <c r="D73" s="138"/>
      <c r="E73" s="139"/>
      <c r="F73" s="140"/>
      <c r="G73" s="140"/>
      <c r="H73" s="140"/>
      <c r="I73" s="140"/>
      <c r="J73" s="142"/>
      <c r="K73" s="254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1"/>
      <c r="AA73" s="139"/>
      <c r="AB73" s="142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7"/>
      <c r="C74" s="137"/>
      <c r="D74" s="138"/>
      <c r="E74" s="139"/>
      <c r="F74" s="140"/>
      <c r="G74" s="140"/>
      <c r="H74" s="140"/>
      <c r="I74" s="140"/>
      <c r="J74" s="142"/>
      <c r="K74" s="254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1"/>
      <c r="AA74" s="139"/>
      <c r="AB74" s="142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8" t="s">
        <v>41</v>
      </c>
      <c r="AM74" s="3"/>
      <c r="AN74" s="3"/>
      <c r="AO74" s="49"/>
      <c r="AP74" s="148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7"/>
      <c r="C75" s="137"/>
      <c r="D75" s="138"/>
      <c r="E75" s="139"/>
      <c r="F75" s="140"/>
      <c r="G75" s="140"/>
      <c r="H75" s="140"/>
      <c r="I75" s="140"/>
      <c r="J75" s="142"/>
      <c r="K75" s="254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1"/>
      <c r="AA75" s="139"/>
      <c r="AB75" s="142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7"/>
      <c r="C76" s="137"/>
      <c r="D76" s="138"/>
      <c r="E76" s="139"/>
      <c r="F76" s="140"/>
      <c r="G76" s="140"/>
      <c r="H76" s="140"/>
      <c r="I76" s="140"/>
      <c r="J76" s="142"/>
      <c r="K76" s="254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1"/>
      <c r="AA76" s="139"/>
      <c r="AB76" s="142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7"/>
      <c r="C77" s="137"/>
      <c r="D77" s="138"/>
      <c r="E77" s="139"/>
      <c r="F77" s="140"/>
      <c r="G77" s="140"/>
      <c r="H77" s="140"/>
      <c r="I77" s="140"/>
      <c r="J77" s="142"/>
      <c r="K77" s="254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1"/>
      <c r="AA77" s="139"/>
      <c r="AB77" s="142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7"/>
      <c r="C78" s="137"/>
      <c r="D78" s="138"/>
      <c r="E78" s="139"/>
      <c r="F78" s="140"/>
      <c r="G78" s="140"/>
      <c r="H78" s="140"/>
      <c r="I78" s="140"/>
      <c r="J78" s="142"/>
      <c r="K78" s="254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1"/>
      <c r="AA78" s="139"/>
      <c r="AB78" s="142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7"/>
      <c r="C79" s="137"/>
      <c r="D79" s="138"/>
      <c r="E79" s="139"/>
      <c r="F79" s="140"/>
      <c r="G79" s="140"/>
      <c r="H79" s="140"/>
      <c r="I79" s="140"/>
      <c r="J79" s="142"/>
      <c r="K79" s="254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1"/>
      <c r="AA79" s="139"/>
      <c r="AB79" s="142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49" t="n">
        <f aca="false">AB80</f>
        <v>0</v>
      </c>
      <c r="AF80" s="150" t="n">
        <f aca="false">AB94</f>
        <v>0</v>
      </c>
      <c r="AG80" s="151" t="n">
        <v>0</v>
      </c>
      <c r="AH80" s="151" t="n">
        <f aca="false">AB93</f>
        <v>0</v>
      </c>
      <c r="AI80" s="150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2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2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7"/>
      <c r="C81" s="157"/>
      <c r="D81" s="158"/>
      <c r="E81" s="134"/>
      <c r="F81" s="159"/>
      <c r="G81" s="159"/>
      <c r="H81" s="159"/>
      <c r="I81" s="159"/>
      <c r="J81" s="135"/>
      <c r="K81" s="134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9"/>
      <c r="Y81" s="159"/>
      <c r="Z81" s="160"/>
      <c r="AA81" s="134"/>
      <c r="AB81" s="135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7"/>
      <c r="C82" s="137"/>
      <c r="D82" s="138"/>
      <c r="E82" s="139"/>
      <c r="F82" s="140"/>
      <c r="G82" s="140"/>
      <c r="H82" s="140"/>
      <c r="I82" s="140"/>
      <c r="J82" s="142"/>
      <c r="K82" s="139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1"/>
      <c r="AA82" s="139"/>
      <c r="AB82" s="142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7"/>
      <c r="C83" s="137"/>
      <c r="D83" s="138"/>
      <c r="E83" s="139"/>
      <c r="F83" s="140"/>
      <c r="G83" s="140"/>
      <c r="H83" s="140"/>
      <c r="I83" s="140"/>
      <c r="J83" s="142"/>
      <c r="K83" s="139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1"/>
      <c r="AA83" s="139"/>
      <c r="AB83" s="142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7"/>
      <c r="C84" s="137"/>
      <c r="D84" s="138"/>
      <c r="E84" s="139"/>
      <c r="F84" s="140"/>
      <c r="G84" s="140"/>
      <c r="H84" s="140"/>
      <c r="I84" s="140"/>
      <c r="J84" s="142"/>
      <c r="K84" s="139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1"/>
      <c r="AA84" s="139"/>
      <c r="AB84" s="142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3"/>
      <c r="E85" s="154"/>
      <c r="F85" s="155"/>
      <c r="G85" s="155"/>
      <c r="H85" s="155"/>
      <c r="I85" s="155"/>
      <c r="J85" s="156"/>
      <c r="K85" s="154"/>
      <c r="L85" s="155"/>
      <c r="M85" s="155"/>
      <c r="N85" s="155"/>
      <c r="O85" s="155"/>
      <c r="P85" s="155"/>
      <c r="Q85" s="155"/>
      <c r="R85" s="155"/>
      <c r="S85" s="155"/>
      <c r="T85" s="155"/>
      <c r="U85" s="155"/>
      <c r="V85" s="155"/>
      <c r="W85" s="155"/>
      <c r="X85" s="155"/>
      <c r="Y85" s="155"/>
      <c r="Z85" s="163"/>
      <c r="AA85" s="154"/>
      <c r="AB85" s="156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6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6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6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4"/>
      <c r="G109" s="144"/>
      <c r="H109" s="144"/>
      <c r="I109" s="144"/>
      <c r="J109" s="145"/>
      <c r="K109" s="280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281"/>
      <c r="AA109" s="133"/>
      <c r="AB109" s="145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7"/>
      <c r="C110" s="137"/>
      <c r="D110" s="282"/>
      <c r="E110" s="139"/>
      <c r="F110" s="140"/>
      <c r="G110" s="140"/>
      <c r="H110" s="140"/>
      <c r="I110" s="140"/>
      <c r="J110" s="142"/>
      <c r="K110" s="254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1"/>
      <c r="AA110" s="139"/>
      <c r="AB110" s="142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7"/>
      <c r="C111" s="137"/>
      <c r="D111" s="282"/>
      <c r="E111" s="139"/>
      <c r="F111" s="140"/>
      <c r="G111" s="140"/>
      <c r="H111" s="140"/>
      <c r="I111" s="140"/>
      <c r="J111" s="142"/>
      <c r="K111" s="254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1"/>
      <c r="AA111" s="139"/>
      <c r="AB111" s="142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7"/>
      <c r="C112" s="137"/>
      <c r="D112" s="282"/>
      <c r="E112" s="139"/>
      <c r="F112" s="140"/>
      <c r="G112" s="140"/>
      <c r="H112" s="140"/>
      <c r="I112" s="140"/>
      <c r="J112" s="142"/>
      <c r="K112" s="254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1"/>
      <c r="AA112" s="139"/>
      <c r="AB112" s="142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7"/>
      <c r="C113" s="137"/>
      <c r="D113" s="282"/>
      <c r="E113" s="139"/>
      <c r="F113" s="140"/>
      <c r="G113" s="140"/>
      <c r="H113" s="140"/>
      <c r="I113" s="140"/>
      <c r="J113" s="142"/>
      <c r="K113" s="254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1"/>
      <c r="AA113" s="139"/>
      <c r="AB113" s="142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7"/>
      <c r="C114" s="137"/>
      <c r="D114" s="282"/>
      <c r="E114" s="139"/>
      <c r="F114" s="140"/>
      <c r="G114" s="140"/>
      <c r="H114" s="140"/>
      <c r="I114" s="140"/>
      <c r="J114" s="142"/>
      <c r="K114" s="254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1"/>
      <c r="AA114" s="139"/>
      <c r="AB114" s="142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7"/>
      <c r="C115" s="137"/>
      <c r="D115" s="282"/>
      <c r="E115" s="139"/>
      <c r="F115" s="140"/>
      <c r="G115" s="140"/>
      <c r="H115" s="140"/>
      <c r="I115" s="140"/>
      <c r="J115" s="142"/>
      <c r="K115" s="254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1"/>
      <c r="AA115" s="139"/>
      <c r="AB115" s="142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7"/>
      <c r="C116" s="137"/>
      <c r="D116" s="282"/>
      <c r="E116" s="139"/>
      <c r="F116" s="140"/>
      <c r="G116" s="140"/>
      <c r="H116" s="140"/>
      <c r="I116" s="140"/>
      <c r="J116" s="142"/>
      <c r="K116" s="254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1"/>
      <c r="AA116" s="139"/>
      <c r="AB116" s="142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7"/>
      <c r="C118" s="157"/>
      <c r="D118" s="284"/>
      <c r="E118" s="134"/>
      <c r="F118" s="159"/>
      <c r="G118" s="159"/>
      <c r="H118" s="159"/>
      <c r="I118" s="159"/>
      <c r="J118" s="135"/>
      <c r="K118" s="285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60"/>
      <c r="AA118" s="134"/>
      <c r="AB118" s="135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7"/>
      <c r="C119" s="137"/>
      <c r="D119" s="282"/>
      <c r="E119" s="139"/>
      <c r="F119" s="140"/>
      <c r="G119" s="140"/>
      <c r="H119" s="140"/>
      <c r="I119" s="140"/>
      <c r="J119" s="142"/>
      <c r="K119" s="254"/>
      <c r="L119" s="140"/>
      <c r="M119" s="140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1"/>
      <c r="AA119" s="139"/>
      <c r="AB119" s="142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4"/>
      <c r="F120" s="155"/>
      <c r="G120" s="155"/>
      <c r="H120" s="155"/>
      <c r="I120" s="155"/>
      <c r="J120" s="156"/>
      <c r="K120" s="287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X120" s="155"/>
      <c r="Y120" s="155"/>
      <c r="Z120" s="163"/>
      <c r="AA120" s="154"/>
      <c r="AB120" s="156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38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38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38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38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38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38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38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38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38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38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38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38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38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38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38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38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38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58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38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38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38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3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7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58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38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38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38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38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38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58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38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38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38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38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38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38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38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38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38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3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4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8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8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8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8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8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8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8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8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8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8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8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8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8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8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8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8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8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8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8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8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8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8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8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8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8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8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8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8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8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8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8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8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8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3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8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8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8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8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8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8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8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8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8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8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8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8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8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8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8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8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8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8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8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8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8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8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8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8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8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8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8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8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8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8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8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8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8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3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2002-05-02T14:04:51Z</cp:lastPrinted>
  <dcterms:modified xsi:type="dcterms:W3CDTF">2002-05-28T12:40:05Z</dcterms:modified>
  <cp:revision>0</cp:revision>
  <dc:subject/>
  <dc:title/>
</cp:coreProperties>
</file>