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<sst xmlns="http://schemas.openxmlformats.org/spreadsheetml/2006/main" count="548" uniqueCount="93">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</sst>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565560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990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190440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87920" cy="1009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37332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Sunday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21.2275695443845</v>
      </c>
      <c r="E8" s="55" t="n">
        <v>0.841264364835339</v>
      </c>
      <c r="F8" s="56" t="n">
        <v>0.831888788335332</v>
      </c>
      <c r="G8" s="56" t="n">
        <v>0.822728533421971</v>
      </c>
      <c r="H8" s="56" t="n">
        <v>0.817796645705947</v>
      </c>
      <c r="I8" s="56" t="n">
        <v>0.82020286455467</v>
      </c>
      <c r="J8" s="57" t="n">
        <v>0.831558809564167</v>
      </c>
      <c r="K8" s="58" t="n">
        <v>0.852018846995724</v>
      </c>
      <c r="L8" s="56" t="n">
        <v>0.852096346218962</v>
      </c>
      <c r="M8" s="56" t="n">
        <v>0.867574480977843</v>
      </c>
      <c r="N8" s="56" t="n">
        <v>0.889206778316951</v>
      </c>
      <c r="O8" s="56" t="n">
        <v>0.906683663428139</v>
      </c>
      <c r="P8" s="56" t="n">
        <v>0.916286703966441</v>
      </c>
      <c r="Q8" s="56" t="n">
        <v>0.921254560264707</v>
      </c>
      <c r="R8" s="56" t="n">
        <v>0.925506482164192</v>
      </c>
      <c r="S8" s="56" t="n">
        <v>0.921753012792563</v>
      </c>
      <c r="T8" s="56" t="n">
        <v>0.915528506780772</v>
      </c>
      <c r="U8" s="56" t="n">
        <v>0.913203747425949</v>
      </c>
      <c r="V8" s="56" t="n">
        <v>0.928393625542702</v>
      </c>
      <c r="W8" s="56" t="n">
        <v>0.947532113727983</v>
      </c>
      <c r="X8" s="56" t="n">
        <v>0.935923937561844</v>
      </c>
      <c r="Y8" s="56" t="n">
        <v>0.919752850071743</v>
      </c>
      <c r="Z8" s="59" t="n">
        <v>0.902605321245965</v>
      </c>
      <c r="AA8" s="55" t="n">
        <v>0.879938043697766</v>
      </c>
      <c r="AB8" s="57" t="n">
        <v>0.866870516786866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635.963656483538</v>
      </c>
      <c r="E9" s="69" t="n">
        <v>25.0558703112913</v>
      </c>
      <c r="F9" s="70" t="n">
        <v>24.7602929169946</v>
      </c>
      <c r="G9" s="70" t="n">
        <v>24.4777493187653</v>
      </c>
      <c r="H9" s="70" t="n">
        <v>24.3239723467132</v>
      </c>
      <c r="I9" s="70" t="n">
        <v>24.4299159505363</v>
      </c>
      <c r="J9" s="71" t="n">
        <v>24.8059352455547</v>
      </c>
      <c r="K9" s="72" t="n">
        <v>25.4121010040802</v>
      </c>
      <c r="L9" s="70" t="n">
        <v>25.5686997013474</v>
      </c>
      <c r="M9" s="70" t="n">
        <v>26.04747421809</v>
      </c>
      <c r="N9" s="70" t="n">
        <v>26.7792800108888</v>
      </c>
      <c r="O9" s="70" t="n">
        <v>27.4631612487666</v>
      </c>
      <c r="P9" s="70" t="n">
        <v>27.9967994976359</v>
      </c>
      <c r="Q9" s="70" t="n">
        <v>28.1795700211403</v>
      </c>
      <c r="R9" s="70" t="n">
        <v>28.3180124786822</v>
      </c>
      <c r="S9" s="70" t="n">
        <v>28.2184704089293</v>
      </c>
      <c r="T9" s="70" t="n">
        <v>27.9964111803698</v>
      </c>
      <c r="U9" s="70" t="n">
        <v>27.8106387278602</v>
      </c>
      <c r="V9" s="70" t="n">
        <v>27.9595871091851</v>
      </c>
      <c r="W9" s="70" t="n">
        <v>28.0172987783337</v>
      </c>
      <c r="X9" s="70" t="n">
        <v>27.3648501840156</v>
      </c>
      <c r="Y9" s="70" t="n">
        <v>26.8205354619353</v>
      </c>
      <c r="Z9" s="73" t="n">
        <v>26.40718336465</v>
      </c>
      <c r="AA9" s="69" t="n">
        <v>25.9691406452111</v>
      </c>
      <c r="AB9" s="71" t="n">
        <v>25.7807063525611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5851.37787467399</v>
      </c>
      <c r="E10" s="80" t="n">
        <v>231.833891078283</v>
      </c>
      <c r="F10" s="81" t="n">
        <v>230.010491077272</v>
      </c>
      <c r="G10" s="81" t="n">
        <v>227.963297063004</v>
      </c>
      <c r="H10" s="81" t="n">
        <v>226.463896525058</v>
      </c>
      <c r="I10" s="81" t="n">
        <v>227.477078934743</v>
      </c>
      <c r="J10" s="82" t="n">
        <v>230.154668088467</v>
      </c>
      <c r="K10" s="83" t="n">
        <v>233.924754911373</v>
      </c>
      <c r="L10" s="81" t="n">
        <v>233.862970350845</v>
      </c>
      <c r="M10" s="81" t="n">
        <v>236.989623415499</v>
      </c>
      <c r="N10" s="81" t="n">
        <v>243.828677032729</v>
      </c>
      <c r="O10" s="81" t="n">
        <v>250.383677779109</v>
      </c>
      <c r="P10" s="81" t="n">
        <v>253.559827542395</v>
      </c>
      <c r="Q10" s="81" t="n">
        <v>254.580737316181</v>
      </c>
      <c r="R10" s="81" t="n">
        <v>255.779063497226</v>
      </c>
      <c r="S10" s="81" t="n">
        <v>255.226268619876</v>
      </c>
      <c r="T10" s="81" t="n">
        <v>253.978540128915</v>
      </c>
      <c r="U10" s="81" t="n">
        <v>252.855006509392</v>
      </c>
      <c r="V10" s="81" t="n">
        <v>256.062367353814</v>
      </c>
      <c r="W10" s="81" t="n">
        <v>259.896938113215</v>
      </c>
      <c r="X10" s="81" t="n">
        <v>256.553813181362</v>
      </c>
      <c r="Y10" s="81" t="n">
        <v>252.119312159484</v>
      </c>
      <c r="Z10" s="84" t="n">
        <v>247.765566079832</v>
      </c>
      <c r="AA10" s="80" t="n">
        <v>241.916812230669</v>
      </c>
      <c r="AB10" s="82" t="n">
        <v>238.190595685243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52.1089022788933</v>
      </c>
      <c r="E11" s="88" t="n">
        <v>1.9743974887294</v>
      </c>
      <c r="F11" s="89" t="n">
        <v>1.94167097730342</v>
      </c>
      <c r="G11" s="89" t="n">
        <v>1.91541934778749</v>
      </c>
      <c r="H11" s="89" t="n">
        <v>1.90025575110545</v>
      </c>
      <c r="I11" s="89" t="n">
        <v>1.91717291104132</v>
      </c>
      <c r="J11" s="90" t="n">
        <v>1.995244467106</v>
      </c>
      <c r="K11" s="91" t="n">
        <v>2.0949229508743</v>
      </c>
      <c r="L11" s="89" t="n">
        <v>2.12207684288932</v>
      </c>
      <c r="M11" s="89" t="n">
        <v>2.21209124608745</v>
      </c>
      <c r="N11" s="89" t="n">
        <v>2.26493876849707</v>
      </c>
      <c r="O11" s="89" t="n">
        <v>2.29554931089523</v>
      </c>
      <c r="P11" s="89" t="n">
        <v>2.31751490430139</v>
      </c>
      <c r="Q11" s="89" t="n">
        <v>2.32644639638786</v>
      </c>
      <c r="R11" s="89" t="n">
        <v>2.32260205642647</v>
      </c>
      <c r="S11" s="89" t="n">
        <v>2.29061744024209</v>
      </c>
      <c r="T11" s="89" t="n">
        <v>2.28338759652799</v>
      </c>
      <c r="U11" s="89" t="n">
        <v>2.28616214774155</v>
      </c>
      <c r="V11" s="89" t="n">
        <v>2.3272100958695</v>
      </c>
      <c r="W11" s="89" t="n">
        <v>2.39021372918635</v>
      </c>
      <c r="X11" s="89" t="n">
        <v>2.34385893360834</v>
      </c>
      <c r="Y11" s="89" t="n">
        <v>2.27364111133353</v>
      </c>
      <c r="Z11" s="92" t="n">
        <v>2.19574194529128</v>
      </c>
      <c r="AA11" s="88" t="n">
        <v>2.09027291635002</v>
      </c>
      <c r="AB11" s="90" t="n">
        <v>2.02749294331043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140.808726934191</v>
      </c>
      <c r="E12" s="96" t="n">
        <v>5.43938193329367</v>
      </c>
      <c r="F12" s="97" t="n">
        <v>5.35927774021032</v>
      </c>
      <c r="G12" s="97" t="n">
        <v>5.2892231359752</v>
      </c>
      <c r="H12" s="97" t="n">
        <v>5.2478858366357</v>
      </c>
      <c r="I12" s="97" t="n">
        <v>5.27959260799805</v>
      </c>
      <c r="J12" s="98" t="n">
        <v>5.41831538487345</v>
      </c>
      <c r="K12" s="99" t="n">
        <v>5.60585617998861</v>
      </c>
      <c r="L12" s="97" t="n">
        <v>5.66275795602473</v>
      </c>
      <c r="M12" s="97" t="n">
        <v>5.83461712087523</v>
      </c>
      <c r="N12" s="97" t="n">
        <v>6.01201503495857</v>
      </c>
      <c r="O12" s="97" t="n">
        <v>6.16513313088877</v>
      </c>
      <c r="P12" s="97" t="n">
        <v>6.28456434385277</v>
      </c>
      <c r="Q12" s="97" t="n">
        <v>6.31878628181579</v>
      </c>
      <c r="R12" s="97" t="n">
        <v>6.32950787651524</v>
      </c>
      <c r="S12" s="97" t="n">
        <v>6.28366598610443</v>
      </c>
      <c r="T12" s="97" t="n">
        <v>6.24123172953954</v>
      </c>
      <c r="U12" s="97" t="n">
        <v>6.2137383091635</v>
      </c>
      <c r="V12" s="97" t="n">
        <v>6.27021003310675</v>
      </c>
      <c r="W12" s="97" t="n">
        <v>6.31692947808209</v>
      </c>
      <c r="X12" s="97" t="n">
        <v>6.15339170208812</v>
      </c>
      <c r="Y12" s="97" t="n">
        <v>5.99462186258182</v>
      </c>
      <c r="Z12" s="100" t="n">
        <v>5.84987269680863</v>
      </c>
      <c r="AA12" s="96" t="n">
        <v>5.66903228860247</v>
      </c>
      <c r="AB12" s="98" t="n">
        <v>5.56911828420726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1909.04872915576</v>
      </c>
      <c r="E13" s="103" t="n">
        <v>75.1669948781702</v>
      </c>
      <c r="F13" s="104" t="n">
        <v>74.3892002339956</v>
      </c>
      <c r="G13" s="104" t="n">
        <v>73.6187219911314</v>
      </c>
      <c r="H13" s="104" t="n">
        <v>73.1184732240092</v>
      </c>
      <c r="I13" s="104" t="n">
        <v>73.5174545158192</v>
      </c>
      <c r="J13" s="105" t="n">
        <v>75.0379861934379</v>
      </c>
      <c r="K13" s="106" t="n">
        <v>77.0215573939539</v>
      </c>
      <c r="L13" s="104" t="n">
        <v>77.2858320786132</v>
      </c>
      <c r="M13" s="104" t="n">
        <v>78.9529793598528</v>
      </c>
      <c r="N13" s="104" t="n">
        <v>80.5693822875651</v>
      </c>
      <c r="O13" s="104" t="n">
        <v>81.9286579309448</v>
      </c>
      <c r="P13" s="104" t="n">
        <v>82.6282324869639</v>
      </c>
      <c r="Q13" s="104" t="n">
        <v>83.0782610331769</v>
      </c>
      <c r="R13" s="104" t="n">
        <v>83.3674203867063</v>
      </c>
      <c r="S13" s="104" t="n">
        <v>82.677153873514</v>
      </c>
      <c r="T13" s="104" t="n">
        <v>82.4609089726775</v>
      </c>
      <c r="U13" s="104" t="n">
        <v>82.3128713366097</v>
      </c>
      <c r="V13" s="104" t="n">
        <v>83.2047441933344</v>
      </c>
      <c r="W13" s="104" t="n">
        <v>84.9328087834657</v>
      </c>
      <c r="X13" s="104" t="n">
        <v>84.1299875267871</v>
      </c>
      <c r="Y13" s="104" t="n">
        <v>82.4881763394916</v>
      </c>
      <c r="Z13" s="107" t="n">
        <v>80.9100332477669</v>
      </c>
      <c r="AA13" s="103" t="n">
        <v>78.7876025294454</v>
      </c>
      <c r="AB13" s="105" t="n">
        <v>77.4632883583266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2101.96635836884</v>
      </c>
      <c r="E14" s="112" t="n">
        <f aca="false">SUM(E11:E13)</f>
        <v>82.5807743001933</v>
      </c>
      <c r="F14" s="113" t="n">
        <f aca="false">SUM(F11:F13)</f>
        <v>81.6901489515093</v>
      </c>
      <c r="G14" s="113" t="n">
        <f aca="false">SUM(G11:G13)</f>
        <v>80.8233644748941</v>
      </c>
      <c r="H14" s="113" t="n">
        <f aca="false">SUM(H11:H13)</f>
        <v>80.2666148117503</v>
      </c>
      <c r="I14" s="113" t="n">
        <f aca="false">SUM(I11:I13)</f>
        <v>80.7142200348585</v>
      </c>
      <c r="J14" s="114" t="n">
        <f aca="false">SUM(J11:J13)</f>
        <v>82.4515460454173</v>
      </c>
      <c r="K14" s="115" t="n">
        <f aca="false">SUM(K11:K13)</f>
        <v>84.7223365248168</v>
      </c>
      <c r="L14" s="113" t="n">
        <f aca="false">SUM(L11:L13)</f>
        <v>85.0706668775273</v>
      </c>
      <c r="M14" s="113" t="n">
        <f aca="false">SUM(M11:M13)</f>
        <v>86.9996877268155</v>
      </c>
      <c r="N14" s="113" t="n">
        <f aca="false">SUM(N11:N13)</f>
        <v>88.8463360910207</v>
      </c>
      <c r="O14" s="113" t="n">
        <f aca="false">SUM(O11:O13)</f>
        <v>90.3893403727288</v>
      </c>
      <c r="P14" s="113" t="n">
        <f aca="false">SUM(P11:P13)</f>
        <v>91.2303117351181</v>
      </c>
      <c r="Q14" s="113" t="n">
        <f aca="false">SUM(Q11:Q13)</f>
        <v>91.7234937113805</v>
      </c>
      <c r="R14" s="113" t="n">
        <f aca="false">SUM(R11:R13)</f>
        <v>92.019530319648</v>
      </c>
      <c r="S14" s="113" t="n">
        <f aca="false">SUM(S11:S13)</f>
        <v>91.2514372998605</v>
      </c>
      <c r="T14" s="113" t="n">
        <f aca="false">SUM(T11:T13)</f>
        <v>90.985528298745</v>
      </c>
      <c r="U14" s="113" t="n">
        <f aca="false">SUM(U11:U13)</f>
        <v>90.8127717935147</v>
      </c>
      <c r="V14" s="113" t="n">
        <f aca="false">SUM(V11:V13)</f>
        <v>91.8021643223106</v>
      </c>
      <c r="W14" s="113" t="n">
        <f aca="false">SUM(W11:W13)</f>
        <v>93.6399519907341</v>
      </c>
      <c r="X14" s="113" t="n">
        <f aca="false">SUM(X11:X13)</f>
        <v>92.6272381624836</v>
      </c>
      <c r="Y14" s="113" t="n">
        <f aca="false">SUM(Y11:Y13)</f>
        <v>90.7564393134069</v>
      </c>
      <c r="Z14" s="116" t="n">
        <f aca="false">SUM(Z11:Z13)</f>
        <v>88.9556478898668</v>
      </c>
      <c r="AA14" s="112" t="n">
        <f aca="false">SUM(AA11:AA13)</f>
        <v>86.5469077343979</v>
      </c>
      <c r="AB14" s="114" t="n">
        <f aca="false">SUM(AB11:AB13)</f>
        <v>85.0598995858443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475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6508.56910070191</v>
      </c>
      <c r="E15" s="112" t="n">
        <f aca="false">SUM(E8:E10)</f>
        <v>257.731025754409</v>
      </c>
      <c r="F15" s="113" t="n">
        <f aca="false">SUM(F8:F10)</f>
        <v>255.602672782602</v>
      </c>
      <c r="G15" s="113" t="n">
        <f aca="false">SUM(G8:G10)</f>
        <v>253.263774915191</v>
      </c>
      <c r="H15" s="113" t="n">
        <f aca="false">SUM(H8:H10)</f>
        <v>251.605665517478</v>
      </c>
      <c r="I15" s="113" t="n">
        <f aca="false">SUM(I8:I10)</f>
        <v>252.727197749834</v>
      </c>
      <c r="J15" s="114" t="n">
        <f aca="false">SUM(J8:J10)</f>
        <v>255.792162143586</v>
      </c>
      <c r="K15" s="115" t="n">
        <f aca="false">SUM(K8:K10)</f>
        <v>260.188874762449</v>
      </c>
      <c r="L15" s="113" t="n">
        <f aca="false">SUM(L8:L10)</f>
        <v>260.283766398412</v>
      </c>
      <c r="M15" s="113" t="n">
        <f aca="false">SUM(M8:M10)</f>
        <v>263.904672114567</v>
      </c>
      <c r="N15" s="113" t="n">
        <f aca="false">SUM(N8:N10)</f>
        <v>271.497163821934</v>
      </c>
      <c r="O15" s="113" t="n">
        <f aca="false">SUM(O8:O10)</f>
        <v>278.753522691303</v>
      </c>
      <c r="P15" s="113" t="n">
        <f aca="false">SUM(P8:P10)</f>
        <v>282.472913743997</v>
      </c>
      <c r="Q15" s="113" t="n">
        <f aca="false">SUM(Q8:Q10)</f>
        <v>283.681561897586</v>
      </c>
      <c r="R15" s="113" t="n">
        <f aca="false">SUM(R8:R10)</f>
        <v>285.022582458073</v>
      </c>
      <c r="S15" s="113" t="n">
        <f aca="false">SUM(S8:S10)</f>
        <v>284.366492041598</v>
      </c>
      <c r="T15" s="113" t="n">
        <f aca="false">SUM(T8:T10)</f>
        <v>282.890479816065</v>
      </c>
      <c r="U15" s="113" t="n">
        <f aca="false">SUM(U8:U10)</f>
        <v>281.578848984678</v>
      </c>
      <c r="V15" s="113" t="n">
        <f aca="false">SUM(V8:V10)</f>
        <v>284.950348088542</v>
      </c>
      <c r="W15" s="113" t="n">
        <f aca="false">SUM(W8:W10)</f>
        <v>288.861769005277</v>
      </c>
      <c r="X15" s="113" t="n">
        <f aca="false">SUM(X8:X10)</f>
        <v>284.854587302939</v>
      </c>
      <c r="Y15" s="113" t="n">
        <f aca="false">SUM(Y8:Y10)</f>
        <v>279.859600471491</v>
      </c>
      <c r="Z15" s="116" t="n">
        <f aca="false">SUM(Z8:Z10)</f>
        <v>275.075354765728</v>
      </c>
      <c r="AA15" s="112" t="n">
        <f aca="false">SUM(AA8:AA10)</f>
        <v>268.765890919577</v>
      </c>
      <c r="AB15" s="114" t="n">
        <f aca="false">SUM(AB8:AB10)</f>
        <v>264.838172554591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475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8610.53545907075</v>
      </c>
      <c r="E16" s="120" t="n">
        <f aca="false">E14+E15</f>
        <v>340.311800054603</v>
      </c>
      <c r="F16" s="121" t="n">
        <f aca="false">F14+F15</f>
        <v>337.292821734111</v>
      </c>
      <c r="G16" s="121" t="n">
        <f aca="false">G14+G15</f>
        <v>334.087139390085</v>
      </c>
      <c r="H16" s="121" t="n">
        <f aca="false">H14+H15</f>
        <v>331.872280329228</v>
      </c>
      <c r="I16" s="121" t="n">
        <f aca="false">I14+I15</f>
        <v>333.441417784693</v>
      </c>
      <c r="J16" s="122" t="n">
        <f aca="false">J14+J15</f>
        <v>338.243708189003</v>
      </c>
      <c r="K16" s="123" t="n">
        <f aca="false">K14+K15</f>
        <v>344.911211287266</v>
      </c>
      <c r="L16" s="124" t="n">
        <f aca="false">L14+L15</f>
        <v>345.354433275939</v>
      </c>
      <c r="M16" s="124" t="n">
        <f aca="false">M14+M15</f>
        <v>350.904359841383</v>
      </c>
      <c r="N16" s="124" t="n">
        <f aca="false">N14+N15</f>
        <v>360.343499912955</v>
      </c>
      <c r="O16" s="124" t="n">
        <f aca="false">O14+O15</f>
        <v>369.142863064032</v>
      </c>
      <c r="P16" s="124" t="n">
        <f aca="false">P14+P15</f>
        <v>373.703225479115</v>
      </c>
      <c r="Q16" s="124" t="n">
        <f aca="false">Q14+Q15</f>
        <v>375.405055608967</v>
      </c>
      <c r="R16" s="124" t="n">
        <f aca="false">R14+R15</f>
        <v>377.042112777721</v>
      </c>
      <c r="S16" s="124" t="n">
        <f aca="false">S14+S15</f>
        <v>375.617929341459</v>
      </c>
      <c r="T16" s="124" t="n">
        <f aca="false">T14+T15</f>
        <v>373.876008114811</v>
      </c>
      <c r="U16" s="124" t="n">
        <f aca="false">U14+U15</f>
        <v>372.391620778193</v>
      </c>
      <c r="V16" s="124" t="n">
        <f aca="false">V14+V15</f>
        <v>376.752512410852</v>
      </c>
      <c r="W16" s="124" t="n">
        <f aca="false">W14+W15</f>
        <v>382.501720996011</v>
      </c>
      <c r="X16" s="124" t="n">
        <f aca="false">X14+X15</f>
        <v>377.481825465423</v>
      </c>
      <c r="Y16" s="124" t="n">
        <f aca="false">Y14+Y15</f>
        <v>370.616039784898</v>
      </c>
      <c r="Z16" s="125" t="n">
        <f aca="false">Z14+Z15</f>
        <v>364.031002655595</v>
      </c>
      <c r="AA16" s="126" t="n">
        <f aca="false">AA14+AA15</f>
        <v>355.312798653975</v>
      </c>
      <c r="AB16" s="127" t="n">
        <f aca="false">AB14+AB15</f>
        <v>349.898072140435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475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11376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5" t="n">
        <v>474</v>
      </c>
      <c r="L17" s="135" t="n">
        <v>474</v>
      </c>
      <c r="M17" s="135" t="n">
        <v>474</v>
      </c>
      <c r="N17" s="135" t="n">
        <v>474</v>
      </c>
      <c r="O17" s="135" t="n">
        <v>474</v>
      </c>
      <c r="P17" s="135" t="n">
        <v>474</v>
      </c>
      <c r="Q17" s="135" t="n">
        <v>474</v>
      </c>
      <c r="R17" s="135" t="n">
        <v>474</v>
      </c>
      <c r="S17" s="135" t="n">
        <v>474</v>
      </c>
      <c r="T17" s="135" t="n">
        <v>474</v>
      </c>
      <c r="U17" s="135" t="n">
        <v>474</v>
      </c>
      <c r="V17" s="135" t="n">
        <v>474</v>
      </c>
      <c r="W17" s="135" t="n">
        <v>474</v>
      </c>
      <c r="X17" s="135" t="n">
        <v>474</v>
      </c>
      <c r="Y17" s="135" t="n">
        <v>474</v>
      </c>
      <c r="Z17" s="135" t="n">
        <v>474</v>
      </c>
      <c r="AA17" s="136" t="n">
        <v>474</v>
      </c>
      <c r="AB17" s="137" t="n">
        <v>474</v>
      </c>
      <c r="AC17" s="138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475</v>
      </c>
      <c r="AK17" s="129" t="n">
        <f aca="false">$E11</f>
        <v>1.9743974887294</v>
      </c>
      <c r="AL17" s="129" t="n">
        <f aca="false">$F11</f>
        <v>1.94167097730342</v>
      </c>
      <c r="AM17" s="129" t="n">
        <f aca="false">$G11</f>
        <v>1.91541934778749</v>
      </c>
      <c r="AN17" s="129" t="n">
        <f aca="false">$H11</f>
        <v>1.90025575110545</v>
      </c>
      <c r="AO17" s="129"/>
      <c r="AP17" s="129" t="n">
        <f aca="false">$E12</f>
        <v>5.43938193329367</v>
      </c>
      <c r="AQ17" s="129" t="n">
        <f aca="false">$F12</f>
        <v>5.35927774021032</v>
      </c>
      <c r="AR17" s="129" t="n">
        <f aca="false">$G12</f>
        <v>5.2892231359752</v>
      </c>
      <c r="AS17" s="129" t="n">
        <f aca="false">$H12</f>
        <v>5.2478858366357</v>
      </c>
      <c r="AT17" s="129"/>
      <c r="AU17" s="129" t="n">
        <f aca="false">$E13</f>
        <v>75.1669948781702</v>
      </c>
      <c r="AV17" s="129" t="n">
        <f aca="false">$F13</f>
        <v>74.3892002339956</v>
      </c>
      <c r="AW17" s="129" t="n">
        <f aca="false">$G13</f>
        <v>73.6187219911314</v>
      </c>
      <c r="AX17" s="129" t="n">
        <f aca="false">$H13</f>
        <v>73.1184732240092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9" t="s">
        <v>4</v>
      </c>
      <c r="C18" s="139" t="s">
        <v>7</v>
      </c>
      <c r="D18" s="140" t="n">
        <f aca="false">SUM(E18:AB18)</f>
        <v>0</v>
      </c>
      <c r="E18" s="141" t="n">
        <v>0</v>
      </c>
      <c r="F18" s="142" t="n">
        <v>0</v>
      </c>
      <c r="G18" s="142" t="n">
        <v>0</v>
      </c>
      <c r="H18" s="142" t="n">
        <v>0</v>
      </c>
      <c r="I18" s="142" t="n">
        <v>0</v>
      </c>
      <c r="J18" s="143" t="n">
        <v>0</v>
      </c>
      <c r="K18" s="141" t="n">
        <v>0</v>
      </c>
      <c r="L18" s="142" t="n">
        <v>0</v>
      </c>
      <c r="M18" s="142" t="n">
        <v>0</v>
      </c>
      <c r="N18" s="142" t="n">
        <v>0</v>
      </c>
      <c r="O18" s="142" t="n">
        <v>0</v>
      </c>
      <c r="P18" s="142" t="n">
        <v>0</v>
      </c>
      <c r="Q18" s="142" t="n">
        <v>0</v>
      </c>
      <c r="R18" s="142" t="n">
        <v>0</v>
      </c>
      <c r="S18" s="142" t="n">
        <v>0</v>
      </c>
      <c r="T18" s="142" t="n">
        <v>0</v>
      </c>
      <c r="U18" s="142" t="n">
        <v>0</v>
      </c>
      <c r="V18" s="142" t="n">
        <v>0</v>
      </c>
      <c r="W18" s="142" t="n">
        <v>0</v>
      </c>
      <c r="X18" s="142" t="n">
        <v>0</v>
      </c>
      <c r="Y18" s="142" t="n">
        <v>0</v>
      </c>
      <c r="Z18" s="144" t="n">
        <v>0</v>
      </c>
      <c r="AA18" s="141" t="n">
        <v>0</v>
      </c>
      <c r="AB18" s="144" t="n">
        <v>0</v>
      </c>
      <c r="AC18" s="138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475</v>
      </c>
      <c r="AK18" s="129" t="n">
        <f aca="false">$I11</f>
        <v>1.91717291104132</v>
      </c>
      <c r="AL18" s="129" t="n">
        <f aca="false">$J11</f>
        <v>1.995244467106</v>
      </c>
      <c r="AM18" s="129" t="n">
        <f aca="false">$K11</f>
        <v>2.0949229508743</v>
      </c>
      <c r="AN18" s="129" t="n">
        <f aca="false">$L11</f>
        <v>2.12207684288932</v>
      </c>
      <c r="AO18" s="129"/>
      <c r="AP18" s="129" t="n">
        <f aca="false">$I12</f>
        <v>5.27959260799805</v>
      </c>
      <c r="AQ18" s="129" t="n">
        <f aca="false">$J12</f>
        <v>5.41831538487345</v>
      </c>
      <c r="AR18" s="129" t="n">
        <f aca="false">$K12</f>
        <v>5.60585617998861</v>
      </c>
      <c r="AS18" s="129" t="n">
        <f aca="false">$L12</f>
        <v>5.66275795602473</v>
      </c>
      <c r="AT18" s="129"/>
      <c r="AU18" s="145" t="n">
        <f aca="false">$I13</f>
        <v>73.5174545158192</v>
      </c>
      <c r="AV18" s="145" t="n">
        <f aca="false">$J13</f>
        <v>75.0379861934379</v>
      </c>
      <c r="AW18" s="145" t="n">
        <f aca="false">$K13</f>
        <v>77.0215573939539</v>
      </c>
      <c r="AX18" s="145" t="n">
        <f aca="false">$L13</f>
        <v>77.2858320786132</v>
      </c>
      <c r="AY18" s="129"/>
      <c r="AZ18" s="145" t="n">
        <f aca="false">-$I20</f>
        <v>-0</v>
      </c>
      <c r="BA18" s="145" t="n">
        <f aca="false">-$J20</f>
        <v>-0</v>
      </c>
      <c r="BB18" s="145" t="n">
        <f aca="false">-$K20</f>
        <v>-0</v>
      </c>
      <c r="BC18" s="145" t="n">
        <f aca="false">-$L20</f>
        <v>-0</v>
      </c>
      <c r="BD18" s="65"/>
    </row>
    <row r="19" customFormat="false" ht="15" hidden="false" customHeight="false" outlineLevel="0" collapsed="false">
      <c r="A19" s="66"/>
      <c r="B19" s="139" t="s">
        <v>4</v>
      </c>
      <c r="C19" s="139" t="s">
        <v>7</v>
      </c>
      <c r="D19" s="140" t="n">
        <f aca="false">SUM(E19:AB19)</f>
        <v>24</v>
      </c>
      <c r="E19" s="141" t="n">
        <v>1</v>
      </c>
      <c r="F19" s="142" t="n">
        <v>1</v>
      </c>
      <c r="G19" s="142" t="n">
        <v>1</v>
      </c>
      <c r="H19" s="142" t="n">
        <v>1</v>
      </c>
      <c r="I19" s="142" t="n">
        <v>1</v>
      </c>
      <c r="J19" s="143" t="n">
        <v>1</v>
      </c>
      <c r="K19" s="141" t="n">
        <v>1</v>
      </c>
      <c r="L19" s="142" t="n">
        <v>1</v>
      </c>
      <c r="M19" s="142" t="n">
        <v>1</v>
      </c>
      <c r="N19" s="142" t="n">
        <v>1</v>
      </c>
      <c r="O19" s="142" t="n">
        <v>1</v>
      </c>
      <c r="P19" s="142" t="n">
        <v>1</v>
      </c>
      <c r="Q19" s="142" t="n">
        <v>1</v>
      </c>
      <c r="R19" s="142" t="n">
        <v>1</v>
      </c>
      <c r="S19" s="142" t="n">
        <v>1</v>
      </c>
      <c r="T19" s="142" t="n">
        <v>1</v>
      </c>
      <c r="U19" s="142" t="n">
        <v>1</v>
      </c>
      <c r="V19" s="142" t="n">
        <v>1</v>
      </c>
      <c r="W19" s="142" t="n">
        <v>1</v>
      </c>
      <c r="X19" s="142" t="n">
        <v>1</v>
      </c>
      <c r="Y19" s="142" t="n">
        <v>1</v>
      </c>
      <c r="Z19" s="144" t="n">
        <v>1</v>
      </c>
      <c r="AA19" s="141" t="n">
        <v>1</v>
      </c>
      <c r="AB19" s="144" t="n">
        <v>1</v>
      </c>
      <c r="AC19" s="138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475</v>
      </c>
      <c r="AK19" s="129" t="n">
        <f aca="false">$M11</f>
        <v>2.21209124608745</v>
      </c>
      <c r="AL19" s="129" t="n">
        <f aca="false">$N11</f>
        <v>2.26493876849707</v>
      </c>
      <c r="AM19" s="129" t="n">
        <f aca="false">$O11</f>
        <v>2.29554931089523</v>
      </c>
      <c r="AN19" s="129" t="n">
        <f aca="false">$P11</f>
        <v>2.31751490430139</v>
      </c>
      <c r="AO19" s="129"/>
      <c r="AP19" s="129" t="n">
        <f aca="false">$M12</f>
        <v>5.83461712087523</v>
      </c>
      <c r="AQ19" s="129" t="n">
        <f aca="false">$N12</f>
        <v>6.01201503495857</v>
      </c>
      <c r="AR19" s="129" t="n">
        <f aca="false">$O12</f>
        <v>6.16513313088877</v>
      </c>
      <c r="AS19" s="129" t="n">
        <f aca="false">$P12</f>
        <v>6.28456434385277</v>
      </c>
      <c r="AT19" s="129"/>
      <c r="AU19" s="129" t="n">
        <f aca="false">$M13</f>
        <v>78.9529793598528</v>
      </c>
      <c r="AV19" s="129" t="n">
        <f aca="false">$N13</f>
        <v>80.5693822875651</v>
      </c>
      <c r="AW19" s="129" t="n">
        <f aca="false">$O13</f>
        <v>81.9286579309448</v>
      </c>
      <c r="AX19" s="129" t="n">
        <f aca="false">$P13</f>
        <v>82.6282324869639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9"/>
      <c r="C20" s="139"/>
      <c r="D20" s="140" t="n">
        <f aca="false">SUM(E20:AB20)</f>
        <v>0</v>
      </c>
      <c r="E20" s="141"/>
      <c r="F20" s="142"/>
      <c r="G20" s="142"/>
      <c r="H20" s="142"/>
      <c r="I20" s="142"/>
      <c r="J20" s="143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6"/>
      <c r="AA20" s="133"/>
      <c r="AB20" s="146"/>
      <c r="AC20" s="138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475</v>
      </c>
      <c r="AK20" s="129" t="n">
        <f aca="false">$Q11</f>
        <v>2.32644639638786</v>
      </c>
      <c r="AL20" s="129" t="n">
        <f aca="false">$R11</f>
        <v>2.32260205642647</v>
      </c>
      <c r="AM20" s="129" t="n">
        <f aca="false">$S11</f>
        <v>2.29061744024209</v>
      </c>
      <c r="AN20" s="129" t="n">
        <f aca="false">$T11</f>
        <v>2.28338759652799</v>
      </c>
      <c r="AO20" s="129"/>
      <c r="AP20" s="129" t="n">
        <f aca="false">$Q12</f>
        <v>6.31878628181579</v>
      </c>
      <c r="AQ20" s="129" t="n">
        <f aca="false">$R12</f>
        <v>6.32950787651524</v>
      </c>
      <c r="AR20" s="129" t="n">
        <f aca="false">$S12</f>
        <v>6.28366598610443</v>
      </c>
      <c r="AS20" s="129" t="n">
        <f aca="false">$T12</f>
        <v>6.24123172953954</v>
      </c>
      <c r="AT20" s="129"/>
      <c r="AU20" s="129" t="n">
        <f aca="false">$Q13</f>
        <v>83.0782610331769</v>
      </c>
      <c r="AV20" s="129" t="n">
        <f aca="false">$R13</f>
        <v>83.3674203867063</v>
      </c>
      <c r="AW20" s="129" t="n">
        <f aca="false">$S13</f>
        <v>82.677153873514</v>
      </c>
      <c r="AX20" s="129" t="n">
        <f aca="false">$T13</f>
        <v>82.4609089726775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9"/>
      <c r="C21" s="139"/>
      <c r="D21" s="140" t="n">
        <f aca="false">SUM(E21:AB21)</f>
        <v>0</v>
      </c>
      <c r="E21" s="141"/>
      <c r="F21" s="142"/>
      <c r="G21" s="142"/>
      <c r="H21" s="142"/>
      <c r="I21" s="142"/>
      <c r="J21" s="143"/>
      <c r="K21" s="141"/>
      <c r="L21" s="142"/>
      <c r="M21" s="142"/>
      <c r="N21" s="142"/>
      <c r="O21" s="142"/>
      <c r="P21" s="142"/>
      <c r="Q21" s="142"/>
      <c r="R21" s="142"/>
      <c r="S21" s="142"/>
      <c r="T21" s="142"/>
      <c r="U21" s="142"/>
      <c r="V21" s="142"/>
      <c r="W21" s="142"/>
      <c r="X21" s="142"/>
      <c r="Y21" s="142"/>
      <c r="Z21" s="144"/>
      <c r="AA21" s="141"/>
      <c r="AB21" s="144"/>
      <c r="AC21" s="138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475</v>
      </c>
      <c r="AK21" s="129" t="n">
        <f aca="false">$U11</f>
        <v>2.28616214774155</v>
      </c>
      <c r="AL21" s="129" t="n">
        <f aca="false">$V11</f>
        <v>2.3272100958695</v>
      </c>
      <c r="AM21" s="129" t="n">
        <f aca="false">$W11</f>
        <v>2.39021372918635</v>
      </c>
      <c r="AN21" s="129" t="n">
        <f aca="false">$X11</f>
        <v>2.34385893360834</v>
      </c>
      <c r="AO21" s="129"/>
      <c r="AP21" s="129" t="n">
        <f aca="false">$U12</f>
        <v>6.2137383091635</v>
      </c>
      <c r="AQ21" s="129" t="n">
        <f aca="false">$V12</f>
        <v>6.27021003310675</v>
      </c>
      <c r="AR21" s="129" t="n">
        <f aca="false">$W12</f>
        <v>6.31692947808209</v>
      </c>
      <c r="AS21" s="129" t="n">
        <f aca="false">$X12</f>
        <v>6.15339170208812</v>
      </c>
      <c r="AT21" s="129"/>
      <c r="AU21" s="129" t="n">
        <f aca="false">$U13</f>
        <v>82.3128713366097</v>
      </c>
      <c r="AV21" s="129" t="n">
        <f aca="false">$V13</f>
        <v>83.2047441933344</v>
      </c>
      <c r="AW21" s="129" t="n">
        <f aca="false">$W13</f>
        <v>84.9328087834657</v>
      </c>
      <c r="AX21" s="129" t="n">
        <f aca="false">$X13</f>
        <v>84.1299875267871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9"/>
      <c r="C22" s="139"/>
      <c r="D22" s="140" t="n">
        <f aca="false">SUM(E22:AB22)</f>
        <v>0</v>
      </c>
      <c r="E22" s="141"/>
      <c r="F22" s="142"/>
      <c r="G22" s="142"/>
      <c r="H22" s="142"/>
      <c r="I22" s="142"/>
      <c r="J22" s="143"/>
      <c r="K22" s="141"/>
      <c r="L22" s="142"/>
      <c r="M22" s="142"/>
      <c r="N22" s="142"/>
      <c r="O22" s="142"/>
      <c r="P22" s="142"/>
      <c r="Q22" s="142"/>
      <c r="R22" s="142"/>
      <c r="S22" s="142"/>
      <c r="T22" s="142"/>
      <c r="U22" s="142"/>
      <c r="V22" s="142"/>
      <c r="W22" s="142"/>
      <c r="X22" s="142"/>
      <c r="Y22" s="142"/>
      <c r="Z22" s="144"/>
      <c r="AA22" s="141"/>
      <c r="AB22" s="144"/>
      <c r="AC22" s="138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475</v>
      </c>
      <c r="AK22" s="129" t="n">
        <f aca="false">$Y11</f>
        <v>2.27364111133353</v>
      </c>
      <c r="AL22" s="129" t="n">
        <f aca="false">$Z11</f>
        <v>2.19574194529128</v>
      </c>
      <c r="AM22" s="129" t="n">
        <f aca="false">$AA11</f>
        <v>2.09027291635002</v>
      </c>
      <c r="AN22" s="147" t="n">
        <f aca="false">$AB11</f>
        <v>2.02749294331043</v>
      </c>
      <c r="AO22" s="129"/>
      <c r="AP22" s="129" t="n">
        <f aca="false">$Y12</f>
        <v>5.99462186258182</v>
      </c>
      <c r="AQ22" s="129" t="n">
        <f aca="false">$Z12</f>
        <v>5.84987269680863</v>
      </c>
      <c r="AR22" s="129" t="n">
        <f aca="false">$AA12</f>
        <v>5.66903228860247</v>
      </c>
      <c r="AS22" s="147" t="n">
        <f aca="false">$AB12</f>
        <v>5.56911828420726</v>
      </c>
      <c r="AT22" s="129"/>
      <c r="AU22" s="129" t="n">
        <f aca="false">$Y13</f>
        <v>82.4881763394916</v>
      </c>
      <c r="AV22" s="129" t="n">
        <f aca="false">$Z13</f>
        <v>80.9100332477669</v>
      </c>
      <c r="AW22" s="129" t="n">
        <f aca="false">$AA13</f>
        <v>78.7876025294454</v>
      </c>
      <c r="AX22" s="147" t="n">
        <f aca="false">$AB13</f>
        <v>77.4632883583266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9"/>
      <c r="C23" s="139"/>
      <c r="D23" s="140" t="n">
        <f aca="false">SUM(E23:AB23)</f>
        <v>0</v>
      </c>
      <c r="E23" s="141"/>
      <c r="F23" s="142"/>
      <c r="G23" s="142"/>
      <c r="H23" s="142"/>
      <c r="I23" s="142"/>
      <c r="J23" s="143"/>
      <c r="K23" s="141"/>
      <c r="L23" s="142"/>
      <c r="M23" s="142"/>
      <c r="N23" s="142"/>
      <c r="O23" s="142"/>
      <c r="P23" s="142"/>
      <c r="Q23" s="142"/>
      <c r="R23" s="142"/>
      <c r="S23" s="142"/>
      <c r="T23" s="142"/>
      <c r="U23" s="142"/>
      <c r="V23" s="142"/>
      <c r="W23" s="142"/>
      <c r="X23" s="142"/>
      <c r="Y23" s="142"/>
      <c r="Z23" s="144"/>
      <c r="AA23" s="141"/>
      <c r="AB23" s="144"/>
      <c r="AC23" s="138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475</v>
      </c>
      <c r="AK23" s="129"/>
      <c r="AL23" s="129"/>
      <c r="AM23" s="129"/>
      <c r="AN23" s="1" t="n">
        <f aca="false">SUM(AK17:AN22)</f>
        <v>52.1089022788933</v>
      </c>
      <c r="AO23" s="129"/>
      <c r="AP23" s="129"/>
      <c r="AQ23" s="129"/>
      <c r="AR23" s="129"/>
      <c r="AS23" s="1" t="n">
        <f aca="false">SUM(AP17:AS22)</f>
        <v>140.808726934191</v>
      </c>
      <c r="AT23" s="129"/>
      <c r="AU23" s="129"/>
      <c r="AV23" s="129"/>
      <c r="AW23" s="129"/>
      <c r="AX23" s="1" t="n">
        <f aca="false">SUM(AU17:AX22)</f>
        <v>1909.04872915576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9"/>
      <c r="C24" s="139"/>
      <c r="D24" s="140" t="n">
        <f aca="false">SUM(E24:AB24)</f>
        <v>0</v>
      </c>
      <c r="E24" s="141"/>
      <c r="F24" s="142"/>
      <c r="G24" s="142"/>
      <c r="H24" s="142"/>
      <c r="I24" s="142"/>
      <c r="J24" s="143"/>
      <c r="K24" s="141"/>
      <c r="L24" s="142"/>
      <c r="M24" s="142"/>
      <c r="N24" s="142"/>
      <c r="O24" s="142"/>
      <c r="P24" s="142"/>
      <c r="Q24" s="142"/>
      <c r="R24" s="142"/>
      <c r="S24" s="142"/>
      <c r="T24" s="142"/>
      <c r="U24" s="142"/>
      <c r="V24" s="142"/>
      <c r="W24" s="142"/>
      <c r="X24" s="142"/>
      <c r="Y24" s="142"/>
      <c r="Z24" s="144"/>
      <c r="AA24" s="141"/>
      <c r="AB24" s="144"/>
      <c r="AC24" s="138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475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39"/>
      <c r="C25" s="139"/>
      <c r="D25" s="140" t="n">
        <f aca="false">SUM(E25:AB25)</f>
        <v>0</v>
      </c>
      <c r="E25" s="141"/>
      <c r="F25" s="142"/>
      <c r="G25" s="142"/>
      <c r="H25" s="142"/>
      <c r="I25" s="142"/>
      <c r="J25" s="143"/>
      <c r="K25" s="141"/>
      <c r="L25" s="142"/>
      <c r="M25" s="142"/>
      <c r="N25" s="142"/>
      <c r="O25" s="142"/>
      <c r="P25" s="142"/>
      <c r="Q25" s="142"/>
      <c r="R25" s="142"/>
      <c r="S25" s="142"/>
      <c r="T25" s="142"/>
      <c r="U25" s="142"/>
      <c r="V25" s="142"/>
      <c r="W25" s="142"/>
      <c r="X25" s="142"/>
      <c r="Y25" s="142"/>
      <c r="Z25" s="144"/>
      <c r="AA25" s="141"/>
      <c r="AB25" s="144"/>
      <c r="AC25" s="138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475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9"/>
      <c r="C26" s="139"/>
      <c r="D26" s="140" t="n">
        <f aca="false">SUM(E26:AB26)</f>
        <v>0</v>
      </c>
      <c r="E26" s="141"/>
      <c r="F26" s="142"/>
      <c r="G26" s="142"/>
      <c r="H26" s="142"/>
      <c r="I26" s="142"/>
      <c r="J26" s="143"/>
      <c r="K26" s="141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2"/>
      <c r="Z26" s="144"/>
      <c r="AA26" s="141"/>
      <c r="AB26" s="144"/>
      <c r="AC26" s="138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475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9"/>
      <c r="C27" s="139"/>
      <c r="D27" s="140" t="n">
        <f aca="false">SUM(E27:AB27)</f>
        <v>0</v>
      </c>
      <c r="E27" s="141"/>
      <c r="F27" s="142"/>
      <c r="G27" s="142"/>
      <c r="H27" s="142"/>
      <c r="I27" s="142"/>
      <c r="J27" s="143"/>
      <c r="K27" s="141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4"/>
      <c r="AA27" s="141"/>
      <c r="AB27" s="144"/>
      <c r="AC27" s="138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475</v>
      </c>
      <c r="AK27" s="4" t="n">
        <f aca="false">AI12</f>
        <v>475</v>
      </c>
      <c r="AL27" s="4" t="n">
        <f aca="false">AI13</f>
        <v>475</v>
      </c>
      <c r="AM27" s="4" t="n">
        <f aca="false">AI14</f>
        <v>475</v>
      </c>
      <c r="AN27" s="4" t="n">
        <f aca="false">AI15</f>
        <v>475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9"/>
      <c r="C28" s="139"/>
      <c r="D28" s="140" t="n">
        <f aca="false">SUM(E28:AB28)</f>
        <v>0</v>
      </c>
      <c r="E28" s="141"/>
      <c r="F28" s="142"/>
      <c r="G28" s="142"/>
      <c r="H28" s="142"/>
      <c r="I28" s="142"/>
      <c r="J28" s="143"/>
      <c r="K28" s="141"/>
      <c r="L28" s="142"/>
      <c r="M28" s="142"/>
      <c r="N28" s="142"/>
      <c r="O28" s="142"/>
      <c r="P28" s="142"/>
      <c r="Q28" s="142"/>
      <c r="R28" s="142"/>
      <c r="S28" s="142"/>
      <c r="T28" s="142"/>
      <c r="U28" s="142"/>
      <c r="V28" s="142"/>
      <c r="W28" s="142"/>
      <c r="X28" s="142"/>
      <c r="Y28" s="142"/>
      <c r="Z28" s="144"/>
      <c r="AA28" s="141"/>
      <c r="AB28" s="144"/>
      <c r="AC28" s="138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475</v>
      </c>
      <c r="AK28" s="4" t="n">
        <f aca="false">AI16</f>
        <v>475</v>
      </c>
      <c r="AL28" s="4" t="n">
        <f aca="false">AI17</f>
        <v>475</v>
      </c>
      <c r="AM28" s="4" t="n">
        <f aca="false">AI18</f>
        <v>475</v>
      </c>
      <c r="AN28" s="4" t="n">
        <f aca="false">AI19</f>
        <v>475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9"/>
      <c r="C29" s="139"/>
      <c r="D29" s="140" t="n">
        <f aca="false">SUM(E29:AB29)</f>
        <v>0</v>
      </c>
      <c r="E29" s="141"/>
      <c r="F29" s="142"/>
      <c r="G29" s="142"/>
      <c r="H29" s="142"/>
      <c r="I29" s="142"/>
      <c r="J29" s="143"/>
      <c r="K29" s="141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2"/>
      <c r="X29" s="142"/>
      <c r="Y29" s="142"/>
      <c r="Z29" s="144"/>
      <c r="AA29" s="141"/>
      <c r="AB29" s="144"/>
      <c r="AC29" s="138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475</v>
      </c>
      <c r="AK29" s="4" t="n">
        <f aca="false">AI20</f>
        <v>475</v>
      </c>
      <c r="AL29" s="4" t="n">
        <f aca="false">AI21</f>
        <v>475</v>
      </c>
      <c r="AM29" s="4" t="n">
        <f aca="false">AI22</f>
        <v>475</v>
      </c>
      <c r="AN29" s="4" t="n">
        <f aca="false">AI23</f>
        <v>475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9"/>
      <c r="C30" s="139"/>
      <c r="D30" s="140" t="n">
        <f aca="false">SUM(E30:AB30)</f>
        <v>0</v>
      </c>
      <c r="E30" s="141"/>
      <c r="F30" s="142"/>
      <c r="G30" s="142"/>
      <c r="H30" s="142"/>
      <c r="I30" s="142"/>
      <c r="J30" s="143"/>
      <c r="K30" s="141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4"/>
      <c r="AA30" s="141"/>
      <c r="AB30" s="144"/>
      <c r="AC30" s="138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475</v>
      </c>
      <c r="AL30" s="4" t="n">
        <f aca="false">AI25</f>
        <v>475</v>
      </c>
      <c r="AM30" s="4" t="n">
        <f aca="false">AI26</f>
        <v>475</v>
      </c>
      <c r="AN30" s="4" t="n">
        <f aca="false">AI27</f>
        <v>475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9"/>
      <c r="C31" s="139"/>
      <c r="D31" s="140" t="n">
        <f aca="false">SUM(E31:AB31)</f>
        <v>0</v>
      </c>
      <c r="E31" s="141"/>
      <c r="F31" s="142"/>
      <c r="G31" s="142"/>
      <c r="H31" s="142"/>
      <c r="I31" s="142"/>
      <c r="J31" s="143"/>
      <c r="K31" s="141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4"/>
      <c r="AA31" s="141"/>
      <c r="AB31" s="144"/>
      <c r="AC31" s="138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475</v>
      </c>
      <c r="AK31" s="4" t="n">
        <f aca="false">AI28</f>
        <v>475</v>
      </c>
      <c r="AL31" s="4" t="n">
        <f aca="false">AI29</f>
        <v>475</v>
      </c>
      <c r="AM31" s="4" t="n">
        <f aca="false">AI30</f>
        <v>475</v>
      </c>
      <c r="AN31" s="153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9"/>
      <c r="C32" s="139"/>
      <c r="D32" s="140" t="n">
        <f aca="false">SUM(E32:AB32)</f>
        <v>0</v>
      </c>
      <c r="E32" s="141"/>
      <c r="F32" s="142"/>
      <c r="G32" s="142"/>
      <c r="H32" s="142"/>
      <c r="I32" s="142"/>
      <c r="J32" s="143"/>
      <c r="K32" s="141"/>
      <c r="L32" s="142"/>
      <c r="M32" s="142"/>
      <c r="N32" s="142"/>
      <c r="O32" s="142"/>
      <c r="P32" s="142"/>
      <c r="Q32" s="142"/>
      <c r="R32" s="142"/>
      <c r="S32" s="142"/>
      <c r="T32" s="142"/>
      <c r="U32" s="142"/>
      <c r="V32" s="142"/>
      <c r="W32" s="142"/>
      <c r="X32" s="142"/>
      <c r="Y32" s="142"/>
      <c r="Z32" s="144"/>
      <c r="AA32" s="141"/>
      <c r="AB32" s="144"/>
      <c r="AC32" s="138"/>
      <c r="AD32" s="65"/>
      <c r="AE32" s="65"/>
      <c r="AF32" s="65"/>
      <c r="AG32" s="65"/>
      <c r="AH32" s="65"/>
      <c r="AI32" s="65"/>
      <c r="AJ32" s="65"/>
      <c r="AN32" s="3" t="n">
        <f aca="false">SUM(AK26:AN31)</f>
        <v>11400</v>
      </c>
      <c r="BD32" s="65"/>
    </row>
    <row r="33" customFormat="false" ht="15" hidden="false" customHeight="false" outlineLevel="0" collapsed="false">
      <c r="A33" s="66"/>
      <c r="B33" s="139" t="s">
        <v>4</v>
      </c>
      <c r="C33" s="139" t="s">
        <v>5</v>
      </c>
      <c r="D33" s="154" t="n">
        <f aca="false">SUM(E33:AB33)</f>
        <v>0</v>
      </c>
      <c r="E33" s="141" t="n">
        <v>0</v>
      </c>
      <c r="F33" s="142" t="n">
        <v>0</v>
      </c>
      <c r="G33" s="142" t="n">
        <v>0</v>
      </c>
      <c r="H33" s="142" t="n">
        <v>0</v>
      </c>
      <c r="I33" s="142" t="n">
        <v>0</v>
      </c>
      <c r="J33" s="143" t="n">
        <v>0</v>
      </c>
      <c r="K33" s="155" t="n">
        <v>0</v>
      </c>
      <c r="L33" s="156" t="n">
        <v>0</v>
      </c>
      <c r="M33" s="156" t="n">
        <v>0</v>
      </c>
      <c r="N33" s="156" t="n">
        <v>0</v>
      </c>
      <c r="O33" s="156" t="n">
        <v>0</v>
      </c>
      <c r="P33" s="156" t="n">
        <v>0</v>
      </c>
      <c r="Q33" s="156" t="n">
        <v>0</v>
      </c>
      <c r="R33" s="156" t="n">
        <v>0</v>
      </c>
      <c r="S33" s="156" t="n">
        <v>0</v>
      </c>
      <c r="T33" s="156" t="n">
        <v>0</v>
      </c>
      <c r="U33" s="156" t="n">
        <v>0</v>
      </c>
      <c r="V33" s="156" t="n">
        <v>0</v>
      </c>
      <c r="W33" s="156" t="n">
        <v>0</v>
      </c>
      <c r="X33" s="156" t="n">
        <v>0</v>
      </c>
      <c r="Y33" s="156" t="n">
        <v>0</v>
      </c>
      <c r="Z33" s="157" t="n">
        <v>0</v>
      </c>
      <c r="AA33" s="155" t="n">
        <v>0</v>
      </c>
      <c r="AB33" s="157" t="n">
        <v>0</v>
      </c>
      <c r="AC33" s="138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 t="n">
        <f aca="false">SUM(E34:AB34)</f>
        <v>0</v>
      </c>
      <c r="E34" s="136"/>
      <c r="F34" s="160"/>
      <c r="G34" s="160"/>
      <c r="H34" s="160"/>
      <c r="I34" s="160"/>
      <c r="J34" s="161"/>
      <c r="K34" s="136"/>
      <c r="L34" s="160"/>
      <c r="M34" s="160"/>
      <c r="N34" s="160"/>
      <c r="O34" s="160"/>
      <c r="P34" s="160"/>
      <c r="Q34" s="160"/>
      <c r="R34" s="160"/>
      <c r="S34" s="160"/>
      <c r="T34" s="160"/>
      <c r="U34" s="160"/>
      <c r="V34" s="160"/>
      <c r="W34" s="160"/>
      <c r="X34" s="160"/>
      <c r="Y34" s="160"/>
      <c r="Z34" s="161"/>
      <c r="AA34" s="133"/>
      <c r="AB34" s="146"/>
      <c r="AC34" s="138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9"/>
      <c r="C35" s="139"/>
      <c r="D35" s="140" t="n">
        <f aca="false">SUM(E35:AB35)</f>
        <v>0</v>
      </c>
      <c r="E35" s="141"/>
      <c r="F35" s="142"/>
      <c r="G35" s="142"/>
      <c r="H35" s="142"/>
      <c r="I35" s="142"/>
      <c r="J35" s="143"/>
      <c r="K35" s="141"/>
      <c r="L35" s="142"/>
      <c r="M35" s="142"/>
      <c r="N35" s="142"/>
      <c r="O35" s="142"/>
      <c r="P35" s="142"/>
      <c r="Q35" s="142"/>
      <c r="R35" s="142"/>
      <c r="S35" s="142"/>
      <c r="T35" s="142"/>
      <c r="U35" s="142"/>
      <c r="V35" s="142"/>
      <c r="W35" s="142"/>
      <c r="X35" s="142"/>
      <c r="Y35" s="142"/>
      <c r="Z35" s="143"/>
      <c r="AA35" s="141"/>
      <c r="AB35" s="144"/>
      <c r="AC35" s="138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39"/>
      <c r="C36" s="139"/>
      <c r="D36" s="140" t="n">
        <f aca="false">SUM(E36:AB36)</f>
        <v>0</v>
      </c>
      <c r="E36" s="141"/>
      <c r="F36" s="142"/>
      <c r="G36" s="142"/>
      <c r="H36" s="142"/>
      <c r="I36" s="142"/>
      <c r="J36" s="143"/>
      <c r="K36" s="141"/>
      <c r="L36" s="142"/>
      <c r="M36" s="142"/>
      <c r="N36" s="142"/>
      <c r="O36" s="142"/>
      <c r="P36" s="142"/>
      <c r="Q36" s="142"/>
      <c r="R36" s="142"/>
      <c r="S36" s="142"/>
      <c r="T36" s="142"/>
      <c r="U36" s="142"/>
      <c r="V36" s="142"/>
      <c r="W36" s="142"/>
      <c r="X36" s="142"/>
      <c r="Y36" s="142"/>
      <c r="Z36" s="143"/>
      <c r="AA36" s="141"/>
      <c r="AB36" s="144"/>
      <c r="AC36" s="138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9"/>
      <c r="C37" s="139"/>
      <c r="D37" s="140" t="n">
        <f aca="false">SUM(E37:AB37)</f>
        <v>0</v>
      </c>
      <c r="E37" s="141"/>
      <c r="F37" s="142"/>
      <c r="G37" s="142"/>
      <c r="H37" s="142"/>
      <c r="I37" s="142"/>
      <c r="J37" s="143"/>
      <c r="K37" s="141"/>
      <c r="L37" s="142"/>
      <c r="M37" s="142"/>
      <c r="N37" s="142"/>
      <c r="O37" s="142"/>
      <c r="P37" s="142"/>
      <c r="Q37" s="142"/>
      <c r="R37" s="142"/>
      <c r="S37" s="142"/>
      <c r="T37" s="142"/>
      <c r="U37" s="142"/>
      <c r="V37" s="142"/>
      <c r="W37" s="142"/>
      <c r="X37" s="142"/>
      <c r="Y37" s="142"/>
      <c r="Z37" s="143"/>
      <c r="AA37" s="141"/>
      <c r="AB37" s="144"/>
      <c r="AC37" s="138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4" t="n">
        <f aca="false">SUM(E38:AB38)</f>
        <v>0</v>
      </c>
      <c r="E38" s="155"/>
      <c r="F38" s="156"/>
      <c r="G38" s="156"/>
      <c r="H38" s="156"/>
      <c r="I38" s="156"/>
      <c r="J38" s="164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4"/>
      <c r="AA38" s="165"/>
      <c r="AB38" s="166"/>
      <c r="AC38" s="138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8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8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8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8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8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8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8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8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8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8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8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8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2789.46454092925</v>
      </c>
      <c r="E52" s="212" t="n">
        <f aca="false">SUM(E17:E38)-SUM(E39:E50)-E16</f>
        <v>134.688199945397</v>
      </c>
      <c r="F52" s="213" t="n">
        <f aca="false">SUM(F17:F38)-SUM(F39:F50)-F16</f>
        <v>137.707178265889</v>
      </c>
      <c r="G52" s="213" t="n">
        <f aca="false">SUM(G17:G38)-SUM(G39:G50)-G16</f>
        <v>140.912860609915</v>
      </c>
      <c r="H52" s="213" t="n">
        <f aca="false">SUM(H17:H38)-SUM(H39:H50)-H16</f>
        <v>143.127719670772</v>
      </c>
      <c r="I52" s="213" t="n">
        <f aca="false">SUM(I17:I38)-SUM(I39:I50)-I16</f>
        <v>141.558582215307</v>
      </c>
      <c r="J52" s="214" t="n">
        <f aca="false">SUM(J17:J38)-SUM(J39:J50)-J16</f>
        <v>136.756291810997</v>
      </c>
      <c r="K52" s="215" t="n">
        <f aca="false">SUM(K17:K38)-SUM(K39:K50)-K16</f>
        <v>130.088788712734</v>
      </c>
      <c r="L52" s="213" t="n">
        <f aca="false">SUM(L17:L38)-SUM(L39:L50)-L16</f>
        <v>129.645566724061</v>
      </c>
      <c r="M52" s="213" t="n">
        <f aca="false">SUM(M17:M38)-SUM(M39:M50)-M16</f>
        <v>124.095640158617</v>
      </c>
      <c r="N52" s="213" t="n">
        <f aca="false">SUM(N17:N38)-SUM(N39:N50)-N16</f>
        <v>114.656500087045</v>
      </c>
      <c r="O52" s="213" t="n">
        <f aca="false">SUM(O17:O38)-SUM(O39:O50)-O16</f>
        <v>105.857136935968</v>
      </c>
      <c r="P52" s="213" t="n">
        <f aca="false">SUM(P17:P38)-SUM(P39:P50)-P16</f>
        <v>101.296774520885</v>
      </c>
      <c r="Q52" s="213" t="n">
        <f aca="false">SUM(Q17:Q38)-SUM(Q39:Q50)-Q16</f>
        <v>99.5949443910333</v>
      </c>
      <c r="R52" s="213" t="n">
        <f aca="false">SUM(R17:R38)-SUM(R39:R50)-R16</f>
        <v>97.9578872222792</v>
      </c>
      <c r="S52" s="213" t="n">
        <f aca="false">SUM(S17:S38)-SUM(S39:S50)-S16</f>
        <v>99.3820706585414</v>
      </c>
      <c r="T52" s="213" t="n">
        <f aca="false">SUM(T17:T38)-SUM(T39:T50)-T16</f>
        <v>101.12399188519</v>
      </c>
      <c r="U52" s="213" t="n">
        <f aca="false">SUM(U17:U38)-SUM(U39:U50)-U16</f>
        <v>102.608379221807</v>
      </c>
      <c r="V52" s="213" t="n">
        <f aca="false">SUM(V17:V38)-SUM(V39:V50)-V16</f>
        <v>98.2474875891479</v>
      </c>
      <c r="W52" s="213" t="n">
        <f aca="false">SUM(W17:W38)-SUM(W39:W50)-W16</f>
        <v>92.4982790039892</v>
      </c>
      <c r="X52" s="213" t="n">
        <f aca="false">SUM(X17:X38)-SUM(X39:X50)-X16</f>
        <v>97.5181745345772</v>
      </c>
      <c r="Y52" s="213" t="n">
        <f aca="false">SUM(Y17:Y38)-SUM(Y39:Y50)-Y16</f>
        <v>104.383960215102</v>
      </c>
      <c r="Z52" s="216" t="n">
        <f aca="false">SUM(Z17:Z38)-SUM(Z39:Z50)-Z16</f>
        <v>110.968997344405</v>
      </c>
      <c r="AA52" s="212" t="n">
        <f aca="false">SUM(AA17:AA38)-SUM(AA39:AA50)-AA16</f>
        <v>119.687201346025</v>
      </c>
      <c r="AB52" s="214" t="n">
        <f aca="false">SUM(AB17:AB38)-SUM(AB39:AB50)-AB16</f>
        <v>125.101927859565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4281.47644892818</v>
      </c>
      <c r="E57" s="55" t="n">
        <v>173.344827111629</v>
      </c>
      <c r="F57" s="56" t="n">
        <v>166.945438595077</v>
      </c>
      <c r="G57" s="56" t="n">
        <v>164.880227989422</v>
      </c>
      <c r="H57" s="56" t="n">
        <v>163.332281831511</v>
      </c>
      <c r="I57" s="56" t="n">
        <v>163.855988224565</v>
      </c>
      <c r="J57" s="57" t="n">
        <v>165.106096926566</v>
      </c>
      <c r="K57" s="58" t="n">
        <v>165.827527336778</v>
      </c>
      <c r="L57" s="56" t="n">
        <v>165.917925808693</v>
      </c>
      <c r="M57" s="56" t="n">
        <v>173.363207521942</v>
      </c>
      <c r="N57" s="56" t="n">
        <v>178.215666718078</v>
      </c>
      <c r="O57" s="56" t="n">
        <v>184.162863033839</v>
      </c>
      <c r="P57" s="56" t="n">
        <v>186.921212960156</v>
      </c>
      <c r="Q57" s="56" t="n">
        <v>187.132717969803</v>
      </c>
      <c r="R57" s="56" t="n">
        <v>187.960244755717</v>
      </c>
      <c r="S57" s="56" t="n">
        <v>186.689271917014</v>
      </c>
      <c r="T57" s="56" t="n">
        <v>187.681522760942</v>
      </c>
      <c r="U57" s="56" t="n">
        <v>188.029012114156</v>
      </c>
      <c r="V57" s="56" t="n">
        <v>190.496707736664</v>
      </c>
      <c r="W57" s="56" t="n">
        <v>194.443250951813</v>
      </c>
      <c r="X57" s="56" t="n">
        <v>190.63006518921</v>
      </c>
      <c r="Y57" s="56" t="n">
        <v>185.738605673803</v>
      </c>
      <c r="Z57" s="59" t="n">
        <v>181.485072990266</v>
      </c>
      <c r="AA57" s="55" t="n">
        <v>176.380263504021</v>
      </c>
      <c r="AB57" s="57" t="n">
        <v>172.936449306511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2865.58430790209</v>
      </c>
      <c r="E58" s="235" t="n">
        <v>106.469019842365</v>
      </c>
      <c r="F58" s="236" t="n">
        <v>102.662828280043</v>
      </c>
      <c r="G58" s="236" t="n">
        <v>101.220389947089</v>
      </c>
      <c r="H58" s="236" t="n">
        <v>101.468046437353</v>
      </c>
      <c r="I58" s="236" t="n">
        <v>103.570928814582</v>
      </c>
      <c r="J58" s="237" t="n">
        <v>106.217890639168</v>
      </c>
      <c r="K58" s="238" t="n">
        <v>110.055459233782</v>
      </c>
      <c r="L58" s="236" t="n">
        <v>117.277486089979</v>
      </c>
      <c r="M58" s="236" t="n">
        <v>123.610552074888</v>
      </c>
      <c r="N58" s="236" t="n">
        <v>127.899888418276</v>
      </c>
      <c r="O58" s="236" t="n">
        <v>128.316728332417</v>
      </c>
      <c r="P58" s="236" t="n">
        <v>129.798345745704</v>
      </c>
      <c r="Q58" s="236" t="n">
        <v>129.766862868499</v>
      </c>
      <c r="R58" s="236" t="n">
        <v>129.312695449693</v>
      </c>
      <c r="S58" s="236" t="n">
        <v>128.360070967235</v>
      </c>
      <c r="T58" s="236" t="n">
        <v>127.965935798345</v>
      </c>
      <c r="U58" s="236" t="n">
        <v>128.867680733511</v>
      </c>
      <c r="V58" s="236" t="n">
        <v>132.461878458903</v>
      </c>
      <c r="W58" s="236" t="n">
        <v>131.968367903222</v>
      </c>
      <c r="X58" s="236" t="n">
        <v>130.916709095266</v>
      </c>
      <c r="Y58" s="236" t="n">
        <v>126.341874032487</v>
      </c>
      <c r="Z58" s="239" t="n">
        <v>118.434354792492</v>
      </c>
      <c r="AA58" s="235" t="n">
        <v>114.142788067544</v>
      </c>
      <c r="AB58" s="237" t="n">
        <v>108.477525879244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2878.94068852088</v>
      </c>
      <c r="E59" s="88" t="n">
        <v>115.156036801486</v>
      </c>
      <c r="F59" s="89" t="n">
        <v>106.66688460906</v>
      </c>
      <c r="G59" s="89" t="n">
        <v>104.358678481926</v>
      </c>
      <c r="H59" s="89" t="n">
        <v>103.078131821718</v>
      </c>
      <c r="I59" s="89" t="n">
        <v>103.463299054752</v>
      </c>
      <c r="J59" s="90" t="n">
        <v>104.696559733654</v>
      </c>
      <c r="K59" s="91" t="n">
        <v>107.361995861737</v>
      </c>
      <c r="L59" s="89" t="n">
        <v>105.883670190314</v>
      </c>
      <c r="M59" s="89" t="n">
        <v>115.215719651713</v>
      </c>
      <c r="N59" s="89" t="n">
        <v>120.439067468757</v>
      </c>
      <c r="O59" s="89" t="n">
        <v>125.970921166701</v>
      </c>
      <c r="P59" s="89" t="n">
        <v>128.563324530276</v>
      </c>
      <c r="Q59" s="89" t="n">
        <v>128.09335906983</v>
      </c>
      <c r="R59" s="89" t="n">
        <v>128.395411650538</v>
      </c>
      <c r="S59" s="89" t="n">
        <v>127.730828319598</v>
      </c>
      <c r="T59" s="89" t="n">
        <v>129.184671339801</v>
      </c>
      <c r="U59" s="89" t="n">
        <v>129.795869148605</v>
      </c>
      <c r="V59" s="89" t="n">
        <v>134.805074445037</v>
      </c>
      <c r="W59" s="89" t="n">
        <v>139.862487234967</v>
      </c>
      <c r="X59" s="89" t="n">
        <v>135.942264945658</v>
      </c>
      <c r="Y59" s="89" t="n">
        <v>129.653542531393</v>
      </c>
      <c r="Z59" s="92" t="n">
        <v>124.06412587421</v>
      </c>
      <c r="AA59" s="88" t="n">
        <v>117.75903469779</v>
      </c>
      <c r="AB59" s="90" t="n">
        <v>112.799729891359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471.007672661396</v>
      </c>
      <c r="E60" s="103" t="n">
        <v>17.8006513593874</v>
      </c>
      <c r="F60" s="104" t="n">
        <v>17.3718674539908</v>
      </c>
      <c r="G60" s="104" t="n">
        <v>17.1416377194741</v>
      </c>
      <c r="H60" s="104" t="n">
        <v>17.2585712771133</v>
      </c>
      <c r="I60" s="104" t="n">
        <v>17.1803048069979</v>
      </c>
      <c r="J60" s="105" t="n">
        <v>17.6413906926507</v>
      </c>
      <c r="K60" s="106" t="n">
        <v>18.3593448112064</v>
      </c>
      <c r="L60" s="104" t="n">
        <v>19.2845079290075</v>
      </c>
      <c r="M60" s="104" t="n">
        <v>20.2611763517354</v>
      </c>
      <c r="N60" s="104" t="n">
        <v>20.9913818396622</v>
      </c>
      <c r="O60" s="104" t="n">
        <v>21.4702281552745</v>
      </c>
      <c r="P60" s="104" t="n">
        <v>21.6147894852301</v>
      </c>
      <c r="Q60" s="104" t="n">
        <v>21.6374774948703</v>
      </c>
      <c r="R60" s="104" t="n">
        <v>21.2032085302816</v>
      </c>
      <c r="S60" s="104" t="n">
        <v>21.1709049882549</v>
      </c>
      <c r="T60" s="104" t="n">
        <v>21.215188750077</v>
      </c>
      <c r="U60" s="104" t="n">
        <v>20.8006667317973</v>
      </c>
      <c r="V60" s="104" t="n">
        <v>20.796514512176</v>
      </c>
      <c r="W60" s="104" t="n">
        <v>20.7315713760716</v>
      </c>
      <c r="X60" s="104" t="n">
        <v>20.5250770928694</v>
      </c>
      <c r="Y60" s="104" t="n">
        <v>20.1284430598778</v>
      </c>
      <c r="Z60" s="107" t="n">
        <v>19.3306738800783</v>
      </c>
      <c r="AA60" s="103" t="n">
        <v>18.8275580930831</v>
      </c>
      <c r="AB60" s="105" t="n">
        <v>18.2645362702286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3349.94836118228</v>
      </c>
      <c r="E61" s="242" t="n">
        <f aca="false">SUM(E59:E60)</f>
        <v>132.956688160873</v>
      </c>
      <c r="F61" s="243" t="n">
        <f aca="false">SUM(F59:F60)</f>
        <v>124.038752063051</v>
      </c>
      <c r="G61" s="243" t="n">
        <f aca="false">SUM(G59:G60)</f>
        <v>121.5003162014</v>
      </c>
      <c r="H61" s="243" t="n">
        <f aca="false">SUM(H59:H60)</f>
        <v>120.336703098831</v>
      </c>
      <c r="I61" s="243" t="n">
        <f aca="false">SUM(I59:I60)</f>
        <v>120.64360386175</v>
      </c>
      <c r="J61" s="244" t="n">
        <f aca="false">SUM(J59:J60)</f>
        <v>122.337950426305</v>
      </c>
      <c r="K61" s="245" t="n">
        <f aca="false">SUM(K59:K60)</f>
        <v>125.721340672943</v>
      </c>
      <c r="L61" s="243" t="n">
        <f aca="false">SUM(L59:L60)</f>
        <v>125.168178119322</v>
      </c>
      <c r="M61" s="243" t="n">
        <f aca="false">SUM(M59:M60)</f>
        <v>135.476896003449</v>
      </c>
      <c r="N61" s="243" t="n">
        <f aca="false">SUM(N59:N60)</f>
        <v>141.430449308419</v>
      </c>
      <c r="O61" s="243" t="n">
        <f aca="false">SUM(O59:O60)</f>
        <v>147.441149321975</v>
      </c>
      <c r="P61" s="243" t="n">
        <f aca="false">SUM(P59:P60)</f>
        <v>150.178114015506</v>
      </c>
      <c r="Q61" s="243" t="n">
        <f aca="false">SUM(Q59:Q60)</f>
        <v>149.7308365647</v>
      </c>
      <c r="R61" s="243" t="n">
        <f aca="false">SUM(R59:R60)</f>
        <v>149.598620180819</v>
      </c>
      <c r="S61" s="243" t="n">
        <f aca="false">SUM(S59:S60)</f>
        <v>148.901733307853</v>
      </c>
      <c r="T61" s="243" t="n">
        <f aca="false">SUM(T59:T60)</f>
        <v>150.399860089878</v>
      </c>
      <c r="U61" s="243" t="n">
        <f aca="false">SUM(U59:U60)</f>
        <v>150.596535880402</v>
      </c>
      <c r="V61" s="243" t="n">
        <f aca="false">SUM(V59:V60)</f>
        <v>155.601588957213</v>
      </c>
      <c r="W61" s="243" t="n">
        <f aca="false">SUM(W59:W60)</f>
        <v>160.594058611039</v>
      </c>
      <c r="X61" s="243" t="n">
        <f aca="false">SUM(X59:X60)</f>
        <v>156.467342038528</v>
      </c>
      <c r="Y61" s="243" t="n">
        <f aca="false">SUM(Y59:Y60)</f>
        <v>149.781985591271</v>
      </c>
      <c r="Z61" s="246" t="n">
        <f aca="false">SUM(Z59:Z60)</f>
        <v>143.394799754288</v>
      </c>
      <c r="AA61" s="242" t="n">
        <f aca="false">SUM(AA59:AA60)</f>
        <v>136.586592790873</v>
      </c>
      <c r="AB61" s="244" t="n">
        <f aca="false">SUM(AB59:AB60)</f>
        <v>131.064266161588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7147.06075683026</v>
      </c>
      <c r="E62" s="112" t="n">
        <f aca="false">SUM(E57:E58)</f>
        <v>279.813846953994</v>
      </c>
      <c r="F62" s="113" t="n">
        <f aca="false">SUM(F57:F58)</f>
        <v>269.608266875121</v>
      </c>
      <c r="G62" s="113" t="n">
        <f aca="false">SUM(G57:G58)</f>
        <v>266.100617936511</v>
      </c>
      <c r="H62" s="113" t="n">
        <f aca="false">SUM(H57:H58)</f>
        <v>264.800328268864</v>
      </c>
      <c r="I62" s="113" t="n">
        <f aca="false">SUM(I57:I58)</f>
        <v>267.426917039147</v>
      </c>
      <c r="J62" s="114" t="n">
        <f aca="false">SUM(J57:J58)</f>
        <v>271.323987565734</v>
      </c>
      <c r="K62" s="115" t="n">
        <f aca="false">SUM(K57:K58)</f>
        <v>275.88298657056</v>
      </c>
      <c r="L62" s="113" t="n">
        <f aca="false">SUM(L57:L58)</f>
        <v>283.195411898672</v>
      </c>
      <c r="M62" s="113" t="n">
        <f aca="false">SUM(M57:M58)</f>
        <v>296.97375959683</v>
      </c>
      <c r="N62" s="113" t="n">
        <f aca="false">SUM(N57:N58)</f>
        <v>306.115555136354</v>
      </c>
      <c r="O62" s="113" t="n">
        <f aca="false">SUM(O57:O58)</f>
        <v>312.479591366257</v>
      </c>
      <c r="P62" s="113" t="n">
        <f aca="false">SUM(P57:P58)</f>
        <v>316.71955870586</v>
      </c>
      <c r="Q62" s="113" t="n">
        <f aca="false">SUM(Q57:Q58)</f>
        <v>316.899580838303</v>
      </c>
      <c r="R62" s="113" t="n">
        <f aca="false">SUM(R57:R58)</f>
        <v>317.27294020541</v>
      </c>
      <c r="S62" s="113" t="n">
        <f aca="false">SUM(S57:S58)</f>
        <v>315.049342884248</v>
      </c>
      <c r="T62" s="113" t="n">
        <f aca="false">SUM(T57:T58)</f>
        <v>315.647458559287</v>
      </c>
      <c r="U62" s="113" t="n">
        <f aca="false">SUM(U57:U58)</f>
        <v>316.896692847666</v>
      </c>
      <c r="V62" s="113" t="n">
        <f aca="false">SUM(V57:V58)</f>
        <v>322.958586195567</v>
      </c>
      <c r="W62" s="113" t="n">
        <f aca="false">SUM(W57:W58)</f>
        <v>326.411618855035</v>
      </c>
      <c r="X62" s="113" t="n">
        <f aca="false">SUM(X57:X58)</f>
        <v>321.546774284476</v>
      </c>
      <c r="Y62" s="113" t="n">
        <f aca="false">SUM(Y57:Y58)</f>
        <v>312.080479706291</v>
      </c>
      <c r="Z62" s="116" t="n">
        <f aca="false">SUM(Z57:Z58)</f>
        <v>299.919427782758</v>
      </c>
      <c r="AA62" s="112" t="n">
        <f aca="false">SUM(AA57:AA58)</f>
        <v>290.523051571565</v>
      </c>
      <c r="AB62" s="114" t="n">
        <f aca="false">SUM(AB57:AB58)</f>
        <v>281.413975185755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10497.0091180125</v>
      </c>
      <c r="E63" s="249" t="n">
        <f aca="false">E61+E62</f>
        <v>412.770535114867</v>
      </c>
      <c r="F63" s="250" t="n">
        <f aca="false">F61+F62</f>
        <v>393.647018938171</v>
      </c>
      <c r="G63" s="250" t="n">
        <f aca="false">G61+G62</f>
        <v>387.60093413791</v>
      </c>
      <c r="H63" s="250" t="n">
        <f aca="false">H61+H62</f>
        <v>385.137031367695</v>
      </c>
      <c r="I63" s="250" t="n">
        <f aca="false">I61+I62</f>
        <v>388.070520900897</v>
      </c>
      <c r="J63" s="251" t="n">
        <f aca="false">J61+J62</f>
        <v>393.661937992039</v>
      </c>
      <c r="K63" s="252" t="n">
        <f aca="false">K61+K62</f>
        <v>401.604327243504</v>
      </c>
      <c r="L63" s="250" t="n">
        <f aca="false">L61+L62</f>
        <v>408.363590017994</v>
      </c>
      <c r="M63" s="250" t="n">
        <f aca="false">M61+M62</f>
        <v>432.450655600278</v>
      </c>
      <c r="N63" s="250" t="n">
        <f aca="false">N61+N62</f>
        <v>447.546004444773</v>
      </c>
      <c r="O63" s="250" t="n">
        <f aca="false">O61+O62</f>
        <v>459.920740688232</v>
      </c>
      <c r="P63" s="250" t="n">
        <f aca="false">P61+P62</f>
        <v>466.897672721366</v>
      </c>
      <c r="Q63" s="250" t="n">
        <f aca="false">Q61+Q62</f>
        <v>466.630417403003</v>
      </c>
      <c r="R63" s="250" t="n">
        <f aca="false">R61+R62</f>
        <v>466.871560386229</v>
      </c>
      <c r="S63" s="250" t="n">
        <f aca="false">S61+S62</f>
        <v>463.951076192101</v>
      </c>
      <c r="T63" s="250" t="n">
        <f aca="false">T61+T62</f>
        <v>466.047318649165</v>
      </c>
      <c r="U63" s="250" t="n">
        <f aca="false">U61+U62</f>
        <v>467.493228728069</v>
      </c>
      <c r="V63" s="250" t="n">
        <f aca="false">V61+V62</f>
        <v>478.56017515278</v>
      </c>
      <c r="W63" s="250" t="n">
        <f aca="false">W61+W62</f>
        <v>487.005677466073</v>
      </c>
      <c r="X63" s="250" t="n">
        <f aca="false">X61+X62</f>
        <v>478.014116323004</v>
      </c>
      <c r="Y63" s="250" t="n">
        <f aca="false">Y61+Y62</f>
        <v>461.862465297562</v>
      </c>
      <c r="Z63" s="253" t="n">
        <f aca="false">Z61+Z62</f>
        <v>443.314227537046</v>
      </c>
      <c r="AA63" s="249" t="n">
        <f aca="false">AA61+AA62</f>
        <v>427.109644362438</v>
      </c>
      <c r="AB63" s="251" t="n">
        <f aca="false">AB61+AB62</f>
        <v>412.478241347342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410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39" t="s">
        <v>51</v>
      </c>
      <c r="C64" s="139" t="s">
        <v>7</v>
      </c>
      <c r="D64" s="140" t="n">
        <f aca="false">SUM(E64:AB64)</f>
        <v>9840</v>
      </c>
      <c r="E64" s="141" t="n">
        <v>410</v>
      </c>
      <c r="F64" s="142" t="n">
        <v>410</v>
      </c>
      <c r="G64" s="142" t="n">
        <v>410</v>
      </c>
      <c r="H64" s="142" t="n">
        <v>410</v>
      </c>
      <c r="I64" s="142" t="n">
        <v>410</v>
      </c>
      <c r="J64" s="144" t="n">
        <v>410</v>
      </c>
      <c r="K64" s="144" t="n">
        <v>410</v>
      </c>
      <c r="L64" s="144" t="n">
        <v>410</v>
      </c>
      <c r="M64" s="144" t="n">
        <v>410</v>
      </c>
      <c r="N64" s="144" t="n">
        <v>410</v>
      </c>
      <c r="O64" s="144" t="n">
        <v>410</v>
      </c>
      <c r="P64" s="144" t="n">
        <v>410</v>
      </c>
      <c r="Q64" s="144" t="n">
        <v>410</v>
      </c>
      <c r="R64" s="144" t="n">
        <v>410</v>
      </c>
      <c r="S64" s="144" t="n">
        <v>410</v>
      </c>
      <c r="T64" s="144" t="n">
        <v>410</v>
      </c>
      <c r="U64" s="144" t="n">
        <v>410</v>
      </c>
      <c r="V64" s="144" t="n">
        <v>410</v>
      </c>
      <c r="W64" s="144" t="n">
        <v>410</v>
      </c>
      <c r="X64" s="144" t="n">
        <v>410</v>
      </c>
      <c r="Y64" s="144" t="n">
        <v>410</v>
      </c>
      <c r="Z64" s="144" t="n">
        <v>410</v>
      </c>
      <c r="AA64" s="254" t="n">
        <v>410</v>
      </c>
      <c r="AB64" s="255" t="n">
        <v>410</v>
      </c>
      <c r="AC64" s="256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410</v>
      </c>
      <c r="BF64" s="118"/>
      <c r="BG64" s="118"/>
      <c r="BH64" s="118"/>
    </row>
    <row r="65" customFormat="false" ht="15" hidden="false" customHeight="false" outlineLevel="0" collapsed="false">
      <c r="A65" s="66"/>
      <c r="B65" s="139" t="s">
        <v>51</v>
      </c>
      <c r="C65" s="139" t="s">
        <v>7</v>
      </c>
      <c r="D65" s="140" t="n">
        <f aca="false">SUM(E65:AB65)</f>
        <v>0</v>
      </c>
      <c r="E65" s="141" t="n">
        <v>0</v>
      </c>
      <c r="F65" s="142" t="n">
        <v>0</v>
      </c>
      <c r="G65" s="142" t="n">
        <v>0</v>
      </c>
      <c r="H65" s="142" t="n">
        <v>0</v>
      </c>
      <c r="I65" s="142" t="n">
        <v>0</v>
      </c>
      <c r="J65" s="144" t="n">
        <v>0</v>
      </c>
      <c r="K65" s="257" t="n">
        <v>0</v>
      </c>
      <c r="L65" s="142" t="n">
        <v>0</v>
      </c>
      <c r="M65" s="142" t="n">
        <v>0</v>
      </c>
      <c r="N65" s="142" t="n">
        <v>0</v>
      </c>
      <c r="O65" s="142" t="n">
        <v>0</v>
      </c>
      <c r="P65" s="142" t="n">
        <v>0</v>
      </c>
      <c r="Q65" s="142" t="n">
        <v>0</v>
      </c>
      <c r="R65" s="142" t="n">
        <v>0</v>
      </c>
      <c r="S65" s="142" t="n">
        <v>0</v>
      </c>
      <c r="T65" s="142" t="n">
        <v>0</v>
      </c>
      <c r="U65" s="142" t="n">
        <v>0</v>
      </c>
      <c r="V65" s="142" t="n">
        <v>0</v>
      </c>
      <c r="W65" s="142" t="n">
        <v>0</v>
      </c>
      <c r="X65" s="142" t="n">
        <v>0</v>
      </c>
      <c r="Y65" s="142" t="n">
        <v>0</v>
      </c>
      <c r="Z65" s="143" t="n">
        <v>0</v>
      </c>
      <c r="AA65" s="141" t="n">
        <v>0</v>
      </c>
      <c r="AB65" s="144" t="n">
        <v>0</v>
      </c>
      <c r="AC65" s="256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410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9" t="s">
        <v>51</v>
      </c>
      <c r="C66" s="139" t="s">
        <v>7</v>
      </c>
      <c r="D66" s="140" t="n">
        <f aca="false">SUM(E66:AB66)</f>
        <v>0</v>
      </c>
      <c r="E66" s="141" t="n">
        <v>0</v>
      </c>
      <c r="F66" s="142" t="n">
        <v>0</v>
      </c>
      <c r="G66" s="142" t="n">
        <v>0</v>
      </c>
      <c r="H66" s="142" t="n">
        <v>0</v>
      </c>
      <c r="I66" s="142" t="n">
        <v>0</v>
      </c>
      <c r="J66" s="144" t="n">
        <v>0</v>
      </c>
      <c r="K66" s="257" t="n">
        <v>0</v>
      </c>
      <c r="L66" s="142" t="n">
        <v>0</v>
      </c>
      <c r="M66" s="142" t="n">
        <v>0</v>
      </c>
      <c r="N66" s="142" t="n">
        <v>0</v>
      </c>
      <c r="O66" s="142" t="n">
        <v>0</v>
      </c>
      <c r="P66" s="142" t="n">
        <v>0</v>
      </c>
      <c r="Q66" s="142" t="n">
        <v>0</v>
      </c>
      <c r="R66" s="142" t="n">
        <v>0</v>
      </c>
      <c r="S66" s="142" t="n">
        <v>0</v>
      </c>
      <c r="T66" s="142" t="n">
        <v>0</v>
      </c>
      <c r="U66" s="142" t="n">
        <v>0</v>
      </c>
      <c r="V66" s="142" t="n">
        <v>0</v>
      </c>
      <c r="W66" s="142" t="n">
        <v>0</v>
      </c>
      <c r="X66" s="142" t="n">
        <v>0</v>
      </c>
      <c r="Y66" s="142" t="n">
        <v>0</v>
      </c>
      <c r="Z66" s="143" t="n">
        <v>0</v>
      </c>
      <c r="AA66" s="141" t="n">
        <v>0</v>
      </c>
      <c r="AB66" s="144" t="n">
        <v>0</v>
      </c>
      <c r="AC66" s="256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410</v>
      </c>
      <c r="AK66" s="129" t="n">
        <f aca="false">$E59</f>
        <v>115.156036801486</v>
      </c>
      <c r="AL66" s="129" t="n">
        <f aca="false">$F59</f>
        <v>106.66688460906</v>
      </c>
      <c r="AM66" s="129" t="n">
        <f aca="false">$G59</f>
        <v>104.358678481926</v>
      </c>
      <c r="AN66" s="129" t="n">
        <f aca="false">$H59</f>
        <v>103.078131821718</v>
      </c>
      <c r="AO66" s="129"/>
      <c r="AP66" s="129" t="n">
        <f aca="false">$E60</f>
        <v>17.8006513593874</v>
      </c>
      <c r="AQ66" s="129" t="n">
        <f aca="false">$F60</f>
        <v>17.3718674539908</v>
      </c>
      <c r="AR66" s="129" t="n">
        <f aca="false">$G60</f>
        <v>17.1416377194741</v>
      </c>
      <c r="AS66" s="129" t="n">
        <f aca="false">$H60</f>
        <v>17.2585712771133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5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9"/>
      <c r="C67" s="139"/>
      <c r="D67" s="140" t="n">
        <f aca="false">SUM(E67:AB67)</f>
        <v>0</v>
      </c>
      <c r="E67" s="141"/>
      <c r="F67" s="142"/>
      <c r="G67" s="142"/>
      <c r="H67" s="142"/>
      <c r="I67" s="142"/>
      <c r="J67" s="144"/>
      <c r="K67" s="257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2"/>
      <c r="Z67" s="143"/>
      <c r="AA67" s="141"/>
      <c r="AB67" s="144"/>
      <c r="AC67" s="256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410</v>
      </c>
      <c r="AK67" s="129" t="n">
        <f aca="false">$I59</f>
        <v>103.463299054752</v>
      </c>
      <c r="AL67" s="129" t="n">
        <f aca="false">$J59</f>
        <v>104.696559733654</v>
      </c>
      <c r="AM67" s="129" t="n">
        <f aca="false">$K59</f>
        <v>107.361995861737</v>
      </c>
      <c r="AN67" s="129" t="n">
        <f aca="false">$L59</f>
        <v>105.883670190314</v>
      </c>
      <c r="AO67" s="129"/>
      <c r="AP67" s="129" t="n">
        <f aca="false">$I60</f>
        <v>17.1803048069979</v>
      </c>
      <c r="AQ67" s="129" t="n">
        <f aca="false">$J60</f>
        <v>17.6413906926507</v>
      </c>
      <c r="AR67" s="129" t="n">
        <f aca="false">$K60</f>
        <v>18.3593448112064</v>
      </c>
      <c r="AS67" s="129" t="n">
        <f aca="false">$L60</f>
        <v>19.2845079290075</v>
      </c>
      <c r="AT67" s="129"/>
      <c r="AU67" s="145" t="n">
        <f aca="false">-$I70</f>
        <v>-0</v>
      </c>
      <c r="AV67" s="145" t="n">
        <f aca="false">-$J70</f>
        <v>-0</v>
      </c>
      <c r="AW67" s="145" t="n">
        <f aca="false">-$K70</f>
        <v>-0</v>
      </c>
      <c r="AX67" s="145" t="n">
        <f aca="false">-$L70</f>
        <v>-0</v>
      </c>
      <c r="AY67" s="129"/>
      <c r="AZ67" s="145" t="n">
        <f aca="false">-$I68</f>
        <v>-0</v>
      </c>
      <c r="BA67" s="145" t="n">
        <f aca="false">-$J68</f>
        <v>-0</v>
      </c>
      <c r="BB67" s="145" t="n">
        <f aca="false">-$K68</f>
        <v>-0</v>
      </c>
      <c r="BC67" s="145" t="n">
        <f aca="false">-$L68</f>
        <v>-0</v>
      </c>
      <c r="BD67" s="145"/>
      <c r="BE67" s="145" t="n">
        <f aca="false">-$I69</f>
        <v>-0</v>
      </c>
      <c r="BF67" s="145" t="n">
        <f aca="false">-$J69</f>
        <v>-0</v>
      </c>
      <c r="BG67" s="145" t="n">
        <f aca="false">-$K69</f>
        <v>-0</v>
      </c>
      <c r="BH67" s="145" t="n">
        <f aca="false">-$L69</f>
        <v>-0</v>
      </c>
    </row>
    <row r="68" customFormat="false" ht="15" hidden="false" customHeight="false" outlineLevel="0" collapsed="false">
      <c r="A68" s="66"/>
      <c r="B68" s="139"/>
      <c r="C68" s="139"/>
      <c r="D68" s="140" t="n">
        <f aca="false">SUM(E68:AB68)</f>
        <v>0</v>
      </c>
      <c r="E68" s="258"/>
      <c r="F68" s="142"/>
      <c r="G68" s="142"/>
      <c r="H68" s="142"/>
      <c r="I68" s="142"/>
      <c r="J68" s="144"/>
      <c r="K68" s="257"/>
      <c r="L68" s="259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2"/>
      <c r="Z68" s="143"/>
      <c r="AA68" s="141"/>
      <c r="AB68" s="144"/>
      <c r="AC68" s="256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410</v>
      </c>
      <c r="AK68" s="129" t="n">
        <f aca="false">$M59</f>
        <v>115.215719651713</v>
      </c>
      <c r="AL68" s="129" t="n">
        <f aca="false">$N59</f>
        <v>120.439067468757</v>
      </c>
      <c r="AM68" s="129" t="n">
        <f aca="false">$O59</f>
        <v>125.970921166701</v>
      </c>
      <c r="AN68" s="129" t="n">
        <f aca="false">$P59</f>
        <v>128.563324530276</v>
      </c>
      <c r="AO68" s="129"/>
      <c r="AP68" s="129" t="n">
        <f aca="false">$M60</f>
        <v>20.2611763517354</v>
      </c>
      <c r="AQ68" s="129" t="n">
        <f aca="false">$N60</f>
        <v>20.9913818396622</v>
      </c>
      <c r="AR68" s="129" t="n">
        <f aca="false">$O60</f>
        <v>21.4702281552745</v>
      </c>
      <c r="AS68" s="129" t="n">
        <f aca="false">$P60</f>
        <v>21.6147894852301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5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9"/>
      <c r="C69" s="139"/>
      <c r="D69" s="140" t="n">
        <f aca="false">SUM(E69:AB69)</f>
        <v>0</v>
      </c>
      <c r="E69" s="141"/>
      <c r="F69" s="142"/>
      <c r="G69" s="142"/>
      <c r="H69" s="142"/>
      <c r="I69" s="142"/>
      <c r="J69" s="144"/>
      <c r="K69" s="257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2"/>
      <c r="Z69" s="143"/>
      <c r="AA69" s="141"/>
      <c r="AB69" s="144"/>
      <c r="AC69" s="256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410</v>
      </c>
      <c r="AK69" s="129" t="n">
        <f aca="false">$Q59</f>
        <v>128.09335906983</v>
      </c>
      <c r="AL69" s="129" t="n">
        <f aca="false">$R59</f>
        <v>128.395411650538</v>
      </c>
      <c r="AM69" s="129" t="n">
        <f aca="false">$S59</f>
        <v>127.730828319598</v>
      </c>
      <c r="AN69" s="129" t="n">
        <f aca="false">$T59</f>
        <v>129.184671339801</v>
      </c>
      <c r="AO69" s="129"/>
      <c r="AP69" s="129" t="n">
        <f aca="false">$Q60</f>
        <v>21.6374774948703</v>
      </c>
      <c r="AQ69" s="129" t="n">
        <f aca="false">$R60</f>
        <v>21.2032085302816</v>
      </c>
      <c r="AR69" s="129" t="n">
        <f aca="false">$S60</f>
        <v>21.1709049882549</v>
      </c>
      <c r="AS69" s="129" t="n">
        <f aca="false">$T60</f>
        <v>21.215188750077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5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9"/>
      <c r="C70" s="139"/>
      <c r="D70" s="140" t="n">
        <f aca="false">SUM(E70:AB70)</f>
        <v>0</v>
      </c>
      <c r="E70" s="141"/>
      <c r="F70" s="142"/>
      <c r="G70" s="142"/>
      <c r="H70" s="142"/>
      <c r="I70" s="142"/>
      <c r="J70" s="144"/>
      <c r="K70" s="257"/>
      <c r="L70" s="142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2"/>
      <c r="Z70" s="143"/>
      <c r="AA70" s="141"/>
      <c r="AB70" s="144"/>
      <c r="AC70" s="256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410</v>
      </c>
      <c r="AK70" s="129" t="n">
        <f aca="false">$U59</f>
        <v>129.795869148605</v>
      </c>
      <c r="AL70" s="129" t="n">
        <f aca="false">$V59</f>
        <v>134.805074445037</v>
      </c>
      <c r="AM70" s="129" t="n">
        <f aca="false">$W59</f>
        <v>139.862487234967</v>
      </c>
      <c r="AN70" s="129" t="n">
        <f aca="false">$X59</f>
        <v>135.942264945658</v>
      </c>
      <c r="AO70" s="129"/>
      <c r="AP70" s="129" t="n">
        <f aca="false">$U60</f>
        <v>20.8006667317973</v>
      </c>
      <c r="AQ70" s="129" t="n">
        <f aca="false">$V60</f>
        <v>20.796514512176</v>
      </c>
      <c r="AR70" s="129" t="n">
        <f aca="false">$W60</f>
        <v>20.7315713760716</v>
      </c>
      <c r="AS70" s="129" t="n">
        <f aca="false">$X60</f>
        <v>20.5250770928694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5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9"/>
      <c r="C71" s="139"/>
      <c r="D71" s="140" t="n">
        <f aca="false">SUM(E71:AB71)</f>
        <v>0</v>
      </c>
      <c r="E71" s="141"/>
      <c r="F71" s="142"/>
      <c r="G71" s="142"/>
      <c r="H71" s="142"/>
      <c r="I71" s="142"/>
      <c r="J71" s="144"/>
      <c r="K71" s="257"/>
      <c r="L71" s="142"/>
      <c r="M71" s="142"/>
      <c r="N71" s="142"/>
      <c r="O71" s="142"/>
      <c r="P71" s="142"/>
      <c r="Q71" s="142"/>
      <c r="R71" s="142"/>
      <c r="S71" s="142"/>
      <c r="T71" s="142"/>
      <c r="U71" s="142"/>
      <c r="V71" s="142"/>
      <c r="W71" s="142"/>
      <c r="X71" s="142"/>
      <c r="Y71" s="142"/>
      <c r="Z71" s="143"/>
      <c r="AA71" s="141"/>
      <c r="AB71" s="144"/>
      <c r="AC71" s="256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410</v>
      </c>
      <c r="AK71" s="129" t="n">
        <f aca="false">$Y59</f>
        <v>129.653542531393</v>
      </c>
      <c r="AL71" s="129" t="n">
        <f aca="false">$Z59</f>
        <v>124.06412587421</v>
      </c>
      <c r="AM71" s="129" t="n">
        <f aca="false">$AA59</f>
        <v>117.75903469779</v>
      </c>
      <c r="AN71" s="147" t="n">
        <f aca="false">$AB59</f>
        <v>112.799729891359</v>
      </c>
      <c r="AO71" s="129"/>
      <c r="AP71" s="129" t="n">
        <f aca="false">$Y60</f>
        <v>20.1284430598778</v>
      </c>
      <c r="AQ71" s="129" t="n">
        <f aca="false">$Z60</f>
        <v>19.3306738800783</v>
      </c>
      <c r="AR71" s="129" t="n">
        <f aca="false">$AA60</f>
        <v>18.8275580930831</v>
      </c>
      <c r="AS71" s="147" t="n">
        <f aca="false">$AB60</f>
        <v>18.2645362702286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5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39"/>
      <c r="C72" s="139"/>
      <c r="D72" s="140" t="n">
        <f aca="false">SUM(E72:AB72)</f>
        <v>0</v>
      </c>
      <c r="E72" s="141"/>
      <c r="F72" s="142"/>
      <c r="G72" s="142"/>
      <c r="H72" s="142"/>
      <c r="I72" s="142"/>
      <c r="J72" s="144"/>
      <c r="K72" s="257"/>
      <c r="L72" s="142"/>
      <c r="M72" s="142"/>
      <c r="N72" s="142"/>
      <c r="O72" s="142"/>
      <c r="P72" s="142"/>
      <c r="Q72" s="142"/>
      <c r="R72" s="142"/>
      <c r="S72" s="142"/>
      <c r="T72" s="142"/>
      <c r="U72" s="142"/>
      <c r="V72" s="142"/>
      <c r="W72" s="142"/>
      <c r="X72" s="142"/>
      <c r="Y72" s="142"/>
      <c r="Z72" s="143"/>
      <c r="AA72" s="141"/>
      <c r="AB72" s="144"/>
      <c r="AC72" s="256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410</v>
      </c>
      <c r="AK72" s="129"/>
      <c r="AL72" s="129"/>
      <c r="AM72" s="129"/>
      <c r="AN72" s="1" t="n">
        <f aca="false">SUM(AK66:AN71)</f>
        <v>2878.94068852088</v>
      </c>
      <c r="AO72" s="129"/>
      <c r="AP72" s="129"/>
      <c r="AQ72" s="129"/>
      <c r="AR72" s="129"/>
      <c r="AS72" s="1" t="n">
        <f aca="false">SUM(AP66:AS71)</f>
        <v>471.007672661396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5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9"/>
      <c r="C73" s="139"/>
      <c r="D73" s="140" t="n">
        <f aca="false">SUM(E73:AB73)</f>
        <v>0</v>
      </c>
      <c r="E73" s="141"/>
      <c r="F73" s="142"/>
      <c r="G73" s="142"/>
      <c r="H73" s="142"/>
      <c r="I73" s="142"/>
      <c r="J73" s="144"/>
      <c r="K73" s="257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2"/>
      <c r="Z73" s="143"/>
      <c r="AA73" s="141"/>
      <c r="AB73" s="144"/>
      <c r="AC73" s="256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410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9"/>
      <c r="C74" s="139"/>
      <c r="D74" s="140" t="n">
        <f aca="false">SUM(E74:AB74)</f>
        <v>0</v>
      </c>
      <c r="E74" s="141"/>
      <c r="F74" s="142"/>
      <c r="G74" s="142"/>
      <c r="H74" s="142"/>
      <c r="I74" s="142"/>
      <c r="J74" s="144"/>
      <c r="K74" s="257"/>
      <c r="L74" s="142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2"/>
      <c r="Z74" s="143"/>
      <c r="AA74" s="141"/>
      <c r="AB74" s="144"/>
      <c r="AC74" s="256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410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9"/>
      <c r="C75" s="139"/>
      <c r="D75" s="140" t="n">
        <f aca="false">SUM(E75:AB75)</f>
        <v>0</v>
      </c>
      <c r="E75" s="141"/>
      <c r="F75" s="142"/>
      <c r="G75" s="142"/>
      <c r="H75" s="142"/>
      <c r="I75" s="142"/>
      <c r="J75" s="144"/>
      <c r="K75" s="257"/>
      <c r="L75" s="142"/>
      <c r="M75" s="142"/>
      <c r="N75" s="142"/>
      <c r="O75" s="142"/>
      <c r="P75" s="142"/>
      <c r="Q75" s="142"/>
      <c r="R75" s="142"/>
      <c r="S75" s="142"/>
      <c r="T75" s="142"/>
      <c r="U75" s="142"/>
      <c r="V75" s="142"/>
      <c r="W75" s="142"/>
      <c r="X75" s="142"/>
      <c r="Y75" s="142"/>
      <c r="Z75" s="143"/>
      <c r="AA75" s="141"/>
      <c r="AB75" s="144"/>
      <c r="AC75" s="256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410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9"/>
      <c r="C76" s="139"/>
      <c r="D76" s="140" t="n">
        <f aca="false">SUM(E76:AB76)</f>
        <v>0</v>
      </c>
      <c r="E76" s="141"/>
      <c r="F76" s="142"/>
      <c r="G76" s="142"/>
      <c r="H76" s="142"/>
      <c r="I76" s="142"/>
      <c r="J76" s="144"/>
      <c r="K76" s="257"/>
      <c r="L76" s="142"/>
      <c r="M76" s="142"/>
      <c r="N76" s="142"/>
      <c r="O76" s="142"/>
      <c r="P76" s="142"/>
      <c r="Q76" s="142"/>
      <c r="R76" s="142"/>
      <c r="S76" s="142"/>
      <c r="T76" s="142"/>
      <c r="U76" s="142"/>
      <c r="V76" s="142"/>
      <c r="W76" s="142"/>
      <c r="X76" s="142"/>
      <c r="Y76" s="142"/>
      <c r="Z76" s="143"/>
      <c r="AA76" s="141"/>
      <c r="AB76" s="144"/>
      <c r="AC76" s="256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410</v>
      </c>
      <c r="AK76" s="4" t="n">
        <f aca="false">AI61</f>
        <v>410</v>
      </c>
      <c r="AL76" s="4" t="n">
        <f aca="false">AI62</f>
        <v>410</v>
      </c>
      <c r="AM76" s="4" t="n">
        <f aca="false">AI63</f>
        <v>410</v>
      </c>
      <c r="AN76" s="4" t="n">
        <f aca="false">AI64</f>
        <v>410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9"/>
      <c r="C77" s="139"/>
      <c r="D77" s="140" t="n">
        <f aca="false">SUM(E77:AB77)</f>
        <v>0</v>
      </c>
      <c r="E77" s="141"/>
      <c r="F77" s="142"/>
      <c r="G77" s="142"/>
      <c r="H77" s="142"/>
      <c r="I77" s="142"/>
      <c r="J77" s="144"/>
      <c r="K77" s="257"/>
      <c r="L77" s="142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2"/>
      <c r="Z77" s="143"/>
      <c r="AA77" s="141"/>
      <c r="AB77" s="144"/>
      <c r="AC77" s="256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410</v>
      </c>
      <c r="AK77" s="4" t="n">
        <f aca="false">AI65</f>
        <v>410</v>
      </c>
      <c r="AL77" s="4" t="n">
        <f aca="false">AI66</f>
        <v>410</v>
      </c>
      <c r="AM77" s="4" t="n">
        <f aca="false">AI67</f>
        <v>410</v>
      </c>
      <c r="AN77" s="4" t="n">
        <f aca="false">AI68</f>
        <v>410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9"/>
      <c r="C78" s="139"/>
      <c r="D78" s="140" t="n">
        <f aca="false">SUM(E78:AB78)</f>
        <v>0</v>
      </c>
      <c r="E78" s="141"/>
      <c r="F78" s="142"/>
      <c r="G78" s="142"/>
      <c r="H78" s="142"/>
      <c r="I78" s="142"/>
      <c r="J78" s="144"/>
      <c r="K78" s="257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2"/>
      <c r="Z78" s="143"/>
      <c r="AA78" s="141"/>
      <c r="AB78" s="144"/>
      <c r="AC78" s="256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410</v>
      </c>
      <c r="AK78" s="4" t="n">
        <f aca="false">AI69</f>
        <v>410</v>
      </c>
      <c r="AL78" s="4" t="n">
        <f aca="false">AI70</f>
        <v>410</v>
      </c>
      <c r="AM78" s="4" t="n">
        <f aca="false">AI71</f>
        <v>410</v>
      </c>
      <c r="AN78" s="4" t="n">
        <f aca="false">AI72</f>
        <v>410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9"/>
      <c r="C79" s="139"/>
      <c r="D79" s="140" t="n">
        <f aca="false">SUM(E79:AB79)</f>
        <v>0</v>
      </c>
      <c r="E79" s="141"/>
      <c r="F79" s="142"/>
      <c r="G79" s="142"/>
      <c r="H79" s="142"/>
      <c r="I79" s="142"/>
      <c r="J79" s="144"/>
      <c r="K79" s="257"/>
      <c r="L79" s="142"/>
      <c r="M79" s="142"/>
      <c r="N79" s="142"/>
      <c r="O79" s="142"/>
      <c r="P79" s="142"/>
      <c r="Q79" s="142"/>
      <c r="R79" s="142"/>
      <c r="S79" s="142"/>
      <c r="T79" s="142"/>
      <c r="U79" s="142"/>
      <c r="V79" s="142"/>
      <c r="W79" s="142"/>
      <c r="X79" s="142"/>
      <c r="Y79" s="142"/>
      <c r="Z79" s="143"/>
      <c r="AA79" s="141"/>
      <c r="AB79" s="144"/>
      <c r="AC79" s="256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410</v>
      </c>
      <c r="AL79" s="4" t="n">
        <f aca="false">AI74</f>
        <v>410</v>
      </c>
      <c r="AM79" s="4" t="n">
        <f aca="false">AI75</f>
        <v>410</v>
      </c>
      <c r="AN79" s="4" t="n">
        <f aca="false">AI76</f>
        <v>410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0"/>
      <c r="C80" s="260"/>
      <c r="D80" s="261" t="n">
        <f aca="false">SUM(E80:AB80)</f>
        <v>0</v>
      </c>
      <c r="E80" s="165"/>
      <c r="F80" s="262"/>
      <c r="G80" s="262"/>
      <c r="H80" s="262"/>
      <c r="I80" s="262"/>
      <c r="J80" s="166"/>
      <c r="K80" s="263"/>
      <c r="L80" s="262"/>
      <c r="M80" s="262"/>
      <c r="N80" s="262"/>
      <c r="O80" s="262"/>
      <c r="P80" s="262"/>
      <c r="Q80" s="262"/>
      <c r="R80" s="262"/>
      <c r="S80" s="262"/>
      <c r="T80" s="262"/>
      <c r="U80" s="262"/>
      <c r="V80" s="262"/>
      <c r="W80" s="262"/>
      <c r="X80" s="262"/>
      <c r="Y80" s="262"/>
      <c r="Z80" s="264"/>
      <c r="AA80" s="165"/>
      <c r="AB80" s="166"/>
      <c r="AC80" s="256"/>
      <c r="AD80" s="265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9</v>
      </c>
      <c r="AI80" s="151" t="n">
        <f aca="false">AB64+AB65+AB67-AB86-AB87-AB88</f>
        <v>410</v>
      </c>
      <c r="AK80" s="4" t="n">
        <f aca="false">AI77</f>
        <v>410</v>
      </c>
      <c r="AL80" s="4" t="n">
        <f aca="false">AI78</f>
        <v>410</v>
      </c>
      <c r="AM80" s="4" t="n">
        <f aca="false">AI79</f>
        <v>410</v>
      </c>
      <c r="AN80" s="153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 t="n">
        <f aca="false">SUM(E81:AB81)</f>
        <v>0</v>
      </c>
      <c r="E81" s="136"/>
      <c r="F81" s="160"/>
      <c r="G81" s="160"/>
      <c r="H81" s="160"/>
      <c r="I81" s="160"/>
      <c r="J81" s="137"/>
      <c r="K81" s="136"/>
      <c r="L81" s="160"/>
      <c r="M81" s="160"/>
      <c r="N81" s="160"/>
      <c r="O81" s="160"/>
      <c r="P81" s="160"/>
      <c r="Q81" s="160"/>
      <c r="R81" s="160"/>
      <c r="S81" s="160"/>
      <c r="T81" s="160"/>
      <c r="U81" s="160"/>
      <c r="V81" s="160"/>
      <c r="W81" s="160"/>
      <c r="X81" s="160"/>
      <c r="Y81" s="160"/>
      <c r="Z81" s="161"/>
      <c r="AA81" s="136"/>
      <c r="AB81" s="137"/>
      <c r="AC81" s="266"/>
      <c r="AN81" s="3" t="n">
        <f aca="false">SUM(AK75:AN80)</f>
        <v>9840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9"/>
      <c r="C82" s="139"/>
      <c r="D82" s="140" t="n">
        <f aca="false">SUM(E82:AB82)</f>
        <v>0</v>
      </c>
      <c r="E82" s="141"/>
      <c r="F82" s="142"/>
      <c r="G82" s="142"/>
      <c r="H82" s="142"/>
      <c r="I82" s="142"/>
      <c r="J82" s="144"/>
      <c r="K82" s="141"/>
      <c r="L82" s="142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2"/>
      <c r="Z82" s="143"/>
      <c r="AA82" s="141"/>
      <c r="AB82" s="144"/>
      <c r="AC82" s="256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39"/>
      <c r="C83" s="139"/>
      <c r="D83" s="140" t="n">
        <f aca="false">SUM(E83:AB83)</f>
        <v>0</v>
      </c>
      <c r="E83" s="141"/>
      <c r="F83" s="142"/>
      <c r="G83" s="142"/>
      <c r="H83" s="142"/>
      <c r="I83" s="142"/>
      <c r="J83" s="144"/>
      <c r="K83" s="141"/>
      <c r="L83" s="142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2"/>
      <c r="Z83" s="143"/>
      <c r="AA83" s="141"/>
      <c r="AB83" s="144"/>
      <c r="AC83" s="256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9"/>
      <c r="C84" s="139"/>
      <c r="D84" s="140" t="n">
        <f aca="false">SUM(E84:AB84)</f>
        <v>0</v>
      </c>
      <c r="E84" s="141"/>
      <c r="F84" s="142"/>
      <c r="G84" s="142"/>
      <c r="H84" s="142"/>
      <c r="I84" s="142"/>
      <c r="J84" s="144"/>
      <c r="K84" s="141"/>
      <c r="L84" s="142"/>
      <c r="M84" s="142"/>
      <c r="N84" s="142"/>
      <c r="O84" s="142"/>
      <c r="P84" s="142"/>
      <c r="Q84" s="142"/>
      <c r="R84" s="142"/>
      <c r="S84" s="142"/>
      <c r="T84" s="142"/>
      <c r="U84" s="142"/>
      <c r="V84" s="142"/>
      <c r="W84" s="142"/>
      <c r="X84" s="142"/>
      <c r="Y84" s="142"/>
      <c r="Z84" s="143"/>
      <c r="AA84" s="141"/>
      <c r="AB84" s="144"/>
      <c r="AC84" s="256"/>
      <c r="AD84" s="65"/>
    </row>
    <row r="85" customFormat="false" ht="15" hidden="false" customHeight="false" outlineLevel="0" collapsed="false">
      <c r="A85" s="162"/>
      <c r="B85" s="163"/>
      <c r="C85" s="163"/>
      <c r="D85" s="154" t="n">
        <f aca="false">SUM(E85:AB85)</f>
        <v>0</v>
      </c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4"/>
      <c r="AA85" s="155"/>
      <c r="AB85" s="157"/>
      <c r="AC85" s="256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8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7" t="n">
        <v>0</v>
      </c>
      <c r="L87" s="268" t="n">
        <v>0</v>
      </c>
      <c r="M87" s="268" t="n">
        <v>0</v>
      </c>
      <c r="N87" s="268" t="n">
        <v>0</v>
      </c>
      <c r="O87" s="268" t="n">
        <v>0</v>
      </c>
      <c r="P87" s="268" t="n">
        <v>0</v>
      </c>
      <c r="Q87" s="268" t="n">
        <v>0</v>
      </c>
      <c r="R87" s="268" t="n">
        <v>0</v>
      </c>
      <c r="S87" s="268" t="n">
        <v>0</v>
      </c>
      <c r="T87" s="268" t="n">
        <v>0</v>
      </c>
      <c r="U87" s="268" t="n">
        <v>0</v>
      </c>
      <c r="V87" s="268" t="n">
        <v>0</v>
      </c>
      <c r="W87" s="268" t="n">
        <v>0</v>
      </c>
      <c r="X87" s="268" t="n">
        <v>0</v>
      </c>
      <c r="Y87" s="268" t="n">
        <v>0</v>
      </c>
      <c r="Z87" s="269" t="n">
        <v>0</v>
      </c>
      <c r="AA87" s="267" t="n">
        <v>0</v>
      </c>
      <c r="AB87" s="270" t="n">
        <v>0</v>
      </c>
      <c r="AC87" s="138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6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7"/>
      <c r="L89" s="268"/>
      <c r="M89" s="268"/>
      <c r="N89" s="268"/>
      <c r="O89" s="268"/>
      <c r="P89" s="268"/>
      <c r="Q89" s="268"/>
      <c r="R89" s="268"/>
      <c r="S89" s="268"/>
      <c r="T89" s="268"/>
      <c r="U89" s="268"/>
      <c r="V89" s="268"/>
      <c r="W89" s="268"/>
      <c r="X89" s="268"/>
      <c r="Y89" s="268"/>
      <c r="Z89" s="269"/>
      <c r="AA89" s="267"/>
      <c r="AB89" s="270"/>
      <c r="AC89" s="256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7"/>
      <c r="L90" s="268"/>
      <c r="M90" s="268"/>
      <c r="N90" s="268"/>
      <c r="O90" s="268"/>
      <c r="P90" s="268"/>
      <c r="Q90" s="268"/>
      <c r="R90" s="268"/>
      <c r="S90" s="268"/>
      <c r="T90" s="268"/>
      <c r="U90" s="268"/>
      <c r="V90" s="268"/>
      <c r="W90" s="268"/>
      <c r="X90" s="268"/>
      <c r="Y90" s="268"/>
      <c r="Z90" s="269"/>
      <c r="AA90" s="267"/>
      <c r="AB90" s="270"/>
      <c r="AC90" s="256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6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6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7" t="n">
        <v>9</v>
      </c>
      <c r="L93" s="268" t="n">
        <v>9</v>
      </c>
      <c r="M93" s="268" t="n">
        <v>9</v>
      </c>
      <c r="N93" s="268" t="n">
        <v>9</v>
      </c>
      <c r="O93" s="268" t="n">
        <v>9</v>
      </c>
      <c r="P93" s="268" t="n">
        <v>9</v>
      </c>
      <c r="Q93" s="268" t="n">
        <v>9</v>
      </c>
      <c r="R93" s="268" t="n">
        <v>9</v>
      </c>
      <c r="S93" s="268" t="n">
        <v>9</v>
      </c>
      <c r="T93" s="268" t="n">
        <v>9</v>
      </c>
      <c r="U93" s="268" t="n">
        <v>9</v>
      </c>
      <c r="V93" s="268" t="n">
        <v>9</v>
      </c>
      <c r="W93" s="268" t="n">
        <v>9</v>
      </c>
      <c r="X93" s="268" t="n">
        <v>9</v>
      </c>
      <c r="Y93" s="268" t="n">
        <v>9</v>
      </c>
      <c r="Z93" s="269" t="n">
        <v>9</v>
      </c>
      <c r="AA93" s="267" t="n">
        <v>9</v>
      </c>
      <c r="AB93" s="270" t="n">
        <v>9</v>
      </c>
      <c r="AC93" s="256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6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8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1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6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2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6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-873.009118012538</v>
      </c>
      <c r="E99" s="212" t="n">
        <f aca="false">SUM(E64:E85)-SUM(E86:E97)-E63</f>
        <v>-11.7705351148674</v>
      </c>
      <c r="F99" s="213" t="n">
        <f aca="false">SUM(F64:F85)-SUM(F86:F97)-F63</f>
        <v>7.35298106182887</v>
      </c>
      <c r="G99" s="213" t="n">
        <f aca="false">SUM(G64:G85)-SUM(G86:G97)-G63</f>
        <v>13.3990658620896</v>
      </c>
      <c r="H99" s="213" t="n">
        <f aca="false">SUM(H64:H85)-SUM(H86:H97)-H63</f>
        <v>15.8629686323046</v>
      </c>
      <c r="I99" s="213" t="n">
        <f aca="false">SUM(I64:I85)-SUM(I86:I97)-I63</f>
        <v>12.9294790991027</v>
      </c>
      <c r="J99" s="214" t="n">
        <f aca="false">SUM(J64:J85)-SUM(J86:J97)-J63</f>
        <v>7.33806200796141</v>
      </c>
      <c r="K99" s="215" t="n">
        <f aca="false">SUM(K64:K85)-SUM(K86:K97)-K63</f>
        <v>-0.60432724350369</v>
      </c>
      <c r="L99" s="213" t="n">
        <f aca="false">SUM(L64:L85)-SUM(L86:L97)-L63</f>
        <v>-7.36359001799389</v>
      </c>
      <c r="M99" s="213" t="n">
        <f aca="false">SUM(M64:M85)-SUM(M86:M97)-M63</f>
        <v>-31.4506556002783</v>
      </c>
      <c r="N99" s="213" t="n">
        <f aca="false">SUM(N64:N85)-SUM(N86:N97)-N63</f>
        <v>-46.5460044447728</v>
      </c>
      <c r="O99" s="213" t="n">
        <f aca="false">SUM(O64:O85)-SUM(O86:O97)-O63</f>
        <v>-58.9207406882317</v>
      </c>
      <c r="P99" s="213" t="n">
        <f aca="false">SUM(P64:P85)-SUM(P86:P97)-P63</f>
        <v>-65.8976727213657</v>
      </c>
      <c r="Q99" s="213" t="n">
        <f aca="false">SUM(Q64:Q85)-SUM(Q86:Q97)-Q63</f>
        <v>-65.6304174030026</v>
      </c>
      <c r="R99" s="213" t="n">
        <f aca="false">SUM(R64:R85)-SUM(R86:R97)-R63</f>
        <v>-65.8715603862294</v>
      </c>
      <c r="S99" s="213" t="n">
        <f aca="false">SUM(S64:S85)-SUM(S86:S97)-S63</f>
        <v>-62.9510761921013</v>
      </c>
      <c r="T99" s="213" t="n">
        <f aca="false">SUM(T64:T85)-SUM(T86:T97)-T63</f>
        <v>-65.0473186491654</v>
      </c>
      <c r="U99" s="213" t="n">
        <f aca="false">SUM(U64:U85)-SUM(U86:U97)-U63</f>
        <v>-66.4932287280685</v>
      </c>
      <c r="V99" s="213" t="n">
        <f aca="false">SUM(V64:V85)-SUM(V86:V97)-V63</f>
        <v>-77.5601751527803</v>
      </c>
      <c r="W99" s="213" t="n">
        <f aca="false">SUM(W64:W85)-SUM(W86:W97)-W63</f>
        <v>-86.0056774660731</v>
      </c>
      <c r="X99" s="213" t="n">
        <f aca="false">SUM(X64:X85)-SUM(X86:X97)-X63</f>
        <v>-77.0141163230037</v>
      </c>
      <c r="Y99" s="213" t="n">
        <f aca="false">SUM(Y64:Y85)-SUM(Y86:Y97)-Y63</f>
        <v>-60.8624652975618</v>
      </c>
      <c r="Z99" s="216" t="n">
        <f aca="false">SUM(Z64:Z85)-SUM(Z86:Z97)-Z63</f>
        <v>-42.3142275370464</v>
      </c>
      <c r="AA99" s="212" t="n">
        <f aca="false">SUM(AA64:AA85)-SUM(AA86:AA97)-AA63</f>
        <v>-26.1096443624379</v>
      </c>
      <c r="AB99" s="214" t="n">
        <f aca="false">SUM(AB64:AB85)-SUM(AB86:AB97)-AB63</f>
        <v>-11.4782413473424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3"/>
      <c r="C100" s="273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4"/>
      <c r="B101" s="273"/>
      <c r="C101" s="273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4"/>
      <c r="B102" s="273"/>
      <c r="C102" s="273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182.327484246337</v>
      </c>
      <c r="E104" s="55" t="n">
        <v>6.99107310908553</v>
      </c>
      <c r="F104" s="56" t="n">
        <v>6.8905806749765</v>
      </c>
      <c r="G104" s="56" t="n">
        <v>6.80066961130267</v>
      </c>
      <c r="H104" s="56" t="n">
        <v>6.73551050200658</v>
      </c>
      <c r="I104" s="56" t="n">
        <v>6.78071778966945</v>
      </c>
      <c r="J104" s="57" t="n">
        <v>6.94100319323764</v>
      </c>
      <c r="K104" s="58" t="n">
        <v>7.16170396734248</v>
      </c>
      <c r="L104" s="56" t="n">
        <v>7.20460412426608</v>
      </c>
      <c r="M104" s="56" t="n">
        <v>7.42373637145125</v>
      </c>
      <c r="N104" s="56" t="n">
        <v>7.72100421647254</v>
      </c>
      <c r="O104" s="56" t="n">
        <v>8.00200205826158</v>
      </c>
      <c r="P104" s="56" t="n">
        <v>8.174625694201</v>
      </c>
      <c r="Q104" s="56" t="n">
        <v>8.2101706554283</v>
      </c>
      <c r="R104" s="56" t="n">
        <v>8.21741798145831</v>
      </c>
      <c r="S104" s="56" t="n">
        <v>8.17662637469222</v>
      </c>
      <c r="T104" s="56" t="n">
        <v>8.12073232114359</v>
      </c>
      <c r="U104" s="56" t="n">
        <v>8.09317337516425</v>
      </c>
      <c r="V104" s="56" t="n">
        <v>8.23811183345067</v>
      </c>
      <c r="W104" s="56" t="n">
        <v>8.35259490382878</v>
      </c>
      <c r="X104" s="56" t="n">
        <v>8.12356951463205</v>
      </c>
      <c r="Y104" s="56" t="n">
        <v>7.88672061622344</v>
      </c>
      <c r="Z104" s="59" t="n">
        <v>7.64457497323669</v>
      </c>
      <c r="AA104" s="55" t="n">
        <v>7.32289373155136</v>
      </c>
      <c r="AB104" s="57" t="n">
        <v>7.11366665325404</v>
      </c>
      <c r="AC104" s="74" t="s">
        <v>22</v>
      </c>
      <c r="AD104" s="275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190.036791654852</v>
      </c>
      <c r="E105" s="103" t="n">
        <v>7.44437526506371</v>
      </c>
      <c r="F105" s="104" t="n">
        <v>7.33855900327027</v>
      </c>
      <c r="G105" s="104" t="n">
        <v>7.24855972843555</v>
      </c>
      <c r="H105" s="104" t="n">
        <v>7.20233876415673</v>
      </c>
      <c r="I105" s="104" t="n">
        <v>7.237409973753</v>
      </c>
      <c r="J105" s="105" t="n">
        <v>7.39165846374963</v>
      </c>
      <c r="K105" s="106" t="n">
        <v>7.63115285223888</v>
      </c>
      <c r="L105" s="104" t="n">
        <v>7.66824859092613</v>
      </c>
      <c r="M105" s="104" t="n">
        <v>7.85520208896743</v>
      </c>
      <c r="N105" s="104" t="n">
        <v>8.04673654238139</v>
      </c>
      <c r="O105" s="104" t="n">
        <v>8.21395061340842</v>
      </c>
      <c r="P105" s="104" t="n">
        <v>8.34262235048643</v>
      </c>
      <c r="Q105" s="104" t="n">
        <v>8.39655575784083</v>
      </c>
      <c r="R105" s="104" t="n">
        <v>8.41722172832315</v>
      </c>
      <c r="S105" s="104" t="n">
        <v>8.35570050502411</v>
      </c>
      <c r="T105" s="104" t="n">
        <v>8.30825846839622</v>
      </c>
      <c r="U105" s="104" t="n">
        <v>8.28806475715782</v>
      </c>
      <c r="V105" s="104" t="n">
        <v>8.38872727741656</v>
      </c>
      <c r="W105" s="104" t="n">
        <v>8.50186102281599</v>
      </c>
      <c r="X105" s="104" t="n">
        <v>8.32511941156699</v>
      </c>
      <c r="Y105" s="104" t="n">
        <v>8.13217711836619</v>
      </c>
      <c r="Z105" s="107" t="n">
        <v>7.95636100069451</v>
      </c>
      <c r="AA105" s="103" t="n">
        <v>7.7391780151022</v>
      </c>
      <c r="AB105" s="105" t="n">
        <v>7.60675235530979</v>
      </c>
      <c r="AC105" s="74" t="s">
        <v>24</v>
      </c>
      <c r="AD105" s="275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190.036791654852</v>
      </c>
      <c r="E106" s="276" t="n">
        <f aca="false">E105</f>
        <v>7.44437526506371</v>
      </c>
      <c r="F106" s="277" t="n">
        <f aca="false">F105</f>
        <v>7.33855900327027</v>
      </c>
      <c r="G106" s="277" t="n">
        <f aca="false">G105</f>
        <v>7.24855972843555</v>
      </c>
      <c r="H106" s="277" t="n">
        <f aca="false">H105</f>
        <v>7.20233876415673</v>
      </c>
      <c r="I106" s="277" t="n">
        <f aca="false">I105</f>
        <v>7.237409973753</v>
      </c>
      <c r="J106" s="278" t="n">
        <f aca="false">J105</f>
        <v>7.39165846374963</v>
      </c>
      <c r="K106" s="279" t="n">
        <f aca="false">K105</f>
        <v>7.63115285223888</v>
      </c>
      <c r="L106" s="277" t="n">
        <f aca="false">L105</f>
        <v>7.66824859092613</v>
      </c>
      <c r="M106" s="277" t="n">
        <f aca="false">M105</f>
        <v>7.85520208896743</v>
      </c>
      <c r="N106" s="277" t="n">
        <f aca="false">N105</f>
        <v>8.04673654238139</v>
      </c>
      <c r="O106" s="277" t="n">
        <f aca="false">O105</f>
        <v>8.21395061340842</v>
      </c>
      <c r="P106" s="277" t="n">
        <f aca="false">P105</f>
        <v>8.34262235048643</v>
      </c>
      <c r="Q106" s="277" t="n">
        <f aca="false">Q105</f>
        <v>8.39655575784083</v>
      </c>
      <c r="R106" s="277" t="n">
        <f aca="false">R105</f>
        <v>8.41722172832315</v>
      </c>
      <c r="S106" s="277" t="n">
        <f aca="false">S105</f>
        <v>8.35570050502411</v>
      </c>
      <c r="T106" s="277" t="n">
        <f aca="false">T105</f>
        <v>8.30825846839622</v>
      </c>
      <c r="U106" s="277" t="n">
        <f aca="false">U105</f>
        <v>8.28806475715782</v>
      </c>
      <c r="V106" s="277" t="n">
        <f aca="false">V105</f>
        <v>8.38872727741656</v>
      </c>
      <c r="W106" s="277" t="n">
        <f aca="false">W105</f>
        <v>8.50186102281599</v>
      </c>
      <c r="X106" s="277" t="n">
        <f aca="false">X105</f>
        <v>8.32511941156699</v>
      </c>
      <c r="Y106" s="277" t="n">
        <f aca="false">Y105</f>
        <v>8.13217711836619</v>
      </c>
      <c r="Z106" s="280" t="n">
        <f aca="false">Z105</f>
        <v>7.95636100069451</v>
      </c>
      <c r="AA106" s="276" t="n">
        <f aca="false">AA105</f>
        <v>7.7391780151022</v>
      </c>
      <c r="AB106" s="278" t="n">
        <f aca="false">AB105</f>
        <v>7.60675235530979</v>
      </c>
      <c r="AC106" s="74" t="s">
        <v>26</v>
      </c>
      <c r="AD106" s="275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182.327484246337</v>
      </c>
      <c r="E107" s="112" t="n">
        <f aca="false">E104</f>
        <v>6.99107310908553</v>
      </c>
      <c r="F107" s="113" t="n">
        <f aca="false">F104</f>
        <v>6.8905806749765</v>
      </c>
      <c r="G107" s="113" t="n">
        <f aca="false">G104</f>
        <v>6.80066961130267</v>
      </c>
      <c r="H107" s="113" t="n">
        <f aca="false">H104</f>
        <v>6.73551050200658</v>
      </c>
      <c r="I107" s="113" t="n">
        <f aca="false">I104</f>
        <v>6.78071778966945</v>
      </c>
      <c r="J107" s="114" t="n">
        <f aca="false">J104</f>
        <v>6.94100319323764</v>
      </c>
      <c r="K107" s="115" t="n">
        <f aca="false">K104</f>
        <v>7.16170396734248</v>
      </c>
      <c r="L107" s="113" t="n">
        <f aca="false">L104</f>
        <v>7.20460412426608</v>
      </c>
      <c r="M107" s="113" t="n">
        <f aca="false">M104</f>
        <v>7.42373637145125</v>
      </c>
      <c r="N107" s="113" t="n">
        <f aca="false">N104</f>
        <v>7.72100421647254</v>
      </c>
      <c r="O107" s="113" t="n">
        <f aca="false">O104</f>
        <v>8.00200205826158</v>
      </c>
      <c r="P107" s="113" t="n">
        <f aca="false">P104</f>
        <v>8.174625694201</v>
      </c>
      <c r="Q107" s="113" t="n">
        <f aca="false">Q104</f>
        <v>8.2101706554283</v>
      </c>
      <c r="R107" s="113" t="n">
        <f aca="false">R104</f>
        <v>8.21741798145831</v>
      </c>
      <c r="S107" s="113" t="n">
        <f aca="false">S104</f>
        <v>8.17662637469222</v>
      </c>
      <c r="T107" s="113" t="n">
        <f aca="false">T104</f>
        <v>8.12073232114359</v>
      </c>
      <c r="U107" s="113" t="n">
        <f aca="false">U104</f>
        <v>8.09317337516425</v>
      </c>
      <c r="V107" s="113" t="n">
        <f aca="false">V104</f>
        <v>8.23811183345067</v>
      </c>
      <c r="W107" s="113" t="n">
        <f aca="false">W104</f>
        <v>8.35259490382878</v>
      </c>
      <c r="X107" s="113" t="n">
        <f aca="false">X104</f>
        <v>8.12356951463205</v>
      </c>
      <c r="Y107" s="113" t="n">
        <f aca="false">Y104</f>
        <v>7.88672061622344</v>
      </c>
      <c r="Z107" s="116" t="n">
        <f aca="false">Z104</f>
        <v>7.64457497323669</v>
      </c>
      <c r="AA107" s="112" t="n">
        <f aca="false">AA104</f>
        <v>7.32289373155136</v>
      </c>
      <c r="AB107" s="114" t="n">
        <f aca="false">AB104</f>
        <v>7.11366665325404</v>
      </c>
      <c r="AC107" s="281"/>
      <c r="AD107" s="275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372.364275901189</v>
      </c>
      <c r="E108" s="249" t="n">
        <f aca="false">E106+E107</f>
        <v>14.4354483741492</v>
      </c>
      <c r="F108" s="250" t="n">
        <f aca="false">F106+F107</f>
        <v>14.2291396782468</v>
      </c>
      <c r="G108" s="250" t="n">
        <f aca="false">G106+G107</f>
        <v>14.0492293397382</v>
      </c>
      <c r="H108" s="250" t="n">
        <f aca="false">H106+H107</f>
        <v>13.9378492661633</v>
      </c>
      <c r="I108" s="250" t="n">
        <f aca="false">I106+I107</f>
        <v>14.0181277634225</v>
      </c>
      <c r="J108" s="251" t="n">
        <f aca="false">J106+J107</f>
        <v>14.3326616569873</v>
      </c>
      <c r="K108" s="252" t="n">
        <f aca="false">K106+K107</f>
        <v>14.7928568195814</v>
      </c>
      <c r="L108" s="250" t="n">
        <f aca="false">L106+L107</f>
        <v>14.8728527151922</v>
      </c>
      <c r="M108" s="250" t="n">
        <f aca="false">M106+M107</f>
        <v>15.2789384604187</v>
      </c>
      <c r="N108" s="250" t="n">
        <f aca="false">N106+N107</f>
        <v>15.7677407588539</v>
      </c>
      <c r="O108" s="250" t="n">
        <f aca="false">O106+O107</f>
        <v>16.21595267167</v>
      </c>
      <c r="P108" s="250" t="n">
        <f aca="false">P106+P107</f>
        <v>16.5172480446874</v>
      </c>
      <c r="Q108" s="250" t="n">
        <f aca="false">Q106+Q107</f>
        <v>16.6067264132691</v>
      </c>
      <c r="R108" s="250" t="n">
        <f aca="false">R106+R107</f>
        <v>16.6346397097815</v>
      </c>
      <c r="S108" s="250" t="n">
        <f aca="false">S106+S107</f>
        <v>16.5323268797163</v>
      </c>
      <c r="T108" s="250" t="n">
        <f aca="false">T106+T107</f>
        <v>16.4289907895398</v>
      </c>
      <c r="U108" s="250" t="n">
        <f aca="false">U106+U107</f>
        <v>16.3812381323221</v>
      </c>
      <c r="V108" s="250" t="n">
        <f aca="false">V106+V107</f>
        <v>16.6268391108672</v>
      </c>
      <c r="W108" s="250" t="n">
        <f aca="false">W106+W107</f>
        <v>16.8544559266448</v>
      </c>
      <c r="X108" s="250" t="n">
        <f aca="false">X106+X107</f>
        <v>16.448688926199</v>
      </c>
      <c r="Y108" s="250" t="n">
        <f aca="false">Y106+Y107</f>
        <v>16.0188977345896</v>
      </c>
      <c r="Z108" s="253" t="n">
        <f aca="false">Z106+Z107</f>
        <v>15.6009359739312</v>
      </c>
      <c r="AA108" s="249" t="n">
        <f aca="false">AA106+AA107</f>
        <v>15.0620717466536</v>
      </c>
      <c r="AB108" s="251" t="n">
        <f aca="false">AB106+AB107</f>
        <v>14.7204190085638</v>
      </c>
      <c r="AC108" s="93"/>
      <c r="AD108" s="275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2" t="n">
        <f aca="false">SUM(E109:AB109)</f>
        <v>0</v>
      </c>
      <c r="E109" s="133"/>
      <c r="F109" s="134"/>
      <c r="G109" s="134"/>
      <c r="H109" s="134"/>
      <c r="I109" s="134"/>
      <c r="J109" s="146"/>
      <c r="K109" s="283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6"/>
      <c r="AC109" s="256"/>
      <c r="AD109" s="275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9"/>
      <c r="C110" s="139"/>
      <c r="D110" s="284" t="n">
        <f aca="false">SUM(E110:AB110)</f>
        <v>0</v>
      </c>
      <c r="E110" s="141"/>
      <c r="F110" s="142"/>
      <c r="G110" s="142"/>
      <c r="H110" s="142"/>
      <c r="I110" s="142"/>
      <c r="J110" s="144"/>
      <c r="K110" s="257"/>
      <c r="L110" s="142"/>
      <c r="M110" s="142"/>
      <c r="N110" s="142"/>
      <c r="O110" s="142"/>
      <c r="P110" s="142"/>
      <c r="Q110" s="142"/>
      <c r="R110" s="142"/>
      <c r="S110" s="142"/>
      <c r="T110" s="142"/>
      <c r="U110" s="142"/>
      <c r="V110" s="142"/>
      <c r="W110" s="142"/>
      <c r="X110" s="142"/>
      <c r="Y110" s="142"/>
      <c r="Z110" s="143"/>
      <c r="AA110" s="141"/>
      <c r="AB110" s="144"/>
      <c r="AC110" s="256"/>
      <c r="AD110" s="275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9"/>
      <c r="C111" s="139"/>
      <c r="D111" s="284" t="n">
        <f aca="false">SUM(E111:AB111)</f>
        <v>0</v>
      </c>
      <c r="E111" s="141"/>
      <c r="F111" s="142"/>
      <c r="G111" s="142"/>
      <c r="H111" s="142"/>
      <c r="I111" s="142"/>
      <c r="J111" s="144"/>
      <c r="K111" s="257"/>
      <c r="L111" s="142"/>
      <c r="M111" s="142"/>
      <c r="N111" s="142"/>
      <c r="O111" s="142"/>
      <c r="P111" s="142"/>
      <c r="Q111" s="142"/>
      <c r="R111" s="142"/>
      <c r="S111" s="142"/>
      <c r="T111" s="142"/>
      <c r="U111" s="142"/>
      <c r="V111" s="142"/>
      <c r="W111" s="142"/>
      <c r="X111" s="142"/>
      <c r="Y111" s="142"/>
      <c r="Z111" s="143"/>
      <c r="AA111" s="141"/>
      <c r="AB111" s="144"/>
      <c r="AC111" s="256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39"/>
      <c r="C112" s="139"/>
      <c r="D112" s="284" t="n">
        <f aca="false">SUM(E112:AB112)</f>
        <v>0</v>
      </c>
      <c r="E112" s="141"/>
      <c r="F112" s="142"/>
      <c r="G112" s="142"/>
      <c r="H112" s="142"/>
      <c r="I112" s="142"/>
      <c r="J112" s="144"/>
      <c r="K112" s="257"/>
      <c r="L112" s="142"/>
      <c r="M112" s="142"/>
      <c r="N112" s="142"/>
      <c r="O112" s="142"/>
      <c r="P112" s="142"/>
      <c r="Q112" s="142"/>
      <c r="R112" s="142"/>
      <c r="S112" s="142"/>
      <c r="T112" s="142"/>
      <c r="U112" s="142"/>
      <c r="V112" s="142"/>
      <c r="W112" s="142"/>
      <c r="X112" s="142"/>
      <c r="Y112" s="142"/>
      <c r="Z112" s="143"/>
      <c r="AA112" s="141"/>
      <c r="AB112" s="144"/>
      <c r="AC112" s="256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9"/>
      <c r="C113" s="139"/>
      <c r="D113" s="284" t="n">
        <f aca="false">SUM(E113:AB113)</f>
        <v>0</v>
      </c>
      <c r="E113" s="141"/>
      <c r="F113" s="142"/>
      <c r="G113" s="142"/>
      <c r="H113" s="142"/>
      <c r="I113" s="142"/>
      <c r="J113" s="144"/>
      <c r="K113" s="257"/>
      <c r="L113" s="142"/>
      <c r="M113" s="142"/>
      <c r="N113" s="142"/>
      <c r="O113" s="142"/>
      <c r="P113" s="142"/>
      <c r="Q113" s="142"/>
      <c r="R113" s="142"/>
      <c r="S113" s="142"/>
      <c r="T113" s="142"/>
      <c r="U113" s="142"/>
      <c r="V113" s="142"/>
      <c r="W113" s="142"/>
      <c r="X113" s="142"/>
      <c r="Y113" s="142"/>
      <c r="Z113" s="143"/>
      <c r="AA113" s="141"/>
      <c r="AB113" s="144"/>
      <c r="AC113" s="256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9"/>
      <c r="C114" s="139"/>
      <c r="D114" s="284" t="n">
        <f aca="false">SUM(E114:AB114)</f>
        <v>0</v>
      </c>
      <c r="E114" s="141"/>
      <c r="F114" s="142"/>
      <c r="G114" s="142"/>
      <c r="H114" s="142"/>
      <c r="I114" s="142"/>
      <c r="J114" s="144"/>
      <c r="K114" s="257"/>
      <c r="L114" s="142"/>
      <c r="M114" s="142"/>
      <c r="N114" s="142"/>
      <c r="O114" s="142"/>
      <c r="P114" s="142"/>
      <c r="Q114" s="142"/>
      <c r="R114" s="142"/>
      <c r="S114" s="142"/>
      <c r="T114" s="142"/>
      <c r="U114" s="142"/>
      <c r="V114" s="142"/>
      <c r="W114" s="142"/>
      <c r="X114" s="142"/>
      <c r="Y114" s="142"/>
      <c r="Z114" s="143"/>
      <c r="AA114" s="141"/>
      <c r="AB114" s="144"/>
      <c r="AC114" s="256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9"/>
      <c r="C115" s="139"/>
      <c r="D115" s="284" t="n">
        <f aca="false">SUM(E115:AB115)</f>
        <v>0</v>
      </c>
      <c r="E115" s="141"/>
      <c r="F115" s="142"/>
      <c r="G115" s="142"/>
      <c r="H115" s="142"/>
      <c r="I115" s="142"/>
      <c r="J115" s="144"/>
      <c r="K115" s="257"/>
      <c r="L115" s="142"/>
      <c r="M115" s="142"/>
      <c r="N115" s="142"/>
      <c r="O115" s="142"/>
      <c r="P115" s="142"/>
      <c r="Q115" s="142"/>
      <c r="R115" s="142"/>
      <c r="S115" s="142"/>
      <c r="T115" s="142"/>
      <c r="U115" s="142"/>
      <c r="V115" s="142"/>
      <c r="W115" s="142"/>
      <c r="X115" s="142"/>
      <c r="Y115" s="142"/>
      <c r="Z115" s="143"/>
      <c r="AA115" s="141"/>
      <c r="AB115" s="144"/>
      <c r="AC115" s="256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9"/>
      <c r="C116" s="139"/>
      <c r="D116" s="284" t="n">
        <f aca="false">SUM(E116:AB116)</f>
        <v>0</v>
      </c>
      <c r="E116" s="141"/>
      <c r="F116" s="142"/>
      <c r="G116" s="142"/>
      <c r="H116" s="142"/>
      <c r="I116" s="142"/>
      <c r="J116" s="144"/>
      <c r="K116" s="257"/>
      <c r="L116" s="142"/>
      <c r="M116" s="142"/>
      <c r="N116" s="142"/>
      <c r="O116" s="142"/>
      <c r="P116" s="142"/>
      <c r="Q116" s="142"/>
      <c r="R116" s="142"/>
      <c r="S116" s="142"/>
      <c r="T116" s="142"/>
      <c r="U116" s="142"/>
      <c r="V116" s="142"/>
      <c r="W116" s="142"/>
      <c r="X116" s="142"/>
      <c r="Y116" s="142"/>
      <c r="Z116" s="143"/>
      <c r="AA116" s="141"/>
      <c r="AB116" s="144"/>
      <c r="AC116" s="256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0"/>
      <c r="C117" s="260"/>
      <c r="D117" s="285" t="n">
        <f aca="false">SUM(E117:AB117)</f>
        <v>0</v>
      </c>
      <c r="E117" s="165"/>
      <c r="F117" s="262"/>
      <c r="G117" s="262"/>
      <c r="H117" s="262"/>
      <c r="I117" s="262"/>
      <c r="J117" s="166"/>
      <c r="K117" s="263"/>
      <c r="L117" s="262"/>
      <c r="M117" s="262"/>
      <c r="N117" s="262"/>
      <c r="O117" s="262"/>
      <c r="P117" s="262"/>
      <c r="Q117" s="262"/>
      <c r="R117" s="262"/>
      <c r="S117" s="262"/>
      <c r="T117" s="262"/>
      <c r="U117" s="262"/>
      <c r="V117" s="262"/>
      <c r="W117" s="262"/>
      <c r="X117" s="262"/>
      <c r="Y117" s="262"/>
      <c r="Z117" s="264"/>
      <c r="AA117" s="165"/>
      <c r="AB117" s="166"/>
      <c r="AC117" s="256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6" t="n">
        <f aca="false">SUM(E118:AB118)</f>
        <v>0</v>
      </c>
      <c r="E118" s="136"/>
      <c r="F118" s="160"/>
      <c r="G118" s="160"/>
      <c r="H118" s="160"/>
      <c r="I118" s="160"/>
      <c r="J118" s="137"/>
      <c r="K118" s="287"/>
      <c r="L118" s="160"/>
      <c r="M118" s="160"/>
      <c r="N118" s="160"/>
      <c r="O118" s="160"/>
      <c r="P118" s="160"/>
      <c r="Q118" s="160"/>
      <c r="R118" s="160"/>
      <c r="S118" s="160"/>
      <c r="T118" s="160"/>
      <c r="U118" s="160"/>
      <c r="V118" s="160"/>
      <c r="W118" s="160"/>
      <c r="X118" s="160"/>
      <c r="Y118" s="160"/>
      <c r="Z118" s="161"/>
      <c r="AA118" s="136"/>
      <c r="AB118" s="137"/>
      <c r="AC118" s="256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39"/>
      <c r="C119" s="139"/>
      <c r="D119" s="284" t="n">
        <f aca="false">SUM(E119:AB119)</f>
        <v>0</v>
      </c>
      <c r="E119" s="141"/>
      <c r="F119" s="142"/>
      <c r="G119" s="142"/>
      <c r="H119" s="142"/>
      <c r="I119" s="142"/>
      <c r="J119" s="144"/>
      <c r="K119" s="257"/>
      <c r="L119" s="142"/>
      <c r="M119" s="142"/>
      <c r="N119" s="142"/>
      <c r="O119" s="142"/>
      <c r="P119" s="142"/>
      <c r="Q119" s="142"/>
      <c r="R119" s="142"/>
      <c r="S119" s="142"/>
      <c r="T119" s="142"/>
      <c r="U119" s="142"/>
      <c r="V119" s="142"/>
      <c r="W119" s="142"/>
      <c r="X119" s="142"/>
      <c r="Y119" s="142"/>
      <c r="Z119" s="143"/>
      <c r="AA119" s="141"/>
      <c r="AB119" s="144"/>
      <c r="AC119" s="256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5"/>
      <c r="F120" s="156"/>
      <c r="G120" s="156"/>
      <c r="H120" s="156"/>
      <c r="I120" s="156"/>
      <c r="J120" s="157"/>
      <c r="K120" s="289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4"/>
      <c r="AA120" s="155"/>
      <c r="AB120" s="157"/>
      <c r="AC120" s="256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7"/>
      <c r="F121" s="268"/>
      <c r="G121" s="268"/>
      <c r="H121" s="268"/>
      <c r="I121" s="268"/>
      <c r="J121" s="270"/>
      <c r="K121" s="291"/>
      <c r="L121" s="268"/>
      <c r="M121" s="268"/>
      <c r="N121" s="268"/>
      <c r="O121" s="268"/>
      <c r="P121" s="268"/>
      <c r="Q121" s="268"/>
      <c r="R121" s="268"/>
      <c r="S121" s="268"/>
      <c r="T121" s="268"/>
      <c r="U121" s="268"/>
      <c r="V121" s="268"/>
      <c r="W121" s="268"/>
      <c r="X121" s="268"/>
      <c r="Y121" s="268"/>
      <c r="Z121" s="269"/>
      <c r="AA121" s="267"/>
      <c r="AB121" s="270"/>
      <c r="AC121" s="256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1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6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1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6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1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6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6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6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1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6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2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6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-372.364275901189</v>
      </c>
      <c r="E130" s="212" t="n">
        <f aca="false">SUM(E109:E120)-SUM(E121:E128)-E108</f>
        <v>-14.4354483741492</v>
      </c>
      <c r="F130" s="213" t="n">
        <f aca="false">SUM(F109:F120)-SUM(F121:F128)-F108</f>
        <v>-14.2291396782468</v>
      </c>
      <c r="G130" s="213" t="n">
        <f aca="false">SUM(G109:G120)-SUM(G121:G128)-G108</f>
        <v>-14.0492293397382</v>
      </c>
      <c r="H130" s="213" t="n">
        <f aca="false">SUM(H109:H120)-SUM(H121:H128)-H108</f>
        <v>-13.9378492661633</v>
      </c>
      <c r="I130" s="213" t="n">
        <f aca="false">SUM(I109:I120)-SUM(I121:I128)-I108</f>
        <v>-14.0181277634225</v>
      </c>
      <c r="J130" s="214" t="n">
        <f aca="false">SUM(J109:J120)-SUM(J121:J128)-J108</f>
        <v>-14.3326616569873</v>
      </c>
      <c r="K130" s="215" t="n">
        <f aca="false">SUM(K109:K120)-SUM(K121:K128)-K108</f>
        <v>-14.7928568195814</v>
      </c>
      <c r="L130" s="213" t="n">
        <f aca="false">SUM(L109:L120)-SUM(L121:L128)-L108</f>
        <v>-14.8728527151922</v>
      </c>
      <c r="M130" s="213" t="n">
        <f aca="false">SUM(M109:M120)-SUM(M121:M128)-M108</f>
        <v>-15.2789384604187</v>
      </c>
      <c r="N130" s="213" t="n">
        <f aca="false">SUM(N109:N120)-SUM(N121:N128)-N108</f>
        <v>-15.7677407588539</v>
      </c>
      <c r="O130" s="213" t="n">
        <f aca="false">SUM(O109:O120)-SUM(O121:O128)-O108</f>
        <v>-16.21595267167</v>
      </c>
      <c r="P130" s="213" t="n">
        <f aca="false">SUM(P109:P120)-SUM(P121:P128)-P108</f>
        <v>-16.5172480446874</v>
      </c>
      <c r="Q130" s="213" t="n">
        <f aca="false">SUM(Q109:Q120)-SUM(Q121:Q128)-Q108</f>
        <v>-16.6067264132691</v>
      </c>
      <c r="R130" s="213" t="n">
        <f aca="false">SUM(R109:R120)-SUM(R121:R128)-R108</f>
        <v>-16.6346397097815</v>
      </c>
      <c r="S130" s="213" t="n">
        <f aca="false">SUM(S109:S120)-SUM(S121:S128)-S108</f>
        <v>-16.5323268797163</v>
      </c>
      <c r="T130" s="213" t="n">
        <f aca="false">SUM(T109:T120)-SUM(T121:T128)-T108</f>
        <v>-16.4289907895398</v>
      </c>
      <c r="U130" s="213" t="n">
        <f aca="false">SUM(U109:U120)-SUM(U121:U128)-U108</f>
        <v>-16.3812381323221</v>
      </c>
      <c r="V130" s="213" t="n">
        <f aca="false">SUM(V109:V120)-SUM(V121:V128)-V108</f>
        <v>-16.6268391108672</v>
      </c>
      <c r="W130" s="213" t="n">
        <f aca="false">SUM(W109:W120)-SUM(W121:W128)-W108</f>
        <v>-16.8544559266448</v>
      </c>
      <c r="X130" s="213" t="n">
        <f aca="false">SUM(X109:X120)-SUM(X121:X128)-X108</f>
        <v>-16.448688926199</v>
      </c>
      <c r="Y130" s="213" t="n">
        <f aca="false">SUM(Y109:Y120)-SUM(Y121:Y128)-Y108</f>
        <v>-16.0188977345896</v>
      </c>
      <c r="Z130" s="216" t="n">
        <f aca="false">SUM(Z109:Z120)-SUM(Z121:Z128)-Z108</f>
        <v>-15.6009359739312</v>
      </c>
      <c r="AA130" s="212" t="n">
        <f aca="false">SUM(AA109:AA120)-SUM(AA121:AA128)-AA108</f>
        <v>-15.0620717466536</v>
      </c>
      <c r="AB130" s="214" t="n">
        <f aca="false">SUM(AB109:AB120)-SUM(AB121:AB128)-AB108</f>
        <v>-14.7204190085638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 t="str">
        <f aca="false">VLOOKUP(WEEKDAY(B133,2),$B$148:$C$154,2,FALSE())</f>
        <v>Sun</v>
      </c>
      <c r="B133" s="310" t="n">
        <f aca="false">B134</f>
        <v>37332</v>
      </c>
      <c r="C133" s="311" t="s">
        <v>74</v>
      </c>
      <c r="D133" s="312" t="n">
        <f aca="false">D108</f>
        <v>372.364275901189</v>
      </c>
      <c r="E133" s="312" t="n">
        <f aca="false">E108</f>
        <v>14.4354483741492</v>
      </c>
      <c r="F133" s="312" t="n">
        <f aca="false">F108</f>
        <v>14.2291396782468</v>
      </c>
      <c r="G133" s="312" t="n">
        <f aca="false">G108</f>
        <v>14.0492293397382</v>
      </c>
      <c r="H133" s="312" t="n">
        <f aca="false">H108</f>
        <v>13.9378492661633</v>
      </c>
      <c r="I133" s="312" t="n">
        <f aca="false">I108</f>
        <v>14.0181277634225</v>
      </c>
      <c r="J133" s="312" t="n">
        <f aca="false">J108</f>
        <v>14.3326616569873</v>
      </c>
      <c r="K133" s="312" t="n">
        <f aca="false">K108</f>
        <v>14.7928568195814</v>
      </c>
      <c r="L133" s="312" t="n">
        <f aca="false">L108</f>
        <v>14.8728527151922</v>
      </c>
      <c r="M133" s="312" t="n">
        <f aca="false">M108</f>
        <v>15.2789384604187</v>
      </c>
      <c r="N133" s="312" t="n">
        <f aca="false">N108</f>
        <v>15.7677407588539</v>
      </c>
      <c r="O133" s="312" t="n">
        <f aca="false">O108</f>
        <v>16.21595267167</v>
      </c>
      <c r="P133" s="312" t="n">
        <f aca="false">P108</f>
        <v>16.5172480446874</v>
      </c>
      <c r="Q133" s="312" t="n">
        <f aca="false">Q108</f>
        <v>16.6067264132691</v>
      </c>
      <c r="R133" s="312" t="n">
        <f aca="false">R108</f>
        <v>16.6346397097815</v>
      </c>
      <c r="S133" s="312" t="n">
        <f aca="false">S108</f>
        <v>16.5323268797163</v>
      </c>
      <c r="T133" s="312" t="n">
        <f aca="false">T108</f>
        <v>16.4289907895398</v>
      </c>
      <c r="U133" s="312" t="n">
        <f aca="false">U108</f>
        <v>16.3812381323221</v>
      </c>
      <c r="V133" s="312" t="n">
        <f aca="false">V108</f>
        <v>16.6268391108672</v>
      </c>
      <c r="W133" s="312" t="n">
        <f aca="false">W108</f>
        <v>16.8544559266448</v>
      </c>
      <c r="X133" s="312" t="n">
        <f aca="false">X108</f>
        <v>16.448688926199</v>
      </c>
      <c r="Y133" s="312" t="n">
        <f aca="false">Y108</f>
        <v>16.0188977345896</v>
      </c>
      <c r="Z133" s="312" t="n">
        <f aca="false">Z108</f>
        <v>15.6009359739312</v>
      </c>
      <c r="AA133" s="312" t="n">
        <f aca="false">AA108</f>
        <v>15.0620717466536</v>
      </c>
      <c r="AB133" s="312" t="n">
        <f aca="false">AB108</f>
        <v>14.7204190085638</v>
      </c>
    </row>
    <row r="134" customFormat="false" ht="14.25" hidden="false" customHeight="false" outlineLevel="0" collapsed="false">
      <c r="A134" s="309" t="str">
        <f aca="false">VLOOKUP(WEEKDAY(B134,2),$B$148:$C$154,2,FALSE())</f>
        <v>Sun</v>
      </c>
      <c r="B134" s="310" t="n">
        <f aca="false">A3</f>
        <v>37332</v>
      </c>
      <c r="C134" s="311" t="s">
        <v>4</v>
      </c>
      <c r="D134" s="312" t="n">
        <f aca="false">SUM(D16)</f>
        <v>8610.53545907075</v>
      </c>
      <c r="E134" s="312" t="n">
        <f aca="false">SUM(E16)</f>
        <v>340.311800054603</v>
      </c>
      <c r="F134" s="312" t="n">
        <f aca="false">SUM(F16)</f>
        <v>337.292821734111</v>
      </c>
      <c r="G134" s="312" t="n">
        <f aca="false">SUM(G16)</f>
        <v>334.087139390085</v>
      </c>
      <c r="H134" s="312" t="n">
        <f aca="false">SUM(H16)</f>
        <v>331.872280329228</v>
      </c>
      <c r="I134" s="312" t="n">
        <f aca="false">SUM(I16)</f>
        <v>333.441417784693</v>
      </c>
      <c r="J134" s="312" t="n">
        <f aca="false">SUM(J16)</f>
        <v>338.243708189003</v>
      </c>
      <c r="K134" s="312" t="n">
        <f aca="false">SUM(K16)</f>
        <v>344.911211287266</v>
      </c>
      <c r="L134" s="312" t="n">
        <f aca="false">SUM(L16)</f>
        <v>345.354433275939</v>
      </c>
      <c r="M134" s="312" t="n">
        <f aca="false">SUM(M16)</f>
        <v>350.904359841383</v>
      </c>
      <c r="N134" s="312" t="n">
        <f aca="false">SUM(N16)</f>
        <v>360.343499912955</v>
      </c>
      <c r="O134" s="312" t="n">
        <f aca="false">SUM(O16)</f>
        <v>369.142863064032</v>
      </c>
      <c r="P134" s="312" t="n">
        <f aca="false">SUM(P16)</f>
        <v>373.703225479115</v>
      </c>
      <c r="Q134" s="312" t="n">
        <f aca="false">SUM(Q16)</f>
        <v>375.405055608967</v>
      </c>
      <c r="R134" s="312" t="n">
        <f aca="false">SUM(R16)</f>
        <v>377.042112777721</v>
      </c>
      <c r="S134" s="312" t="n">
        <f aca="false">SUM(S16)</f>
        <v>375.617929341459</v>
      </c>
      <c r="T134" s="312" t="n">
        <f aca="false">SUM(T16)</f>
        <v>373.876008114811</v>
      </c>
      <c r="U134" s="312" t="n">
        <f aca="false">SUM(U16)</f>
        <v>372.391620778193</v>
      </c>
      <c r="V134" s="312" t="n">
        <f aca="false">SUM(V16)</f>
        <v>376.752512410852</v>
      </c>
      <c r="W134" s="312" t="n">
        <f aca="false">SUM(W16)</f>
        <v>382.501720996011</v>
      </c>
      <c r="X134" s="312" t="n">
        <f aca="false">SUM(X16)</f>
        <v>377.481825465423</v>
      </c>
      <c r="Y134" s="312" t="n">
        <f aca="false">SUM(Y16)</f>
        <v>370.616039784898</v>
      </c>
      <c r="Z134" s="312" t="n">
        <f aca="false">SUM(Z16)</f>
        <v>364.031002655595</v>
      </c>
      <c r="AA134" s="312" t="n">
        <f aca="false">SUM(AA16)</f>
        <v>355.312798653975</v>
      </c>
      <c r="AB134" s="312" t="n">
        <f aca="false">SUM(AB16)</f>
        <v>349.898072140435</v>
      </c>
    </row>
    <row r="135" customFormat="false" ht="14.25" hidden="false" customHeight="false" outlineLevel="0" collapsed="false">
      <c r="A135" s="309" t="str">
        <f aca="false">VLOOKUP(WEEKDAY(B135,2),$B$148:$C$154,2,FALSE())</f>
        <v>Sun</v>
      </c>
      <c r="B135" s="310" t="n">
        <f aca="false">B134</f>
        <v>37332</v>
      </c>
      <c r="C135" s="311" t="s">
        <v>51</v>
      </c>
      <c r="D135" s="312" t="n">
        <f aca="false">D63</f>
        <v>10497.0091180125</v>
      </c>
      <c r="E135" s="312" t="n">
        <f aca="false">E63</f>
        <v>412.770535114867</v>
      </c>
      <c r="F135" s="312" t="n">
        <f aca="false">F63</f>
        <v>393.647018938171</v>
      </c>
      <c r="G135" s="312" t="n">
        <f aca="false">G63</f>
        <v>387.60093413791</v>
      </c>
      <c r="H135" s="312" t="n">
        <f aca="false">H63</f>
        <v>385.137031367695</v>
      </c>
      <c r="I135" s="312" t="n">
        <f aca="false">I63</f>
        <v>388.070520900897</v>
      </c>
      <c r="J135" s="312" t="n">
        <f aca="false">J63</f>
        <v>393.661937992039</v>
      </c>
      <c r="K135" s="312" t="n">
        <f aca="false">K63</f>
        <v>401.604327243504</v>
      </c>
      <c r="L135" s="312" t="n">
        <f aca="false">L63</f>
        <v>408.363590017994</v>
      </c>
      <c r="M135" s="312" t="n">
        <f aca="false">M63</f>
        <v>432.450655600278</v>
      </c>
      <c r="N135" s="312" t="n">
        <f aca="false">N63</f>
        <v>447.546004444773</v>
      </c>
      <c r="O135" s="312" t="n">
        <f aca="false">O63</f>
        <v>459.920740688232</v>
      </c>
      <c r="P135" s="312" t="n">
        <f aca="false">P63</f>
        <v>466.897672721366</v>
      </c>
      <c r="Q135" s="312" t="n">
        <f aca="false">Q63</f>
        <v>466.630417403003</v>
      </c>
      <c r="R135" s="312" t="n">
        <f aca="false">R63</f>
        <v>466.871560386229</v>
      </c>
      <c r="S135" s="312" t="n">
        <f aca="false">S63</f>
        <v>463.951076192101</v>
      </c>
      <c r="T135" s="312" t="n">
        <f aca="false">T63</f>
        <v>466.047318649165</v>
      </c>
      <c r="U135" s="312" t="n">
        <f aca="false">U63</f>
        <v>467.493228728069</v>
      </c>
      <c r="V135" s="312" t="n">
        <f aca="false">V63</f>
        <v>478.56017515278</v>
      </c>
      <c r="W135" s="312" t="n">
        <f aca="false">W63</f>
        <v>487.005677466073</v>
      </c>
      <c r="X135" s="312" t="n">
        <f aca="false">X63</f>
        <v>478.014116323004</v>
      </c>
      <c r="Y135" s="312" t="n">
        <f aca="false">Y63</f>
        <v>461.862465297562</v>
      </c>
      <c r="Z135" s="312" t="n">
        <f aca="false">Z63</f>
        <v>443.314227537046</v>
      </c>
      <c r="AA135" s="312" t="n">
        <f aca="false">AA63</f>
        <v>427.109644362438</v>
      </c>
      <c r="AB135" s="312" t="n">
        <f aca="false">AB63</f>
        <v>412.478241347342</v>
      </c>
    </row>
    <row r="136" customFormat="false" ht="15" hidden="false" customHeight="false" outlineLevel="0" collapsed="false">
      <c r="B136" s="311"/>
      <c r="C136" s="311" t="s">
        <v>84</v>
      </c>
      <c r="D136" s="313" t="n">
        <f aca="false">SUM(D134:D135)</f>
        <v>19107.5445770833</v>
      </c>
      <c r="E136" s="313" t="n">
        <f aca="false">SUM(E134:E135)</f>
        <v>753.08233516947</v>
      </c>
      <c r="F136" s="313" t="n">
        <f aca="false">SUM(F134:F135)</f>
        <v>730.939840672283</v>
      </c>
      <c r="G136" s="313" t="n">
        <f aca="false">SUM(G134:G135)</f>
        <v>721.688073527995</v>
      </c>
      <c r="H136" s="313" t="n">
        <f aca="false">SUM(H134:H135)</f>
        <v>717.009311696923</v>
      </c>
      <c r="I136" s="313" t="n">
        <f aca="false">SUM(I134:I135)</f>
        <v>721.51193868559</v>
      </c>
      <c r="J136" s="313" t="n">
        <f aca="false">SUM(J134:J135)</f>
        <v>731.905646181042</v>
      </c>
      <c r="K136" s="313" t="n">
        <f aca="false">SUM(K134:K135)</f>
        <v>746.51553853077</v>
      </c>
      <c r="L136" s="313" t="n">
        <f aca="false">SUM(L134:L135)</f>
        <v>753.718023293933</v>
      </c>
      <c r="M136" s="313" t="n">
        <f aca="false">SUM(M134:M135)</f>
        <v>783.355015441661</v>
      </c>
      <c r="N136" s="313" t="n">
        <f aca="false">SUM(N134:N135)</f>
        <v>807.889504357728</v>
      </c>
      <c r="O136" s="313" t="n">
        <f aca="false">SUM(O134:O135)</f>
        <v>829.063603752264</v>
      </c>
      <c r="P136" s="313" t="n">
        <f aca="false">SUM(P134:P135)</f>
        <v>840.600898200481</v>
      </c>
      <c r="Q136" s="313" t="n">
        <f aca="false">SUM(Q134:Q135)</f>
        <v>842.035473011969</v>
      </c>
      <c r="R136" s="313" t="n">
        <f aca="false">SUM(R134:R135)</f>
        <v>843.91367316395</v>
      </c>
      <c r="S136" s="313" t="n">
        <f aca="false">SUM(S134:S135)</f>
        <v>839.56900553356</v>
      </c>
      <c r="T136" s="313" t="n">
        <f aca="false">SUM(T134:T135)</f>
        <v>839.923326763976</v>
      </c>
      <c r="U136" s="313" t="n">
        <f aca="false">SUM(U134:U135)</f>
        <v>839.884849506261</v>
      </c>
      <c r="V136" s="313" t="n">
        <f aca="false">SUM(V134:V135)</f>
        <v>855.312687563632</v>
      </c>
      <c r="W136" s="313" t="n">
        <f aca="false">SUM(W134:W135)</f>
        <v>869.507398462084</v>
      </c>
      <c r="X136" s="313" t="n">
        <f aca="false">SUM(X134:X135)</f>
        <v>855.495941788427</v>
      </c>
      <c r="Y136" s="313" t="n">
        <f aca="false">SUM(Y134:Y135)</f>
        <v>832.47850508246</v>
      </c>
      <c r="Z136" s="313" t="n">
        <f aca="false">SUM(Z134:Z135)</f>
        <v>807.345230192642</v>
      </c>
      <c r="AA136" s="313" t="n">
        <f aca="false">SUM(AA134:AA135)</f>
        <v>782.422443016413</v>
      </c>
      <c r="AB136" s="313" t="n">
        <f aca="false">SUM(AB134:AB135)</f>
        <v>762.376313487778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340.057504784517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37333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Monday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25.7452873226546</v>
      </c>
      <c r="E8" s="55" t="n">
        <v>0.856545288456034</v>
      </c>
      <c r="F8" s="56" t="n">
        <v>0.852370401589249</v>
      </c>
      <c r="G8" s="56" t="n">
        <v>0.850838619539133</v>
      </c>
      <c r="H8" s="56" t="n">
        <v>0.856918940543755</v>
      </c>
      <c r="I8" s="56" t="n">
        <v>0.880409738010548</v>
      </c>
      <c r="J8" s="57" t="n">
        <v>0.936238105719447</v>
      </c>
      <c r="K8" s="58" t="n">
        <v>1.02883070054172</v>
      </c>
      <c r="L8" s="56" t="n">
        <v>1.1017523811698</v>
      </c>
      <c r="M8" s="56" t="n">
        <v>1.16323382949334</v>
      </c>
      <c r="N8" s="56" t="n">
        <v>1.19760489739071</v>
      </c>
      <c r="O8" s="56" t="n">
        <v>1.21086047600528</v>
      </c>
      <c r="P8" s="56" t="n">
        <v>1.2172718340858</v>
      </c>
      <c r="Q8" s="56" t="n">
        <v>1.22077616645786</v>
      </c>
      <c r="R8" s="56" t="n">
        <v>1.22592093981833</v>
      </c>
      <c r="S8" s="56" t="n">
        <v>1.21601015856589</v>
      </c>
      <c r="T8" s="56" t="n">
        <v>1.19760090156507</v>
      </c>
      <c r="U8" s="56" t="n">
        <v>1.16817660502209</v>
      </c>
      <c r="V8" s="56" t="n">
        <v>1.14552883396402</v>
      </c>
      <c r="W8" s="56" t="n">
        <v>1.14062014248102</v>
      </c>
      <c r="X8" s="56" t="n">
        <v>1.12261060697144</v>
      </c>
      <c r="Y8" s="56" t="n">
        <v>1.09614722489793</v>
      </c>
      <c r="Z8" s="59" t="n">
        <v>1.06315820087547</v>
      </c>
      <c r="AA8" s="55" t="n">
        <v>1.01755393843307</v>
      </c>
      <c r="AB8" s="57" t="n">
        <v>0.978308391057637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855.970142783851</v>
      </c>
      <c r="E9" s="69" t="n">
        <v>25.7216273460272</v>
      </c>
      <c r="F9" s="70" t="n">
        <v>25.6703758495564</v>
      </c>
      <c r="G9" s="70" t="n">
        <v>25.7021413630009</v>
      </c>
      <c r="H9" s="70" t="n">
        <v>26.0345117453686</v>
      </c>
      <c r="I9" s="70" t="n">
        <v>27.0868521689647</v>
      </c>
      <c r="J9" s="71" t="n">
        <v>29.5680077969045</v>
      </c>
      <c r="K9" s="72" t="n">
        <v>33.5487970083985</v>
      </c>
      <c r="L9" s="70" t="n">
        <v>37.3218150340059</v>
      </c>
      <c r="M9" s="70" t="n">
        <v>40.3607731881559</v>
      </c>
      <c r="N9" s="70" t="n">
        <v>42.0034346251835</v>
      </c>
      <c r="O9" s="70" t="n">
        <v>42.8655515170115</v>
      </c>
      <c r="P9" s="70" t="n">
        <v>43.133501531256</v>
      </c>
      <c r="Q9" s="70" t="n">
        <v>43.3886199290223</v>
      </c>
      <c r="R9" s="70" t="n">
        <v>43.7671137992339</v>
      </c>
      <c r="S9" s="70" t="n">
        <v>43.5384447531879</v>
      </c>
      <c r="T9" s="70" t="n">
        <v>42.6394288837349</v>
      </c>
      <c r="U9" s="70" t="n">
        <v>41.2805842826511</v>
      </c>
      <c r="V9" s="70" t="n">
        <v>39.3518294499026</v>
      </c>
      <c r="W9" s="70" t="n">
        <v>37.1886359724972</v>
      </c>
      <c r="X9" s="70" t="n">
        <v>35.9320353682414</v>
      </c>
      <c r="Y9" s="70" t="n">
        <v>34.7736511091324</v>
      </c>
      <c r="Z9" s="73" t="n">
        <v>33.254507670922</v>
      </c>
      <c r="AA9" s="69" t="n">
        <v>31.5839583570405</v>
      </c>
      <c r="AB9" s="71" t="n">
        <v>30.2539440344518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7289.95433556239</v>
      </c>
      <c r="E10" s="80" t="n">
        <v>238.151496299674</v>
      </c>
      <c r="F10" s="81" t="n">
        <v>237.419246266842</v>
      </c>
      <c r="G10" s="81" t="n">
        <v>237.369051936659</v>
      </c>
      <c r="H10" s="81" t="n">
        <v>239.354984113869</v>
      </c>
      <c r="I10" s="81" t="n">
        <v>245.816183259911</v>
      </c>
      <c r="J10" s="82" t="n">
        <v>262.508483606517</v>
      </c>
      <c r="K10" s="83" t="n">
        <v>288.222608082066</v>
      </c>
      <c r="L10" s="81" t="n">
        <v>312.804335531229</v>
      </c>
      <c r="M10" s="81" t="n">
        <v>333.936089311278</v>
      </c>
      <c r="N10" s="81" t="n">
        <v>346.443956311034</v>
      </c>
      <c r="O10" s="81" t="n">
        <v>351.441075525227</v>
      </c>
      <c r="P10" s="81" t="n">
        <v>353.032455891021</v>
      </c>
      <c r="Q10" s="81" t="n">
        <v>355.021780964603</v>
      </c>
      <c r="R10" s="81" t="n">
        <v>356.596776380924</v>
      </c>
      <c r="S10" s="81" t="n">
        <v>354.40344087745</v>
      </c>
      <c r="T10" s="81" t="n">
        <v>347.26978960097</v>
      </c>
      <c r="U10" s="81" t="n">
        <v>337.339696052103</v>
      </c>
      <c r="V10" s="81" t="n">
        <v>325.758445522751</v>
      </c>
      <c r="W10" s="81" t="n">
        <v>317.597056911609</v>
      </c>
      <c r="X10" s="81" t="n">
        <v>310.323950247933</v>
      </c>
      <c r="Y10" s="81" t="n">
        <v>301.131928695927</v>
      </c>
      <c r="Z10" s="84" t="n">
        <v>290.98207092732</v>
      </c>
      <c r="AA10" s="80" t="n">
        <v>278.28048991054</v>
      </c>
      <c r="AB10" s="82" t="n">
        <v>268.74894333493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57.4751327569395</v>
      </c>
      <c r="E11" s="88" t="n">
        <v>1.93091687108218</v>
      </c>
      <c r="F11" s="89" t="n">
        <v>1.90605100196984</v>
      </c>
      <c r="G11" s="89" t="n">
        <v>1.90289588246924</v>
      </c>
      <c r="H11" s="89" t="n">
        <v>1.91669733950361</v>
      </c>
      <c r="I11" s="89" t="n">
        <v>1.98983707001203</v>
      </c>
      <c r="J11" s="90" t="n">
        <v>2.12688573662091</v>
      </c>
      <c r="K11" s="91" t="n">
        <v>2.3167919053847</v>
      </c>
      <c r="L11" s="89" t="n">
        <v>2.43630080109111</v>
      </c>
      <c r="M11" s="89" t="n">
        <v>2.55854295532568</v>
      </c>
      <c r="N11" s="89" t="n">
        <v>2.62826015949584</v>
      </c>
      <c r="O11" s="89" t="n">
        <v>2.65540822073095</v>
      </c>
      <c r="P11" s="89" t="n">
        <v>2.66022263128173</v>
      </c>
      <c r="Q11" s="89" t="n">
        <v>2.68537597510854</v>
      </c>
      <c r="R11" s="89" t="n">
        <v>2.68522804632048</v>
      </c>
      <c r="S11" s="89" t="n">
        <v>2.65727419571934</v>
      </c>
      <c r="T11" s="89" t="n">
        <v>2.64010404165114</v>
      </c>
      <c r="U11" s="89" t="n">
        <v>2.6008948099507</v>
      </c>
      <c r="V11" s="89" t="n">
        <v>2.60436636117756</v>
      </c>
      <c r="W11" s="89" t="n">
        <v>2.63227997139665</v>
      </c>
      <c r="X11" s="89" t="n">
        <v>2.5881358484895</v>
      </c>
      <c r="Y11" s="89" t="n">
        <v>2.53243483926744</v>
      </c>
      <c r="Z11" s="92" t="n">
        <v>2.42661101264406</v>
      </c>
      <c r="AA11" s="88" t="n">
        <v>2.2601167715112</v>
      </c>
      <c r="AB11" s="90" t="n">
        <v>2.13350030873507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181.400471589042</v>
      </c>
      <c r="E12" s="96" t="n">
        <v>5.45967727794961</v>
      </c>
      <c r="F12" s="97" t="n">
        <v>5.42082069161225</v>
      </c>
      <c r="G12" s="97" t="n">
        <v>5.42480429440786</v>
      </c>
      <c r="H12" s="97" t="n">
        <v>5.49213374880087</v>
      </c>
      <c r="I12" s="97" t="n">
        <v>5.72566074560314</v>
      </c>
      <c r="J12" s="98" t="n">
        <v>6.27652399518344</v>
      </c>
      <c r="K12" s="99" t="n">
        <v>7.1038546464223</v>
      </c>
      <c r="L12" s="97" t="n">
        <v>7.87248222080803</v>
      </c>
      <c r="M12" s="97" t="n">
        <v>8.53441198350228</v>
      </c>
      <c r="N12" s="97" t="n">
        <v>8.88787523561801</v>
      </c>
      <c r="O12" s="97" t="n">
        <v>9.06447327078239</v>
      </c>
      <c r="P12" s="97" t="n">
        <v>9.12342268586983</v>
      </c>
      <c r="Q12" s="97" t="n">
        <v>9.17904342985745</v>
      </c>
      <c r="R12" s="97" t="n">
        <v>9.24399707182767</v>
      </c>
      <c r="S12" s="97" t="n">
        <v>9.18200145539024</v>
      </c>
      <c r="T12" s="97" t="n">
        <v>9.01223927994803</v>
      </c>
      <c r="U12" s="97" t="n">
        <v>8.74287641692292</v>
      </c>
      <c r="V12" s="97" t="n">
        <v>8.37305660768413</v>
      </c>
      <c r="W12" s="97" t="n">
        <v>7.99713104216601</v>
      </c>
      <c r="X12" s="97" t="n">
        <v>7.72820842870076</v>
      </c>
      <c r="Y12" s="97" t="n">
        <v>7.46762735594449</v>
      </c>
      <c r="Z12" s="100" t="n">
        <v>7.10343380387875</v>
      </c>
      <c r="AA12" s="96" t="n">
        <v>6.6580464581731</v>
      </c>
      <c r="AB12" s="98" t="n">
        <v>6.32666944198796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2289.99544078891</v>
      </c>
      <c r="E13" s="103" t="n">
        <v>76.4731458218548</v>
      </c>
      <c r="F13" s="104" t="n">
        <v>76.2135405232324</v>
      </c>
      <c r="G13" s="104" t="n">
        <v>76.0020010262852</v>
      </c>
      <c r="H13" s="104" t="n">
        <v>76.6334672686412</v>
      </c>
      <c r="I13" s="104" t="n">
        <v>78.9305203720646</v>
      </c>
      <c r="J13" s="105" t="n">
        <v>84.336019732683</v>
      </c>
      <c r="K13" s="106" t="n">
        <v>91.9419783589839</v>
      </c>
      <c r="L13" s="104" t="n">
        <v>98.2825142372451</v>
      </c>
      <c r="M13" s="104" t="n">
        <v>103.613659635526</v>
      </c>
      <c r="N13" s="104" t="n">
        <v>106.311264519722</v>
      </c>
      <c r="O13" s="104" t="n">
        <v>107.469151187744</v>
      </c>
      <c r="P13" s="104" t="n">
        <v>107.603604686496</v>
      </c>
      <c r="Q13" s="104" t="n">
        <v>108.514819954403</v>
      </c>
      <c r="R13" s="104" t="n">
        <v>108.831454489121</v>
      </c>
      <c r="S13" s="104" t="n">
        <v>108.18488156383</v>
      </c>
      <c r="T13" s="104" t="n">
        <v>106.302461348761</v>
      </c>
      <c r="U13" s="104" t="n">
        <v>103.778850019553</v>
      </c>
      <c r="V13" s="104" t="n">
        <v>102.067836985045</v>
      </c>
      <c r="W13" s="104" t="n">
        <v>101.221461426202</v>
      </c>
      <c r="X13" s="104" t="n">
        <v>99.5997213402768</v>
      </c>
      <c r="Y13" s="104" t="n">
        <v>97.297352767392</v>
      </c>
      <c r="Z13" s="107" t="n">
        <v>94.2240991300585</v>
      </c>
      <c r="AA13" s="103" t="n">
        <v>89.7219784743737</v>
      </c>
      <c r="AB13" s="105" t="n">
        <v>86.4396559194178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2528.87104513489</v>
      </c>
      <c r="E14" s="112" t="n">
        <f aca="false">SUM(E11:E13)</f>
        <v>83.8637399708866</v>
      </c>
      <c r="F14" s="113" t="n">
        <f aca="false">SUM(F11:F13)</f>
        <v>83.5404122168145</v>
      </c>
      <c r="G14" s="113" t="n">
        <f aca="false">SUM(G11:G13)</f>
        <v>83.3297012031623</v>
      </c>
      <c r="H14" s="113" t="n">
        <f aca="false">SUM(H11:H13)</f>
        <v>84.0422983569457</v>
      </c>
      <c r="I14" s="113" t="n">
        <f aca="false">SUM(I11:I13)</f>
        <v>86.6460181876798</v>
      </c>
      <c r="J14" s="114" t="n">
        <f aca="false">SUM(J11:J13)</f>
        <v>92.7394294644874</v>
      </c>
      <c r="K14" s="115" t="n">
        <f aca="false">SUM(K11:K13)</f>
        <v>101.362624910791</v>
      </c>
      <c r="L14" s="113" t="n">
        <f aca="false">SUM(L11:L13)</f>
        <v>108.591297259144</v>
      </c>
      <c r="M14" s="113" t="n">
        <f aca="false">SUM(M11:M13)</f>
        <v>114.706614574354</v>
      </c>
      <c r="N14" s="113" t="n">
        <f aca="false">SUM(N11:N13)</f>
        <v>117.827399914836</v>
      </c>
      <c r="O14" s="113" t="n">
        <f aca="false">SUM(O11:O13)</f>
        <v>119.189032679257</v>
      </c>
      <c r="P14" s="113" t="n">
        <f aca="false">SUM(P11:P13)</f>
        <v>119.387250003648</v>
      </c>
      <c r="Q14" s="113" t="n">
        <f aca="false">SUM(Q11:Q13)</f>
        <v>120.379239359369</v>
      </c>
      <c r="R14" s="113" t="n">
        <f aca="false">SUM(R11:R13)</f>
        <v>120.760679607269</v>
      </c>
      <c r="S14" s="113" t="n">
        <f aca="false">SUM(S11:S13)</f>
        <v>120.024157214939</v>
      </c>
      <c r="T14" s="113" t="n">
        <f aca="false">SUM(T11:T13)</f>
        <v>117.95480467036</v>
      </c>
      <c r="U14" s="113" t="n">
        <f aca="false">SUM(U11:U13)</f>
        <v>115.122621246427</v>
      </c>
      <c r="V14" s="113" t="n">
        <f aca="false">SUM(V11:V13)</f>
        <v>113.045259953907</v>
      </c>
      <c r="W14" s="113" t="n">
        <f aca="false">SUM(W11:W13)</f>
        <v>111.850872439764</v>
      </c>
      <c r="X14" s="113" t="n">
        <f aca="false">SUM(X11:X13)</f>
        <v>109.916065617467</v>
      </c>
      <c r="Y14" s="113" t="n">
        <f aca="false">SUM(Y11:Y13)</f>
        <v>107.297414962604</v>
      </c>
      <c r="Z14" s="116" t="n">
        <f aca="false">SUM(Z11:Z13)</f>
        <v>103.754143946581</v>
      </c>
      <c r="AA14" s="112" t="n">
        <f aca="false">SUM(AA11:AA13)</f>
        <v>98.640141704058</v>
      </c>
      <c r="AB14" s="114" t="n">
        <f aca="false">SUM(AB11:AB13)</f>
        <v>94.8998256701408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8171.66976566889</v>
      </c>
      <c r="E15" s="112" t="n">
        <f aca="false">SUM(E8:E10)</f>
        <v>264.729668934158</v>
      </c>
      <c r="F15" s="113" t="n">
        <f aca="false">SUM(F8:F10)</f>
        <v>263.941992517988</v>
      </c>
      <c r="G15" s="113" t="n">
        <f aca="false">SUM(G8:G10)</f>
        <v>263.922031919199</v>
      </c>
      <c r="H15" s="113" t="n">
        <f aca="false">SUM(H8:H10)</f>
        <v>266.246414799781</v>
      </c>
      <c r="I15" s="113" t="n">
        <f aca="false">SUM(I8:I10)</f>
        <v>273.783445166887</v>
      </c>
      <c r="J15" s="114" t="n">
        <f aca="false">SUM(J8:J10)</f>
        <v>293.012729509141</v>
      </c>
      <c r="K15" s="115" t="n">
        <f aca="false">SUM(K8:K10)</f>
        <v>322.800235791006</v>
      </c>
      <c r="L15" s="113" t="n">
        <f aca="false">SUM(L8:L10)</f>
        <v>351.227902946405</v>
      </c>
      <c r="M15" s="113" t="n">
        <f aca="false">SUM(M8:M10)</f>
        <v>375.460096328927</v>
      </c>
      <c r="N15" s="113" t="n">
        <f aca="false">SUM(N8:N10)</f>
        <v>389.644995833608</v>
      </c>
      <c r="O15" s="113" t="n">
        <f aca="false">SUM(O8:O10)</f>
        <v>395.517487518244</v>
      </c>
      <c r="P15" s="113" t="n">
        <f aca="false">SUM(P8:P10)</f>
        <v>397.383229256363</v>
      </c>
      <c r="Q15" s="113" t="n">
        <f aca="false">SUM(Q8:Q10)</f>
        <v>399.631177060083</v>
      </c>
      <c r="R15" s="113" t="n">
        <f aca="false">SUM(R8:R10)</f>
        <v>401.589811119976</v>
      </c>
      <c r="S15" s="113" t="n">
        <f aca="false">SUM(S8:S10)</f>
        <v>399.157895789204</v>
      </c>
      <c r="T15" s="113" t="n">
        <f aca="false">SUM(T8:T10)</f>
        <v>391.10681938627</v>
      </c>
      <c r="U15" s="113" t="n">
        <f aca="false">SUM(U8:U10)</f>
        <v>379.788456939776</v>
      </c>
      <c r="V15" s="113" t="n">
        <f aca="false">SUM(V8:V10)</f>
        <v>366.255803806618</v>
      </c>
      <c r="W15" s="113" t="n">
        <f aca="false">SUM(W8:W10)</f>
        <v>355.926313026587</v>
      </c>
      <c r="X15" s="113" t="n">
        <f aca="false">SUM(X8:X10)</f>
        <v>347.378596223146</v>
      </c>
      <c r="Y15" s="113" t="n">
        <f aca="false">SUM(Y8:Y10)</f>
        <v>337.001727029958</v>
      </c>
      <c r="Z15" s="116" t="n">
        <f aca="false">SUM(Z8:Z10)</f>
        <v>325.299736799118</v>
      </c>
      <c r="AA15" s="112" t="n">
        <f aca="false">SUM(AA8:AA10)</f>
        <v>310.882002206013</v>
      </c>
      <c r="AB15" s="114" t="n">
        <f aca="false">SUM(AB8:AB10)</f>
        <v>299.98119576044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10700.5408108038</v>
      </c>
      <c r="E16" s="120" t="n">
        <f aca="false">E14+E15</f>
        <v>348.593408905044</v>
      </c>
      <c r="F16" s="121" t="n">
        <f aca="false">F14+F15</f>
        <v>347.482404734803</v>
      </c>
      <c r="G16" s="121" t="n">
        <f aca="false">G14+G15</f>
        <v>347.251733122362</v>
      </c>
      <c r="H16" s="121" t="n">
        <f aca="false">H14+H15</f>
        <v>350.288713156727</v>
      </c>
      <c r="I16" s="121" t="n">
        <f aca="false">I14+I15</f>
        <v>360.429463354566</v>
      </c>
      <c r="J16" s="122" t="n">
        <f aca="false">J14+J15</f>
        <v>385.752158973628</v>
      </c>
      <c r="K16" s="123" t="n">
        <f aca="false">K14+K15</f>
        <v>424.162860701797</v>
      </c>
      <c r="L16" s="124" t="n">
        <f aca="false">L14+L15</f>
        <v>459.819200205549</v>
      </c>
      <c r="M16" s="124" t="n">
        <f aca="false">M14+M15</f>
        <v>490.166710903281</v>
      </c>
      <c r="N16" s="124" t="n">
        <f aca="false">N14+N15</f>
        <v>507.472395748444</v>
      </c>
      <c r="O16" s="124" t="n">
        <f aca="false">O14+O15</f>
        <v>514.706520197501</v>
      </c>
      <c r="P16" s="124" t="n">
        <f aca="false">P14+P15</f>
        <v>516.77047926001</v>
      </c>
      <c r="Q16" s="124" t="n">
        <f aca="false">Q14+Q15</f>
        <v>520.010416419452</v>
      </c>
      <c r="R16" s="124" t="n">
        <f aca="false">R14+R15</f>
        <v>522.350490727245</v>
      </c>
      <c r="S16" s="124" t="n">
        <f aca="false">S14+S15</f>
        <v>519.182053004143</v>
      </c>
      <c r="T16" s="124" t="n">
        <f aca="false">T14+T15</f>
        <v>509.06162405663</v>
      </c>
      <c r="U16" s="124" t="n">
        <f aca="false">U14+U15</f>
        <v>494.911078186203</v>
      </c>
      <c r="V16" s="124" t="n">
        <f aca="false">V14+V15</f>
        <v>479.301063760524</v>
      </c>
      <c r="W16" s="124" t="n">
        <f aca="false">W14+W15</f>
        <v>467.777185466351</v>
      </c>
      <c r="X16" s="124" t="n">
        <f aca="false">X14+X15</f>
        <v>457.294661840613</v>
      </c>
      <c r="Y16" s="124" t="n">
        <f aca="false">Y14+Y15</f>
        <v>444.299141992561</v>
      </c>
      <c r="Z16" s="125" t="n">
        <f aca="false">Z14+Z15</f>
        <v>429.053880745699</v>
      </c>
      <c r="AA16" s="126" t="n">
        <f aca="false">AA14+AA15</f>
        <v>409.522143910071</v>
      </c>
      <c r="AB16" s="127" t="n">
        <f aca="false">AB14+AB15</f>
        <v>394.881021430581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60" t="n">
        <v>660</v>
      </c>
      <c r="M17" s="160" t="n">
        <v>660</v>
      </c>
      <c r="N17" s="160" t="n">
        <v>660</v>
      </c>
      <c r="O17" s="160" t="n">
        <v>660</v>
      </c>
      <c r="P17" s="160" t="n">
        <v>660</v>
      </c>
      <c r="Q17" s="160" t="n">
        <v>660</v>
      </c>
      <c r="R17" s="160" t="n">
        <v>660</v>
      </c>
      <c r="S17" s="160" t="n">
        <v>660</v>
      </c>
      <c r="T17" s="160" t="n">
        <v>660</v>
      </c>
      <c r="U17" s="160" t="n">
        <v>660</v>
      </c>
      <c r="V17" s="160" t="n">
        <v>660</v>
      </c>
      <c r="W17" s="160" t="n">
        <v>660</v>
      </c>
      <c r="X17" s="160" t="n">
        <v>660</v>
      </c>
      <c r="Y17" s="160" t="n">
        <v>660</v>
      </c>
      <c r="Z17" s="137" t="n">
        <v>660</v>
      </c>
      <c r="AA17" s="136" t="n">
        <v>474</v>
      </c>
      <c r="AB17" s="137" t="n">
        <v>474</v>
      </c>
      <c r="AC17" s="138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1.93091687108218</v>
      </c>
      <c r="AL17" s="129" t="n">
        <f aca="false">$F11</f>
        <v>1.90605100196984</v>
      </c>
      <c r="AM17" s="129" t="n">
        <f aca="false">$G11</f>
        <v>1.90289588246924</v>
      </c>
      <c r="AN17" s="129" t="n">
        <f aca="false">$H11</f>
        <v>1.91669733950361</v>
      </c>
      <c r="AO17" s="129"/>
      <c r="AP17" s="129" t="n">
        <f aca="false">$E12</f>
        <v>5.45967727794961</v>
      </c>
      <c r="AQ17" s="129" t="n">
        <f aca="false">$F12</f>
        <v>5.42082069161225</v>
      </c>
      <c r="AR17" s="129" t="n">
        <f aca="false">$G12</f>
        <v>5.42480429440786</v>
      </c>
      <c r="AS17" s="129" t="n">
        <f aca="false">$H12</f>
        <v>5.49213374880087</v>
      </c>
      <c r="AT17" s="129"/>
      <c r="AU17" s="129" t="n">
        <f aca="false">$E13</f>
        <v>76.4731458218548</v>
      </c>
      <c r="AV17" s="129" t="n">
        <f aca="false">$F13</f>
        <v>76.2135405232324</v>
      </c>
      <c r="AW17" s="129" t="n">
        <f aca="false">$G13</f>
        <v>76.0020010262852</v>
      </c>
      <c r="AX17" s="129" t="n">
        <f aca="false">$H13</f>
        <v>76.6334672686412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9" t="s">
        <v>4</v>
      </c>
      <c r="C18" s="139" t="s">
        <v>7</v>
      </c>
      <c r="D18" s="140" t="n">
        <f aca="false">SUM(E18:AB18)</f>
        <v>0</v>
      </c>
      <c r="E18" s="141" t="n">
        <v>0</v>
      </c>
      <c r="F18" s="142" t="n">
        <v>0</v>
      </c>
      <c r="G18" s="142" t="n">
        <v>0</v>
      </c>
      <c r="H18" s="142" t="n">
        <v>0</v>
      </c>
      <c r="I18" s="142" t="n">
        <v>0</v>
      </c>
      <c r="J18" s="143" t="n">
        <v>0</v>
      </c>
      <c r="K18" s="141" t="n">
        <v>0</v>
      </c>
      <c r="L18" s="142" t="n">
        <v>0</v>
      </c>
      <c r="M18" s="142" t="n">
        <v>0</v>
      </c>
      <c r="N18" s="142" t="n">
        <v>0</v>
      </c>
      <c r="O18" s="142" t="n">
        <v>0</v>
      </c>
      <c r="P18" s="142" t="n">
        <v>0</v>
      </c>
      <c r="Q18" s="142" t="n">
        <v>0</v>
      </c>
      <c r="R18" s="142" t="n">
        <v>0</v>
      </c>
      <c r="S18" s="142" t="n">
        <v>0</v>
      </c>
      <c r="T18" s="142" t="n">
        <v>0</v>
      </c>
      <c r="U18" s="142" t="n">
        <v>0</v>
      </c>
      <c r="V18" s="142" t="n">
        <v>0</v>
      </c>
      <c r="W18" s="142" t="n">
        <v>0</v>
      </c>
      <c r="X18" s="142" t="n">
        <v>0</v>
      </c>
      <c r="Y18" s="142" t="n">
        <v>0</v>
      </c>
      <c r="Z18" s="144" t="n">
        <v>0</v>
      </c>
      <c r="AA18" s="141" t="n">
        <v>0</v>
      </c>
      <c r="AB18" s="144" t="n">
        <v>0</v>
      </c>
      <c r="AC18" s="138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1.98983707001203</v>
      </c>
      <c r="AL18" s="129" t="n">
        <f aca="false">$J11</f>
        <v>2.12688573662091</v>
      </c>
      <c r="AM18" s="129" t="n">
        <f aca="false">$K11</f>
        <v>2.3167919053847</v>
      </c>
      <c r="AN18" s="129" t="n">
        <f aca="false">$L11</f>
        <v>2.43630080109111</v>
      </c>
      <c r="AO18" s="129"/>
      <c r="AP18" s="129" t="n">
        <f aca="false">$I12</f>
        <v>5.72566074560314</v>
      </c>
      <c r="AQ18" s="129" t="n">
        <f aca="false">$J12</f>
        <v>6.27652399518344</v>
      </c>
      <c r="AR18" s="129" t="n">
        <f aca="false">$K12</f>
        <v>7.1038546464223</v>
      </c>
      <c r="AS18" s="129" t="n">
        <f aca="false">$L12</f>
        <v>7.87248222080803</v>
      </c>
      <c r="AT18" s="129"/>
      <c r="AU18" s="145" t="n">
        <f aca="false">$I13</f>
        <v>78.9305203720646</v>
      </c>
      <c r="AV18" s="145" t="n">
        <f aca="false">$J13</f>
        <v>84.336019732683</v>
      </c>
      <c r="AW18" s="145" t="n">
        <f aca="false">$K13</f>
        <v>91.9419783589839</v>
      </c>
      <c r="AX18" s="145" t="n">
        <f aca="false">$L13</f>
        <v>98.2825142372451</v>
      </c>
      <c r="AY18" s="129"/>
      <c r="AZ18" s="145" t="n">
        <f aca="false">-$I20</f>
        <v>-0</v>
      </c>
      <c r="BA18" s="145" t="n">
        <f aca="false">-$J20</f>
        <v>-0</v>
      </c>
      <c r="BB18" s="145" t="n">
        <f aca="false">-$K20</f>
        <v>-0</v>
      </c>
      <c r="BC18" s="145" t="n">
        <f aca="false">-$L20</f>
        <v>-0</v>
      </c>
      <c r="BD18" s="65"/>
    </row>
    <row r="19" customFormat="false" ht="15" hidden="false" customHeight="false" outlineLevel="0" collapsed="false">
      <c r="A19" s="66"/>
      <c r="B19" s="139" t="s">
        <v>4</v>
      </c>
      <c r="C19" s="139" t="s">
        <v>7</v>
      </c>
      <c r="D19" s="140" t="n">
        <f aca="false">SUM(E19:AB19)</f>
        <v>24</v>
      </c>
      <c r="E19" s="141" t="n">
        <v>1</v>
      </c>
      <c r="F19" s="142" t="n">
        <v>1</v>
      </c>
      <c r="G19" s="142" t="n">
        <v>1</v>
      </c>
      <c r="H19" s="142" t="n">
        <v>1</v>
      </c>
      <c r="I19" s="142" t="n">
        <v>1</v>
      </c>
      <c r="J19" s="143" t="n">
        <v>1</v>
      </c>
      <c r="K19" s="141" t="n">
        <v>1</v>
      </c>
      <c r="L19" s="142" t="n">
        <v>1</v>
      </c>
      <c r="M19" s="142" t="n">
        <v>1</v>
      </c>
      <c r="N19" s="142" t="n">
        <v>1</v>
      </c>
      <c r="O19" s="142" t="n">
        <v>1</v>
      </c>
      <c r="P19" s="142" t="n">
        <v>1</v>
      </c>
      <c r="Q19" s="142" t="n">
        <v>1</v>
      </c>
      <c r="R19" s="142" t="n">
        <v>1</v>
      </c>
      <c r="S19" s="142" t="n">
        <v>1</v>
      </c>
      <c r="T19" s="142" t="n">
        <v>1</v>
      </c>
      <c r="U19" s="142" t="n">
        <v>1</v>
      </c>
      <c r="V19" s="142" t="n">
        <v>1</v>
      </c>
      <c r="W19" s="142" t="n">
        <v>1</v>
      </c>
      <c r="X19" s="142" t="n">
        <v>1</v>
      </c>
      <c r="Y19" s="142" t="n">
        <v>1</v>
      </c>
      <c r="Z19" s="144" t="n">
        <v>1</v>
      </c>
      <c r="AA19" s="141" t="n">
        <v>1</v>
      </c>
      <c r="AB19" s="144" t="n">
        <v>1</v>
      </c>
      <c r="AC19" s="138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2.55854295532568</v>
      </c>
      <c r="AL19" s="129" t="n">
        <f aca="false">$N11</f>
        <v>2.62826015949584</v>
      </c>
      <c r="AM19" s="129" t="n">
        <f aca="false">$O11</f>
        <v>2.65540822073095</v>
      </c>
      <c r="AN19" s="129" t="n">
        <f aca="false">$P11</f>
        <v>2.66022263128173</v>
      </c>
      <c r="AO19" s="129"/>
      <c r="AP19" s="129" t="n">
        <f aca="false">$M12</f>
        <v>8.53441198350228</v>
      </c>
      <c r="AQ19" s="129" t="n">
        <f aca="false">$N12</f>
        <v>8.88787523561801</v>
      </c>
      <c r="AR19" s="129" t="n">
        <f aca="false">$O12</f>
        <v>9.06447327078239</v>
      </c>
      <c r="AS19" s="129" t="n">
        <f aca="false">$P12</f>
        <v>9.12342268586983</v>
      </c>
      <c r="AT19" s="129"/>
      <c r="AU19" s="129" t="n">
        <f aca="false">$M13</f>
        <v>103.613659635526</v>
      </c>
      <c r="AV19" s="129" t="n">
        <f aca="false">$N13</f>
        <v>106.311264519722</v>
      </c>
      <c r="AW19" s="129" t="n">
        <f aca="false">$O13</f>
        <v>107.469151187744</v>
      </c>
      <c r="AX19" s="129" t="n">
        <f aca="false">$P13</f>
        <v>107.603604686496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9"/>
      <c r="C20" s="139"/>
      <c r="D20" s="140" t="n">
        <f aca="false">SUM(E20:AB20)</f>
        <v>0</v>
      </c>
      <c r="E20" s="141"/>
      <c r="F20" s="142"/>
      <c r="G20" s="142"/>
      <c r="H20" s="142"/>
      <c r="I20" s="142"/>
      <c r="J20" s="143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6"/>
      <c r="AA20" s="133"/>
      <c r="AB20" s="146"/>
      <c r="AC20" s="138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2.68537597510854</v>
      </c>
      <c r="AL20" s="129" t="n">
        <f aca="false">$R11</f>
        <v>2.68522804632048</v>
      </c>
      <c r="AM20" s="129" t="n">
        <f aca="false">$S11</f>
        <v>2.65727419571934</v>
      </c>
      <c r="AN20" s="129" t="n">
        <f aca="false">$T11</f>
        <v>2.64010404165114</v>
      </c>
      <c r="AO20" s="129"/>
      <c r="AP20" s="129" t="n">
        <f aca="false">$Q12</f>
        <v>9.17904342985745</v>
      </c>
      <c r="AQ20" s="129" t="n">
        <f aca="false">$R12</f>
        <v>9.24399707182767</v>
      </c>
      <c r="AR20" s="129" t="n">
        <f aca="false">$S12</f>
        <v>9.18200145539024</v>
      </c>
      <c r="AS20" s="129" t="n">
        <f aca="false">$T12</f>
        <v>9.01223927994803</v>
      </c>
      <c r="AT20" s="129"/>
      <c r="AU20" s="129" t="n">
        <f aca="false">$Q13</f>
        <v>108.514819954403</v>
      </c>
      <c r="AV20" s="129" t="n">
        <f aca="false">$R13</f>
        <v>108.831454489121</v>
      </c>
      <c r="AW20" s="129" t="n">
        <f aca="false">$S13</f>
        <v>108.18488156383</v>
      </c>
      <c r="AX20" s="129" t="n">
        <f aca="false">$T13</f>
        <v>106.302461348761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9"/>
      <c r="C21" s="139"/>
      <c r="D21" s="140" t="n">
        <f aca="false">SUM(E21:AB21)</f>
        <v>0</v>
      </c>
      <c r="E21" s="141"/>
      <c r="F21" s="142"/>
      <c r="G21" s="142"/>
      <c r="H21" s="142"/>
      <c r="I21" s="142"/>
      <c r="J21" s="143"/>
      <c r="K21" s="141"/>
      <c r="L21" s="142"/>
      <c r="M21" s="142"/>
      <c r="N21" s="142"/>
      <c r="O21" s="142"/>
      <c r="P21" s="142"/>
      <c r="Q21" s="142"/>
      <c r="R21" s="142"/>
      <c r="S21" s="142"/>
      <c r="T21" s="142"/>
      <c r="U21" s="142"/>
      <c r="V21" s="142"/>
      <c r="W21" s="142"/>
      <c r="X21" s="142"/>
      <c r="Y21" s="142"/>
      <c r="Z21" s="144"/>
      <c r="AA21" s="141"/>
      <c r="AB21" s="144"/>
      <c r="AC21" s="138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2.6008948099507</v>
      </c>
      <c r="AL21" s="129" t="n">
        <f aca="false">$V11</f>
        <v>2.60436636117756</v>
      </c>
      <c r="AM21" s="129" t="n">
        <f aca="false">$W11</f>
        <v>2.63227997139665</v>
      </c>
      <c r="AN21" s="129" t="n">
        <f aca="false">$X11</f>
        <v>2.5881358484895</v>
      </c>
      <c r="AO21" s="129"/>
      <c r="AP21" s="129" t="n">
        <f aca="false">$U12</f>
        <v>8.74287641692292</v>
      </c>
      <c r="AQ21" s="129" t="n">
        <f aca="false">$V12</f>
        <v>8.37305660768413</v>
      </c>
      <c r="AR21" s="129" t="n">
        <f aca="false">$W12</f>
        <v>7.99713104216601</v>
      </c>
      <c r="AS21" s="129" t="n">
        <f aca="false">$X12</f>
        <v>7.72820842870076</v>
      </c>
      <c r="AT21" s="129"/>
      <c r="AU21" s="129" t="n">
        <f aca="false">$U13</f>
        <v>103.778850019553</v>
      </c>
      <c r="AV21" s="129" t="n">
        <f aca="false">$V13</f>
        <v>102.067836985045</v>
      </c>
      <c r="AW21" s="129" t="n">
        <f aca="false">$W13</f>
        <v>101.221461426202</v>
      </c>
      <c r="AX21" s="129" t="n">
        <f aca="false">$X13</f>
        <v>99.5997213402768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9"/>
      <c r="C22" s="139"/>
      <c r="D22" s="140" t="n">
        <f aca="false">SUM(E22:AB22)</f>
        <v>0</v>
      </c>
      <c r="E22" s="141"/>
      <c r="F22" s="142"/>
      <c r="G22" s="142"/>
      <c r="H22" s="142"/>
      <c r="I22" s="142"/>
      <c r="J22" s="143"/>
      <c r="K22" s="141"/>
      <c r="L22" s="142"/>
      <c r="M22" s="142"/>
      <c r="N22" s="142"/>
      <c r="O22" s="142"/>
      <c r="P22" s="142"/>
      <c r="Q22" s="142"/>
      <c r="R22" s="142"/>
      <c r="S22" s="142"/>
      <c r="T22" s="142"/>
      <c r="U22" s="142"/>
      <c r="V22" s="142"/>
      <c r="W22" s="142"/>
      <c r="X22" s="142"/>
      <c r="Y22" s="142"/>
      <c r="Z22" s="144"/>
      <c r="AA22" s="141"/>
      <c r="AB22" s="144"/>
      <c r="AC22" s="138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2.53243483926744</v>
      </c>
      <c r="AL22" s="129" t="n">
        <f aca="false">$Z11</f>
        <v>2.42661101264406</v>
      </c>
      <c r="AM22" s="129" t="n">
        <f aca="false">$AA11</f>
        <v>2.2601167715112</v>
      </c>
      <c r="AN22" s="147" t="n">
        <f aca="false">$AB11</f>
        <v>2.13350030873507</v>
      </c>
      <c r="AO22" s="129"/>
      <c r="AP22" s="129" t="n">
        <f aca="false">$Y12</f>
        <v>7.46762735594449</v>
      </c>
      <c r="AQ22" s="129" t="n">
        <f aca="false">$Z12</f>
        <v>7.10343380387875</v>
      </c>
      <c r="AR22" s="129" t="n">
        <f aca="false">$AA12</f>
        <v>6.6580464581731</v>
      </c>
      <c r="AS22" s="147" t="n">
        <f aca="false">$AB12</f>
        <v>6.32666944198796</v>
      </c>
      <c r="AT22" s="129"/>
      <c r="AU22" s="129" t="n">
        <f aca="false">$Y13</f>
        <v>97.297352767392</v>
      </c>
      <c r="AV22" s="129" t="n">
        <f aca="false">$Z13</f>
        <v>94.2240991300585</v>
      </c>
      <c r="AW22" s="129" t="n">
        <f aca="false">$AA13</f>
        <v>89.7219784743737</v>
      </c>
      <c r="AX22" s="147" t="n">
        <f aca="false">$AB13</f>
        <v>86.4396559194178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9"/>
      <c r="C23" s="139"/>
      <c r="D23" s="140" t="n">
        <f aca="false">SUM(E23:AB23)</f>
        <v>0</v>
      </c>
      <c r="E23" s="141"/>
      <c r="F23" s="142"/>
      <c r="G23" s="142"/>
      <c r="H23" s="142"/>
      <c r="I23" s="142"/>
      <c r="J23" s="143"/>
      <c r="K23" s="141"/>
      <c r="L23" s="142"/>
      <c r="M23" s="142"/>
      <c r="N23" s="142"/>
      <c r="O23" s="142"/>
      <c r="P23" s="142"/>
      <c r="Q23" s="142"/>
      <c r="R23" s="142"/>
      <c r="S23" s="142"/>
      <c r="T23" s="142"/>
      <c r="U23" s="142"/>
      <c r="V23" s="142"/>
      <c r="W23" s="142"/>
      <c r="X23" s="142"/>
      <c r="Y23" s="142"/>
      <c r="Z23" s="144"/>
      <c r="AA23" s="141"/>
      <c r="AB23" s="144"/>
      <c r="AC23" s="138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57.4751327569395</v>
      </c>
      <c r="AO23" s="129"/>
      <c r="AP23" s="129"/>
      <c r="AQ23" s="129"/>
      <c r="AR23" s="129"/>
      <c r="AS23" s="1" t="n">
        <f aca="false">SUM(AP17:AS22)</f>
        <v>181.400471589042</v>
      </c>
      <c r="AT23" s="129"/>
      <c r="AU23" s="129"/>
      <c r="AV23" s="129"/>
      <c r="AW23" s="129"/>
      <c r="AX23" s="1" t="n">
        <f aca="false">SUM(AU17:AX22)</f>
        <v>2289.99544078891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9"/>
      <c r="C24" s="139"/>
      <c r="D24" s="140" t="n">
        <f aca="false">SUM(E24:AB24)</f>
        <v>0</v>
      </c>
      <c r="E24" s="141"/>
      <c r="F24" s="142"/>
      <c r="G24" s="142"/>
      <c r="H24" s="142"/>
      <c r="I24" s="142"/>
      <c r="J24" s="143"/>
      <c r="K24" s="141"/>
      <c r="L24" s="142"/>
      <c r="M24" s="142"/>
      <c r="N24" s="142"/>
      <c r="O24" s="142"/>
      <c r="P24" s="142"/>
      <c r="Q24" s="142"/>
      <c r="R24" s="142"/>
      <c r="S24" s="142"/>
      <c r="T24" s="142"/>
      <c r="U24" s="142"/>
      <c r="V24" s="142"/>
      <c r="W24" s="142"/>
      <c r="X24" s="142"/>
      <c r="Y24" s="142"/>
      <c r="Z24" s="144"/>
      <c r="AA24" s="141"/>
      <c r="AB24" s="144"/>
      <c r="AC24" s="138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39"/>
      <c r="C25" s="139"/>
      <c r="D25" s="140" t="n">
        <f aca="false">SUM(E25:AB25)</f>
        <v>0</v>
      </c>
      <c r="E25" s="141"/>
      <c r="F25" s="142"/>
      <c r="G25" s="142"/>
      <c r="H25" s="142"/>
      <c r="I25" s="142"/>
      <c r="J25" s="143"/>
      <c r="K25" s="141"/>
      <c r="L25" s="142"/>
      <c r="M25" s="142"/>
      <c r="N25" s="142"/>
      <c r="O25" s="142"/>
      <c r="P25" s="142"/>
      <c r="Q25" s="142"/>
      <c r="R25" s="142"/>
      <c r="S25" s="142"/>
      <c r="T25" s="142"/>
      <c r="U25" s="142"/>
      <c r="V25" s="142"/>
      <c r="W25" s="142"/>
      <c r="X25" s="142"/>
      <c r="Y25" s="142"/>
      <c r="Z25" s="144"/>
      <c r="AA25" s="141"/>
      <c r="AB25" s="144"/>
      <c r="AC25" s="138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9"/>
      <c r="C26" s="139"/>
      <c r="D26" s="140" t="n">
        <f aca="false">SUM(E26:AB26)</f>
        <v>0</v>
      </c>
      <c r="E26" s="141"/>
      <c r="F26" s="142"/>
      <c r="G26" s="142"/>
      <c r="H26" s="142"/>
      <c r="I26" s="142"/>
      <c r="J26" s="143"/>
      <c r="K26" s="141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2"/>
      <c r="Z26" s="144"/>
      <c r="AA26" s="141"/>
      <c r="AB26" s="144"/>
      <c r="AC26" s="138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9"/>
      <c r="C27" s="139"/>
      <c r="D27" s="140" t="n">
        <f aca="false">SUM(E27:AB27)</f>
        <v>0</v>
      </c>
      <c r="E27" s="141"/>
      <c r="F27" s="142"/>
      <c r="G27" s="142"/>
      <c r="H27" s="142"/>
      <c r="I27" s="142"/>
      <c r="J27" s="143"/>
      <c r="K27" s="141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4"/>
      <c r="AA27" s="141"/>
      <c r="AB27" s="144"/>
      <c r="AC27" s="138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9"/>
      <c r="C28" s="139"/>
      <c r="D28" s="140" t="n">
        <f aca="false">SUM(E28:AB28)</f>
        <v>0</v>
      </c>
      <c r="E28" s="141"/>
      <c r="F28" s="142"/>
      <c r="G28" s="142"/>
      <c r="H28" s="142"/>
      <c r="I28" s="142"/>
      <c r="J28" s="143"/>
      <c r="K28" s="141"/>
      <c r="L28" s="142"/>
      <c r="M28" s="142"/>
      <c r="N28" s="142"/>
      <c r="O28" s="142"/>
      <c r="P28" s="142"/>
      <c r="Q28" s="142"/>
      <c r="R28" s="142"/>
      <c r="S28" s="142"/>
      <c r="T28" s="142"/>
      <c r="U28" s="142"/>
      <c r="V28" s="142"/>
      <c r="W28" s="142"/>
      <c r="X28" s="142"/>
      <c r="Y28" s="142"/>
      <c r="Z28" s="144"/>
      <c r="AA28" s="141"/>
      <c r="AB28" s="144"/>
      <c r="AC28" s="138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9"/>
      <c r="C29" s="139"/>
      <c r="D29" s="140" t="n">
        <f aca="false">SUM(E29:AB29)</f>
        <v>0</v>
      </c>
      <c r="E29" s="141"/>
      <c r="F29" s="142"/>
      <c r="G29" s="142"/>
      <c r="H29" s="142"/>
      <c r="I29" s="142"/>
      <c r="J29" s="143"/>
      <c r="K29" s="141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2"/>
      <c r="X29" s="142"/>
      <c r="Y29" s="142"/>
      <c r="Z29" s="144"/>
      <c r="AA29" s="141"/>
      <c r="AB29" s="144"/>
      <c r="AC29" s="138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9"/>
      <c r="C30" s="139"/>
      <c r="D30" s="140" t="n">
        <f aca="false">SUM(E30:AB30)</f>
        <v>0</v>
      </c>
      <c r="E30" s="141"/>
      <c r="F30" s="142"/>
      <c r="G30" s="142"/>
      <c r="H30" s="142"/>
      <c r="I30" s="142"/>
      <c r="J30" s="143"/>
      <c r="K30" s="141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4"/>
      <c r="AA30" s="141"/>
      <c r="AB30" s="144"/>
      <c r="AC30" s="138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9"/>
      <c r="C31" s="139"/>
      <c r="D31" s="140" t="n">
        <f aca="false">SUM(E31:AB31)</f>
        <v>0</v>
      </c>
      <c r="E31" s="141"/>
      <c r="F31" s="142"/>
      <c r="G31" s="142"/>
      <c r="H31" s="142"/>
      <c r="I31" s="142"/>
      <c r="J31" s="143"/>
      <c r="K31" s="141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4"/>
      <c r="AA31" s="141"/>
      <c r="AB31" s="144"/>
      <c r="AC31" s="138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3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9"/>
      <c r="C32" s="139"/>
      <c r="D32" s="140" t="n">
        <f aca="false">SUM(E32:AB32)</f>
        <v>0</v>
      </c>
      <c r="E32" s="141"/>
      <c r="F32" s="142"/>
      <c r="G32" s="142"/>
      <c r="H32" s="142"/>
      <c r="I32" s="142"/>
      <c r="J32" s="143"/>
      <c r="K32" s="141"/>
      <c r="L32" s="142"/>
      <c r="M32" s="142"/>
      <c r="N32" s="142"/>
      <c r="O32" s="142"/>
      <c r="P32" s="142"/>
      <c r="Q32" s="142"/>
      <c r="R32" s="142"/>
      <c r="S32" s="142"/>
      <c r="T32" s="142"/>
      <c r="U32" s="142"/>
      <c r="V32" s="142"/>
      <c r="W32" s="142"/>
      <c r="X32" s="142"/>
      <c r="Y32" s="142"/>
      <c r="Z32" s="144"/>
      <c r="AA32" s="141"/>
      <c r="AB32" s="144"/>
      <c r="AC32" s="138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39" t="s">
        <v>4</v>
      </c>
      <c r="C33" s="139" t="s">
        <v>5</v>
      </c>
      <c r="D33" s="154" t="n">
        <f aca="false">SUM(E33:AB33)</f>
        <v>0</v>
      </c>
      <c r="E33" s="141" t="n">
        <v>0</v>
      </c>
      <c r="F33" s="142" t="n">
        <v>0</v>
      </c>
      <c r="G33" s="142" t="n">
        <v>0</v>
      </c>
      <c r="H33" s="142" t="n">
        <v>0</v>
      </c>
      <c r="I33" s="142" t="n">
        <v>0</v>
      </c>
      <c r="J33" s="143" t="n">
        <v>0</v>
      </c>
      <c r="K33" s="155" t="n">
        <v>0</v>
      </c>
      <c r="L33" s="156" t="n">
        <v>0</v>
      </c>
      <c r="M33" s="156" t="n">
        <v>0</v>
      </c>
      <c r="N33" s="156" t="n">
        <v>0</v>
      </c>
      <c r="O33" s="156" t="n">
        <v>0</v>
      </c>
      <c r="P33" s="156" t="n">
        <v>0</v>
      </c>
      <c r="Q33" s="156" t="n">
        <v>0</v>
      </c>
      <c r="R33" s="156" t="n">
        <v>0</v>
      </c>
      <c r="S33" s="156" t="n">
        <v>0</v>
      </c>
      <c r="T33" s="156" t="n">
        <v>0</v>
      </c>
      <c r="U33" s="156" t="n">
        <v>0</v>
      </c>
      <c r="V33" s="156" t="n">
        <v>0</v>
      </c>
      <c r="W33" s="156" t="n">
        <v>0</v>
      </c>
      <c r="X33" s="156" t="n">
        <v>0</v>
      </c>
      <c r="Y33" s="156" t="n">
        <v>0</v>
      </c>
      <c r="Z33" s="157" t="n">
        <v>0</v>
      </c>
      <c r="AA33" s="155" t="n">
        <v>0</v>
      </c>
      <c r="AB33" s="157" t="n">
        <v>0</v>
      </c>
      <c r="AC33" s="138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 t="n">
        <f aca="false">SUM(E34:AB34)</f>
        <v>0</v>
      </c>
      <c r="E34" s="136"/>
      <c r="F34" s="160"/>
      <c r="G34" s="160"/>
      <c r="H34" s="160"/>
      <c r="I34" s="160"/>
      <c r="J34" s="161"/>
      <c r="K34" s="136"/>
      <c r="L34" s="160"/>
      <c r="M34" s="160"/>
      <c r="N34" s="160"/>
      <c r="O34" s="160"/>
      <c r="P34" s="160"/>
      <c r="Q34" s="160"/>
      <c r="R34" s="160"/>
      <c r="S34" s="160"/>
      <c r="T34" s="160"/>
      <c r="U34" s="160"/>
      <c r="V34" s="160"/>
      <c r="W34" s="160"/>
      <c r="X34" s="160"/>
      <c r="Y34" s="160"/>
      <c r="Z34" s="161"/>
      <c r="AA34" s="133"/>
      <c r="AB34" s="146"/>
      <c r="AC34" s="138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9"/>
      <c r="C35" s="139"/>
      <c r="D35" s="140" t="n">
        <f aca="false">SUM(E35:AB35)</f>
        <v>0</v>
      </c>
      <c r="E35" s="141"/>
      <c r="F35" s="142"/>
      <c r="G35" s="142"/>
      <c r="H35" s="142"/>
      <c r="I35" s="142"/>
      <c r="J35" s="143"/>
      <c r="K35" s="141"/>
      <c r="L35" s="142"/>
      <c r="M35" s="142"/>
      <c r="N35" s="142"/>
      <c r="O35" s="142"/>
      <c r="P35" s="142"/>
      <c r="Q35" s="142"/>
      <c r="R35" s="142"/>
      <c r="S35" s="142"/>
      <c r="T35" s="142"/>
      <c r="U35" s="142"/>
      <c r="V35" s="142"/>
      <c r="W35" s="142"/>
      <c r="X35" s="142"/>
      <c r="Y35" s="142"/>
      <c r="Z35" s="143"/>
      <c r="AA35" s="141"/>
      <c r="AB35" s="144"/>
      <c r="AC35" s="138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39"/>
      <c r="C36" s="139"/>
      <c r="D36" s="140" t="n">
        <f aca="false">SUM(E36:AB36)</f>
        <v>0</v>
      </c>
      <c r="E36" s="141"/>
      <c r="F36" s="142"/>
      <c r="G36" s="142"/>
      <c r="H36" s="142"/>
      <c r="I36" s="142"/>
      <c r="J36" s="143"/>
      <c r="K36" s="141"/>
      <c r="L36" s="142"/>
      <c r="M36" s="142"/>
      <c r="N36" s="142"/>
      <c r="O36" s="142"/>
      <c r="P36" s="142"/>
      <c r="Q36" s="142"/>
      <c r="R36" s="142"/>
      <c r="S36" s="142"/>
      <c r="T36" s="142"/>
      <c r="U36" s="142"/>
      <c r="V36" s="142"/>
      <c r="W36" s="142"/>
      <c r="X36" s="142"/>
      <c r="Y36" s="142"/>
      <c r="Z36" s="143"/>
      <c r="AA36" s="141"/>
      <c r="AB36" s="144"/>
      <c r="AC36" s="138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9"/>
      <c r="C37" s="139"/>
      <c r="D37" s="140" t="n">
        <f aca="false">SUM(E37:AB37)</f>
        <v>0</v>
      </c>
      <c r="E37" s="141"/>
      <c r="F37" s="142"/>
      <c r="G37" s="142"/>
      <c r="H37" s="142"/>
      <c r="I37" s="142"/>
      <c r="J37" s="143"/>
      <c r="K37" s="141"/>
      <c r="L37" s="142"/>
      <c r="M37" s="142"/>
      <c r="N37" s="142"/>
      <c r="O37" s="142"/>
      <c r="P37" s="142"/>
      <c r="Q37" s="142"/>
      <c r="R37" s="142"/>
      <c r="S37" s="142"/>
      <c r="T37" s="142"/>
      <c r="U37" s="142"/>
      <c r="V37" s="142"/>
      <c r="W37" s="142"/>
      <c r="X37" s="142"/>
      <c r="Y37" s="142"/>
      <c r="Z37" s="143"/>
      <c r="AA37" s="141"/>
      <c r="AB37" s="144"/>
      <c r="AC37" s="138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4" t="n">
        <f aca="false">SUM(E38:AB38)</f>
        <v>0</v>
      </c>
      <c r="E38" s="155"/>
      <c r="F38" s="156"/>
      <c r="G38" s="156"/>
      <c r="H38" s="156"/>
      <c r="I38" s="156"/>
      <c r="J38" s="164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4"/>
      <c r="AA38" s="165"/>
      <c r="AB38" s="166"/>
      <c r="AC38" s="138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8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8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8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8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8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8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8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8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8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8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8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8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3675.45918919621</v>
      </c>
      <c r="E52" s="212" t="n">
        <f aca="false">SUM(E17:E38)-SUM(E39:E50)-E16</f>
        <v>126.406591094956</v>
      </c>
      <c r="F52" s="213" t="n">
        <f aca="false">SUM(F17:F38)-SUM(F39:F50)-F16</f>
        <v>127.517595265197</v>
      </c>
      <c r="G52" s="213" t="n">
        <f aca="false">SUM(G17:G38)-SUM(G39:G50)-G16</f>
        <v>127.748266877638</v>
      </c>
      <c r="H52" s="213" t="n">
        <f aca="false">SUM(H17:H38)-SUM(H39:H50)-H16</f>
        <v>124.711286843273</v>
      </c>
      <c r="I52" s="213" t="n">
        <f aca="false">SUM(I17:I38)-SUM(I39:I50)-I16</f>
        <v>114.570536645434</v>
      </c>
      <c r="J52" s="214" t="n">
        <f aca="false">SUM(J17:J38)-SUM(J39:J50)-J16</f>
        <v>89.247841026372</v>
      </c>
      <c r="K52" s="215" t="n">
        <f aca="false">SUM(K17:K38)-SUM(K39:K50)-K16</f>
        <v>236.837139298203</v>
      </c>
      <c r="L52" s="213" t="n">
        <f aca="false">SUM(L17:L38)-SUM(L39:L50)-L16</f>
        <v>201.180799794451</v>
      </c>
      <c r="M52" s="213" t="n">
        <f aca="false">SUM(M17:M38)-SUM(M39:M50)-M16</f>
        <v>170.833289096719</v>
      </c>
      <c r="N52" s="213" t="n">
        <f aca="false">SUM(N17:N38)-SUM(N39:N50)-N16</f>
        <v>153.527604251556</v>
      </c>
      <c r="O52" s="213" t="n">
        <f aca="false">SUM(O17:O38)-SUM(O39:O50)-O16</f>
        <v>146.293479802499</v>
      </c>
      <c r="P52" s="213" t="n">
        <f aca="false">SUM(P17:P38)-SUM(P39:P50)-P16</f>
        <v>144.22952073999</v>
      </c>
      <c r="Q52" s="213" t="n">
        <f aca="false">SUM(Q17:Q38)-SUM(Q39:Q50)-Q16</f>
        <v>140.989583580548</v>
      </c>
      <c r="R52" s="213" t="n">
        <f aca="false">SUM(R17:R38)-SUM(R39:R50)-R16</f>
        <v>138.649509272756</v>
      </c>
      <c r="S52" s="213" t="n">
        <f aca="false">SUM(S17:S38)-SUM(S39:S50)-S16</f>
        <v>141.817946995857</v>
      </c>
      <c r="T52" s="213" t="n">
        <f aca="false">SUM(T17:T38)-SUM(T39:T50)-T16</f>
        <v>151.93837594337</v>
      </c>
      <c r="U52" s="213" t="n">
        <f aca="false">SUM(U17:U38)-SUM(U39:U50)-U16</f>
        <v>166.088921813797</v>
      </c>
      <c r="V52" s="213" t="n">
        <f aca="false">SUM(V17:V38)-SUM(V39:V50)-V16</f>
        <v>181.698936239476</v>
      </c>
      <c r="W52" s="213" t="n">
        <f aca="false">SUM(W17:W38)-SUM(W39:W50)-W16</f>
        <v>193.222814533649</v>
      </c>
      <c r="X52" s="213" t="n">
        <f aca="false">SUM(X17:X38)-SUM(X39:X50)-X16</f>
        <v>203.705338159387</v>
      </c>
      <c r="Y52" s="213" t="n">
        <f aca="false">SUM(Y17:Y38)-SUM(Y39:Y50)-Y16</f>
        <v>216.700858007439</v>
      </c>
      <c r="Z52" s="216" t="n">
        <f aca="false">SUM(Z17:Z38)-SUM(Z39:Z50)-Z16</f>
        <v>231.946119254301</v>
      </c>
      <c r="AA52" s="212" t="n">
        <f aca="false">SUM(AA17:AA38)-SUM(AA39:AA50)-AA16</f>
        <v>65.4778560899285</v>
      </c>
      <c r="AB52" s="214" t="n">
        <f aca="false">SUM(AB17:AB38)-SUM(AB39:AB50)-AB16</f>
        <v>80.1189785694193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5673.15668917009</v>
      </c>
      <c r="E57" s="55" t="n">
        <v>179.621178275795</v>
      </c>
      <c r="F57" s="56" t="n">
        <v>169.027724665095</v>
      </c>
      <c r="G57" s="56" t="n">
        <v>168.570284270474</v>
      </c>
      <c r="H57" s="56" t="n">
        <v>171.175264947778</v>
      </c>
      <c r="I57" s="56" t="n">
        <v>179.921963178868</v>
      </c>
      <c r="J57" s="57" t="n">
        <v>198.964680557169</v>
      </c>
      <c r="K57" s="58" t="n">
        <v>226.72637384635</v>
      </c>
      <c r="L57" s="56" t="n">
        <v>251.275269104129</v>
      </c>
      <c r="M57" s="56" t="n">
        <v>270.805101634288</v>
      </c>
      <c r="N57" s="56" t="n">
        <v>281.215994303962</v>
      </c>
      <c r="O57" s="56" t="n">
        <v>288.295269047842</v>
      </c>
      <c r="P57" s="56" t="n">
        <v>289.509811961215</v>
      </c>
      <c r="Q57" s="56" t="n">
        <v>289.922766827763</v>
      </c>
      <c r="R57" s="56" t="n">
        <v>290.196812453262</v>
      </c>
      <c r="S57" s="56" t="n">
        <v>284.511509015266</v>
      </c>
      <c r="T57" s="56" t="n">
        <v>274.196897899405</v>
      </c>
      <c r="U57" s="56" t="n">
        <v>262.465941406319</v>
      </c>
      <c r="V57" s="56" t="n">
        <v>252.907738488403</v>
      </c>
      <c r="W57" s="56" t="n">
        <v>247.216709035947</v>
      </c>
      <c r="X57" s="56" t="n">
        <v>240.38211966275</v>
      </c>
      <c r="Y57" s="56" t="n">
        <v>231.354091173281</v>
      </c>
      <c r="Z57" s="59" t="n">
        <v>219.744204932098</v>
      </c>
      <c r="AA57" s="55" t="n">
        <v>207.384019725424</v>
      </c>
      <c r="AB57" s="57" t="n">
        <v>197.764962757212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3283.5414294163</v>
      </c>
      <c r="E58" s="235" t="n">
        <v>101.770938809974</v>
      </c>
      <c r="F58" s="236" t="n">
        <v>100.101656832047</v>
      </c>
      <c r="G58" s="236" t="n">
        <v>99.5594607595145</v>
      </c>
      <c r="H58" s="236" t="n">
        <v>102.985366245646</v>
      </c>
      <c r="I58" s="236" t="n">
        <v>106.578413968021</v>
      </c>
      <c r="J58" s="237" t="n">
        <v>117.77125014186</v>
      </c>
      <c r="K58" s="238" t="n">
        <v>132.467811342394</v>
      </c>
      <c r="L58" s="236" t="n">
        <v>150.625588865086</v>
      </c>
      <c r="M58" s="236" t="n">
        <v>160.584563396711</v>
      </c>
      <c r="N58" s="236" t="n">
        <v>161.491716408312</v>
      </c>
      <c r="O58" s="236" t="n">
        <v>166.397488826014</v>
      </c>
      <c r="P58" s="236" t="n">
        <v>166.302687126176</v>
      </c>
      <c r="Q58" s="236" t="n">
        <v>167.380315050335</v>
      </c>
      <c r="R58" s="236" t="n">
        <v>165.412105289488</v>
      </c>
      <c r="S58" s="236" t="n">
        <v>162.836776358677</v>
      </c>
      <c r="T58" s="236" t="n">
        <v>157.859835412177</v>
      </c>
      <c r="U58" s="236" t="n">
        <v>150.466378469736</v>
      </c>
      <c r="V58" s="236" t="n">
        <v>149.122537190361</v>
      </c>
      <c r="W58" s="236" t="n">
        <v>145.58406880516</v>
      </c>
      <c r="X58" s="236" t="n">
        <v>141.951655304999</v>
      </c>
      <c r="Y58" s="236" t="n">
        <v>132.571045747977</v>
      </c>
      <c r="Z58" s="239" t="n">
        <v>123.584771497666</v>
      </c>
      <c r="AA58" s="235" t="n">
        <v>113.868706229347</v>
      </c>
      <c r="AB58" s="237" t="n">
        <v>106.266291338623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4172.39912543346</v>
      </c>
      <c r="E59" s="88" t="n">
        <v>122.335450942151</v>
      </c>
      <c r="F59" s="89" t="n">
        <v>106.837366476377</v>
      </c>
      <c r="G59" s="89" t="n">
        <v>106.506839940864</v>
      </c>
      <c r="H59" s="89" t="n">
        <v>109.145719565753</v>
      </c>
      <c r="I59" s="89" t="n">
        <v>118.105718958717</v>
      </c>
      <c r="J59" s="90" t="n">
        <v>136.476418392872</v>
      </c>
      <c r="K59" s="91" t="n">
        <v>164.447786048402</v>
      </c>
      <c r="L59" s="89" t="n">
        <v>188.10777200438</v>
      </c>
      <c r="M59" s="89" t="n">
        <v>208.993022957107</v>
      </c>
      <c r="N59" s="89" t="n">
        <v>219.943531468817</v>
      </c>
      <c r="O59" s="89" t="n">
        <v>226.330043285523</v>
      </c>
      <c r="P59" s="89" t="n">
        <v>227.013462217642</v>
      </c>
      <c r="Q59" s="89" t="n">
        <v>227.315818676977</v>
      </c>
      <c r="R59" s="89" t="n">
        <v>227.489670573678</v>
      </c>
      <c r="S59" s="89" t="n">
        <v>221.638959397202</v>
      </c>
      <c r="T59" s="89" t="n">
        <v>209.431489192023</v>
      </c>
      <c r="U59" s="89" t="n">
        <v>196.57619116301</v>
      </c>
      <c r="V59" s="89" t="n">
        <v>188.635977756497</v>
      </c>
      <c r="W59" s="89" t="n">
        <v>186.531238939857</v>
      </c>
      <c r="X59" s="89" t="n">
        <v>179.822282406904</v>
      </c>
      <c r="Y59" s="89" t="n">
        <v>170.002465532429</v>
      </c>
      <c r="Z59" s="92" t="n">
        <v>155.994513547455</v>
      </c>
      <c r="AA59" s="88" t="n">
        <v>142.604905561598</v>
      </c>
      <c r="AB59" s="90" t="n">
        <v>132.112480427227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577.706975526602</v>
      </c>
      <c r="E60" s="103" t="n">
        <v>17.8276596964317</v>
      </c>
      <c r="F60" s="104" t="n">
        <v>17.4571569605564</v>
      </c>
      <c r="G60" s="104" t="n">
        <v>17.4732100867838</v>
      </c>
      <c r="H60" s="104" t="n">
        <v>17.9785589300481</v>
      </c>
      <c r="I60" s="104" t="n">
        <v>18.931754626631</v>
      </c>
      <c r="J60" s="105" t="n">
        <v>21.4305524660265</v>
      </c>
      <c r="K60" s="106" t="n">
        <v>24.6398232409008</v>
      </c>
      <c r="L60" s="104" t="n">
        <v>27.618637798591</v>
      </c>
      <c r="M60" s="104" t="n">
        <v>28.260412171528</v>
      </c>
      <c r="N60" s="104" t="n">
        <v>29.6070433857303</v>
      </c>
      <c r="O60" s="104" t="n">
        <v>29.8207301691062</v>
      </c>
      <c r="P60" s="104" t="n">
        <v>29.791634722007</v>
      </c>
      <c r="Q60" s="104" t="n">
        <v>29.8216278434273</v>
      </c>
      <c r="R60" s="104" t="n">
        <v>29.1463942211167</v>
      </c>
      <c r="S60" s="104" t="n">
        <v>28.6792712387363</v>
      </c>
      <c r="T60" s="104" t="n">
        <v>27.464795402079</v>
      </c>
      <c r="U60" s="104" t="n">
        <v>26.0010370221228</v>
      </c>
      <c r="V60" s="104" t="n">
        <v>24.9345944677154</v>
      </c>
      <c r="W60" s="104" t="n">
        <v>24.1896366039845</v>
      </c>
      <c r="X60" s="104" t="n">
        <v>23.608801451913</v>
      </c>
      <c r="Y60" s="104" t="n">
        <v>22.3842036292328</v>
      </c>
      <c r="Z60" s="107" t="n">
        <v>21.2700411965911</v>
      </c>
      <c r="AA60" s="103" t="n">
        <v>20.1996448425203</v>
      </c>
      <c r="AB60" s="105" t="n">
        <v>19.169753352822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4750.10610096006</v>
      </c>
      <c r="E61" s="242" t="n">
        <f aca="false">SUM(E59:E60)</f>
        <v>140.163110638582</v>
      </c>
      <c r="F61" s="243" t="n">
        <f aca="false">SUM(F59:F60)</f>
        <v>124.294523436933</v>
      </c>
      <c r="G61" s="243" t="n">
        <f aca="false">SUM(G59:G60)</f>
        <v>123.980050027647</v>
      </c>
      <c r="H61" s="243" t="n">
        <f aca="false">SUM(H59:H60)</f>
        <v>127.124278495801</v>
      </c>
      <c r="I61" s="243" t="n">
        <f aca="false">SUM(I59:I60)</f>
        <v>137.037473585348</v>
      </c>
      <c r="J61" s="244" t="n">
        <f aca="false">SUM(J59:J60)</f>
        <v>157.906970858899</v>
      </c>
      <c r="K61" s="245" t="n">
        <f aca="false">SUM(K59:K60)</f>
        <v>189.087609289303</v>
      </c>
      <c r="L61" s="243" t="n">
        <f aca="false">SUM(L59:L60)</f>
        <v>215.726409802971</v>
      </c>
      <c r="M61" s="243" t="n">
        <f aca="false">SUM(M59:M60)</f>
        <v>237.253435128635</v>
      </c>
      <c r="N61" s="243" t="n">
        <f aca="false">SUM(N59:N60)</f>
        <v>249.550574854548</v>
      </c>
      <c r="O61" s="243" t="n">
        <f aca="false">SUM(O59:O60)</f>
        <v>256.150773454629</v>
      </c>
      <c r="P61" s="243" t="n">
        <f aca="false">SUM(P59:P60)</f>
        <v>256.805096939649</v>
      </c>
      <c r="Q61" s="243" t="n">
        <f aca="false">SUM(Q59:Q60)</f>
        <v>257.137446520404</v>
      </c>
      <c r="R61" s="243" t="n">
        <f aca="false">SUM(R59:R60)</f>
        <v>256.636064794795</v>
      </c>
      <c r="S61" s="243" t="n">
        <f aca="false">SUM(S59:S60)</f>
        <v>250.318230635938</v>
      </c>
      <c r="T61" s="243" t="n">
        <f aca="false">SUM(T59:T60)</f>
        <v>236.896284594102</v>
      </c>
      <c r="U61" s="243" t="n">
        <f aca="false">SUM(U59:U60)</f>
        <v>222.577228185133</v>
      </c>
      <c r="V61" s="243" t="n">
        <f aca="false">SUM(V59:V60)</f>
        <v>213.570572224212</v>
      </c>
      <c r="W61" s="243" t="n">
        <f aca="false">SUM(W59:W60)</f>
        <v>210.720875543842</v>
      </c>
      <c r="X61" s="243" t="n">
        <f aca="false">SUM(X59:X60)</f>
        <v>203.431083858817</v>
      </c>
      <c r="Y61" s="243" t="n">
        <f aca="false">SUM(Y59:Y60)</f>
        <v>192.386669161662</v>
      </c>
      <c r="Z61" s="246" t="n">
        <f aca="false">SUM(Z59:Z60)</f>
        <v>177.264554744046</v>
      </c>
      <c r="AA61" s="242" t="n">
        <f aca="false">SUM(AA59:AA60)</f>
        <v>162.804550404118</v>
      </c>
      <c r="AB61" s="244" t="n">
        <f aca="false">SUM(AB59:AB60)</f>
        <v>151.282233780049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8956.6981185864</v>
      </c>
      <c r="E62" s="112" t="n">
        <f aca="false">SUM(E57:E58)</f>
        <v>281.392117085768</v>
      </c>
      <c r="F62" s="113" t="n">
        <f aca="false">SUM(F57:F58)</f>
        <v>269.129381497142</v>
      </c>
      <c r="G62" s="113" t="n">
        <f aca="false">SUM(G57:G58)</f>
        <v>268.129745029988</v>
      </c>
      <c r="H62" s="113" t="n">
        <f aca="false">SUM(H57:H58)</f>
        <v>274.160631193424</v>
      </c>
      <c r="I62" s="113" t="n">
        <f aca="false">SUM(I57:I58)</f>
        <v>286.50037714689</v>
      </c>
      <c r="J62" s="114" t="n">
        <f aca="false">SUM(J57:J58)</f>
        <v>316.735930699029</v>
      </c>
      <c r="K62" s="115" t="n">
        <f aca="false">SUM(K57:K58)</f>
        <v>359.194185188744</v>
      </c>
      <c r="L62" s="113" t="n">
        <f aca="false">SUM(L57:L58)</f>
        <v>401.900857969215</v>
      </c>
      <c r="M62" s="113" t="n">
        <f aca="false">SUM(M57:M58)</f>
        <v>431.389665030998</v>
      </c>
      <c r="N62" s="113" t="n">
        <f aca="false">SUM(N57:N58)</f>
        <v>442.707710712275</v>
      </c>
      <c r="O62" s="113" t="n">
        <f aca="false">SUM(O57:O58)</f>
        <v>454.692757873857</v>
      </c>
      <c r="P62" s="113" t="n">
        <f aca="false">SUM(P57:P58)</f>
        <v>455.812499087391</v>
      </c>
      <c r="Q62" s="113" t="n">
        <f aca="false">SUM(Q57:Q58)</f>
        <v>457.303081878098</v>
      </c>
      <c r="R62" s="113" t="n">
        <f aca="false">SUM(R57:R58)</f>
        <v>455.60891774275</v>
      </c>
      <c r="S62" s="113" t="n">
        <f aca="false">SUM(S57:S58)</f>
        <v>447.348285373943</v>
      </c>
      <c r="T62" s="113" t="n">
        <f aca="false">SUM(T57:T58)</f>
        <v>432.056733311582</v>
      </c>
      <c r="U62" s="113" t="n">
        <f aca="false">SUM(U57:U58)</f>
        <v>412.932319876055</v>
      </c>
      <c r="V62" s="113" t="n">
        <f aca="false">SUM(V57:V58)</f>
        <v>402.030275678765</v>
      </c>
      <c r="W62" s="113" t="n">
        <f aca="false">SUM(W57:W58)</f>
        <v>392.800777841107</v>
      </c>
      <c r="X62" s="113" t="n">
        <f aca="false">SUM(X57:X58)</f>
        <v>382.333774967748</v>
      </c>
      <c r="Y62" s="113" t="n">
        <f aca="false">SUM(Y57:Y58)</f>
        <v>363.925136921258</v>
      </c>
      <c r="Z62" s="116" t="n">
        <f aca="false">SUM(Z57:Z58)</f>
        <v>343.328976429764</v>
      </c>
      <c r="AA62" s="112" t="n">
        <f aca="false">SUM(AA57:AA58)</f>
        <v>321.252725954772</v>
      </c>
      <c r="AB62" s="114" t="n">
        <f aca="false">SUM(AB57:AB58)</f>
        <v>304.031254095834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13706.8042195465</v>
      </c>
      <c r="E63" s="249" t="n">
        <f aca="false">E61+E62</f>
        <v>421.55522772435</v>
      </c>
      <c r="F63" s="250" t="n">
        <f aca="false">F61+F62</f>
        <v>393.423904934076</v>
      </c>
      <c r="G63" s="250" t="n">
        <f aca="false">G61+G62</f>
        <v>392.109795057636</v>
      </c>
      <c r="H63" s="250" t="n">
        <f aca="false">H61+H62</f>
        <v>401.284909689224</v>
      </c>
      <c r="I63" s="250" t="n">
        <f aca="false">I61+I62</f>
        <v>423.537850732237</v>
      </c>
      <c r="J63" s="251" t="n">
        <f aca="false">J61+J62</f>
        <v>474.642901557928</v>
      </c>
      <c r="K63" s="252" t="n">
        <f aca="false">K61+K62</f>
        <v>548.281794478047</v>
      </c>
      <c r="L63" s="250" t="n">
        <f aca="false">L61+L62</f>
        <v>617.627267772186</v>
      </c>
      <c r="M63" s="250" t="n">
        <f aca="false">M61+M62</f>
        <v>668.643100159633</v>
      </c>
      <c r="N63" s="250" t="n">
        <f aca="false">N61+N62</f>
        <v>692.258285566822</v>
      </c>
      <c r="O63" s="250" t="n">
        <f aca="false">O61+O62</f>
        <v>710.843531328486</v>
      </c>
      <c r="P63" s="250" t="n">
        <f aca="false">P61+P62</f>
        <v>712.61759602704</v>
      </c>
      <c r="Q63" s="250" t="n">
        <f aca="false">Q61+Q62</f>
        <v>714.440528398502</v>
      </c>
      <c r="R63" s="250" t="n">
        <f aca="false">R61+R62</f>
        <v>712.244982537545</v>
      </c>
      <c r="S63" s="250" t="n">
        <f aca="false">S61+S62</f>
        <v>697.666516009881</v>
      </c>
      <c r="T63" s="250" t="n">
        <f aca="false">T61+T62</f>
        <v>668.953017905684</v>
      </c>
      <c r="U63" s="250" t="n">
        <f aca="false">U61+U62</f>
        <v>635.509548061188</v>
      </c>
      <c r="V63" s="250" t="n">
        <f aca="false">V61+V62</f>
        <v>615.600847902977</v>
      </c>
      <c r="W63" s="250" t="n">
        <f aca="false">W61+W62</f>
        <v>603.521653384948</v>
      </c>
      <c r="X63" s="250" t="n">
        <f aca="false">X61+X62</f>
        <v>585.764858826565</v>
      </c>
      <c r="Y63" s="250" t="n">
        <f aca="false">Y61+Y62</f>
        <v>556.311806082921</v>
      </c>
      <c r="Z63" s="253" t="n">
        <f aca="false">Z61+Z62</f>
        <v>520.59353117381</v>
      </c>
      <c r="AA63" s="249" t="n">
        <f aca="false">AA61+AA62</f>
        <v>484.05727635889</v>
      </c>
      <c r="AB63" s="251" t="n">
        <f aca="false">AB61+AB62</f>
        <v>455.313487875883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39" t="s">
        <v>51</v>
      </c>
      <c r="C64" s="139" t="s">
        <v>7</v>
      </c>
      <c r="D64" s="140" t="n">
        <f aca="false">SUM(E64:AB64)</f>
        <v>14016</v>
      </c>
      <c r="E64" s="141" t="n">
        <v>410</v>
      </c>
      <c r="F64" s="142" t="n">
        <v>410</v>
      </c>
      <c r="G64" s="142" t="n">
        <v>410</v>
      </c>
      <c r="H64" s="142" t="n">
        <v>410</v>
      </c>
      <c r="I64" s="142" t="n">
        <v>410</v>
      </c>
      <c r="J64" s="144" t="n">
        <v>410</v>
      </c>
      <c r="K64" s="283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4" t="n">
        <v>410</v>
      </c>
      <c r="AB64" s="255" t="n">
        <v>410</v>
      </c>
      <c r="AC64" s="256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39" t="s">
        <v>51</v>
      </c>
      <c r="C65" s="139" t="s">
        <v>7</v>
      </c>
      <c r="D65" s="140" t="n">
        <f aca="false">SUM(E65:AB65)</f>
        <v>0</v>
      </c>
      <c r="E65" s="141" t="n">
        <v>0</v>
      </c>
      <c r="F65" s="142" t="n">
        <v>0</v>
      </c>
      <c r="G65" s="142" t="n">
        <v>0</v>
      </c>
      <c r="H65" s="142" t="n">
        <v>0</v>
      </c>
      <c r="I65" s="142" t="n">
        <v>0</v>
      </c>
      <c r="J65" s="144" t="n">
        <v>0</v>
      </c>
      <c r="K65" s="257" t="n">
        <v>0</v>
      </c>
      <c r="L65" s="142" t="n">
        <v>0</v>
      </c>
      <c r="M65" s="142" t="n">
        <v>0</v>
      </c>
      <c r="N65" s="142" t="n">
        <v>0</v>
      </c>
      <c r="O65" s="142" t="n">
        <v>0</v>
      </c>
      <c r="P65" s="142" t="n">
        <v>0</v>
      </c>
      <c r="Q65" s="142" t="n">
        <v>0</v>
      </c>
      <c r="R65" s="142" t="n">
        <v>0</v>
      </c>
      <c r="S65" s="142" t="n">
        <v>0</v>
      </c>
      <c r="T65" s="142" t="n">
        <v>0</v>
      </c>
      <c r="U65" s="142" t="n">
        <v>0</v>
      </c>
      <c r="V65" s="142" t="n">
        <v>0</v>
      </c>
      <c r="W65" s="142" t="n">
        <v>0</v>
      </c>
      <c r="X65" s="142" t="n">
        <v>0</v>
      </c>
      <c r="Y65" s="142" t="n">
        <v>0</v>
      </c>
      <c r="Z65" s="143" t="n">
        <v>0</v>
      </c>
      <c r="AA65" s="141" t="n">
        <v>0</v>
      </c>
      <c r="AB65" s="144" t="n">
        <v>0</v>
      </c>
      <c r="AC65" s="256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9" t="s">
        <v>51</v>
      </c>
      <c r="C66" s="139" t="s">
        <v>7</v>
      </c>
      <c r="D66" s="140" t="n">
        <f aca="false">SUM(E66:AB66)</f>
        <v>9</v>
      </c>
      <c r="E66" s="141" t="n">
        <v>0</v>
      </c>
      <c r="F66" s="142" t="n">
        <v>0</v>
      </c>
      <c r="G66" s="142" t="n">
        <v>0</v>
      </c>
      <c r="H66" s="142" t="n">
        <v>0</v>
      </c>
      <c r="I66" s="142" t="n">
        <v>0</v>
      </c>
      <c r="J66" s="144" t="n">
        <v>0</v>
      </c>
      <c r="K66" s="257" t="n">
        <v>0</v>
      </c>
      <c r="L66" s="142" t="n">
        <v>0</v>
      </c>
      <c r="M66" s="142" t="n">
        <v>1</v>
      </c>
      <c r="N66" s="142" t="n">
        <v>1</v>
      </c>
      <c r="O66" s="142" t="n">
        <v>1</v>
      </c>
      <c r="P66" s="142" t="n">
        <v>1</v>
      </c>
      <c r="Q66" s="142" t="n">
        <v>1</v>
      </c>
      <c r="R66" s="142" t="n">
        <v>1</v>
      </c>
      <c r="S66" s="142" t="n">
        <v>1</v>
      </c>
      <c r="T66" s="142" t="n">
        <v>1</v>
      </c>
      <c r="U66" s="142" t="n">
        <v>1</v>
      </c>
      <c r="V66" s="142" t="n">
        <v>0</v>
      </c>
      <c r="W66" s="142" t="n">
        <v>0</v>
      </c>
      <c r="X66" s="142" t="n">
        <v>0</v>
      </c>
      <c r="Y66" s="142" t="n">
        <v>0</v>
      </c>
      <c r="Z66" s="143" t="n">
        <v>0</v>
      </c>
      <c r="AA66" s="141" t="n">
        <v>0</v>
      </c>
      <c r="AB66" s="144" t="n">
        <v>0</v>
      </c>
      <c r="AC66" s="256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122.335450942151</v>
      </c>
      <c r="AL66" s="129" t="n">
        <f aca="false">$F59</f>
        <v>106.837366476377</v>
      </c>
      <c r="AM66" s="129" t="n">
        <f aca="false">$G59</f>
        <v>106.506839940864</v>
      </c>
      <c r="AN66" s="129" t="n">
        <f aca="false">$H59</f>
        <v>109.145719565753</v>
      </c>
      <c r="AO66" s="129"/>
      <c r="AP66" s="129" t="n">
        <f aca="false">$E60</f>
        <v>17.8276596964317</v>
      </c>
      <c r="AQ66" s="129" t="n">
        <f aca="false">$F60</f>
        <v>17.4571569605564</v>
      </c>
      <c r="AR66" s="129" t="n">
        <f aca="false">$G60</f>
        <v>17.4732100867838</v>
      </c>
      <c r="AS66" s="129" t="n">
        <f aca="false">$H60</f>
        <v>17.9785589300481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5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9"/>
      <c r="C67" s="139"/>
      <c r="D67" s="140" t="n">
        <f aca="false">SUM(E67:AB67)</f>
        <v>0</v>
      </c>
      <c r="E67" s="141"/>
      <c r="F67" s="142"/>
      <c r="G67" s="142"/>
      <c r="H67" s="142"/>
      <c r="I67" s="142"/>
      <c r="J67" s="144"/>
      <c r="K67" s="257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2"/>
      <c r="Z67" s="143"/>
      <c r="AA67" s="141"/>
      <c r="AB67" s="144"/>
      <c r="AC67" s="256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118.105718958717</v>
      </c>
      <c r="AL67" s="129" t="n">
        <f aca="false">$J59</f>
        <v>136.476418392872</v>
      </c>
      <c r="AM67" s="129" t="n">
        <f aca="false">$K59</f>
        <v>164.447786048402</v>
      </c>
      <c r="AN67" s="129" t="n">
        <f aca="false">$L59</f>
        <v>188.10777200438</v>
      </c>
      <c r="AO67" s="129"/>
      <c r="AP67" s="129" t="n">
        <f aca="false">$I60</f>
        <v>18.931754626631</v>
      </c>
      <c r="AQ67" s="129" t="n">
        <f aca="false">$J60</f>
        <v>21.4305524660265</v>
      </c>
      <c r="AR67" s="129" t="n">
        <f aca="false">$K60</f>
        <v>24.6398232409008</v>
      </c>
      <c r="AS67" s="129" t="n">
        <f aca="false">$L60</f>
        <v>27.618637798591</v>
      </c>
      <c r="AT67" s="129"/>
      <c r="AU67" s="145" t="n">
        <f aca="false">-$I70</f>
        <v>-0</v>
      </c>
      <c r="AV67" s="145" t="n">
        <f aca="false">-$J70</f>
        <v>-0</v>
      </c>
      <c r="AW67" s="145" t="n">
        <f aca="false">-$K70</f>
        <v>-0</v>
      </c>
      <c r="AX67" s="145" t="n">
        <f aca="false">-$L70</f>
        <v>-0</v>
      </c>
      <c r="AY67" s="129"/>
      <c r="AZ67" s="145" t="n">
        <f aca="false">-$I68</f>
        <v>-0</v>
      </c>
      <c r="BA67" s="145" t="n">
        <f aca="false">-$J68</f>
        <v>-0</v>
      </c>
      <c r="BB67" s="145" t="n">
        <f aca="false">-$K68</f>
        <v>-0</v>
      </c>
      <c r="BC67" s="145" t="n">
        <f aca="false">-$L68</f>
        <v>-0</v>
      </c>
      <c r="BD67" s="145"/>
      <c r="BE67" s="145" t="n">
        <f aca="false">-$I69</f>
        <v>-0</v>
      </c>
      <c r="BF67" s="145" t="n">
        <f aca="false">-$J69</f>
        <v>-0</v>
      </c>
      <c r="BG67" s="145" t="n">
        <f aca="false">-$K69</f>
        <v>-0</v>
      </c>
      <c r="BH67" s="145" t="n">
        <f aca="false">-$L69</f>
        <v>-0</v>
      </c>
    </row>
    <row r="68" customFormat="false" ht="15" hidden="false" customHeight="false" outlineLevel="0" collapsed="false">
      <c r="A68" s="66"/>
      <c r="B68" s="139"/>
      <c r="C68" s="139"/>
      <c r="D68" s="140" t="n">
        <f aca="false">SUM(E68:AB68)</f>
        <v>0</v>
      </c>
      <c r="E68" s="258"/>
      <c r="F68" s="142"/>
      <c r="G68" s="142"/>
      <c r="H68" s="142"/>
      <c r="I68" s="142"/>
      <c r="J68" s="144"/>
      <c r="K68" s="257"/>
      <c r="L68" s="259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2"/>
      <c r="Z68" s="143"/>
      <c r="AA68" s="141"/>
      <c r="AB68" s="144"/>
      <c r="AC68" s="256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208.993022957107</v>
      </c>
      <c r="AL68" s="129" t="n">
        <f aca="false">$N59</f>
        <v>219.943531468817</v>
      </c>
      <c r="AM68" s="129" t="n">
        <f aca="false">$O59</f>
        <v>226.330043285523</v>
      </c>
      <c r="AN68" s="129" t="n">
        <f aca="false">$P59</f>
        <v>227.013462217642</v>
      </c>
      <c r="AO68" s="129"/>
      <c r="AP68" s="129" t="n">
        <f aca="false">$M60</f>
        <v>28.260412171528</v>
      </c>
      <c r="AQ68" s="129" t="n">
        <f aca="false">$N60</f>
        <v>29.6070433857303</v>
      </c>
      <c r="AR68" s="129" t="n">
        <f aca="false">$O60</f>
        <v>29.8207301691062</v>
      </c>
      <c r="AS68" s="129" t="n">
        <f aca="false">$P60</f>
        <v>29.791634722007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5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9"/>
      <c r="C69" s="139"/>
      <c r="D69" s="140" t="n">
        <f aca="false">SUM(E69:AB69)</f>
        <v>0</v>
      </c>
      <c r="E69" s="141"/>
      <c r="F69" s="142"/>
      <c r="G69" s="142"/>
      <c r="H69" s="142"/>
      <c r="I69" s="142"/>
      <c r="J69" s="144"/>
      <c r="K69" s="257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2"/>
      <c r="Z69" s="143"/>
      <c r="AA69" s="141"/>
      <c r="AB69" s="144"/>
      <c r="AC69" s="256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227.315818676977</v>
      </c>
      <c r="AL69" s="129" t="n">
        <f aca="false">$R59</f>
        <v>227.489670573678</v>
      </c>
      <c r="AM69" s="129" t="n">
        <f aca="false">$S59</f>
        <v>221.638959397202</v>
      </c>
      <c r="AN69" s="129" t="n">
        <f aca="false">$T59</f>
        <v>209.431489192023</v>
      </c>
      <c r="AO69" s="129"/>
      <c r="AP69" s="129" t="n">
        <f aca="false">$Q60</f>
        <v>29.8216278434273</v>
      </c>
      <c r="AQ69" s="129" t="n">
        <f aca="false">$R60</f>
        <v>29.1463942211167</v>
      </c>
      <c r="AR69" s="129" t="n">
        <f aca="false">$S60</f>
        <v>28.6792712387363</v>
      </c>
      <c r="AS69" s="129" t="n">
        <f aca="false">$T60</f>
        <v>27.464795402079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5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9"/>
      <c r="C70" s="139"/>
      <c r="D70" s="140" t="n">
        <f aca="false">SUM(E70:AB70)</f>
        <v>0</v>
      </c>
      <c r="E70" s="141"/>
      <c r="F70" s="142"/>
      <c r="G70" s="142"/>
      <c r="H70" s="142"/>
      <c r="I70" s="142"/>
      <c r="J70" s="144"/>
      <c r="K70" s="257"/>
      <c r="L70" s="142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2"/>
      <c r="Z70" s="143"/>
      <c r="AA70" s="141"/>
      <c r="AB70" s="144"/>
      <c r="AC70" s="256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196.57619116301</v>
      </c>
      <c r="AL70" s="129" t="n">
        <f aca="false">$V59</f>
        <v>188.635977756497</v>
      </c>
      <c r="AM70" s="129" t="n">
        <f aca="false">$W59</f>
        <v>186.531238939857</v>
      </c>
      <c r="AN70" s="129" t="n">
        <f aca="false">$X59</f>
        <v>179.822282406904</v>
      </c>
      <c r="AO70" s="129"/>
      <c r="AP70" s="129" t="n">
        <f aca="false">$U60</f>
        <v>26.0010370221228</v>
      </c>
      <c r="AQ70" s="129" t="n">
        <f aca="false">$V60</f>
        <v>24.9345944677154</v>
      </c>
      <c r="AR70" s="129" t="n">
        <f aca="false">$W60</f>
        <v>24.1896366039845</v>
      </c>
      <c r="AS70" s="129" t="n">
        <f aca="false">$X60</f>
        <v>23.608801451913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5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9"/>
      <c r="C71" s="139"/>
      <c r="D71" s="140" t="n">
        <f aca="false">SUM(E71:AB71)</f>
        <v>0</v>
      </c>
      <c r="E71" s="141"/>
      <c r="F71" s="142"/>
      <c r="G71" s="142"/>
      <c r="H71" s="142"/>
      <c r="I71" s="142"/>
      <c r="J71" s="144"/>
      <c r="K71" s="257"/>
      <c r="L71" s="142"/>
      <c r="M71" s="142"/>
      <c r="N71" s="142"/>
      <c r="O71" s="142"/>
      <c r="P71" s="142"/>
      <c r="Q71" s="142"/>
      <c r="R71" s="142"/>
      <c r="S71" s="142"/>
      <c r="T71" s="142"/>
      <c r="U71" s="142"/>
      <c r="V71" s="142"/>
      <c r="W71" s="142"/>
      <c r="X71" s="142"/>
      <c r="Y71" s="142"/>
      <c r="Z71" s="143"/>
      <c r="AA71" s="141"/>
      <c r="AB71" s="144"/>
      <c r="AC71" s="256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170.002465532429</v>
      </c>
      <c r="AL71" s="129" t="n">
        <f aca="false">$Z59</f>
        <v>155.994513547455</v>
      </c>
      <c r="AM71" s="129" t="n">
        <f aca="false">$AA59</f>
        <v>142.604905561598</v>
      </c>
      <c r="AN71" s="147" t="n">
        <f aca="false">$AB59</f>
        <v>132.112480427227</v>
      </c>
      <c r="AO71" s="129"/>
      <c r="AP71" s="129" t="n">
        <f aca="false">$Y60</f>
        <v>22.3842036292328</v>
      </c>
      <c r="AQ71" s="129" t="n">
        <f aca="false">$Z60</f>
        <v>21.2700411965911</v>
      </c>
      <c r="AR71" s="129" t="n">
        <f aca="false">$AA60</f>
        <v>20.1996448425203</v>
      </c>
      <c r="AS71" s="147" t="n">
        <f aca="false">$AB60</f>
        <v>19.169753352822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5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39"/>
      <c r="C72" s="139"/>
      <c r="D72" s="140" t="n">
        <f aca="false">SUM(E72:AB72)</f>
        <v>0</v>
      </c>
      <c r="E72" s="141"/>
      <c r="F72" s="142"/>
      <c r="G72" s="142"/>
      <c r="H72" s="142"/>
      <c r="I72" s="142"/>
      <c r="J72" s="144"/>
      <c r="K72" s="257"/>
      <c r="L72" s="142"/>
      <c r="M72" s="142"/>
      <c r="N72" s="142"/>
      <c r="O72" s="142"/>
      <c r="P72" s="142"/>
      <c r="Q72" s="142"/>
      <c r="R72" s="142"/>
      <c r="S72" s="142"/>
      <c r="T72" s="142"/>
      <c r="U72" s="142"/>
      <c r="V72" s="142"/>
      <c r="W72" s="142"/>
      <c r="X72" s="142"/>
      <c r="Y72" s="142"/>
      <c r="Z72" s="143"/>
      <c r="AA72" s="141"/>
      <c r="AB72" s="144"/>
      <c r="AC72" s="256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4172.39912543346</v>
      </c>
      <c r="AO72" s="129"/>
      <c r="AP72" s="129"/>
      <c r="AQ72" s="129"/>
      <c r="AR72" s="129"/>
      <c r="AS72" s="1" t="n">
        <f aca="false">SUM(AP66:AS71)</f>
        <v>577.706975526602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5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9"/>
      <c r="C73" s="139"/>
      <c r="D73" s="140" t="n">
        <f aca="false">SUM(E73:AB73)</f>
        <v>0</v>
      </c>
      <c r="E73" s="141"/>
      <c r="F73" s="142"/>
      <c r="G73" s="142"/>
      <c r="H73" s="142"/>
      <c r="I73" s="142"/>
      <c r="J73" s="144"/>
      <c r="K73" s="257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2"/>
      <c r="Z73" s="143"/>
      <c r="AA73" s="141"/>
      <c r="AB73" s="144"/>
      <c r="AC73" s="256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9"/>
      <c r="C74" s="139"/>
      <c r="D74" s="140" t="n">
        <f aca="false">SUM(E74:AB74)</f>
        <v>0</v>
      </c>
      <c r="E74" s="141"/>
      <c r="F74" s="142"/>
      <c r="G74" s="142"/>
      <c r="H74" s="142"/>
      <c r="I74" s="142"/>
      <c r="J74" s="144"/>
      <c r="K74" s="257"/>
      <c r="L74" s="142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2"/>
      <c r="Z74" s="143"/>
      <c r="AA74" s="141"/>
      <c r="AB74" s="144"/>
      <c r="AC74" s="256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9"/>
      <c r="C75" s="139"/>
      <c r="D75" s="140" t="n">
        <f aca="false">SUM(E75:AB75)</f>
        <v>0</v>
      </c>
      <c r="E75" s="141"/>
      <c r="F75" s="142"/>
      <c r="G75" s="142"/>
      <c r="H75" s="142"/>
      <c r="I75" s="142"/>
      <c r="J75" s="144"/>
      <c r="K75" s="257"/>
      <c r="L75" s="142"/>
      <c r="M75" s="142"/>
      <c r="N75" s="142"/>
      <c r="O75" s="142"/>
      <c r="P75" s="142"/>
      <c r="Q75" s="142"/>
      <c r="R75" s="142"/>
      <c r="S75" s="142"/>
      <c r="T75" s="142"/>
      <c r="U75" s="142"/>
      <c r="V75" s="142"/>
      <c r="W75" s="142"/>
      <c r="X75" s="142"/>
      <c r="Y75" s="142"/>
      <c r="Z75" s="143"/>
      <c r="AA75" s="141"/>
      <c r="AB75" s="144"/>
      <c r="AC75" s="256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9"/>
      <c r="C76" s="139"/>
      <c r="D76" s="140" t="n">
        <f aca="false">SUM(E76:AB76)</f>
        <v>0</v>
      </c>
      <c r="E76" s="141"/>
      <c r="F76" s="142"/>
      <c r="G76" s="142"/>
      <c r="H76" s="142"/>
      <c r="I76" s="142"/>
      <c r="J76" s="144"/>
      <c r="K76" s="257"/>
      <c r="L76" s="142"/>
      <c r="M76" s="142"/>
      <c r="N76" s="142"/>
      <c r="O76" s="142"/>
      <c r="P76" s="142"/>
      <c r="Q76" s="142"/>
      <c r="R76" s="142"/>
      <c r="S76" s="142"/>
      <c r="T76" s="142"/>
      <c r="U76" s="142"/>
      <c r="V76" s="142"/>
      <c r="W76" s="142"/>
      <c r="X76" s="142"/>
      <c r="Y76" s="142"/>
      <c r="Z76" s="143"/>
      <c r="AA76" s="141"/>
      <c r="AB76" s="144"/>
      <c r="AC76" s="256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9"/>
      <c r="C77" s="139"/>
      <c r="D77" s="140" t="n">
        <f aca="false">SUM(E77:AB77)</f>
        <v>0</v>
      </c>
      <c r="E77" s="141"/>
      <c r="F77" s="142"/>
      <c r="G77" s="142"/>
      <c r="H77" s="142"/>
      <c r="I77" s="142"/>
      <c r="J77" s="144"/>
      <c r="K77" s="257"/>
      <c r="L77" s="142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2"/>
      <c r="Z77" s="143"/>
      <c r="AA77" s="141"/>
      <c r="AB77" s="144"/>
      <c r="AC77" s="256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9"/>
      <c r="C78" s="139"/>
      <c r="D78" s="140" t="n">
        <f aca="false">SUM(E78:AB78)</f>
        <v>0</v>
      </c>
      <c r="E78" s="141"/>
      <c r="F78" s="142"/>
      <c r="G78" s="142"/>
      <c r="H78" s="142"/>
      <c r="I78" s="142"/>
      <c r="J78" s="144"/>
      <c r="K78" s="257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2"/>
      <c r="Z78" s="143"/>
      <c r="AA78" s="141"/>
      <c r="AB78" s="144"/>
      <c r="AC78" s="256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9"/>
      <c r="C79" s="139"/>
      <c r="D79" s="140" t="n">
        <f aca="false">SUM(E79:AB79)</f>
        <v>0</v>
      </c>
      <c r="E79" s="141"/>
      <c r="F79" s="142"/>
      <c r="G79" s="142"/>
      <c r="H79" s="142"/>
      <c r="I79" s="142"/>
      <c r="J79" s="144"/>
      <c r="K79" s="257"/>
      <c r="L79" s="142"/>
      <c r="M79" s="142"/>
      <c r="N79" s="142"/>
      <c r="O79" s="142"/>
      <c r="P79" s="142"/>
      <c r="Q79" s="142"/>
      <c r="R79" s="142"/>
      <c r="S79" s="142"/>
      <c r="T79" s="142"/>
      <c r="U79" s="142"/>
      <c r="V79" s="142"/>
      <c r="W79" s="142"/>
      <c r="X79" s="142"/>
      <c r="Y79" s="142"/>
      <c r="Z79" s="143"/>
      <c r="AA79" s="141"/>
      <c r="AB79" s="144"/>
      <c r="AC79" s="256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0"/>
      <c r="C80" s="260"/>
      <c r="D80" s="261" t="n">
        <f aca="false">SUM(E80:AB80)</f>
        <v>0</v>
      </c>
      <c r="E80" s="165"/>
      <c r="F80" s="262"/>
      <c r="G80" s="262"/>
      <c r="H80" s="262"/>
      <c r="I80" s="262"/>
      <c r="J80" s="166"/>
      <c r="K80" s="263"/>
      <c r="L80" s="262"/>
      <c r="M80" s="262"/>
      <c r="N80" s="262"/>
      <c r="O80" s="262"/>
      <c r="P80" s="262"/>
      <c r="Q80" s="262"/>
      <c r="R80" s="262"/>
      <c r="S80" s="262"/>
      <c r="T80" s="262"/>
      <c r="U80" s="262"/>
      <c r="V80" s="262"/>
      <c r="W80" s="262"/>
      <c r="X80" s="262"/>
      <c r="Y80" s="262"/>
      <c r="Z80" s="264"/>
      <c r="AA80" s="165"/>
      <c r="AB80" s="166"/>
      <c r="AC80" s="256"/>
      <c r="AD80" s="265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9</v>
      </c>
      <c r="AI80" s="151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3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 t="n">
        <f aca="false">SUM(E81:AB81)</f>
        <v>0</v>
      </c>
      <c r="E81" s="136"/>
      <c r="F81" s="160"/>
      <c r="G81" s="160"/>
      <c r="H81" s="160"/>
      <c r="I81" s="160"/>
      <c r="J81" s="137"/>
      <c r="K81" s="136"/>
      <c r="L81" s="160"/>
      <c r="M81" s="160"/>
      <c r="N81" s="160"/>
      <c r="O81" s="160"/>
      <c r="P81" s="160"/>
      <c r="Q81" s="160"/>
      <c r="R81" s="160"/>
      <c r="S81" s="160"/>
      <c r="T81" s="160"/>
      <c r="U81" s="160"/>
      <c r="V81" s="160"/>
      <c r="W81" s="160"/>
      <c r="X81" s="160"/>
      <c r="Y81" s="160"/>
      <c r="Z81" s="161"/>
      <c r="AA81" s="136"/>
      <c r="AB81" s="137"/>
      <c r="AC81" s="266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39"/>
      <c r="C82" s="139"/>
      <c r="D82" s="140" t="n">
        <f aca="false">SUM(E82:AB82)</f>
        <v>0</v>
      </c>
      <c r="E82" s="141"/>
      <c r="F82" s="142"/>
      <c r="G82" s="142"/>
      <c r="H82" s="142"/>
      <c r="I82" s="142"/>
      <c r="J82" s="144"/>
      <c r="K82" s="141"/>
      <c r="L82" s="142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2"/>
      <c r="Z82" s="143"/>
      <c r="AA82" s="141"/>
      <c r="AB82" s="144"/>
      <c r="AC82" s="256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39"/>
      <c r="C83" s="139"/>
      <c r="D83" s="140" t="n">
        <f aca="false">SUM(E83:AB83)</f>
        <v>0</v>
      </c>
      <c r="E83" s="141"/>
      <c r="F83" s="142"/>
      <c r="G83" s="142"/>
      <c r="H83" s="142"/>
      <c r="I83" s="142"/>
      <c r="J83" s="144"/>
      <c r="K83" s="141"/>
      <c r="L83" s="142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2"/>
      <c r="Z83" s="143"/>
      <c r="AA83" s="141"/>
      <c r="AB83" s="144"/>
      <c r="AC83" s="256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9"/>
      <c r="C84" s="139"/>
      <c r="D84" s="140" t="n">
        <f aca="false">SUM(E84:AB84)</f>
        <v>0</v>
      </c>
      <c r="E84" s="141"/>
      <c r="F84" s="142"/>
      <c r="G84" s="142"/>
      <c r="H84" s="142"/>
      <c r="I84" s="142"/>
      <c r="J84" s="144"/>
      <c r="K84" s="141"/>
      <c r="L84" s="142"/>
      <c r="M84" s="142"/>
      <c r="N84" s="142"/>
      <c r="O84" s="142"/>
      <c r="P84" s="142"/>
      <c r="Q84" s="142"/>
      <c r="R84" s="142"/>
      <c r="S84" s="142"/>
      <c r="T84" s="142"/>
      <c r="U84" s="142"/>
      <c r="V84" s="142"/>
      <c r="W84" s="142"/>
      <c r="X84" s="142"/>
      <c r="Y84" s="142"/>
      <c r="Z84" s="143"/>
      <c r="AA84" s="141"/>
      <c r="AB84" s="144"/>
      <c r="AC84" s="256"/>
      <c r="AD84" s="65"/>
    </row>
    <row r="85" customFormat="false" ht="15" hidden="false" customHeight="false" outlineLevel="0" collapsed="false">
      <c r="A85" s="162"/>
      <c r="B85" s="163"/>
      <c r="C85" s="163"/>
      <c r="D85" s="154" t="n">
        <f aca="false">SUM(E85:AB85)</f>
        <v>0</v>
      </c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4"/>
      <c r="AA85" s="155"/>
      <c r="AB85" s="157"/>
      <c r="AC85" s="256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8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7" t="n">
        <v>0</v>
      </c>
      <c r="L87" s="268" t="n">
        <v>0</v>
      </c>
      <c r="M87" s="268" t="n">
        <v>0</v>
      </c>
      <c r="N87" s="268" t="n">
        <v>0</v>
      </c>
      <c r="O87" s="268" t="n">
        <v>0</v>
      </c>
      <c r="P87" s="268" t="n">
        <v>0</v>
      </c>
      <c r="Q87" s="268" t="n">
        <v>0</v>
      </c>
      <c r="R87" s="268" t="n">
        <v>0</v>
      </c>
      <c r="S87" s="268" t="n">
        <v>0</v>
      </c>
      <c r="T87" s="268" t="n">
        <v>0</v>
      </c>
      <c r="U87" s="268" t="n">
        <v>0</v>
      </c>
      <c r="V87" s="268" t="n">
        <v>0</v>
      </c>
      <c r="W87" s="268" t="n">
        <v>0</v>
      </c>
      <c r="X87" s="268" t="n">
        <v>0</v>
      </c>
      <c r="Y87" s="268" t="n">
        <v>0</v>
      </c>
      <c r="Z87" s="269" t="n">
        <v>0</v>
      </c>
      <c r="AA87" s="267" t="n">
        <v>0</v>
      </c>
      <c r="AB87" s="270" t="n">
        <v>0</v>
      </c>
      <c r="AC87" s="138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6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7"/>
      <c r="L89" s="268"/>
      <c r="M89" s="268"/>
      <c r="N89" s="268"/>
      <c r="O89" s="268"/>
      <c r="P89" s="268"/>
      <c r="Q89" s="268"/>
      <c r="R89" s="268"/>
      <c r="S89" s="268"/>
      <c r="T89" s="268"/>
      <c r="U89" s="268"/>
      <c r="V89" s="268"/>
      <c r="W89" s="268"/>
      <c r="X89" s="268"/>
      <c r="Y89" s="268"/>
      <c r="Z89" s="269"/>
      <c r="AA89" s="267"/>
      <c r="AB89" s="270"/>
      <c r="AC89" s="256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7"/>
      <c r="L90" s="268"/>
      <c r="M90" s="268"/>
      <c r="N90" s="268"/>
      <c r="O90" s="268"/>
      <c r="P90" s="268"/>
      <c r="Q90" s="268"/>
      <c r="R90" s="268"/>
      <c r="S90" s="268"/>
      <c r="T90" s="268"/>
      <c r="U90" s="268"/>
      <c r="V90" s="268"/>
      <c r="W90" s="268"/>
      <c r="X90" s="268"/>
      <c r="Y90" s="268"/>
      <c r="Z90" s="269"/>
      <c r="AA90" s="267"/>
      <c r="AB90" s="270"/>
      <c r="AC90" s="256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6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6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7" t="n">
        <v>9</v>
      </c>
      <c r="L93" s="268" t="n">
        <v>9</v>
      </c>
      <c r="M93" s="268" t="n">
        <v>9</v>
      </c>
      <c r="N93" s="268" t="n">
        <v>9</v>
      </c>
      <c r="O93" s="268" t="n">
        <v>9</v>
      </c>
      <c r="P93" s="268" t="n">
        <v>9</v>
      </c>
      <c r="Q93" s="268" t="n">
        <v>9</v>
      </c>
      <c r="R93" s="268" t="n">
        <v>9</v>
      </c>
      <c r="S93" s="268" t="n">
        <v>9</v>
      </c>
      <c r="T93" s="268" t="n">
        <v>9</v>
      </c>
      <c r="U93" s="268" t="n">
        <v>9</v>
      </c>
      <c r="V93" s="268" t="n">
        <v>9</v>
      </c>
      <c r="W93" s="268" t="n">
        <v>9</v>
      </c>
      <c r="X93" s="268" t="n">
        <v>9</v>
      </c>
      <c r="Y93" s="268" t="n">
        <v>9</v>
      </c>
      <c r="Z93" s="269" t="n">
        <v>9</v>
      </c>
      <c r="AA93" s="267" t="n">
        <v>9</v>
      </c>
      <c r="AB93" s="270" t="n">
        <v>9</v>
      </c>
      <c r="AC93" s="256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6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8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1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6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2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6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102.195780453541</v>
      </c>
      <c r="E99" s="212" t="n">
        <f aca="false">SUM(E64:E85)-SUM(E86:E97)-E63</f>
        <v>-20.5552277243504</v>
      </c>
      <c r="F99" s="213" t="n">
        <f aca="false">SUM(F64:F85)-SUM(F86:F97)-F63</f>
        <v>7.57609506592451</v>
      </c>
      <c r="G99" s="213" t="n">
        <f aca="false">SUM(G64:G85)-SUM(G86:G97)-G63</f>
        <v>8.89020494236411</v>
      </c>
      <c r="H99" s="213" t="n">
        <f aca="false">SUM(H64:H85)-SUM(H86:H97)-H63</f>
        <v>-0.284909689224435</v>
      </c>
      <c r="I99" s="213" t="n">
        <f aca="false">SUM(I64:I85)-SUM(I86:I97)-I63</f>
        <v>-22.5378507322373</v>
      </c>
      <c r="J99" s="214" t="n">
        <f aca="false">SUM(J64:J85)-SUM(J86:J97)-J63</f>
        <v>-73.6429015579278</v>
      </c>
      <c r="K99" s="215" t="n">
        <f aca="false">SUM(K64:K85)-SUM(K86:K97)-K63</f>
        <v>113.718205521953</v>
      </c>
      <c r="L99" s="213" t="n">
        <f aca="false">SUM(L64:L85)-SUM(L86:L97)-L63</f>
        <v>44.3727322278137</v>
      </c>
      <c r="M99" s="213" t="n">
        <f aca="false">SUM(M64:M85)-SUM(M86:M97)-M63</f>
        <v>-5.6431001596327</v>
      </c>
      <c r="N99" s="213" t="n">
        <f aca="false">SUM(N64:N85)-SUM(N86:N97)-N63</f>
        <v>-29.2582855668223</v>
      </c>
      <c r="O99" s="213" t="n">
        <f aca="false">SUM(O64:O85)-SUM(O86:O97)-O63</f>
        <v>-47.8435313284856</v>
      </c>
      <c r="P99" s="213" t="n">
        <f aca="false">SUM(P64:P85)-SUM(P86:P97)-P63</f>
        <v>-49.6175960270398</v>
      </c>
      <c r="Q99" s="213" t="n">
        <f aca="false">SUM(Q64:Q85)-SUM(Q86:Q97)-Q63</f>
        <v>-51.4405283985022</v>
      </c>
      <c r="R99" s="213" t="n">
        <f aca="false">SUM(R64:R85)-SUM(R86:R97)-R63</f>
        <v>-49.2449825375447</v>
      </c>
      <c r="S99" s="213" t="n">
        <f aca="false">SUM(S64:S85)-SUM(S86:S97)-S63</f>
        <v>-34.6665160098811</v>
      </c>
      <c r="T99" s="213" t="n">
        <f aca="false">SUM(T64:T85)-SUM(T86:T97)-T63</f>
        <v>-5.95301790568362</v>
      </c>
      <c r="U99" s="213" t="n">
        <f aca="false">SUM(U64:U85)-SUM(U86:U97)-U63</f>
        <v>27.4904519388117</v>
      </c>
      <c r="V99" s="213" t="n">
        <f aca="false">SUM(V64:V85)-SUM(V86:V97)-V63</f>
        <v>46.3991520970232</v>
      </c>
      <c r="W99" s="213" t="n">
        <f aca="false">SUM(W64:W85)-SUM(W86:W97)-W63</f>
        <v>58.4783466150516</v>
      </c>
      <c r="X99" s="213" t="n">
        <f aca="false">SUM(X64:X85)-SUM(X86:X97)-X63</f>
        <v>76.2351411734348</v>
      </c>
      <c r="Y99" s="213" t="n">
        <f aca="false">SUM(Y64:Y85)-SUM(Y86:Y97)-Y63</f>
        <v>105.68819391708</v>
      </c>
      <c r="Z99" s="216" t="n">
        <f aca="false">SUM(Z64:Z85)-SUM(Z86:Z97)-Z63</f>
        <v>141.40646882619</v>
      </c>
      <c r="AA99" s="212" t="n">
        <f aca="false">SUM(AA64:AA85)-SUM(AA86:AA97)-AA63</f>
        <v>-83.0572763588903</v>
      </c>
      <c r="AB99" s="214" t="n">
        <f aca="false">SUM(AB64:AB85)-SUM(AB86:AB97)-AB63</f>
        <v>-54.3134878758833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3"/>
      <c r="C100" s="273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4"/>
      <c r="B101" s="273"/>
      <c r="C101" s="273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4"/>
      <c r="B102" s="273"/>
      <c r="C102" s="273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231.146194428581</v>
      </c>
      <c r="E104" s="55" t="n">
        <v>6.98291334406621</v>
      </c>
      <c r="F104" s="56" t="n">
        <v>6.90358608413757</v>
      </c>
      <c r="G104" s="56" t="n">
        <v>6.9055456483342</v>
      </c>
      <c r="H104" s="56" t="n">
        <v>6.97065103869401</v>
      </c>
      <c r="I104" s="56" t="n">
        <v>7.24293722347177</v>
      </c>
      <c r="J104" s="57" t="n">
        <v>7.91511801471735</v>
      </c>
      <c r="K104" s="58" t="n">
        <v>8.94170097829633</v>
      </c>
      <c r="L104" s="56" t="n">
        <v>9.93885310815797</v>
      </c>
      <c r="M104" s="56" t="n">
        <v>10.8582809067026</v>
      </c>
      <c r="N104" s="56" t="n">
        <v>11.4053377222062</v>
      </c>
      <c r="O104" s="56" t="n">
        <v>11.6288606480408</v>
      </c>
      <c r="P104" s="56" t="n">
        <v>11.7262940551285</v>
      </c>
      <c r="Q104" s="56" t="n">
        <v>11.7488822743194</v>
      </c>
      <c r="R104" s="56" t="n">
        <v>11.8008741370461</v>
      </c>
      <c r="S104" s="56" t="n">
        <v>11.6987159368976</v>
      </c>
      <c r="T104" s="56" t="n">
        <v>11.4444892798245</v>
      </c>
      <c r="U104" s="56" t="n">
        <v>11.0460364703246</v>
      </c>
      <c r="V104" s="56" t="n">
        <v>10.5696792885873</v>
      </c>
      <c r="W104" s="56" t="n">
        <v>10.2809619171803</v>
      </c>
      <c r="X104" s="56" t="n">
        <v>9.9757911197878</v>
      </c>
      <c r="Y104" s="56" t="n">
        <v>9.59969380004079</v>
      </c>
      <c r="Z104" s="59" t="n">
        <v>9.09040951295384</v>
      </c>
      <c r="AA104" s="55" t="n">
        <v>8.45966131849023</v>
      </c>
      <c r="AB104" s="57" t="n">
        <v>8.01092060117547</v>
      </c>
      <c r="AC104" s="74" t="s">
        <v>22</v>
      </c>
      <c r="AD104" s="275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236.78683692629</v>
      </c>
      <c r="E105" s="103" t="n">
        <v>7.48089942239906</v>
      </c>
      <c r="F105" s="104" t="n">
        <v>7.43223750009292</v>
      </c>
      <c r="G105" s="104" t="n">
        <v>7.41939641512297</v>
      </c>
      <c r="H105" s="104" t="n">
        <v>7.48330963467427</v>
      </c>
      <c r="I105" s="104" t="n">
        <v>7.75984647633666</v>
      </c>
      <c r="J105" s="105" t="n">
        <v>8.40359653668054</v>
      </c>
      <c r="K105" s="106" t="n">
        <v>9.38735535143666</v>
      </c>
      <c r="L105" s="104" t="n">
        <v>10.2236297969634</v>
      </c>
      <c r="M105" s="104" t="n">
        <v>10.937386425537</v>
      </c>
      <c r="N105" s="104" t="n">
        <v>11.3082028654149</v>
      </c>
      <c r="O105" s="104" t="n">
        <v>11.4794832065332</v>
      </c>
      <c r="P105" s="104" t="n">
        <v>11.5414422474404</v>
      </c>
      <c r="Q105" s="104" t="n">
        <v>11.5823760235904</v>
      </c>
      <c r="R105" s="104" t="n">
        <v>11.641878763984</v>
      </c>
      <c r="S105" s="104" t="n">
        <v>11.5609837796159</v>
      </c>
      <c r="T105" s="104" t="n">
        <v>11.3421452202933</v>
      </c>
      <c r="U105" s="104" t="n">
        <v>10.9981803973496</v>
      </c>
      <c r="V105" s="104" t="n">
        <v>10.7015680147135</v>
      </c>
      <c r="W105" s="104" t="n">
        <v>10.5335369252968</v>
      </c>
      <c r="X105" s="104" t="n">
        <v>10.2936955035001</v>
      </c>
      <c r="Y105" s="104" t="n">
        <v>10.012243301057</v>
      </c>
      <c r="Z105" s="107" t="n">
        <v>9.58696113231662</v>
      </c>
      <c r="AA105" s="103" t="n">
        <v>9.0393671396113</v>
      </c>
      <c r="AB105" s="105" t="n">
        <v>8.63711484632998</v>
      </c>
      <c r="AC105" s="74" t="s">
        <v>24</v>
      </c>
      <c r="AD105" s="275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236.78683692629</v>
      </c>
      <c r="E106" s="276" t="n">
        <f aca="false">E105</f>
        <v>7.48089942239906</v>
      </c>
      <c r="F106" s="277" t="n">
        <f aca="false">F105</f>
        <v>7.43223750009292</v>
      </c>
      <c r="G106" s="277" t="n">
        <f aca="false">G105</f>
        <v>7.41939641512297</v>
      </c>
      <c r="H106" s="277" t="n">
        <f aca="false">H105</f>
        <v>7.48330963467427</v>
      </c>
      <c r="I106" s="277" t="n">
        <f aca="false">I105</f>
        <v>7.75984647633666</v>
      </c>
      <c r="J106" s="278" t="n">
        <f aca="false">J105</f>
        <v>8.40359653668054</v>
      </c>
      <c r="K106" s="279" t="n">
        <f aca="false">K105</f>
        <v>9.38735535143666</v>
      </c>
      <c r="L106" s="277" t="n">
        <f aca="false">L105</f>
        <v>10.2236297969634</v>
      </c>
      <c r="M106" s="277" t="n">
        <f aca="false">M105</f>
        <v>10.937386425537</v>
      </c>
      <c r="N106" s="277" t="n">
        <f aca="false">N105</f>
        <v>11.3082028654149</v>
      </c>
      <c r="O106" s="277" t="n">
        <f aca="false">O105</f>
        <v>11.4794832065332</v>
      </c>
      <c r="P106" s="277" t="n">
        <f aca="false">P105</f>
        <v>11.5414422474404</v>
      </c>
      <c r="Q106" s="277" t="n">
        <f aca="false">Q105</f>
        <v>11.5823760235904</v>
      </c>
      <c r="R106" s="277" t="n">
        <f aca="false">R105</f>
        <v>11.641878763984</v>
      </c>
      <c r="S106" s="277" t="n">
        <f aca="false">S105</f>
        <v>11.5609837796159</v>
      </c>
      <c r="T106" s="277" t="n">
        <f aca="false">T105</f>
        <v>11.3421452202933</v>
      </c>
      <c r="U106" s="277" t="n">
        <f aca="false">U105</f>
        <v>10.9981803973496</v>
      </c>
      <c r="V106" s="277" t="n">
        <f aca="false">V105</f>
        <v>10.7015680147135</v>
      </c>
      <c r="W106" s="277" t="n">
        <f aca="false">W105</f>
        <v>10.5335369252968</v>
      </c>
      <c r="X106" s="277" t="n">
        <f aca="false">X105</f>
        <v>10.2936955035001</v>
      </c>
      <c r="Y106" s="277" t="n">
        <f aca="false">Y105</f>
        <v>10.012243301057</v>
      </c>
      <c r="Z106" s="280" t="n">
        <f aca="false">Z105</f>
        <v>9.58696113231662</v>
      </c>
      <c r="AA106" s="276" t="n">
        <f aca="false">AA105</f>
        <v>9.0393671396113</v>
      </c>
      <c r="AB106" s="278" t="n">
        <f aca="false">AB105</f>
        <v>8.63711484632998</v>
      </c>
      <c r="AC106" s="74" t="s">
        <v>26</v>
      </c>
      <c r="AD106" s="275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231.146194428581</v>
      </c>
      <c r="E107" s="112" t="n">
        <f aca="false">E104</f>
        <v>6.98291334406621</v>
      </c>
      <c r="F107" s="113" t="n">
        <f aca="false">F104</f>
        <v>6.90358608413757</v>
      </c>
      <c r="G107" s="113" t="n">
        <f aca="false">G104</f>
        <v>6.9055456483342</v>
      </c>
      <c r="H107" s="113" t="n">
        <f aca="false">H104</f>
        <v>6.97065103869401</v>
      </c>
      <c r="I107" s="113" t="n">
        <f aca="false">I104</f>
        <v>7.24293722347177</v>
      </c>
      <c r="J107" s="114" t="n">
        <f aca="false">J104</f>
        <v>7.91511801471735</v>
      </c>
      <c r="K107" s="115" t="n">
        <f aca="false">K104</f>
        <v>8.94170097829633</v>
      </c>
      <c r="L107" s="113" t="n">
        <f aca="false">L104</f>
        <v>9.93885310815797</v>
      </c>
      <c r="M107" s="113" t="n">
        <f aca="false">M104</f>
        <v>10.8582809067026</v>
      </c>
      <c r="N107" s="113" t="n">
        <f aca="false">N104</f>
        <v>11.4053377222062</v>
      </c>
      <c r="O107" s="113" t="n">
        <f aca="false">O104</f>
        <v>11.6288606480408</v>
      </c>
      <c r="P107" s="113" t="n">
        <f aca="false">P104</f>
        <v>11.7262940551285</v>
      </c>
      <c r="Q107" s="113" t="n">
        <f aca="false">Q104</f>
        <v>11.7488822743194</v>
      </c>
      <c r="R107" s="113" t="n">
        <f aca="false">R104</f>
        <v>11.8008741370461</v>
      </c>
      <c r="S107" s="113" t="n">
        <f aca="false">S104</f>
        <v>11.6987159368976</v>
      </c>
      <c r="T107" s="113" t="n">
        <f aca="false">T104</f>
        <v>11.4444892798245</v>
      </c>
      <c r="U107" s="113" t="n">
        <f aca="false">U104</f>
        <v>11.0460364703246</v>
      </c>
      <c r="V107" s="113" t="n">
        <f aca="false">V104</f>
        <v>10.5696792885873</v>
      </c>
      <c r="W107" s="113" t="n">
        <f aca="false">W104</f>
        <v>10.2809619171803</v>
      </c>
      <c r="X107" s="113" t="n">
        <f aca="false">X104</f>
        <v>9.9757911197878</v>
      </c>
      <c r="Y107" s="113" t="n">
        <f aca="false">Y104</f>
        <v>9.59969380004079</v>
      </c>
      <c r="Z107" s="116" t="n">
        <f aca="false">Z104</f>
        <v>9.09040951295384</v>
      </c>
      <c r="AA107" s="112" t="n">
        <f aca="false">AA104</f>
        <v>8.45966131849023</v>
      </c>
      <c r="AB107" s="114" t="n">
        <f aca="false">AB104</f>
        <v>8.01092060117547</v>
      </c>
      <c r="AC107" s="281"/>
      <c r="AD107" s="275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467.933031354872</v>
      </c>
      <c r="E108" s="249" t="n">
        <f aca="false">E106+E107</f>
        <v>14.4638127664653</v>
      </c>
      <c r="F108" s="250" t="n">
        <f aca="false">F106+F107</f>
        <v>14.3358235842305</v>
      </c>
      <c r="G108" s="250" t="n">
        <f aca="false">G106+G107</f>
        <v>14.3249420634572</v>
      </c>
      <c r="H108" s="250" t="n">
        <f aca="false">H106+H107</f>
        <v>14.4539606733683</v>
      </c>
      <c r="I108" s="250" t="n">
        <f aca="false">I106+I107</f>
        <v>15.0027836998084</v>
      </c>
      <c r="J108" s="251" t="n">
        <f aca="false">J106+J107</f>
        <v>16.3187145513979</v>
      </c>
      <c r="K108" s="252" t="n">
        <f aca="false">K106+K107</f>
        <v>18.329056329733</v>
      </c>
      <c r="L108" s="250" t="n">
        <f aca="false">L106+L107</f>
        <v>20.1624829051213</v>
      </c>
      <c r="M108" s="250" t="n">
        <f aca="false">M106+M107</f>
        <v>21.7956673322395</v>
      </c>
      <c r="N108" s="250" t="n">
        <f aca="false">N106+N107</f>
        <v>22.7135405876211</v>
      </c>
      <c r="O108" s="250" t="n">
        <f aca="false">O106+O107</f>
        <v>23.1083438545739</v>
      </c>
      <c r="P108" s="250" t="n">
        <f aca="false">P106+P107</f>
        <v>23.267736302569</v>
      </c>
      <c r="Q108" s="250" t="n">
        <f aca="false">Q106+Q107</f>
        <v>23.3312582979098</v>
      </c>
      <c r="R108" s="250" t="n">
        <f aca="false">R106+R107</f>
        <v>23.4427529010302</v>
      </c>
      <c r="S108" s="250" t="n">
        <f aca="false">S106+S107</f>
        <v>23.2596997165135</v>
      </c>
      <c r="T108" s="250" t="n">
        <f aca="false">T106+T107</f>
        <v>22.7866345001177</v>
      </c>
      <c r="U108" s="250" t="n">
        <f aca="false">U106+U107</f>
        <v>22.0442168676742</v>
      </c>
      <c r="V108" s="250" t="n">
        <f aca="false">V106+V107</f>
        <v>21.2712473033008</v>
      </c>
      <c r="W108" s="250" t="n">
        <f aca="false">W106+W107</f>
        <v>20.814498842477</v>
      </c>
      <c r="X108" s="250" t="n">
        <f aca="false">X106+X107</f>
        <v>20.2694866232879</v>
      </c>
      <c r="Y108" s="250" t="n">
        <f aca="false">Y106+Y107</f>
        <v>19.6119371010978</v>
      </c>
      <c r="Z108" s="253" t="n">
        <f aca="false">Z106+Z107</f>
        <v>18.6773706452705</v>
      </c>
      <c r="AA108" s="249" t="n">
        <f aca="false">AA106+AA107</f>
        <v>17.4990284581015</v>
      </c>
      <c r="AB108" s="251" t="n">
        <f aca="false">AB106+AB107</f>
        <v>16.6480354475055</v>
      </c>
      <c r="AC108" s="93"/>
      <c r="AD108" s="275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2" t="n">
        <f aca="false">SUM(E109:AB109)</f>
        <v>0</v>
      </c>
      <c r="E109" s="133"/>
      <c r="F109" s="134"/>
      <c r="G109" s="134"/>
      <c r="H109" s="134"/>
      <c r="I109" s="134"/>
      <c r="J109" s="146"/>
      <c r="K109" s="283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6"/>
      <c r="AC109" s="256"/>
      <c r="AD109" s="275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9"/>
      <c r="C110" s="139"/>
      <c r="D110" s="284" t="n">
        <f aca="false">SUM(E110:AB110)</f>
        <v>0</v>
      </c>
      <c r="E110" s="141"/>
      <c r="F110" s="142"/>
      <c r="G110" s="142"/>
      <c r="H110" s="142"/>
      <c r="I110" s="142"/>
      <c r="J110" s="144"/>
      <c r="K110" s="257"/>
      <c r="L110" s="142"/>
      <c r="M110" s="142"/>
      <c r="N110" s="142"/>
      <c r="O110" s="142"/>
      <c r="P110" s="142"/>
      <c r="Q110" s="142"/>
      <c r="R110" s="142"/>
      <c r="S110" s="142"/>
      <c r="T110" s="142"/>
      <c r="U110" s="142"/>
      <c r="V110" s="142"/>
      <c r="W110" s="142"/>
      <c r="X110" s="142"/>
      <c r="Y110" s="142"/>
      <c r="Z110" s="143"/>
      <c r="AA110" s="141"/>
      <c r="AB110" s="144"/>
      <c r="AC110" s="256"/>
      <c r="AD110" s="275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9"/>
      <c r="C111" s="139"/>
      <c r="D111" s="284" t="n">
        <f aca="false">SUM(E111:AB111)</f>
        <v>0</v>
      </c>
      <c r="E111" s="141"/>
      <c r="F111" s="142"/>
      <c r="G111" s="142"/>
      <c r="H111" s="142"/>
      <c r="I111" s="142"/>
      <c r="J111" s="144"/>
      <c r="K111" s="257"/>
      <c r="L111" s="142"/>
      <c r="M111" s="142"/>
      <c r="N111" s="142"/>
      <c r="O111" s="142"/>
      <c r="P111" s="142"/>
      <c r="Q111" s="142"/>
      <c r="R111" s="142"/>
      <c r="S111" s="142"/>
      <c r="T111" s="142"/>
      <c r="U111" s="142"/>
      <c r="V111" s="142"/>
      <c r="W111" s="142"/>
      <c r="X111" s="142"/>
      <c r="Y111" s="142"/>
      <c r="Z111" s="143"/>
      <c r="AA111" s="141"/>
      <c r="AB111" s="144"/>
      <c r="AC111" s="256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39"/>
      <c r="C112" s="139"/>
      <c r="D112" s="284" t="n">
        <f aca="false">SUM(E112:AB112)</f>
        <v>0</v>
      </c>
      <c r="E112" s="141"/>
      <c r="F112" s="142"/>
      <c r="G112" s="142"/>
      <c r="H112" s="142"/>
      <c r="I112" s="142"/>
      <c r="J112" s="144"/>
      <c r="K112" s="257"/>
      <c r="L112" s="142"/>
      <c r="M112" s="142"/>
      <c r="N112" s="142"/>
      <c r="O112" s="142"/>
      <c r="P112" s="142"/>
      <c r="Q112" s="142"/>
      <c r="R112" s="142"/>
      <c r="S112" s="142"/>
      <c r="T112" s="142"/>
      <c r="U112" s="142"/>
      <c r="V112" s="142"/>
      <c r="W112" s="142"/>
      <c r="X112" s="142"/>
      <c r="Y112" s="142"/>
      <c r="Z112" s="143"/>
      <c r="AA112" s="141"/>
      <c r="AB112" s="144"/>
      <c r="AC112" s="256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9"/>
      <c r="C113" s="139"/>
      <c r="D113" s="284" t="n">
        <f aca="false">SUM(E113:AB113)</f>
        <v>0</v>
      </c>
      <c r="E113" s="141"/>
      <c r="F113" s="142"/>
      <c r="G113" s="142"/>
      <c r="H113" s="142"/>
      <c r="I113" s="142"/>
      <c r="J113" s="144"/>
      <c r="K113" s="257"/>
      <c r="L113" s="142"/>
      <c r="M113" s="142"/>
      <c r="N113" s="142"/>
      <c r="O113" s="142"/>
      <c r="P113" s="142"/>
      <c r="Q113" s="142"/>
      <c r="R113" s="142"/>
      <c r="S113" s="142"/>
      <c r="T113" s="142"/>
      <c r="U113" s="142"/>
      <c r="V113" s="142"/>
      <c r="W113" s="142"/>
      <c r="X113" s="142"/>
      <c r="Y113" s="142"/>
      <c r="Z113" s="143"/>
      <c r="AA113" s="141"/>
      <c r="AB113" s="144"/>
      <c r="AC113" s="256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9"/>
      <c r="C114" s="139"/>
      <c r="D114" s="284" t="n">
        <f aca="false">SUM(E114:AB114)</f>
        <v>0</v>
      </c>
      <c r="E114" s="141"/>
      <c r="F114" s="142"/>
      <c r="G114" s="142"/>
      <c r="H114" s="142"/>
      <c r="I114" s="142"/>
      <c r="J114" s="144"/>
      <c r="K114" s="257"/>
      <c r="L114" s="142"/>
      <c r="M114" s="142"/>
      <c r="N114" s="142"/>
      <c r="O114" s="142"/>
      <c r="P114" s="142"/>
      <c r="Q114" s="142"/>
      <c r="R114" s="142"/>
      <c r="S114" s="142"/>
      <c r="T114" s="142"/>
      <c r="U114" s="142"/>
      <c r="V114" s="142"/>
      <c r="W114" s="142"/>
      <c r="X114" s="142"/>
      <c r="Y114" s="142"/>
      <c r="Z114" s="143"/>
      <c r="AA114" s="141"/>
      <c r="AB114" s="144"/>
      <c r="AC114" s="256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9"/>
      <c r="C115" s="139"/>
      <c r="D115" s="284" t="n">
        <f aca="false">SUM(E115:AB115)</f>
        <v>0</v>
      </c>
      <c r="E115" s="141"/>
      <c r="F115" s="142"/>
      <c r="G115" s="142"/>
      <c r="H115" s="142"/>
      <c r="I115" s="142"/>
      <c r="J115" s="144"/>
      <c r="K115" s="257"/>
      <c r="L115" s="142"/>
      <c r="M115" s="142"/>
      <c r="N115" s="142"/>
      <c r="O115" s="142"/>
      <c r="P115" s="142"/>
      <c r="Q115" s="142"/>
      <c r="R115" s="142"/>
      <c r="S115" s="142"/>
      <c r="T115" s="142"/>
      <c r="U115" s="142"/>
      <c r="V115" s="142"/>
      <c r="W115" s="142"/>
      <c r="X115" s="142"/>
      <c r="Y115" s="142"/>
      <c r="Z115" s="143"/>
      <c r="AA115" s="141"/>
      <c r="AB115" s="144"/>
      <c r="AC115" s="256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9"/>
      <c r="C116" s="139"/>
      <c r="D116" s="284" t="n">
        <f aca="false">SUM(E116:AB116)</f>
        <v>0</v>
      </c>
      <c r="E116" s="141"/>
      <c r="F116" s="142"/>
      <c r="G116" s="142"/>
      <c r="H116" s="142"/>
      <c r="I116" s="142"/>
      <c r="J116" s="144"/>
      <c r="K116" s="257"/>
      <c r="L116" s="142"/>
      <c r="M116" s="142"/>
      <c r="N116" s="142"/>
      <c r="O116" s="142"/>
      <c r="P116" s="142"/>
      <c r="Q116" s="142"/>
      <c r="R116" s="142"/>
      <c r="S116" s="142"/>
      <c r="T116" s="142"/>
      <c r="U116" s="142"/>
      <c r="V116" s="142"/>
      <c r="W116" s="142"/>
      <c r="X116" s="142"/>
      <c r="Y116" s="142"/>
      <c r="Z116" s="143"/>
      <c r="AA116" s="141"/>
      <c r="AB116" s="144"/>
      <c r="AC116" s="256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0"/>
      <c r="C117" s="260"/>
      <c r="D117" s="285" t="n">
        <f aca="false">SUM(E117:AB117)</f>
        <v>0</v>
      </c>
      <c r="E117" s="165"/>
      <c r="F117" s="262"/>
      <c r="G117" s="262"/>
      <c r="H117" s="262"/>
      <c r="I117" s="262"/>
      <c r="J117" s="166"/>
      <c r="K117" s="263"/>
      <c r="L117" s="262"/>
      <c r="M117" s="262"/>
      <c r="N117" s="262"/>
      <c r="O117" s="262"/>
      <c r="P117" s="262"/>
      <c r="Q117" s="262"/>
      <c r="R117" s="262"/>
      <c r="S117" s="262"/>
      <c r="T117" s="262"/>
      <c r="U117" s="262"/>
      <c r="V117" s="262"/>
      <c r="W117" s="262"/>
      <c r="X117" s="262"/>
      <c r="Y117" s="262"/>
      <c r="Z117" s="264"/>
      <c r="AA117" s="165"/>
      <c r="AB117" s="166"/>
      <c r="AC117" s="256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6" t="n">
        <f aca="false">SUM(E118:AB118)</f>
        <v>0</v>
      </c>
      <c r="E118" s="136"/>
      <c r="F118" s="160"/>
      <c r="G118" s="160"/>
      <c r="H118" s="160"/>
      <c r="I118" s="160"/>
      <c r="J118" s="137"/>
      <c r="K118" s="287"/>
      <c r="L118" s="160"/>
      <c r="M118" s="160"/>
      <c r="N118" s="160"/>
      <c r="O118" s="160"/>
      <c r="P118" s="160"/>
      <c r="Q118" s="160"/>
      <c r="R118" s="160"/>
      <c r="S118" s="160"/>
      <c r="T118" s="160"/>
      <c r="U118" s="160"/>
      <c r="V118" s="160"/>
      <c r="W118" s="160"/>
      <c r="X118" s="160"/>
      <c r="Y118" s="160"/>
      <c r="Z118" s="161"/>
      <c r="AA118" s="136"/>
      <c r="AB118" s="137"/>
      <c r="AC118" s="256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39"/>
      <c r="C119" s="139"/>
      <c r="D119" s="284" t="n">
        <f aca="false">SUM(E119:AB119)</f>
        <v>0</v>
      </c>
      <c r="E119" s="141"/>
      <c r="F119" s="142"/>
      <c r="G119" s="142"/>
      <c r="H119" s="142"/>
      <c r="I119" s="142"/>
      <c r="J119" s="144"/>
      <c r="K119" s="257"/>
      <c r="L119" s="142"/>
      <c r="M119" s="142"/>
      <c r="N119" s="142"/>
      <c r="O119" s="142"/>
      <c r="P119" s="142"/>
      <c r="Q119" s="142"/>
      <c r="R119" s="142"/>
      <c r="S119" s="142"/>
      <c r="T119" s="142"/>
      <c r="U119" s="142"/>
      <c r="V119" s="142"/>
      <c r="W119" s="142"/>
      <c r="X119" s="142"/>
      <c r="Y119" s="142"/>
      <c r="Z119" s="143"/>
      <c r="AA119" s="141"/>
      <c r="AB119" s="144"/>
      <c r="AC119" s="256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5"/>
      <c r="F120" s="156"/>
      <c r="G120" s="156"/>
      <c r="H120" s="156"/>
      <c r="I120" s="156"/>
      <c r="J120" s="157"/>
      <c r="K120" s="289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4"/>
      <c r="AA120" s="155"/>
      <c r="AB120" s="157"/>
      <c r="AC120" s="256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7"/>
      <c r="F121" s="268"/>
      <c r="G121" s="268"/>
      <c r="H121" s="268"/>
      <c r="I121" s="268"/>
      <c r="J121" s="270"/>
      <c r="K121" s="291"/>
      <c r="L121" s="268"/>
      <c r="M121" s="268"/>
      <c r="N121" s="268"/>
      <c r="O121" s="268"/>
      <c r="P121" s="268"/>
      <c r="Q121" s="268"/>
      <c r="R121" s="268"/>
      <c r="S121" s="268"/>
      <c r="T121" s="268"/>
      <c r="U121" s="268"/>
      <c r="V121" s="268"/>
      <c r="W121" s="268"/>
      <c r="X121" s="268"/>
      <c r="Y121" s="268"/>
      <c r="Z121" s="269"/>
      <c r="AA121" s="267"/>
      <c r="AB121" s="270"/>
      <c r="AC121" s="256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1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6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1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6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1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6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6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6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1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6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2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6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-467.933031354872</v>
      </c>
      <c r="E130" s="212" t="n">
        <f aca="false">SUM(E109:E120)-SUM(E121:E128)-E108</f>
        <v>-14.4638127664653</v>
      </c>
      <c r="F130" s="213" t="n">
        <f aca="false">SUM(F109:F120)-SUM(F121:F128)-F108</f>
        <v>-14.3358235842305</v>
      </c>
      <c r="G130" s="213" t="n">
        <f aca="false">SUM(G109:G120)-SUM(G121:G128)-G108</f>
        <v>-14.3249420634572</v>
      </c>
      <c r="H130" s="213" t="n">
        <f aca="false">SUM(H109:H120)-SUM(H121:H128)-H108</f>
        <v>-14.4539606733683</v>
      </c>
      <c r="I130" s="213" t="n">
        <f aca="false">SUM(I109:I120)-SUM(I121:I128)-I108</f>
        <v>-15.0027836998084</v>
      </c>
      <c r="J130" s="214" t="n">
        <f aca="false">SUM(J109:J120)-SUM(J121:J128)-J108</f>
        <v>-16.3187145513979</v>
      </c>
      <c r="K130" s="215" t="n">
        <f aca="false">SUM(K109:K120)-SUM(K121:K128)-K108</f>
        <v>-18.329056329733</v>
      </c>
      <c r="L130" s="213" t="n">
        <f aca="false">SUM(L109:L120)-SUM(L121:L128)-L108</f>
        <v>-20.1624829051213</v>
      </c>
      <c r="M130" s="213" t="n">
        <f aca="false">SUM(M109:M120)-SUM(M121:M128)-M108</f>
        <v>-21.7956673322395</v>
      </c>
      <c r="N130" s="213" t="n">
        <f aca="false">SUM(N109:N120)-SUM(N121:N128)-N108</f>
        <v>-22.7135405876211</v>
      </c>
      <c r="O130" s="213" t="n">
        <f aca="false">SUM(O109:O120)-SUM(O121:O128)-O108</f>
        <v>-23.1083438545739</v>
      </c>
      <c r="P130" s="213" t="n">
        <f aca="false">SUM(P109:P120)-SUM(P121:P128)-P108</f>
        <v>-23.267736302569</v>
      </c>
      <c r="Q130" s="213" t="n">
        <f aca="false">SUM(Q109:Q120)-SUM(Q121:Q128)-Q108</f>
        <v>-23.3312582979098</v>
      </c>
      <c r="R130" s="213" t="n">
        <f aca="false">SUM(R109:R120)-SUM(R121:R128)-R108</f>
        <v>-23.4427529010302</v>
      </c>
      <c r="S130" s="213" t="n">
        <f aca="false">SUM(S109:S120)-SUM(S121:S128)-S108</f>
        <v>-23.2596997165135</v>
      </c>
      <c r="T130" s="213" t="n">
        <f aca="false">SUM(T109:T120)-SUM(T121:T128)-T108</f>
        <v>-22.7866345001177</v>
      </c>
      <c r="U130" s="213" t="n">
        <f aca="false">SUM(U109:U120)-SUM(U121:U128)-U108</f>
        <v>-22.0442168676742</v>
      </c>
      <c r="V130" s="213" t="n">
        <f aca="false">SUM(V109:V120)-SUM(V121:V128)-V108</f>
        <v>-21.2712473033008</v>
      </c>
      <c r="W130" s="213" t="n">
        <f aca="false">SUM(W109:W120)-SUM(W121:W128)-W108</f>
        <v>-20.814498842477</v>
      </c>
      <c r="X130" s="213" t="n">
        <f aca="false">SUM(X109:X120)-SUM(X121:X128)-X108</f>
        <v>-20.2694866232879</v>
      </c>
      <c r="Y130" s="213" t="n">
        <f aca="false">SUM(Y109:Y120)-SUM(Y121:Y128)-Y108</f>
        <v>-19.6119371010978</v>
      </c>
      <c r="Z130" s="216" t="n">
        <f aca="false">SUM(Z109:Z120)-SUM(Z121:Z128)-Z108</f>
        <v>-18.6773706452705</v>
      </c>
      <c r="AA130" s="212" t="n">
        <f aca="false">SUM(AA109:AA120)-SUM(AA121:AA128)-AA108</f>
        <v>-17.4990284581015</v>
      </c>
      <c r="AB130" s="214" t="n">
        <f aca="false">SUM(AB109:AB120)-SUM(AB121:AB128)-AB108</f>
        <v>-16.6480354475055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 t="str">
        <f aca="false">VLOOKUP(WEEKDAY(B133,2),$B$148:$C$154,2,FALSE())</f>
        <v>Mon</v>
      </c>
      <c r="B133" s="310" t="n">
        <f aca="false">B134</f>
        <v>37333</v>
      </c>
      <c r="C133" s="311" t="s">
        <v>74</v>
      </c>
      <c r="D133" s="312" t="n">
        <f aca="false">D108</f>
        <v>467.933031354872</v>
      </c>
      <c r="E133" s="312" t="n">
        <f aca="false">E108</f>
        <v>14.4638127664653</v>
      </c>
      <c r="F133" s="312" t="n">
        <f aca="false">F108</f>
        <v>14.3358235842305</v>
      </c>
      <c r="G133" s="312" t="n">
        <f aca="false">G108</f>
        <v>14.3249420634572</v>
      </c>
      <c r="H133" s="312" t="n">
        <f aca="false">H108</f>
        <v>14.4539606733683</v>
      </c>
      <c r="I133" s="312" t="n">
        <f aca="false">I108</f>
        <v>15.0027836998084</v>
      </c>
      <c r="J133" s="312" t="n">
        <f aca="false">J108</f>
        <v>16.3187145513979</v>
      </c>
      <c r="K133" s="312" t="n">
        <f aca="false">K108</f>
        <v>18.329056329733</v>
      </c>
      <c r="L133" s="312" t="n">
        <f aca="false">L108</f>
        <v>20.1624829051213</v>
      </c>
      <c r="M133" s="312" t="n">
        <f aca="false">M108</f>
        <v>21.7956673322395</v>
      </c>
      <c r="N133" s="312" t="n">
        <f aca="false">N108</f>
        <v>22.7135405876211</v>
      </c>
      <c r="O133" s="312" t="n">
        <f aca="false">O108</f>
        <v>23.1083438545739</v>
      </c>
      <c r="P133" s="312" t="n">
        <f aca="false">P108</f>
        <v>23.267736302569</v>
      </c>
      <c r="Q133" s="312" t="n">
        <f aca="false">Q108</f>
        <v>23.3312582979098</v>
      </c>
      <c r="R133" s="312" t="n">
        <f aca="false">R108</f>
        <v>23.4427529010302</v>
      </c>
      <c r="S133" s="312" t="n">
        <f aca="false">S108</f>
        <v>23.2596997165135</v>
      </c>
      <c r="T133" s="312" t="n">
        <f aca="false">T108</f>
        <v>22.7866345001177</v>
      </c>
      <c r="U133" s="312" t="n">
        <f aca="false">U108</f>
        <v>22.0442168676742</v>
      </c>
      <c r="V133" s="312" t="n">
        <f aca="false">V108</f>
        <v>21.2712473033008</v>
      </c>
      <c r="W133" s="312" t="n">
        <f aca="false">W108</f>
        <v>20.814498842477</v>
      </c>
      <c r="X133" s="312" t="n">
        <f aca="false">X108</f>
        <v>20.2694866232879</v>
      </c>
      <c r="Y133" s="312" t="n">
        <f aca="false">Y108</f>
        <v>19.6119371010978</v>
      </c>
      <c r="Z133" s="312" t="n">
        <f aca="false">Z108</f>
        <v>18.6773706452705</v>
      </c>
      <c r="AA133" s="312" t="n">
        <f aca="false">AA108</f>
        <v>17.4990284581015</v>
      </c>
      <c r="AB133" s="312" t="n">
        <f aca="false">AB108</f>
        <v>16.6480354475055</v>
      </c>
    </row>
    <row r="134" customFormat="false" ht="14.25" hidden="false" customHeight="false" outlineLevel="0" collapsed="false">
      <c r="A134" s="309" t="str">
        <f aca="false">VLOOKUP(WEEKDAY(B134,2),$B$148:$C$154,2,FALSE())</f>
        <v>Mon</v>
      </c>
      <c r="B134" s="310" t="n">
        <f aca="false">A3</f>
        <v>37333</v>
      </c>
      <c r="C134" s="311" t="s">
        <v>4</v>
      </c>
      <c r="D134" s="312" t="n">
        <f aca="false">SUM(D16)</f>
        <v>10700.5408108038</v>
      </c>
      <c r="E134" s="312" t="n">
        <f aca="false">SUM(E16)</f>
        <v>348.593408905044</v>
      </c>
      <c r="F134" s="312" t="n">
        <f aca="false">SUM(F16)</f>
        <v>347.482404734803</v>
      </c>
      <c r="G134" s="312" t="n">
        <f aca="false">SUM(G16)</f>
        <v>347.251733122362</v>
      </c>
      <c r="H134" s="312" t="n">
        <f aca="false">SUM(H16)</f>
        <v>350.288713156727</v>
      </c>
      <c r="I134" s="312" t="n">
        <f aca="false">SUM(I16)</f>
        <v>360.429463354566</v>
      </c>
      <c r="J134" s="312" t="n">
        <f aca="false">SUM(J16)</f>
        <v>385.752158973628</v>
      </c>
      <c r="K134" s="312" t="n">
        <f aca="false">SUM(K16)</f>
        <v>424.162860701797</v>
      </c>
      <c r="L134" s="312" t="n">
        <f aca="false">SUM(L16)</f>
        <v>459.819200205549</v>
      </c>
      <c r="M134" s="312" t="n">
        <f aca="false">SUM(M16)</f>
        <v>490.166710903281</v>
      </c>
      <c r="N134" s="312" t="n">
        <f aca="false">SUM(N16)</f>
        <v>507.472395748444</v>
      </c>
      <c r="O134" s="312" t="n">
        <f aca="false">SUM(O16)</f>
        <v>514.706520197501</v>
      </c>
      <c r="P134" s="312" t="n">
        <f aca="false">SUM(P16)</f>
        <v>516.77047926001</v>
      </c>
      <c r="Q134" s="312" t="n">
        <f aca="false">SUM(Q16)</f>
        <v>520.010416419452</v>
      </c>
      <c r="R134" s="312" t="n">
        <f aca="false">SUM(R16)</f>
        <v>522.350490727245</v>
      </c>
      <c r="S134" s="312" t="n">
        <f aca="false">SUM(S16)</f>
        <v>519.182053004143</v>
      </c>
      <c r="T134" s="312" t="n">
        <f aca="false">SUM(T16)</f>
        <v>509.06162405663</v>
      </c>
      <c r="U134" s="312" t="n">
        <f aca="false">SUM(U16)</f>
        <v>494.911078186203</v>
      </c>
      <c r="V134" s="312" t="n">
        <f aca="false">SUM(V16)</f>
        <v>479.301063760524</v>
      </c>
      <c r="W134" s="312" t="n">
        <f aca="false">SUM(W16)</f>
        <v>467.777185466351</v>
      </c>
      <c r="X134" s="312" t="n">
        <f aca="false">SUM(X16)</f>
        <v>457.294661840613</v>
      </c>
      <c r="Y134" s="312" t="n">
        <f aca="false">SUM(Y16)</f>
        <v>444.299141992561</v>
      </c>
      <c r="Z134" s="312" t="n">
        <f aca="false">SUM(Z16)</f>
        <v>429.053880745699</v>
      </c>
      <c r="AA134" s="312" t="n">
        <f aca="false">SUM(AA16)</f>
        <v>409.522143910071</v>
      </c>
      <c r="AB134" s="312" t="n">
        <f aca="false">SUM(AB16)</f>
        <v>394.881021430581</v>
      </c>
    </row>
    <row r="135" customFormat="false" ht="14.25" hidden="false" customHeight="false" outlineLevel="0" collapsed="false">
      <c r="A135" s="309" t="str">
        <f aca="false">VLOOKUP(WEEKDAY(B135,2),$B$148:$C$154,2,FALSE())</f>
        <v>Mon</v>
      </c>
      <c r="B135" s="310" t="n">
        <f aca="false">B134</f>
        <v>37333</v>
      </c>
      <c r="C135" s="311" t="s">
        <v>51</v>
      </c>
      <c r="D135" s="312" t="n">
        <f aca="false">D63</f>
        <v>13706.8042195465</v>
      </c>
      <c r="E135" s="312" t="n">
        <f aca="false">E63</f>
        <v>421.55522772435</v>
      </c>
      <c r="F135" s="312" t="n">
        <f aca="false">F63</f>
        <v>393.423904934076</v>
      </c>
      <c r="G135" s="312" t="n">
        <f aca="false">G63</f>
        <v>392.109795057636</v>
      </c>
      <c r="H135" s="312" t="n">
        <f aca="false">H63</f>
        <v>401.284909689224</v>
      </c>
      <c r="I135" s="312" t="n">
        <f aca="false">I63</f>
        <v>423.537850732237</v>
      </c>
      <c r="J135" s="312" t="n">
        <f aca="false">J63</f>
        <v>474.642901557928</v>
      </c>
      <c r="K135" s="312" t="n">
        <f aca="false">K63</f>
        <v>548.281794478047</v>
      </c>
      <c r="L135" s="312" t="n">
        <f aca="false">L63</f>
        <v>617.627267772186</v>
      </c>
      <c r="M135" s="312" t="n">
        <f aca="false">M63</f>
        <v>668.643100159633</v>
      </c>
      <c r="N135" s="312" t="n">
        <f aca="false">N63</f>
        <v>692.258285566822</v>
      </c>
      <c r="O135" s="312" t="n">
        <f aca="false">O63</f>
        <v>710.843531328486</v>
      </c>
      <c r="P135" s="312" t="n">
        <f aca="false">P63</f>
        <v>712.61759602704</v>
      </c>
      <c r="Q135" s="312" t="n">
        <f aca="false">Q63</f>
        <v>714.440528398502</v>
      </c>
      <c r="R135" s="312" t="n">
        <f aca="false">R63</f>
        <v>712.244982537545</v>
      </c>
      <c r="S135" s="312" t="n">
        <f aca="false">S63</f>
        <v>697.666516009881</v>
      </c>
      <c r="T135" s="312" t="n">
        <f aca="false">T63</f>
        <v>668.953017905684</v>
      </c>
      <c r="U135" s="312" t="n">
        <f aca="false">U63</f>
        <v>635.509548061188</v>
      </c>
      <c r="V135" s="312" t="n">
        <f aca="false">V63</f>
        <v>615.600847902977</v>
      </c>
      <c r="W135" s="312" t="n">
        <f aca="false">W63</f>
        <v>603.521653384948</v>
      </c>
      <c r="X135" s="312" t="n">
        <f aca="false">X63</f>
        <v>585.764858826565</v>
      </c>
      <c r="Y135" s="312" t="n">
        <f aca="false">Y63</f>
        <v>556.311806082921</v>
      </c>
      <c r="Z135" s="312" t="n">
        <f aca="false">Z63</f>
        <v>520.59353117381</v>
      </c>
      <c r="AA135" s="312" t="n">
        <f aca="false">AA63</f>
        <v>484.05727635889</v>
      </c>
      <c r="AB135" s="312" t="n">
        <f aca="false">AB63</f>
        <v>455.313487875883</v>
      </c>
    </row>
    <row r="136" customFormat="false" ht="15" hidden="false" customHeight="false" outlineLevel="0" collapsed="false">
      <c r="B136" s="311"/>
      <c r="C136" s="311" t="s">
        <v>84</v>
      </c>
      <c r="D136" s="313" t="n">
        <f aca="false">SUM(D134:D135)</f>
        <v>24407.3450303502</v>
      </c>
      <c r="E136" s="313" t="n">
        <f aca="false">SUM(E134:E135)</f>
        <v>770.148636629395</v>
      </c>
      <c r="F136" s="313" t="n">
        <f aca="false">SUM(F134:F135)</f>
        <v>740.906309668878</v>
      </c>
      <c r="G136" s="313" t="n">
        <f aca="false">SUM(G134:G135)</f>
        <v>739.361528179998</v>
      </c>
      <c r="H136" s="313" t="n">
        <f aca="false">SUM(H134:H135)</f>
        <v>751.573622845951</v>
      </c>
      <c r="I136" s="313" t="n">
        <f aca="false">SUM(I134:I135)</f>
        <v>783.967314086804</v>
      </c>
      <c r="J136" s="313" t="n">
        <f aca="false">SUM(J134:J135)</f>
        <v>860.395060531556</v>
      </c>
      <c r="K136" s="313" t="n">
        <f aca="false">SUM(K134:K135)</f>
        <v>972.444655179844</v>
      </c>
      <c r="L136" s="313" t="n">
        <f aca="false">SUM(L134:L135)</f>
        <v>1077.44646797774</v>
      </c>
      <c r="M136" s="313" t="n">
        <f aca="false">SUM(M134:M135)</f>
        <v>1158.80981106291</v>
      </c>
      <c r="N136" s="313" t="n">
        <f aca="false">SUM(N134:N135)</f>
        <v>1199.73068131527</v>
      </c>
      <c r="O136" s="313" t="n">
        <f aca="false">SUM(O134:O135)</f>
        <v>1225.55005152599</v>
      </c>
      <c r="P136" s="313" t="n">
        <f aca="false">SUM(P134:P135)</f>
        <v>1229.38807528705</v>
      </c>
      <c r="Q136" s="313" t="n">
        <f aca="false">SUM(Q134:Q135)</f>
        <v>1234.45094481795</v>
      </c>
      <c r="R136" s="313" t="n">
        <f aca="false">SUM(R134:R135)</f>
        <v>1234.59547326479</v>
      </c>
      <c r="S136" s="313" t="n">
        <f aca="false">SUM(S134:S135)</f>
        <v>1216.84856901402</v>
      </c>
      <c r="T136" s="313" t="n">
        <f aca="false">SUM(T134:T135)</f>
        <v>1178.01464196231</v>
      </c>
      <c r="U136" s="313" t="n">
        <f aca="false">SUM(U134:U135)</f>
        <v>1130.42062624739</v>
      </c>
      <c r="V136" s="313" t="n">
        <f aca="false">SUM(V134:V135)</f>
        <v>1094.9019116635</v>
      </c>
      <c r="W136" s="313" t="n">
        <f aca="false">SUM(W134:W135)</f>
        <v>1071.2988388513</v>
      </c>
      <c r="X136" s="313" t="n">
        <f aca="false">SUM(X134:X135)</f>
        <v>1043.05952066718</v>
      </c>
      <c r="Y136" s="313" t="n">
        <f aca="false">SUM(Y134:Y135)</f>
        <v>1000.61094807548</v>
      </c>
      <c r="Z136" s="313" t="n">
        <f aca="false">SUM(Z134:Z135)</f>
        <v>949.647411919509</v>
      </c>
      <c r="AA136" s="313" t="n">
        <f aca="false">SUM(AA134:AA135)</f>
        <v>893.579420268962</v>
      </c>
      <c r="AB136" s="313" t="n">
        <f aca="false">SUM(AB134:AB135)</f>
        <v>850.194509306464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368.025130948473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60"/>
      <c r="M17" s="160"/>
      <c r="N17" s="160"/>
      <c r="O17" s="160"/>
      <c r="P17" s="160"/>
      <c r="Q17" s="160"/>
      <c r="R17" s="160"/>
      <c r="S17" s="160"/>
      <c r="T17" s="160"/>
      <c r="U17" s="160"/>
      <c r="V17" s="160"/>
      <c r="W17" s="160"/>
      <c r="X17" s="160"/>
      <c r="Y17" s="160"/>
      <c r="Z17" s="137"/>
      <c r="AA17" s="136"/>
      <c r="AB17" s="137"/>
      <c r="AC17" s="138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39"/>
      <c r="C18" s="139"/>
      <c r="D18" s="140"/>
      <c r="E18" s="141"/>
      <c r="F18" s="142"/>
      <c r="G18" s="142"/>
      <c r="H18" s="142"/>
      <c r="I18" s="142"/>
      <c r="J18" s="143"/>
      <c r="K18" s="141"/>
      <c r="L18" s="142"/>
      <c r="M18" s="142"/>
      <c r="N18" s="142"/>
      <c r="O18" s="142"/>
      <c r="P18" s="142"/>
      <c r="Q18" s="142"/>
      <c r="R18" s="142"/>
      <c r="S18" s="142"/>
      <c r="T18" s="142"/>
      <c r="U18" s="142"/>
      <c r="V18" s="142"/>
      <c r="W18" s="142"/>
      <c r="X18" s="142"/>
      <c r="Y18" s="142"/>
      <c r="Z18" s="144"/>
      <c r="AA18" s="141"/>
      <c r="AB18" s="144"/>
      <c r="AC18" s="138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5"/>
      <c r="AV18" s="145"/>
      <c r="AW18" s="145"/>
      <c r="AX18" s="145"/>
      <c r="AY18" s="129"/>
      <c r="AZ18" s="145"/>
      <c r="BA18" s="145"/>
      <c r="BB18" s="145"/>
      <c r="BC18" s="145"/>
      <c r="BD18" s="65"/>
    </row>
    <row r="19" customFormat="false" ht="15" hidden="false" customHeight="false" outlineLevel="0" collapsed="false">
      <c r="A19" s="66"/>
      <c r="B19" s="139"/>
      <c r="C19" s="139"/>
      <c r="D19" s="140"/>
      <c r="E19" s="141"/>
      <c r="F19" s="142"/>
      <c r="G19" s="142"/>
      <c r="H19" s="142"/>
      <c r="I19" s="142"/>
      <c r="J19" s="143"/>
      <c r="K19" s="141"/>
      <c r="L19" s="142"/>
      <c r="M19" s="142"/>
      <c r="N19" s="142"/>
      <c r="O19" s="142"/>
      <c r="P19" s="142"/>
      <c r="Q19" s="142"/>
      <c r="R19" s="142"/>
      <c r="S19" s="142"/>
      <c r="T19" s="142"/>
      <c r="U19" s="142"/>
      <c r="V19" s="142"/>
      <c r="W19" s="142"/>
      <c r="X19" s="142"/>
      <c r="Y19" s="142"/>
      <c r="Z19" s="144"/>
      <c r="AA19" s="141"/>
      <c r="AB19" s="144"/>
      <c r="AC19" s="138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39"/>
      <c r="C20" s="139"/>
      <c r="D20" s="140"/>
      <c r="E20" s="141"/>
      <c r="F20" s="142"/>
      <c r="G20" s="142"/>
      <c r="H20" s="142"/>
      <c r="I20" s="142"/>
      <c r="J20" s="143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6"/>
      <c r="AA20" s="133"/>
      <c r="AB20" s="146"/>
      <c r="AC20" s="138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39"/>
      <c r="C21" s="139"/>
      <c r="D21" s="140"/>
      <c r="E21" s="141"/>
      <c r="F21" s="142"/>
      <c r="G21" s="142"/>
      <c r="H21" s="142"/>
      <c r="I21" s="142"/>
      <c r="J21" s="143"/>
      <c r="K21" s="141"/>
      <c r="L21" s="142"/>
      <c r="M21" s="142"/>
      <c r="N21" s="142"/>
      <c r="O21" s="142"/>
      <c r="P21" s="142"/>
      <c r="Q21" s="142"/>
      <c r="R21" s="142"/>
      <c r="S21" s="142"/>
      <c r="T21" s="142"/>
      <c r="U21" s="142"/>
      <c r="V21" s="142"/>
      <c r="W21" s="142"/>
      <c r="X21" s="142"/>
      <c r="Y21" s="142"/>
      <c r="Z21" s="144"/>
      <c r="AA21" s="141"/>
      <c r="AB21" s="144"/>
      <c r="AC21" s="138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39"/>
      <c r="C22" s="139"/>
      <c r="D22" s="140"/>
      <c r="E22" s="141"/>
      <c r="F22" s="142"/>
      <c r="G22" s="142"/>
      <c r="H22" s="142"/>
      <c r="I22" s="142"/>
      <c r="J22" s="143"/>
      <c r="K22" s="141"/>
      <c r="L22" s="142"/>
      <c r="M22" s="142"/>
      <c r="N22" s="142"/>
      <c r="O22" s="142"/>
      <c r="P22" s="142"/>
      <c r="Q22" s="142"/>
      <c r="R22" s="142"/>
      <c r="S22" s="142"/>
      <c r="T22" s="142"/>
      <c r="U22" s="142"/>
      <c r="V22" s="142"/>
      <c r="W22" s="142"/>
      <c r="X22" s="142"/>
      <c r="Y22" s="142"/>
      <c r="Z22" s="144"/>
      <c r="AA22" s="141"/>
      <c r="AB22" s="144"/>
      <c r="AC22" s="138"/>
      <c r="AD22" s="61"/>
      <c r="AE22" s="75"/>
      <c r="AF22" s="76"/>
      <c r="AG22" s="77"/>
      <c r="AH22" s="77"/>
      <c r="AI22" s="76"/>
      <c r="AK22" s="129"/>
      <c r="AL22" s="129"/>
      <c r="AM22" s="129"/>
      <c r="AN22" s="147"/>
      <c r="AO22" s="129"/>
      <c r="AP22" s="129"/>
      <c r="AQ22" s="129"/>
      <c r="AR22" s="129"/>
      <c r="AS22" s="147"/>
      <c r="AT22" s="129"/>
      <c r="AU22" s="129"/>
      <c r="AV22" s="129"/>
      <c r="AW22" s="129"/>
      <c r="AX22" s="147"/>
      <c r="AY22" s="129"/>
      <c r="AZ22" s="129"/>
      <c r="BA22" s="129"/>
      <c r="BB22" s="129"/>
      <c r="BC22" s="147"/>
      <c r="BD22" s="65"/>
    </row>
    <row r="23" customFormat="false" ht="15.75" hidden="false" customHeight="false" outlineLevel="0" collapsed="false">
      <c r="A23" s="66"/>
      <c r="B23" s="139"/>
      <c r="C23" s="139"/>
      <c r="D23" s="140"/>
      <c r="E23" s="141"/>
      <c r="F23" s="142"/>
      <c r="G23" s="142"/>
      <c r="H23" s="142"/>
      <c r="I23" s="142"/>
      <c r="J23" s="143"/>
      <c r="K23" s="141"/>
      <c r="L23" s="142"/>
      <c r="M23" s="142"/>
      <c r="N23" s="142"/>
      <c r="O23" s="142"/>
      <c r="P23" s="142"/>
      <c r="Q23" s="142"/>
      <c r="R23" s="142"/>
      <c r="S23" s="142"/>
      <c r="T23" s="142"/>
      <c r="U23" s="142"/>
      <c r="V23" s="142"/>
      <c r="W23" s="142"/>
      <c r="X23" s="142"/>
      <c r="Y23" s="142"/>
      <c r="Z23" s="144"/>
      <c r="AA23" s="141"/>
      <c r="AB23" s="144"/>
      <c r="AC23" s="138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39"/>
      <c r="C24" s="139"/>
      <c r="D24" s="140"/>
      <c r="E24" s="141"/>
      <c r="F24" s="142"/>
      <c r="G24" s="142"/>
      <c r="H24" s="142"/>
      <c r="I24" s="142"/>
      <c r="J24" s="143"/>
      <c r="K24" s="141"/>
      <c r="L24" s="142"/>
      <c r="M24" s="142"/>
      <c r="N24" s="142"/>
      <c r="O24" s="142"/>
      <c r="P24" s="142"/>
      <c r="Q24" s="142"/>
      <c r="R24" s="142"/>
      <c r="S24" s="142"/>
      <c r="T24" s="142"/>
      <c r="U24" s="142"/>
      <c r="V24" s="142"/>
      <c r="W24" s="142"/>
      <c r="X24" s="142"/>
      <c r="Y24" s="142"/>
      <c r="Z24" s="144"/>
      <c r="AA24" s="141"/>
      <c r="AB24" s="144"/>
      <c r="AC24" s="138"/>
      <c r="AD24" s="61"/>
      <c r="AE24" s="75"/>
      <c r="AF24" s="76"/>
      <c r="AG24" s="77"/>
      <c r="AH24" s="77"/>
      <c r="AI24" s="76"/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9"/>
      <c r="C25" s="139"/>
      <c r="D25" s="140"/>
      <c r="E25" s="141"/>
      <c r="F25" s="142"/>
      <c r="G25" s="142"/>
      <c r="H25" s="142"/>
      <c r="I25" s="142"/>
      <c r="J25" s="143"/>
      <c r="K25" s="141"/>
      <c r="L25" s="142"/>
      <c r="M25" s="142"/>
      <c r="N25" s="142"/>
      <c r="O25" s="142"/>
      <c r="P25" s="142"/>
      <c r="Q25" s="142"/>
      <c r="R25" s="142"/>
      <c r="S25" s="142"/>
      <c r="T25" s="142"/>
      <c r="U25" s="142"/>
      <c r="V25" s="142"/>
      <c r="W25" s="142"/>
      <c r="X25" s="142"/>
      <c r="Y25" s="142"/>
      <c r="Z25" s="144"/>
      <c r="AA25" s="141"/>
      <c r="AB25" s="144"/>
      <c r="AC25" s="138"/>
      <c r="AD25" s="61"/>
      <c r="AE25" s="75"/>
      <c r="AF25" s="76"/>
      <c r="AG25" s="77"/>
      <c r="AH25" s="77"/>
      <c r="AI25" s="76"/>
      <c r="AK25" s="1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9"/>
      <c r="C26" s="139"/>
      <c r="D26" s="140"/>
      <c r="E26" s="141"/>
      <c r="F26" s="142"/>
      <c r="G26" s="142"/>
      <c r="H26" s="142"/>
      <c r="I26" s="142"/>
      <c r="J26" s="143"/>
      <c r="K26" s="141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2"/>
      <c r="Z26" s="144"/>
      <c r="AA26" s="141"/>
      <c r="AB26" s="144"/>
      <c r="AC26" s="138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9"/>
      <c r="C27" s="139"/>
      <c r="D27" s="140"/>
      <c r="E27" s="141"/>
      <c r="F27" s="142"/>
      <c r="G27" s="142"/>
      <c r="H27" s="142"/>
      <c r="I27" s="142"/>
      <c r="J27" s="143"/>
      <c r="K27" s="141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4"/>
      <c r="AA27" s="141"/>
      <c r="AB27" s="144"/>
      <c r="AC27" s="138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9"/>
      <c r="C28" s="139"/>
      <c r="D28" s="140"/>
      <c r="E28" s="141"/>
      <c r="F28" s="142"/>
      <c r="G28" s="142"/>
      <c r="H28" s="142"/>
      <c r="I28" s="142"/>
      <c r="J28" s="143"/>
      <c r="K28" s="141"/>
      <c r="L28" s="142"/>
      <c r="M28" s="142"/>
      <c r="N28" s="142"/>
      <c r="O28" s="142"/>
      <c r="P28" s="142"/>
      <c r="Q28" s="142"/>
      <c r="R28" s="142"/>
      <c r="S28" s="142"/>
      <c r="T28" s="142"/>
      <c r="U28" s="142"/>
      <c r="V28" s="142"/>
      <c r="W28" s="142"/>
      <c r="X28" s="142"/>
      <c r="Y28" s="142"/>
      <c r="Z28" s="144"/>
      <c r="AA28" s="141"/>
      <c r="AB28" s="144"/>
      <c r="AC28" s="138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9"/>
      <c r="C29" s="139"/>
      <c r="D29" s="140"/>
      <c r="E29" s="141"/>
      <c r="F29" s="142"/>
      <c r="G29" s="142"/>
      <c r="H29" s="142"/>
      <c r="I29" s="142"/>
      <c r="J29" s="143"/>
      <c r="K29" s="141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2"/>
      <c r="X29" s="142"/>
      <c r="Y29" s="142"/>
      <c r="Z29" s="144"/>
      <c r="AA29" s="141"/>
      <c r="AB29" s="144"/>
      <c r="AC29" s="138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9"/>
      <c r="C30" s="139"/>
      <c r="D30" s="140"/>
      <c r="E30" s="141"/>
      <c r="F30" s="142"/>
      <c r="G30" s="142"/>
      <c r="H30" s="142"/>
      <c r="I30" s="142"/>
      <c r="J30" s="143"/>
      <c r="K30" s="141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4"/>
      <c r="AA30" s="141"/>
      <c r="AB30" s="144"/>
      <c r="AC30" s="138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9"/>
      <c r="C31" s="139"/>
      <c r="D31" s="140"/>
      <c r="E31" s="141"/>
      <c r="F31" s="142"/>
      <c r="G31" s="142"/>
      <c r="H31" s="142"/>
      <c r="I31" s="142"/>
      <c r="J31" s="143"/>
      <c r="K31" s="141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4"/>
      <c r="AA31" s="141"/>
      <c r="AB31" s="144"/>
      <c r="AC31" s="138"/>
      <c r="AD31" s="61"/>
      <c r="AE31" s="150"/>
      <c r="AF31" s="151"/>
      <c r="AG31" s="152"/>
      <c r="AH31" s="152"/>
      <c r="AI31" s="151"/>
      <c r="AN31" s="153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9"/>
      <c r="C32" s="139"/>
      <c r="D32" s="140"/>
      <c r="E32" s="141"/>
      <c r="F32" s="142"/>
      <c r="G32" s="142"/>
      <c r="H32" s="142"/>
      <c r="I32" s="142"/>
      <c r="J32" s="143"/>
      <c r="K32" s="141"/>
      <c r="L32" s="142"/>
      <c r="M32" s="142"/>
      <c r="N32" s="142"/>
      <c r="O32" s="142"/>
      <c r="P32" s="142"/>
      <c r="Q32" s="142"/>
      <c r="R32" s="142"/>
      <c r="S32" s="142"/>
      <c r="T32" s="142"/>
      <c r="U32" s="142"/>
      <c r="V32" s="142"/>
      <c r="W32" s="142"/>
      <c r="X32" s="142"/>
      <c r="Y32" s="142"/>
      <c r="Z32" s="144"/>
      <c r="AA32" s="141"/>
      <c r="AB32" s="144"/>
      <c r="AC32" s="138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39"/>
      <c r="C33" s="139"/>
      <c r="D33" s="154"/>
      <c r="E33" s="141"/>
      <c r="F33" s="142"/>
      <c r="G33" s="142"/>
      <c r="H33" s="142"/>
      <c r="I33" s="142"/>
      <c r="J33" s="143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8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6"/>
      <c r="F34" s="160"/>
      <c r="G34" s="160"/>
      <c r="H34" s="160"/>
      <c r="I34" s="160"/>
      <c r="J34" s="161"/>
      <c r="K34" s="136"/>
      <c r="L34" s="160"/>
      <c r="M34" s="160"/>
      <c r="N34" s="160"/>
      <c r="O34" s="160"/>
      <c r="P34" s="160"/>
      <c r="Q34" s="160"/>
      <c r="R34" s="160"/>
      <c r="S34" s="160"/>
      <c r="T34" s="160"/>
      <c r="U34" s="160"/>
      <c r="V34" s="160"/>
      <c r="W34" s="160"/>
      <c r="X34" s="160"/>
      <c r="Y34" s="160"/>
      <c r="Z34" s="161"/>
      <c r="AA34" s="133"/>
      <c r="AB34" s="146"/>
      <c r="AC34" s="138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9"/>
      <c r="C35" s="139"/>
      <c r="D35" s="140"/>
      <c r="E35" s="141"/>
      <c r="F35" s="142"/>
      <c r="G35" s="142"/>
      <c r="H35" s="142"/>
      <c r="I35" s="142"/>
      <c r="J35" s="143"/>
      <c r="K35" s="141"/>
      <c r="L35" s="142"/>
      <c r="M35" s="142"/>
      <c r="N35" s="142"/>
      <c r="O35" s="142"/>
      <c r="P35" s="142"/>
      <c r="Q35" s="142"/>
      <c r="R35" s="142"/>
      <c r="S35" s="142"/>
      <c r="T35" s="142"/>
      <c r="U35" s="142"/>
      <c r="V35" s="142"/>
      <c r="W35" s="142"/>
      <c r="X35" s="142"/>
      <c r="Y35" s="142"/>
      <c r="Z35" s="143"/>
      <c r="AA35" s="141"/>
      <c r="AB35" s="144"/>
      <c r="AC35" s="138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9"/>
      <c r="C36" s="139"/>
      <c r="D36" s="140"/>
      <c r="E36" s="141"/>
      <c r="F36" s="142"/>
      <c r="G36" s="142"/>
      <c r="H36" s="142"/>
      <c r="I36" s="142"/>
      <c r="J36" s="143"/>
      <c r="K36" s="141"/>
      <c r="L36" s="142"/>
      <c r="M36" s="142"/>
      <c r="N36" s="142"/>
      <c r="O36" s="142"/>
      <c r="P36" s="142"/>
      <c r="Q36" s="142"/>
      <c r="R36" s="142"/>
      <c r="S36" s="142"/>
      <c r="T36" s="142"/>
      <c r="U36" s="142"/>
      <c r="V36" s="142"/>
      <c r="W36" s="142"/>
      <c r="X36" s="142"/>
      <c r="Y36" s="142"/>
      <c r="Z36" s="143"/>
      <c r="AA36" s="141"/>
      <c r="AB36" s="144"/>
      <c r="AC36" s="138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9"/>
      <c r="C37" s="139"/>
      <c r="D37" s="140"/>
      <c r="E37" s="141"/>
      <c r="F37" s="142"/>
      <c r="G37" s="142"/>
      <c r="H37" s="142"/>
      <c r="I37" s="142"/>
      <c r="J37" s="143"/>
      <c r="K37" s="141"/>
      <c r="L37" s="142"/>
      <c r="M37" s="142"/>
      <c r="N37" s="142"/>
      <c r="O37" s="142"/>
      <c r="P37" s="142"/>
      <c r="Q37" s="142"/>
      <c r="R37" s="142"/>
      <c r="S37" s="142"/>
      <c r="T37" s="142"/>
      <c r="U37" s="142"/>
      <c r="V37" s="142"/>
      <c r="W37" s="142"/>
      <c r="X37" s="142"/>
      <c r="Y37" s="142"/>
      <c r="Z37" s="143"/>
      <c r="AA37" s="141"/>
      <c r="AB37" s="144"/>
      <c r="AC37" s="138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4"/>
      <c r="E38" s="155"/>
      <c r="F38" s="156"/>
      <c r="G38" s="156"/>
      <c r="H38" s="156"/>
      <c r="I38" s="156"/>
      <c r="J38" s="164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4"/>
      <c r="AA38" s="165"/>
      <c r="AB38" s="166"/>
      <c r="AC38" s="138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8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8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8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8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8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8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8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8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8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8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8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8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39"/>
      <c r="C64" s="139"/>
      <c r="D64" s="140"/>
      <c r="E64" s="141"/>
      <c r="F64" s="142"/>
      <c r="G64" s="142"/>
      <c r="H64" s="142"/>
      <c r="I64" s="142"/>
      <c r="J64" s="144"/>
      <c r="K64" s="283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4"/>
      <c r="AB64" s="255"/>
      <c r="AC64" s="256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39"/>
      <c r="C65" s="139"/>
      <c r="D65" s="140"/>
      <c r="E65" s="141"/>
      <c r="F65" s="142"/>
      <c r="G65" s="142"/>
      <c r="H65" s="142"/>
      <c r="I65" s="142"/>
      <c r="J65" s="144"/>
      <c r="K65" s="257"/>
      <c r="L65" s="142"/>
      <c r="M65" s="142"/>
      <c r="N65" s="142"/>
      <c r="O65" s="142"/>
      <c r="P65" s="142"/>
      <c r="Q65" s="142"/>
      <c r="R65" s="142"/>
      <c r="S65" s="142"/>
      <c r="T65" s="142"/>
      <c r="U65" s="142"/>
      <c r="V65" s="142"/>
      <c r="W65" s="142"/>
      <c r="X65" s="142"/>
      <c r="Y65" s="142"/>
      <c r="Z65" s="143"/>
      <c r="AA65" s="141"/>
      <c r="AB65" s="144"/>
      <c r="AC65" s="256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39"/>
      <c r="C66" s="139"/>
      <c r="D66" s="140"/>
      <c r="E66" s="141"/>
      <c r="F66" s="142"/>
      <c r="G66" s="142"/>
      <c r="H66" s="142"/>
      <c r="I66" s="142"/>
      <c r="J66" s="144"/>
      <c r="K66" s="257"/>
      <c r="L66" s="142"/>
      <c r="M66" s="142"/>
      <c r="N66" s="142"/>
      <c r="O66" s="142"/>
      <c r="P66" s="142"/>
      <c r="Q66" s="142"/>
      <c r="R66" s="142"/>
      <c r="S66" s="142"/>
      <c r="T66" s="142"/>
      <c r="U66" s="142"/>
      <c r="V66" s="142"/>
      <c r="W66" s="142"/>
      <c r="X66" s="142"/>
      <c r="Y66" s="142"/>
      <c r="Z66" s="143"/>
      <c r="AA66" s="141"/>
      <c r="AB66" s="144"/>
      <c r="AC66" s="256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5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39"/>
      <c r="C67" s="139"/>
      <c r="D67" s="140"/>
      <c r="E67" s="141"/>
      <c r="F67" s="142"/>
      <c r="G67" s="142"/>
      <c r="H67" s="142"/>
      <c r="I67" s="142"/>
      <c r="J67" s="144"/>
      <c r="K67" s="257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2"/>
      <c r="Z67" s="143"/>
      <c r="AA67" s="141"/>
      <c r="AB67" s="144"/>
      <c r="AC67" s="256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5"/>
      <c r="AV67" s="145"/>
      <c r="AW67" s="145"/>
      <c r="AX67" s="145"/>
      <c r="AY67" s="129"/>
      <c r="AZ67" s="145"/>
      <c r="BA67" s="145"/>
      <c r="BB67" s="145"/>
      <c r="BC67" s="145"/>
      <c r="BD67" s="145"/>
      <c r="BE67" s="145"/>
      <c r="BF67" s="145"/>
      <c r="BG67" s="145"/>
      <c r="BH67" s="145"/>
    </row>
    <row r="68" customFormat="false" ht="15" hidden="false" customHeight="false" outlineLevel="0" collapsed="false">
      <c r="A68" s="66"/>
      <c r="B68" s="139"/>
      <c r="C68" s="139"/>
      <c r="D68" s="140"/>
      <c r="E68" s="258"/>
      <c r="F68" s="142"/>
      <c r="G68" s="142"/>
      <c r="H68" s="142"/>
      <c r="I68" s="142"/>
      <c r="J68" s="144"/>
      <c r="K68" s="257"/>
      <c r="L68" s="259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2"/>
      <c r="Z68" s="143"/>
      <c r="AA68" s="141"/>
      <c r="AB68" s="144"/>
      <c r="AC68" s="256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5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39"/>
      <c r="C69" s="139"/>
      <c r="D69" s="140"/>
      <c r="E69" s="141"/>
      <c r="F69" s="142"/>
      <c r="G69" s="142"/>
      <c r="H69" s="142"/>
      <c r="I69" s="142"/>
      <c r="J69" s="144"/>
      <c r="K69" s="257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2"/>
      <c r="Z69" s="143"/>
      <c r="AA69" s="141"/>
      <c r="AB69" s="144"/>
      <c r="AC69" s="256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5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39"/>
      <c r="C70" s="139"/>
      <c r="D70" s="140"/>
      <c r="E70" s="141"/>
      <c r="F70" s="142"/>
      <c r="G70" s="142"/>
      <c r="H70" s="142"/>
      <c r="I70" s="142"/>
      <c r="J70" s="144"/>
      <c r="K70" s="257"/>
      <c r="L70" s="142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2"/>
      <c r="Z70" s="143"/>
      <c r="AA70" s="141"/>
      <c r="AB70" s="144"/>
      <c r="AC70" s="256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5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39"/>
      <c r="C71" s="139"/>
      <c r="D71" s="140"/>
      <c r="E71" s="141"/>
      <c r="F71" s="142"/>
      <c r="G71" s="142"/>
      <c r="H71" s="142"/>
      <c r="I71" s="142"/>
      <c r="J71" s="144"/>
      <c r="K71" s="257"/>
      <c r="L71" s="142"/>
      <c r="M71" s="142"/>
      <c r="N71" s="142"/>
      <c r="O71" s="142"/>
      <c r="P71" s="142"/>
      <c r="Q71" s="142"/>
      <c r="R71" s="142"/>
      <c r="S71" s="142"/>
      <c r="T71" s="142"/>
      <c r="U71" s="142"/>
      <c r="V71" s="142"/>
      <c r="W71" s="142"/>
      <c r="X71" s="142"/>
      <c r="Y71" s="142"/>
      <c r="Z71" s="143"/>
      <c r="AA71" s="141"/>
      <c r="AB71" s="144"/>
      <c r="AC71" s="256"/>
      <c r="AD71" s="61"/>
      <c r="AE71" s="75"/>
      <c r="AF71" s="76"/>
      <c r="AG71" s="77"/>
      <c r="AH71" s="77"/>
      <c r="AI71" s="76"/>
      <c r="AK71" s="129"/>
      <c r="AL71" s="129"/>
      <c r="AM71" s="129"/>
      <c r="AN71" s="147"/>
      <c r="AO71" s="129"/>
      <c r="AP71" s="129"/>
      <c r="AQ71" s="129"/>
      <c r="AR71" s="129"/>
      <c r="AS71" s="147"/>
      <c r="AT71" s="129"/>
      <c r="AU71" s="129"/>
      <c r="AV71" s="129"/>
      <c r="AW71" s="129"/>
      <c r="AX71" s="147"/>
      <c r="AY71" s="129"/>
      <c r="AZ71" s="129"/>
      <c r="BA71" s="129"/>
      <c r="BB71" s="129"/>
      <c r="BC71" s="147"/>
      <c r="BD71" s="145"/>
      <c r="BE71" s="129"/>
      <c r="BF71" s="129"/>
      <c r="BG71" s="129"/>
      <c r="BH71" s="147"/>
    </row>
    <row r="72" customFormat="false" ht="15.75" hidden="false" customHeight="false" outlineLevel="0" collapsed="false">
      <c r="A72" s="66"/>
      <c r="B72" s="139"/>
      <c r="C72" s="139"/>
      <c r="D72" s="140"/>
      <c r="E72" s="141"/>
      <c r="F72" s="142"/>
      <c r="G72" s="142"/>
      <c r="H72" s="142"/>
      <c r="I72" s="142"/>
      <c r="J72" s="144"/>
      <c r="K72" s="257"/>
      <c r="L72" s="142"/>
      <c r="M72" s="142"/>
      <c r="N72" s="142"/>
      <c r="O72" s="142"/>
      <c r="P72" s="142"/>
      <c r="Q72" s="142"/>
      <c r="R72" s="142"/>
      <c r="S72" s="142"/>
      <c r="T72" s="142"/>
      <c r="U72" s="142"/>
      <c r="V72" s="142"/>
      <c r="W72" s="142"/>
      <c r="X72" s="142"/>
      <c r="Y72" s="142"/>
      <c r="Z72" s="143"/>
      <c r="AA72" s="141"/>
      <c r="AB72" s="144"/>
      <c r="AC72" s="256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5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39"/>
      <c r="C73" s="139"/>
      <c r="D73" s="140"/>
      <c r="E73" s="141"/>
      <c r="F73" s="142"/>
      <c r="G73" s="142"/>
      <c r="H73" s="142"/>
      <c r="I73" s="142"/>
      <c r="J73" s="144"/>
      <c r="K73" s="257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2"/>
      <c r="Z73" s="143"/>
      <c r="AA73" s="141"/>
      <c r="AB73" s="144"/>
      <c r="AC73" s="256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9"/>
      <c r="C74" s="139"/>
      <c r="D74" s="140"/>
      <c r="E74" s="141"/>
      <c r="F74" s="142"/>
      <c r="G74" s="142"/>
      <c r="H74" s="142"/>
      <c r="I74" s="142"/>
      <c r="J74" s="144"/>
      <c r="K74" s="257"/>
      <c r="L74" s="142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2"/>
      <c r="Z74" s="143"/>
      <c r="AA74" s="141"/>
      <c r="AB74" s="144"/>
      <c r="AC74" s="256"/>
      <c r="AD74" s="61"/>
      <c r="AE74" s="75"/>
      <c r="AF74" s="76"/>
      <c r="AG74" s="77"/>
      <c r="AH74" s="77"/>
      <c r="AI74" s="76"/>
      <c r="AK74" s="149"/>
      <c r="AM74" s="3"/>
      <c r="AN74" s="3"/>
      <c r="AO74" s="49"/>
      <c r="AP74" s="1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9"/>
      <c r="C75" s="139"/>
      <c r="D75" s="140"/>
      <c r="E75" s="141"/>
      <c r="F75" s="142"/>
      <c r="G75" s="142"/>
      <c r="H75" s="142"/>
      <c r="I75" s="142"/>
      <c r="J75" s="144"/>
      <c r="K75" s="257"/>
      <c r="L75" s="142"/>
      <c r="M75" s="142"/>
      <c r="N75" s="142"/>
      <c r="O75" s="142"/>
      <c r="P75" s="142"/>
      <c r="Q75" s="142"/>
      <c r="R75" s="142"/>
      <c r="S75" s="142"/>
      <c r="T75" s="142"/>
      <c r="U75" s="142"/>
      <c r="V75" s="142"/>
      <c r="W75" s="142"/>
      <c r="X75" s="142"/>
      <c r="Y75" s="142"/>
      <c r="Z75" s="143"/>
      <c r="AA75" s="141"/>
      <c r="AB75" s="144"/>
      <c r="AC75" s="256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39"/>
      <c r="C76" s="139"/>
      <c r="D76" s="140"/>
      <c r="E76" s="141"/>
      <c r="F76" s="142"/>
      <c r="G76" s="142"/>
      <c r="H76" s="142"/>
      <c r="I76" s="142"/>
      <c r="J76" s="144"/>
      <c r="K76" s="257"/>
      <c r="L76" s="142"/>
      <c r="M76" s="142"/>
      <c r="N76" s="142"/>
      <c r="O76" s="142"/>
      <c r="P76" s="142"/>
      <c r="Q76" s="142"/>
      <c r="R76" s="142"/>
      <c r="S76" s="142"/>
      <c r="T76" s="142"/>
      <c r="U76" s="142"/>
      <c r="V76" s="142"/>
      <c r="W76" s="142"/>
      <c r="X76" s="142"/>
      <c r="Y76" s="142"/>
      <c r="Z76" s="143"/>
      <c r="AA76" s="141"/>
      <c r="AB76" s="144"/>
      <c r="AC76" s="256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9"/>
      <c r="C77" s="139"/>
      <c r="D77" s="140"/>
      <c r="E77" s="141"/>
      <c r="F77" s="142"/>
      <c r="G77" s="142"/>
      <c r="H77" s="142"/>
      <c r="I77" s="142"/>
      <c r="J77" s="144"/>
      <c r="K77" s="257"/>
      <c r="L77" s="142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2"/>
      <c r="Z77" s="143"/>
      <c r="AA77" s="141"/>
      <c r="AB77" s="144"/>
      <c r="AC77" s="256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9"/>
      <c r="C78" s="139"/>
      <c r="D78" s="140"/>
      <c r="E78" s="141"/>
      <c r="F78" s="142"/>
      <c r="G78" s="142"/>
      <c r="H78" s="142"/>
      <c r="I78" s="142"/>
      <c r="J78" s="144"/>
      <c r="K78" s="257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2"/>
      <c r="Z78" s="143"/>
      <c r="AA78" s="141"/>
      <c r="AB78" s="144"/>
      <c r="AC78" s="256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9"/>
      <c r="C79" s="139"/>
      <c r="D79" s="140"/>
      <c r="E79" s="141"/>
      <c r="F79" s="142"/>
      <c r="G79" s="142"/>
      <c r="H79" s="142"/>
      <c r="I79" s="142"/>
      <c r="J79" s="144"/>
      <c r="K79" s="257"/>
      <c r="L79" s="142"/>
      <c r="M79" s="142"/>
      <c r="N79" s="142"/>
      <c r="O79" s="142"/>
      <c r="P79" s="142"/>
      <c r="Q79" s="142"/>
      <c r="R79" s="142"/>
      <c r="S79" s="142"/>
      <c r="T79" s="142"/>
      <c r="U79" s="142"/>
      <c r="V79" s="142"/>
      <c r="W79" s="142"/>
      <c r="X79" s="142"/>
      <c r="Y79" s="142"/>
      <c r="Z79" s="143"/>
      <c r="AA79" s="141"/>
      <c r="AB79" s="144"/>
      <c r="AC79" s="256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0"/>
      <c r="C80" s="260"/>
      <c r="D80" s="261"/>
      <c r="E80" s="165"/>
      <c r="F80" s="262"/>
      <c r="G80" s="262"/>
      <c r="H80" s="262"/>
      <c r="I80" s="262"/>
      <c r="J80" s="166"/>
      <c r="K80" s="263"/>
      <c r="L80" s="262"/>
      <c r="M80" s="262"/>
      <c r="N80" s="262"/>
      <c r="O80" s="262"/>
      <c r="P80" s="262"/>
      <c r="Q80" s="262"/>
      <c r="R80" s="262"/>
      <c r="S80" s="262"/>
      <c r="T80" s="262"/>
      <c r="U80" s="262"/>
      <c r="V80" s="262"/>
      <c r="W80" s="262"/>
      <c r="X80" s="262"/>
      <c r="Y80" s="262"/>
      <c r="Z80" s="264"/>
      <c r="AA80" s="165"/>
      <c r="AB80" s="166"/>
      <c r="AC80" s="256"/>
      <c r="AD80" s="265"/>
      <c r="AE80" s="150"/>
      <c r="AF80" s="151"/>
      <c r="AG80" s="152"/>
      <c r="AH80" s="152"/>
      <c r="AI80" s="151"/>
      <c r="AN80" s="153"/>
      <c r="AO80" s="65"/>
      <c r="AS80" s="153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6"/>
      <c r="F81" s="160"/>
      <c r="G81" s="160"/>
      <c r="H81" s="160"/>
      <c r="I81" s="160"/>
      <c r="J81" s="137"/>
      <c r="K81" s="136"/>
      <c r="L81" s="160"/>
      <c r="M81" s="160"/>
      <c r="N81" s="160"/>
      <c r="O81" s="160"/>
      <c r="P81" s="160"/>
      <c r="Q81" s="160"/>
      <c r="R81" s="160"/>
      <c r="S81" s="160"/>
      <c r="T81" s="160"/>
      <c r="U81" s="160"/>
      <c r="V81" s="160"/>
      <c r="W81" s="160"/>
      <c r="X81" s="160"/>
      <c r="Y81" s="160"/>
      <c r="Z81" s="161"/>
      <c r="AA81" s="136"/>
      <c r="AB81" s="137"/>
      <c r="AC81" s="266"/>
      <c r="AN81" s="3"/>
      <c r="AS81" s="3"/>
      <c r="BD81" s="65"/>
    </row>
    <row r="82" customFormat="false" ht="14.25" hidden="false" customHeight="false" outlineLevel="0" collapsed="false">
      <c r="A82" s="66"/>
      <c r="B82" s="139"/>
      <c r="C82" s="139"/>
      <c r="D82" s="140"/>
      <c r="E82" s="141"/>
      <c r="F82" s="142"/>
      <c r="G82" s="142"/>
      <c r="H82" s="142"/>
      <c r="I82" s="142"/>
      <c r="J82" s="144"/>
      <c r="K82" s="141"/>
      <c r="L82" s="142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2"/>
      <c r="Z82" s="143"/>
      <c r="AA82" s="141"/>
      <c r="AB82" s="144"/>
      <c r="AC82" s="256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9"/>
      <c r="C83" s="139"/>
      <c r="D83" s="140"/>
      <c r="E83" s="141"/>
      <c r="F83" s="142"/>
      <c r="G83" s="142"/>
      <c r="H83" s="142"/>
      <c r="I83" s="142"/>
      <c r="J83" s="144"/>
      <c r="K83" s="141"/>
      <c r="L83" s="142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2"/>
      <c r="Z83" s="143"/>
      <c r="AA83" s="141"/>
      <c r="AB83" s="144"/>
      <c r="AC83" s="256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9"/>
      <c r="C84" s="139"/>
      <c r="D84" s="140"/>
      <c r="E84" s="141"/>
      <c r="F84" s="142"/>
      <c r="G84" s="142"/>
      <c r="H84" s="142"/>
      <c r="I84" s="142"/>
      <c r="J84" s="144"/>
      <c r="K84" s="141"/>
      <c r="L84" s="142"/>
      <c r="M84" s="142"/>
      <c r="N84" s="142"/>
      <c r="O84" s="142"/>
      <c r="P84" s="142"/>
      <c r="Q84" s="142"/>
      <c r="R84" s="142"/>
      <c r="S84" s="142"/>
      <c r="T84" s="142"/>
      <c r="U84" s="142"/>
      <c r="V84" s="142"/>
      <c r="W84" s="142"/>
      <c r="X84" s="142"/>
      <c r="Y84" s="142"/>
      <c r="Z84" s="143"/>
      <c r="AA84" s="141"/>
      <c r="AB84" s="144"/>
      <c r="AC84" s="256"/>
      <c r="AD84" s="65"/>
    </row>
    <row r="85" customFormat="false" ht="15" hidden="false" customHeight="false" outlineLevel="0" collapsed="false">
      <c r="A85" s="162"/>
      <c r="B85" s="163"/>
      <c r="C85" s="163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4"/>
      <c r="AA85" s="155"/>
      <c r="AB85" s="157"/>
      <c r="AC85" s="256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8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7"/>
      <c r="L87" s="268"/>
      <c r="M87" s="268"/>
      <c r="N87" s="268"/>
      <c r="O87" s="268"/>
      <c r="P87" s="268"/>
      <c r="Q87" s="268"/>
      <c r="R87" s="268"/>
      <c r="S87" s="268"/>
      <c r="T87" s="268"/>
      <c r="U87" s="268"/>
      <c r="V87" s="268"/>
      <c r="W87" s="268"/>
      <c r="X87" s="268"/>
      <c r="Y87" s="268"/>
      <c r="Z87" s="269"/>
      <c r="AA87" s="267"/>
      <c r="AB87" s="270"/>
      <c r="AC87" s="138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6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7"/>
      <c r="L89" s="268"/>
      <c r="M89" s="268"/>
      <c r="N89" s="268"/>
      <c r="O89" s="268"/>
      <c r="P89" s="268"/>
      <c r="Q89" s="268"/>
      <c r="R89" s="268"/>
      <c r="S89" s="268"/>
      <c r="T89" s="268"/>
      <c r="U89" s="268"/>
      <c r="V89" s="268"/>
      <c r="W89" s="268"/>
      <c r="X89" s="268"/>
      <c r="Y89" s="268"/>
      <c r="Z89" s="269"/>
      <c r="AA89" s="267"/>
      <c r="AB89" s="270"/>
      <c r="AC89" s="256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7"/>
      <c r="L90" s="268"/>
      <c r="M90" s="268"/>
      <c r="N90" s="268"/>
      <c r="O90" s="268"/>
      <c r="P90" s="268"/>
      <c r="Q90" s="268"/>
      <c r="R90" s="268"/>
      <c r="S90" s="268"/>
      <c r="T90" s="268"/>
      <c r="U90" s="268"/>
      <c r="V90" s="268"/>
      <c r="W90" s="268"/>
      <c r="X90" s="268"/>
      <c r="Y90" s="268"/>
      <c r="Z90" s="269"/>
      <c r="AA90" s="267"/>
      <c r="AB90" s="270"/>
      <c r="AC90" s="256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6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6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7"/>
      <c r="L93" s="268"/>
      <c r="M93" s="268"/>
      <c r="N93" s="268"/>
      <c r="O93" s="268"/>
      <c r="P93" s="268"/>
      <c r="Q93" s="268"/>
      <c r="R93" s="268"/>
      <c r="S93" s="268"/>
      <c r="T93" s="268"/>
      <c r="U93" s="268"/>
      <c r="V93" s="268"/>
      <c r="W93" s="268"/>
      <c r="X93" s="268"/>
      <c r="Y93" s="268"/>
      <c r="Z93" s="269"/>
      <c r="AA93" s="267"/>
      <c r="AB93" s="270"/>
      <c r="AC93" s="256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6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8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1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6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2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6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3"/>
      <c r="C100" s="273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4"/>
      <c r="B101" s="273"/>
      <c r="C101" s="273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4"/>
      <c r="B102" s="273"/>
      <c r="C102" s="273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5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5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6"/>
      <c r="F106" s="277"/>
      <c r="G106" s="277"/>
      <c r="H106" s="277"/>
      <c r="I106" s="277"/>
      <c r="J106" s="278"/>
      <c r="K106" s="279"/>
      <c r="L106" s="277"/>
      <c r="M106" s="277"/>
      <c r="N106" s="277"/>
      <c r="O106" s="277"/>
      <c r="P106" s="277"/>
      <c r="Q106" s="277"/>
      <c r="R106" s="277"/>
      <c r="S106" s="277"/>
      <c r="T106" s="277"/>
      <c r="U106" s="277"/>
      <c r="V106" s="277"/>
      <c r="W106" s="277"/>
      <c r="X106" s="277"/>
      <c r="Y106" s="277"/>
      <c r="Z106" s="280"/>
      <c r="AA106" s="276"/>
      <c r="AB106" s="278"/>
      <c r="AC106" s="74"/>
      <c r="AD106" s="275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1"/>
      <c r="AD107" s="275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5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2"/>
      <c r="E109" s="133"/>
      <c r="F109" s="134"/>
      <c r="G109" s="134"/>
      <c r="H109" s="134"/>
      <c r="I109" s="134"/>
      <c r="J109" s="146"/>
      <c r="K109" s="283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6"/>
      <c r="AC109" s="256"/>
      <c r="AD109" s="275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9"/>
      <c r="C110" s="139"/>
      <c r="D110" s="284"/>
      <c r="E110" s="141"/>
      <c r="F110" s="142"/>
      <c r="G110" s="142"/>
      <c r="H110" s="142"/>
      <c r="I110" s="142"/>
      <c r="J110" s="144"/>
      <c r="K110" s="257"/>
      <c r="L110" s="142"/>
      <c r="M110" s="142"/>
      <c r="N110" s="142"/>
      <c r="O110" s="142"/>
      <c r="P110" s="142"/>
      <c r="Q110" s="142"/>
      <c r="R110" s="142"/>
      <c r="S110" s="142"/>
      <c r="T110" s="142"/>
      <c r="U110" s="142"/>
      <c r="V110" s="142"/>
      <c r="W110" s="142"/>
      <c r="X110" s="142"/>
      <c r="Y110" s="142"/>
      <c r="Z110" s="143"/>
      <c r="AA110" s="141"/>
      <c r="AB110" s="144"/>
      <c r="AC110" s="256"/>
      <c r="AD110" s="275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9"/>
      <c r="C111" s="139"/>
      <c r="D111" s="284"/>
      <c r="E111" s="141"/>
      <c r="F111" s="142"/>
      <c r="G111" s="142"/>
      <c r="H111" s="142"/>
      <c r="I111" s="142"/>
      <c r="J111" s="144"/>
      <c r="K111" s="257"/>
      <c r="L111" s="142"/>
      <c r="M111" s="142"/>
      <c r="N111" s="142"/>
      <c r="O111" s="142"/>
      <c r="P111" s="142"/>
      <c r="Q111" s="142"/>
      <c r="R111" s="142"/>
      <c r="S111" s="142"/>
      <c r="T111" s="142"/>
      <c r="U111" s="142"/>
      <c r="V111" s="142"/>
      <c r="W111" s="142"/>
      <c r="X111" s="142"/>
      <c r="Y111" s="142"/>
      <c r="Z111" s="143"/>
      <c r="AA111" s="141"/>
      <c r="AB111" s="144"/>
      <c r="AC111" s="256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9"/>
      <c r="C112" s="139"/>
      <c r="D112" s="284"/>
      <c r="E112" s="141"/>
      <c r="F112" s="142"/>
      <c r="G112" s="142"/>
      <c r="H112" s="142"/>
      <c r="I112" s="142"/>
      <c r="J112" s="144"/>
      <c r="K112" s="257"/>
      <c r="L112" s="142"/>
      <c r="M112" s="142"/>
      <c r="N112" s="142"/>
      <c r="O112" s="142"/>
      <c r="P112" s="142"/>
      <c r="Q112" s="142"/>
      <c r="R112" s="142"/>
      <c r="S112" s="142"/>
      <c r="T112" s="142"/>
      <c r="U112" s="142"/>
      <c r="V112" s="142"/>
      <c r="W112" s="142"/>
      <c r="X112" s="142"/>
      <c r="Y112" s="142"/>
      <c r="Z112" s="143"/>
      <c r="AA112" s="141"/>
      <c r="AB112" s="144"/>
      <c r="AC112" s="256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9"/>
      <c r="C113" s="139"/>
      <c r="D113" s="284"/>
      <c r="E113" s="141"/>
      <c r="F113" s="142"/>
      <c r="G113" s="142"/>
      <c r="H113" s="142"/>
      <c r="I113" s="142"/>
      <c r="J113" s="144"/>
      <c r="K113" s="257"/>
      <c r="L113" s="142"/>
      <c r="M113" s="142"/>
      <c r="N113" s="142"/>
      <c r="O113" s="142"/>
      <c r="P113" s="142"/>
      <c r="Q113" s="142"/>
      <c r="R113" s="142"/>
      <c r="S113" s="142"/>
      <c r="T113" s="142"/>
      <c r="U113" s="142"/>
      <c r="V113" s="142"/>
      <c r="W113" s="142"/>
      <c r="X113" s="142"/>
      <c r="Y113" s="142"/>
      <c r="Z113" s="143"/>
      <c r="AA113" s="141"/>
      <c r="AB113" s="144"/>
      <c r="AC113" s="256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9"/>
      <c r="C114" s="139"/>
      <c r="D114" s="284"/>
      <c r="E114" s="141"/>
      <c r="F114" s="142"/>
      <c r="G114" s="142"/>
      <c r="H114" s="142"/>
      <c r="I114" s="142"/>
      <c r="J114" s="144"/>
      <c r="K114" s="257"/>
      <c r="L114" s="142"/>
      <c r="M114" s="142"/>
      <c r="N114" s="142"/>
      <c r="O114" s="142"/>
      <c r="P114" s="142"/>
      <c r="Q114" s="142"/>
      <c r="R114" s="142"/>
      <c r="S114" s="142"/>
      <c r="T114" s="142"/>
      <c r="U114" s="142"/>
      <c r="V114" s="142"/>
      <c r="W114" s="142"/>
      <c r="X114" s="142"/>
      <c r="Y114" s="142"/>
      <c r="Z114" s="143"/>
      <c r="AA114" s="141"/>
      <c r="AB114" s="144"/>
      <c r="AC114" s="256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9"/>
      <c r="C115" s="139"/>
      <c r="D115" s="284"/>
      <c r="E115" s="141"/>
      <c r="F115" s="142"/>
      <c r="G115" s="142"/>
      <c r="H115" s="142"/>
      <c r="I115" s="142"/>
      <c r="J115" s="144"/>
      <c r="K115" s="257"/>
      <c r="L115" s="142"/>
      <c r="M115" s="142"/>
      <c r="N115" s="142"/>
      <c r="O115" s="142"/>
      <c r="P115" s="142"/>
      <c r="Q115" s="142"/>
      <c r="R115" s="142"/>
      <c r="S115" s="142"/>
      <c r="T115" s="142"/>
      <c r="U115" s="142"/>
      <c r="V115" s="142"/>
      <c r="W115" s="142"/>
      <c r="X115" s="142"/>
      <c r="Y115" s="142"/>
      <c r="Z115" s="143"/>
      <c r="AA115" s="141"/>
      <c r="AB115" s="144"/>
      <c r="AC115" s="256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9"/>
      <c r="C116" s="139"/>
      <c r="D116" s="284"/>
      <c r="E116" s="141"/>
      <c r="F116" s="142"/>
      <c r="G116" s="142"/>
      <c r="H116" s="142"/>
      <c r="I116" s="142"/>
      <c r="J116" s="144"/>
      <c r="K116" s="257"/>
      <c r="L116" s="142"/>
      <c r="M116" s="142"/>
      <c r="N116" s="142"/>
      <c r="O116" s="142"/>
      <c r="P116" s="142"/>
      <c r="Q116" s="142"/>
      <c r="R116" s="142"/>
      <c r="S116" s="142"/>
      <c r="T116" s="142"/>
      <c r="U116" s="142"/>
      <c r="V116" s="142"/>
      <c r="W116" s="142"/>
      <c r="X116" s="142"/>
      <c r="Y116" s="142"/>
      <c r="Z116" s="143"/>
      <c r="AA116" s="141"/>
      <c r="AB116" s="144"/>
      <c r="AC116" s="256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0"/>
      <c r="C117" s="260"/>
      <c r="D117" s="285"/>
      <c r="E117" s="165"/>
      <c r="F117" s="262"/>
      <c r="G117" s="262"/>
      <c r="H117" s="262"/>
      <c r="I117" s="262"/>
      <c r="J117" s="166"/>
      <c r="K117" s="263"/>
      <c r="L117" s="262"/>
      <c r="M117" s="262"/>
      <c r="N117" s="262"/>
      <c r="O117" s="262"/>
      <c r="P117" s="262"/>
      <c r="Q117" s="262"/>
      <c r="R117" s="262"/>
      <c r="S117" s="262"/>
      <c r="T117" s="262"/>
      <c r="U117" s="262"/>
      <c r="V117" s="262"/>
      <c r="W117" s="262"/>
      <c r="X117" s="262"/>
      <c r="Y117" s="262"/>
      <c r="Z117" s="264"/>
      <c r="AA117" s="165"/>
      <c r="AB117" s="166"/>
      <c r="AC117" s="256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6"/>
      <c r="E118" s="136"/>
      <c r="F118" s="160"/>
      <c r="G118" s="160"/>
      <c r="H118" s="160"/>
      <c r="I118" s="160"/>
      <c r="J118" s="137"/>
      <c r="K118" s="287"/>
      <c r="L118" s="160"/>
      <c r="M118" s="160"/>
      <c r="N118" s="160"/>
      <c r="O118" s="160"/>
      <c r="P118" s="160"/>
      <c r="Q118" s="160"/>
      <c r="R118" s="160"/>
      <c r="S118" s="160"/>
      <c r="T118" s="160"/>
      <c r="U118" s="160"/>
      <c r="V118" s="160"/>
      <c r="W118" s="160"/>
      <c r="X118" s="160"/>
      <c r="Y118" s="160"/>
      <c r="Z118" s="161"/>
      <c r="AA118" s="136"/>
      <c r="AB118" s="137"/>
      <c r="AC118" s="256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9"/>
      <c r="C119" s="139"/>
      <c r="D119" s="284"/>
      <c r="E119" s="141"/>
      <c r="F119" s="142"/>
      <c r="G119" s="142"/>
      <c r="H119" s="142"/>
      <c r="I119" s="142"/>
      <c r="J119" s="144"/>
      <c r="K119" s="257"/>
      <c r="L119" s="142"/>
      <c r="M119" s="142"/>
      <c r="N119" s="142"/>
      <c r="O119" s="142"/>
      <c r="P119" s="142"/>
      <c r="Q119" s="142"/>
      <c r="R119" s="142"/>
      <c r="S119" s="142"/>
      <c r="T119" s="142"/>
      <c r="U119" s="142"/>
      <c r="V119" s="142"/>
      <c r="W119" s="142"/>
      <c r="X119" s="142"/>
      <c r="Y119" s="142"/>
      <c r="Z119" s="143"/>
      <c r="AA119" s="141"/>
      <c r="AB119" s="144"/>
      <c r="AC119" s="256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5"/>
      <c r="F120" s="156"/>
      <c r="G120" s="156"/>
      <c r="H120" s="156"/>
      <c r="I120" s="156"/>
      <c r="J120" s="157"/>
      <c r="K120" s="289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4"/>
      <c r="AA120" s="155"/>
      <c r="AB120" s="157"/>
      <c r="AC120" s="256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7"/>
      <c r="F121" s="268"/>
      <c r="G121" s="268"/>
      <c r="H121" s="268"/>
      <c r="I121" s="268"/>
      <c r="J121" s="270"/>
      <c r="K121" s="291"/>
      <c r="L121" s="268"/>
      <c r="M121" s="268"/>
      <c r="N121" s="268"/>
      <c r="O121" s="268"/>
      <c r="P121" s="268"/>
      <c r="Q121" s="268"/>
      <c r="R121" s="268"/>
      <c r="S121" s="268"/>
      <c r="T121" s="268"/>
      <c r="U121" s="268"/>
      <c r="V121" s="268"/>
      <c r="W121" s="268"/>
      <c r="X121" s="268"/>
      <c r="Y121" s="268"/>
      <c r="Z121" s="269"/>
      <c r="AA121" s="267"/>
      <c r="AB121" s="270"/>
      <c r="AC121" s="256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1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6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1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6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1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6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6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6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1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6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2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6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3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60"/>
      <c r="M17" s="160"/>
      <c r="N17" s="160"/>
      <c r="O17" s="160"/>
      <c r="P17" s="160"/>
      <c r="Q17" s="160"/>
      <c r="R17" s="160"/>
      <c r="S17" s="160"/>
      <c r="T17" s="160"/>
      <c r="U17" s="160"/>
      <c r="V17" s="160"/>
      <c r="W17" s="160"/>
      <c r="X17" s="160"/>
      <c r="Y17" s="160"/>
      <c r="Z17" s="137"/>
      <c r="AA17" s="136"/>
      <c r="AB17" s="137"/>
      <c r="AC17" s="138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9"/>
      <c r="C18" s="139"/>
      <c r="D18" s="140"/>
      <c r="E18" s="141"/>
      <c r="F18" s="142"/>
      <c r="G18" s="142"/>
      <c r="H18" s="142"/>
      <c r="I18" s="142"/>
      <c r="J18" s="143"/>
      <c r="K18" s="141"/>
      <c r="L18" s="142"/>
      <c r="M18" s="142"/>
      <c r="N18" s="142"/>
      <c r="O18" s="142"/>
      <c r="P18" s="142"/>
      <c r="Q18" s="142"/>
      <c r="R18" s="142"/>
      <c r="S18" s="142"/>
      <c r="T18" s="142"/>
      <c r="U18" s="142"/>
      <c r="V18" s="142"/>
      <c r="W18" s="142"/>
      <c r="X18" s="142"/>
      <c r="Y18" s="142"/>
      <c r="Z18" s="144"/>
      <c r="AA18" s="141"/>
      <c r="AB18" s="144"/>
      <c r="AC18" s="138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5" t="n">
        <f aca="false">$I13</f>
        <v>0</v>
      </c>
      <c r="AV18" s="145" t="n">
        <f aca="false">$J13</f>
        <v>0</v>
      </c>
      <c r="AW18" s="145" t="n">
        <f aca="false">$K13</f>
        <v>0</v>
      </c>
      <c r="AX18" s="145" t="n">
        <f aca="false">$L13</f>
        <v>0</v>
      </c>
      <c r="AY18" s="129"/>
      <c r="AZ18" s="145" t="n">
        <f aca="false">-$I20</f>
        <v>-0</v>
      </c>
      <c r="BA18" s="145" t="n">
        <f aca="false">-$J20</f>
        <v>-0</v>
      </c>
      <c r="BB18" s="145" t="n">
        <f aca="false">-$K20</f>
        <v>-0</v>
      </c>
      <c r="BC18" s="145" t="n">
        <f aca="false">-$L20</f>
        <v>-0</v>
      </c>
      <c r="BD18" s="65"/>
    </row>
    <row r="19" customFormat="false" ht="15" hidden="false" customHeight="false" outlineLevel="0" collapsed="false">
      <c r="A19" s="66"/>
      <c r="B19" s="139"/>
      <c r="C19" s="139"/>
      <c r="D19" s="140"/>
      <c r="E19" s="141"/>
      <c r="F19" s="142"/>
      <c r="G19" s="142"/>
      <c r="H19" s="142"/>
      <c r="I19" s="142"/>
      <c r="J19" s="143"/>
      <c r="K19" s="141"/>
      <c r="L19" s="142"/>
      <c r="M19" s="142"/>
      <c r="N19" s="142"/>
      <c r="O19" s="142"/>
      <c r="P19" s="142"/>
      <c r="Q19" s="142"/>
      <c r="R19" s="142"/>
      <c r="S19" s="142"/>
      <c r="T19" s="142"/>
      <c r="U19" s="142"/>
      <c r="V19" s="142"/>
      <c r="W19" s="142"/>
      <c r="X19" s="142"/>
      <c r="Y19" s="142"/>
      <c r="Z19" s="144"/>
      <c r="AA19" s="141"/>
      <c r="AB19" s="144"/>
      <c r="AC19" s="138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9"/>
      <c r="C20" s="139"/>
      <c r="D20" s="140"/>
      <c r="E20" s="141"/>
      <c r="F20" s="142"/>
      <c r="G20" s="142"/>
      <c r="H20" s="142"/>
      <c r="I20" s="142"/>
      <c r="J20" s="143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6"/>
      <c r="AA20" s="133"/>
      <c r="AB20" s="146"/>
      <c r="AC20" s="138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9"/>
      <c r="C21" s="139"/>
      <c r="D21" s="140"/>
      <c r="E21" s="141"/>
      <c r="F21" s="142"/>
      <c r="G21" s="142"/>
      <c r="H21" s="142"/>
      <c r="I21" s="142"/>
      <c r="J21" s="143"/>
      <c r="K21" s="141"/>
      <c r="L21" s="142"/>
      <c r="M21" s="142"/>
      <c r="N21" s="142"/>
      <c r="O21" s="142"/>
      <c r="P21" s="142"/>
      <c r="Q21" s="142"/>
      <c r="R21" s="142"/>
      <c r="S21" s="142"/>
      <c r="T21" s="142"/>
      <c r="U21" s="142"/>
      <c r="V21" s="142"/>
      <c r="W21" s="142"/>
      <c r="X21" s="142"/>
      <c r="Y21" s="142"/>
      <c r="Z21" s="144"/>
      <c r="AA21" s="141"/>
      <c r="AB21" s="144"/>
      <c r="AC21" s="138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9"/>
      <c r="C22" s="139"/>
      <c r="D22" s="140"/>
      <c r="E22" s="141"/>
      <c r="F22" s="142"/>
      <c r="G22" s="142"/>
      <c r="H22" s="142"/>
      <c r="I22" s="142"/>
      <c r="J22" s="143"/>
      <c r="K22" s="141"/>
      <c r="L22" s="142"/>
      <c r="M22" s="142"/>
      <c r="N22" s="142"/>
      <c r="O22" s="142"/>
      <c r="P22" s="142"/>
      <c r="Q22" s="142"/>
      <c r="R22" s="142"/>
      <c r="S22" s="142"/>
      <c r="T22" s="142"/>
      <c r="U22" s="142"/>
      <c r="V22" s="142"/>
      <c r="W22" s="142"/>
      <c r="X22" s="142"/>
      <c r="Y22" s="142"/>
      <c r="Z22" s="144"/>
      <c r="AA22" s="141"/>
      <c r="AB22" s="144"/>
      <c r="AC22" s="138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7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7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7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9"/>
      <c r="C23" s="139"/>
      <c r="D23" s="140"/>
      <c r="E23" s="141"/>
      <c r="F23" s="142"/>
      <c r="G23" s="142"/>
      <c r="H23" s="142"/>
      <c r="I23" s="142"/>
      <c r="J23" s="143"/>
      <c r="K23" s="141"/>
      <c r="L23" s="142"/>
      <c r="M23" s="142"/>
      <c r="N23" s="142"/>
      <c r="O23" s="142"/>
      <c r="P23" s="142"/>
      <c r="Q23" s="142"/>
      <c r="R23" s="142"/>
      <c r="S23" s="142"/>
      <c r="T23" s="142"/>
      <c r="U23" s="142"/>
      <c r="V23" s="142"/>
      <c r="W23" s="142"/>
      <c r="X23" s="142"/>
      <c r="Y23" s="142"/>
      <c r="Z23" s="144"/>
      <c r="AA23" s="141"/>
      <c r="AB23" s="144"/>
      <c r="AC23" s="138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9"/>
      <c r="C24" s="139"/>
      <c r="D24" s="140"/>
      <c r="E24" s="141"/>
      <c r="F24" s="142"/>
      <c r="G24" s="142"/>
      <c r="H24" s="142"/>
      <c r="I24" s="142"/>
      <c r="J24" s="143"/>
      <c r="K24" s="141"/>
      <c r="L24" s="142"/>
      <c r="M24" s="142"/>
      <c r="N24" s="142"/>
      <c r="O24" s="142"/>
      <c r="P24" s="142"/>
      <c r="Q24" s="142"/>
      <c r="R24" s="142"/>
      <c r="S24" s="142"/>
      <c r="T24" s="142"/>
      <c r="U24" s="142"/>
      <c r="V24" s="142"/>
      <c r="W24" s="142"/>
      <c r="X24" s="142"/>
      <c r="Y24" s="142"/>
      <c r="Z24" s="144"/>
      <c r="AA24" s="141"/>
      <c r="AB24" s="144"/>
      <c r="AC24" s="138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9"/>
      <c r="C25" s="139"/>
      <c r="D25" s="140"/>
      <c r="E25" s="141"/>
      <c r="F25" s="142"/>
      <c r="G25" s="142"/>
      <c r="H25" s="142"/>
      <c r="I25" s="142"/>
      <c r="J25" s="143"/>
      <c r="K25" s="141"/>
      <c r="L25" s="142"/>
      <c r="M25" s="142"/>
      <c r="N25" s="142"/>
      <c r="O25" s="142"/>
      <c r="P25" s="142"/>
      <c r="Q25" s="142"/>
      <c r="R25" s="142"/>
      <c r="S25" s="142"/>
      <c r="T25" s="142"/>
      <c r="U25" s="142"/>
      <c r="V25" s="142"/>
      <c r="W25" s="142"/>
      <c r="X25" s="142"/>
      <c r="Y25" s="142"/>
      <c r="Z25" s="144"/>
      <c r="AA25" s="141"/>
      <c r="AB25" s="144"/>
      <c r="AC25" s="138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9"/>
      <c r="C26" s="139"/>
      <c r="D26" s="140"/>
      <c r="E26" s="141"/>
      <c r="F26" s="142"/>
      <c r="G26" s="142"/>
      <c r="H26" s="142"/>
      <c r="I26" s="142"/>
      <c r="J26" s="143"/>
      <c r="K26" s="141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2"/>
      <c r="Z26" s="144"/>
      <c r="AA26" s="141"/>
      <c r="AB26" s="144"/>
      <c r="AC26" s="138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9"/>
      <c r="C27" s="139"/>
      <c r="D27" s="140"/>
      <c r="E27" s="141"/>
      <c r="F27" s="142"/>
      <c r="G27" s="142"/>
      <c r="H27" s="142"/>
      <c r="I27" s="142"/>
      <c r="J27" s="143"/>
      <c r="K27" s="141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4"/>
      <c r="AA27" s="141"/>
      <c r="AB27" s="144"/>
      <c r="AC27" s="138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9"/>
      <c r="C28" s="139"/>
      <c r="D28" s="140"/>
      <c r="E28" s="141"/>
      <c r="F28" s="142"/>
      <c r="G28" s="142"/>
      <c r="H28" s="142"/>
      <c r="I28" s="142"/>
      <c r="J28" s="143"/>
      <c r="K28" s="141"/>
      <c r="L28" s="142"/>
      <c r="M28" s="142"/>
      <c r="N28" s="142"/>
      <c r="O28" s="142"/>
      <c r="P28" s="142"/>
      <c r="Q28" s="142"/>
      <c r="R28" s="142"/>
      <c r="S28" s="142"/>
      <c r="T28" s="142"/>
      <c r="U28" s="142"/>
      <c r="V28" s="142"/>
      <c r="W28" s="142"/>
      <c r="X28" s="142"/>
      <c r="Y28" s="142"/>
      <c r="Z28" s="144"/>
      <c r="AA28" s="141"/>
      <c r="AB28" s="144"/>
      <c r="AC28" s="138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9"/>
      <c r="C29" s="139"/>
      <c r="D29" s="140"/>
      <c r="E29" s="141"/>
      <c r="F29" s="142"/>
      <c r="G29" s="142"/>
      <c r="H29" s="142"/>
      <c r="I29" s="142"/>
      <c r="J29" s="143"/>
      <c r="K29" s="141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2"/>
      <c r="X29" s="142"/>
      <c r="Y29" s="142"/>
      <c r="Z29" s="144"/>
      <c r="AA29" s="141"/>
      <c r="AB29" s="144"/>
      <c r="AC29" s="138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9"/>
      <c r="C30" s="139"/>
      <c r="D30" s="140"/>
      <c r="E30" s="141"/>
      <c r="F30" s="142"/>
      <c r="G30" s="142"/>
      <c r="H30" s="142"/>
      <c r="I30" s="142"/>
      <c r="J30" s="143"/>
      <c r="K30" s="141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4"/>
      <c r="AA30" s="141"/>
      <c r="AB30" s="144"/>
      <c r="AC30" s="138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9"/>
      <c r="C31" s="139"/>
      <c r="D31" s="140"/>
      <c r="E31" s="141"/>
      <c r="F31" s="142"/>
      <c r="G31" s="142"/>
      <c r="H31" s="142"/>
      <c r="I31" s="142"/>
      <c r="J31" s="143"/>
      <c r="K31" s="141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4"/>
      <c r="AA31" s="141"/>
      <c r="AB31" s="144"/>
      <c r="AC31" s="138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3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9"/>
      <c r="C32" s="139"/>
      <c r="D32" s="140"/>
      <c r="E32" s="141"/>
      <c r="F32" s="142"/>
      <c r="G32" s="142"/>
      <c r="H32" s="142"/>
      <c r="I32" s="142"/>
      <c r="J32" s="143"/>
      <c r="K32" s="141"/>
      <c r="L32" s="142"/>
      <c r="M32" s="142"/>
      <c r="N32" s="142"/>
      <c r="O32" s="142"/>
      <c r="P32" s="142"/>
      <c r="Q32" s="142"/>
      <c r="R32" s="142"/>
      <c r="S32" s="142"/>
      <c r="T32" s="142"/>
      <c r="U32" s="142"/>
      <c r="V32" s="142"/>
      <c r="W32" s="142"/>
      <c r="X32" s="142"/>
      <c r="Y32" s="142"/>
      <c r="Z32" s="144"/>
      <c r="AA32" s="141"/>
      <c r="AB32" s="144"/>
      <c r="AC32" s="138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9"/>
      <c r="C33" s="139"/>
      <c r="D33" s="154"/>
      <c r="E33" s="141"/>
      <c r="F33" s="142"/>
      <c r="G33" s="142"/>
      <c r="H33" s="142"/>
      <c r="I33" s="142"/>
      <c r="J33" s="143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8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6"/>
      <c r="F34" s="160"/>
      <c r="G34" s="160"/>
      <c r="H34" s="160"/>
      <c r="I34" s="160"/>
      <c r="J34" s="161"/>
      <c r="K34" s="136"/>
      <c r="L34" s="160"/>
      <c r="M34" s="160"/>
      <c r="N34" s="160"/>
      <c r="O34" s="160"/>
      <c r="P34" s="160"/>
      <c r="Q34" s="160"/>
      <c r="R34" s="160"/>
      <c r="S34" s="160"/>
      <c r="T34" s="160"/>
      <c r="U34" s="160"/>
      <c r="V34" s="160"/>
      <c r="W34" s="160"/>
      <c r="X34" s="160"/>
      <c r="Y34" s="160"/>
      <c r="Z34" s="161"/>
      <c r="AA34" s="133"/>
      <c r="AB34" s="146"/>
      <c r="AC34" s="138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9"/>
      <c r="C35" s="139"/>
      <c r="D35" s="140"/>
      <c r="E35" s="141"/>
      <c r="F35" s="142"/>
      <c r="G35" s="142"/>
      <c r="H35" s="142"/>
      <c r="I35" s="142"/>
      <c r="J35" s="143"/>
      <c r="K35" s="141"/>
      <c r="L35" s="142"/>
      <c r="M35" s="142"/>
      <c r="N35" s="142"/>
      <c r="O35" s="142"/>
      <c r="P35" s="142"/>
      <c r="Q35" s="142"/>
      <c r="R35" s="142"/>
      <c r="S35" s="142"/>
      <c r="T35" s="142"/>
      <c r="U35" s="142"/>
      <c r="V35" s="142"/>
      <c r="W35" s="142"/>
      <c r="X35" s="142"/>
      <c r="Y35" s="142"/>
      <c r="Z35" s="143"/>
      <c r="AA35" s="141"/>
      <c r="AB35" s="144"/>
      <c r="AC35" s="138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9"/>
      <c r="C36" s="139"/>
      <c r="D36" s="140"/>
      <c r="E36" s="141"/>
      <c r="F36" s="142"/>
      <c r="G36" s="142"/>
      <c r="H36" s="142"/>
      <c r="I36" s="142"/>
      <c r="J36" s="143"/>
      <c r="K36" s="141"/>
      <c r="L36" s="142"/>
      <c r="M36" s="142"/>
      <c r="N36" s="142"/>
      <c r="O36" s="142"/>
      <c r="P36" s="142"/>
      <c r="Q36" s="142"/>
      <c r="R36" s="142"/>
      <c r="S36" s="142"/>
      <c r="T36" s="142"/>
      <c r="U36" s="142"/>
      <c r="V36" s="142"/>
      <c r="W36" s="142"/>
      <c r="X36" s="142"/>
      <c r="Y36" s="142"/>
      <c r="Z36" s="143"/>
      <c r="AA36" s="141"/>
      <c r="AB36" s="144"/>
      <c r="AC36" s="138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9"/>
      <c r="C37" s="139"/>
      <c r="D37" s="140"/>
      <c r="E37" s="141"/>
      <c r="F37" s="142"/>
      <c r="G37" s="142"/>
      <c r="H37" s="142"/>
      <c r="I37" s="142"/>
      <c r="J37" s="143"/>
      <c r="K37" s="141"/>
      <c r="L37" s="142"/>
      <c r="M37" s="142"/>
      <c r="N37" s="142"/>
      <c r="O37" s="142"/>
      <c r="P37" s="142"/>
      <c r="Q37" s="142"/>
      <c r="R37" s="142"/>
      <c r="S37" s="142"/>
      <c r="T37" s="142"/>
      <c r="U37" s="142"/>
      <c r="V37" s="142"/>
      <c r="W37" s="142"/>
      <c r="X37" s="142"/>
      <c r="Y37" s="142"/>
      <c r="Z37" s="143"/>
      <c r="AA37" s="141"/>
      <c r="AB37" s="144"/>
      <c r="AC37" s="138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4"/>
      <c r="E38" s="155"/>
      <c r="F38" s="156"/>
      <c r="G38" s="156"/>
      <c r="H38" s="156"/>
      <c r="I38" s="156"/>
      <c r="J38" s="164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4"/>
      <c r="AA38" s="165"/>
      <c r="AB38" s="166"/>
      <c r="AC38" s="138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8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8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8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8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8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8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8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8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8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8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8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8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9"/>
      <c r="C64" s="139"/>
      <c r="D64" s="140"/>
      <c r="E64" s="141"/>
      <c r="F64" s="142"/>
      <c r="G64" s="142"/>
      <c r="H64" s="142"/>
      <c r="I64" s="142"/>
      <c r="J64" s="144"/>
      <c r="K64" s="283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4"/>
      <c r="AB64" s="255"/>
      <c r="AC64" s="256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9"/>
      <c r="C65" s="139"/>
      <c r="D65" s="140"/>
      <c r="E65" s="141"/>
      <c r="F65" s="142"/>
      <c r="G65" s="142"/>
      <c r="H65" s="142"/>
      <c r="I65" s="142"/>
      <c r="J65" s="144"/>
      <c r="K65" s="257"/>
      <c r="L65" s="142"/>
      <c r="M65" s="142"/>
      <c r="N65" s="142"/>
      <c r="O65" s="142"/>
      <c r="P65" s="142"/>
      <c r="Q65" s="142"/>
      <c r="R65" s="142"/>
      <c r="S65" s="142"/>
      <c r="T65" s="142"/>
      <c r="U65" s="142"/>
      <c r="V65" s="142"/>
      <c r="W65" s="142"/>
      <c r="X65" s="142"/>
      <c r="Y65" s="142"/>
      <c r="Z65" s="143"/>
      <c r="AA65" s="141"/>
      <c r="AB65" s="144"/>
      <c r="AC65" s="256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9"/>
      <c r="C66" s="139"/>
      <c r="D66" s="140"/>
      <c r="E66" s="141"/>
      <c r="F66" s="142"/>
      <c r="G66" s="142"/>
      <c r="H66" s="142"/>
      <c r="I66" s="142"/>
      <c r="J66" s="144"/>
      <c r="K66" s="257"/>
      <c r="L66" s="142"/>
      <c r="M66" s="142"/>
      <c r="N66" s="142"/>
      <c r="O66" s="142"/>
      <c r="P66" s="142"/>
      <c r="Q66" s="142"/>
      <c r="R66" s="142"/>
      <c r="S66" s="142"/>
      <c r="T66" s="142"/>
      <c r="U66" s="142"/>
      <c r="V66" s="142"/>
      <c r="W66" s="142"/>
      <c r="X66" s="142"/>
      <c r="Y66" s="142"/>
      <c r="Z66" s="143"/>
      <c r="AA66" s="141"/>
      <c r="AB66" s="144"/>
      <c r="AC66" s="256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5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9"/>
      <c r="C67" s="139"/>
      <c r="D67" s="140"/>
      <c r="E67" s="141"/>
      <c r="F67" s="142"/>
      <c r="G67" s="142"/>
      <c r="H67" s="142"/>
      <c r="I67" s="142"/>
      <c r="J67" s="144"/>
      <c r="K67" s="257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2"/>
      <c r="Z67" s="143"/>
      <c r="AA67" s="141"/>
      <c r="AB67" s="144"/>
      <c r="AC67" s="256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5" t="n">
        <f aca="false">-$I70</f>
        <v>-0</v>
      </c>
      <c r="AV67" s="145" t="n">
        <f aca="false">-$J70</f>
        <v>-0</v>
      </c>
      <c r="AW67" s="145" t="n">
        <f aca="false">-$K70</f>
        <v>-0</v>
      </c>
      <c r="AX67" s="145" t="n">
        <f aca="false">-$L70</f>
        <v>-0</v>
      </c>
      <c r="AY67" s="129"/>
      <c r="AZ67" s="145" t="n">
        <f aca="false">-$I68</f>
        <v>-0</v>
      </c>
      <c r="BA67" s="145" t="n">
        <f aca="false">-$J68</f>
        <v>-0</v>
      </c>
      <c r="BB67" s="145" t="n">
        <f aca="false">-$K68</f>
        <v>-0</v>
      </c>
      <c r="BC67" s="145" t="n">
        <f aca="false">-$L68</f>
        <v>-0</v>
      </c>
      <c r="BD67" s="145"/>
      <c r="BE67" s="145" t="n">
        <f aca="false">-$I69</f>
        <v>-0</v>
      </c>
      <c r="BF67" s="145" t="n">
        <f aca="false">-$J69</f>
        <v>-0</v>
      </c>
      <c r="BG67" s="145" t="n">
        <f aca="false">-$K69</f>
        <v>-0</v>
      </c>
      <c r="BH67" s="145" t="n">
        <f aca="false">-$L69</f>
        <v>-0</v>
      </c>
    </row>
    <row r="68" customFormat="false" ht="15" hidden="false" customHeight="false" outlineLevel="0" collapsed="false">
      <c r="A68" s="66"/>
      <c r="B68" s="139"/>
      <c r="C68" s="139"/>
      <c r="D68" s="140"/>
      <c r="E68" s="258"/>
      <c r="F68" s="142"/>
      <c r="G68" s="142"/>
      <c r="H68" s="142"/>
      <c r="I68" s="142"/>
      <c r="J68" s="144"/>
      <c r="K68" s="257"/>
      <c r="L68" s="259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2"/>
      <c r="Z68" s="143"/>
      <c r="AA68" s="141"/>
      <c r="AB68" s="144"/>
      <c r="AC68" s="256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5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9"/>
      <c r="C69" s="139"/>
      <c r="D69" s="140"/>
      <c r="E69" s="141"/>
      <c r="F69" s="142"/>
      <c r="G69" s="142"/>
      <c r="H69" s="142"/>
      <c r="I69" s="142"/>
      <c r="J69" s="144"/>
      <c r="K69" s="257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2"/>
      <c r="Z69" s="143"/>
      <c r="AA69" s="141"/>
      <c r="AB69" s="144"/>
      <c r="AC69" s="256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5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9"/>
      <c r="C70" s="139"/>
      <c r="D70" s="140"/>
      <c r="E70" s="141"/>
      <c r="F70" s="142"/>
      <c r="G70" s="142"/>
      <c r="H70" s="142"/>
      <c r="I70" s="142"/>
      <c r="J70" s="144"/>
      <c r="K70" s="257"/>
      <c r="L70" s="142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2"/>
      <c r="Z70" s="143"/>
      <c r="AA70" s="141"/>
      <c r="AB70" s="144"/>
      <c r="AC70" s="256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5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9"/>
      <c r="C71" s="139"/>
      <c r="D71" s="140"/>
      <c r="E71" s="141"/>
      <c r="F71" s="142"/>
      <c r="G71" s="142"/>
      <c r="H71" s="142"/>
      <c r="I71" s="142"/>
      <c r="J71" s="144"/>
      <c r="K71" s="257"/>
      <c r="L71" s="142"/>
      <c r="M71" s="142"/>
      <c r="N71" s="142"/>
      <c r="O71" s="142"/>
      <c r="P71" s="142"/>
      <c r="Q71" s="142"/>
      <c r="R71" s="142"/>
      <c r="S71" s="142"/>
      <c r="T71" s="142"/>
      <c r="U71" s="142"/>
      <c r="V71" s="142"/>
      <c r="W71" s="142"/>
      <c r="X71" s="142"/>
      <c r="Y71" s="142"/>
      <c r="Z71" s="143"/>
      <c r="AA71" s="141"/>
      <c r="AB71" s="144"/>
      <c r="AC71" s="256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7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7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5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/>
      <c r="B72" s="139"/>
      <c r="C72" s="139"/>
      <c r="D72" s="140"/>
      <c r="E72" s="141"/>
      <c r="F72" s="142"/>
      <c r="G72" s="142"/>
      <c r="H72" s="142"/>
      <c r="I72" s="142"/>
      <c r="J72" s="144"/>
      <c r="K72" s="257"/>
      <c r="L72" s="142"/>
      <c r="M72" s="142"/>
      <c r="N72" s="142"/>
      <c r="O72" s="142"/>
      <c r="P72" s="142"/>
      <c r="Q72" s="142"/>
      <c r="R72" s="142"/>
      <c r="S72" s="142"/>
      <c r="T72" s="142"/>
      <c r="U72" s="142"/>
      <c r="V72" s="142"/>
      <c r="W72" s="142"/>
      <c r="X72" s="142"/>
      <c r="Y72" s="142"/>
      <c r="Z72" s="143"/>
      <c r="AA72" s="141"/>
      <c r="AB72" s="144"/>
      <c r="AC72" s="256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5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9"/>
      <c r="C73" s="139"/>
      <c r="D73" s="140"/>
      <c r="E73" s="141"/>
      <c r="F73" s="142"/>
      <c r="G73" s="142"/>
      <c r="H73" s="142"/>
      <c r="I73" s="142"/>
      <c r="J73" s="144"/>
      <c r="K73" s="257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2"/>
      <c r="Z73" s="143"/>
      <c r="AA73" s="141"/>
      <c r="AB73" s="144"/>
      <c r="AC73" s="256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9"/>
      <c r="C74" s="139"/>
      <c r="D74" s="140"/>
      <c r="E74" s="141"/>
      <c r="F74" s="142"/>
      <c r="G74" s="142"/>
      <c r="H74" s="142"/>
      <c r="I74" s="142"/>
      <c r="J74" s="144"/>
      <c r="K74" s="257"/>
      <c r="L74" s="142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2"/>
      <c r="Z74" s="143"/>
      <c r="AA74" s="141"/>
      <c r="AB74" s="144"/>
      <c r="AC74" s="256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9"/>
      <c r="C75" s="139"/>
      <c r="D75" s="140"/>
      <c r="E75" s="141"/>
      <c r="F75" s="142"/>
      <c r="G75" s="142"/>
      <c r="H75" s="142"/>
      <c r="I75" s="142"/>
      <c r="J75" s="144"/>
      <c r="K75" s="257"/>
      <c r="L75" s="142"/>
      <c r="M75" s="142"/>
      <c r="N75" s="142"/>
      <c r="O75" s="142"/>
      <c r="P75" s="142"/>
      <c r="Q75" s="142"/>
      <c r="R75" s="142"/>
      <c r="S75" s="142"/>
      <c r="T75" s="142"/>
      <c r="U75" s="142"/>
      <c r="V75" s="142"/>
      <c r="W75" s="142"/>
      <c r="X75" s="142"/>
      <c r="Y75" s="142"/>
      <c r="Z75" s="143"/>
      <c r="AA75" s="141"/>
      <c r="AB75" s="144"/>
      <c r="AC75" s="256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9"/>
      <c r="C76" s="139"/>
      <c r="D76" s="140"/>
      <c r="E76" s="141"/>
      <c r="F76" s="142"/>
      <c r="G76" s="142"/>
      <c r="H76" s="142"/>
      <c r="I76" s="142"/>
      <c r="J76" s="144"/>
      <c r="K76" s="257"/>
      <c r="L76" s="142"/>
      <c r="M76" s="142"/>
      <c r="N76" s="142"/>
      <c r="O76" s="142"/>
      <c r="P76" s="142"/>
      <c r="Q76" s="142"/>
      <c r="R76" s="142"/>
      <c r="S76" s="142"/>
      <c r="T76" s="142"/>
      <c r="U76" s="142"/>
      <c r="V76" s="142"/>
      <c r="W76" s="142"/>
      <c r="X76" s="142"/>
      <c r="Y76" s="142"/>
      <c r="Z76" s="143"/>
      <c r="AA76" s="141"/>
      <c r="AB76" s="144"/>
      <c r="AC76" s="256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9"/>
      <c r="C77" s="139"/>
      <c r="D77" s="140"/>
      <c r="E77" s="141"/>
      <c r="F77" s="142"/>
      <c r="G77" s="142"/>
      <c r="H77" s="142"/>
      <c r="I77" s="142"/>
      <c r="J77" s="144"/>
      <c r="K77" s="257"/>
      <c r="L77" s="142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2"/>
      <c r="Z77" s="143"/>
      <c r="AA77" s="141"/>
      <c r="AB77" s="144"/>
      <c r="AC77" s="256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9"/>
      <c r="C78" s="139"/>
      <c r="D78" s="140"/>
      <c r="E78" s="141"/>
      <c r="F78" s="142"/>
      <c r="G78" s="142"/>
      <c r="H78" s="142"/>
      <c r="I78" s="142"/>
      <c r="J78" s="144"/>
      <c r="K78" s="257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2"/>
      <c r="Z78" s="143"/>
      <c r="AA78" s="141"/>
      <c r="AB78" s="144"/>
      <c r="AC78" s="256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9"/>
      <c r="C79" s="139"/>
      <c r="D79" s="140"/>
      <c r="E79" s="141"/>
      <c r="F79" s="142"/>
      <c r="G79" s="142"/>
      <c r="H79" s="142"/>
      <c r="I79" s="142"/>
      <c r="J79" s="144"/>
      <c r="K79" s="257"/>
      <c r="L79" s="142"/>
      <c r="M79" s="142"/>
      <c r="N79" s="142"/>
      <c r="O79" s="142"/>
      <c r="P79" s="142"/>
      <c r="Q79" s="142"/>
      <c r="R79" s="142"/>
      <c r="S79" s="142"/>
      <c r="T79" s="142"/>
      <c r="U79" s="142"/>
      <c r="V79" s="142"/>
      <c r="W79" s="142"/>
      <c r="X79" s="142"/>
      <c r="Y79" s="142"/>
      <c r="Z79" s="143"/>
      <c r="AA79" s="141"/>
      <c r="AB79" s="144"/>
      <c r="AC79" s="256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0"/>
      <c r="C80" s="260"/>
      <c r="D80" s="261"/>
      <c r="E80" s="165"/>
      <c r="F80" s="262"/>
      <c r="G80" s="262"/>
      <c r="H80" s="262"/>
      <c r="I80" s="262"/>
      <c r="J80" s="166"/>
      <c r="K80" s="263"/>
      <c r="L80" s="262"/>
      <c r="M80" s="262"/>
      <c r="N80" s="262"/>
      <c r="O80" s="262"/>
      <c r="P80" s="262"/>
      <c r="Q80" s="262"/>
      <c r="R80" s="262"/>
      <c r="S80" s="262"/>
      <c r="T80" s="262"/>
      <c r="U80" s="262"/>
      <c r="V80" s="262"/>
      <c r="W80" s="262"/>
      <c r="X80" s="262"/>
      <c r="Y80" s="262"/>
      <c r="Z80" s="264"/>
      <c r="AA80" s="165"/>
      <c r="AB80" s="166"/>
      <c r="AC80" s="256"/>
      <c r="AD80" s="265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3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6"/>
      <c r="F81" s="160"/>
      <c r="G81" s="160"/>
      <c r="H81" s="160"/>
      <c r="I81" s="160"/>
      <c r="J81" s="137"/>
      <c r="K81" s="136"/>
      <c r="L81" s="160"/>
      <c r="M81" s="160"/>
      <c r="N81" s="160"/>
      <c r="O81" s="160"/>
      <c r="P81" s="160"/>
      <c r="Q81" s="160"/>
      <c r="R81" s="160"/>
      <c r="S81" s="160"/>
      <c r="T81" s="160"/>
      <c r="U81" s="160"/>
      <c r="V81" s="160"/>
      <c r="W81" s="160"/>
      <c r="X81" s="160"/>
      <c r="Y81" s="160"/>
      <c r="Z81" s="161"/>
      <c r="AA81" s="136"/>
      <c r="AB81" s="137"/>
      <c r="AC81" s="266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9"/>
      <c r="C82" s="139"/>
      <c r="D82" s="140"/>
      <c r="E82" s="141"/>
      <c r="F82" s="142"/>
      <c r="G82" s="142"/>
      <c r="H82" s="142"/>
      <c r="I82" s="142"/>
      <c r="J82" s="144"/>
      <c r="K82" s="141"/>
      <c r="L82" s="142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2"/>
      <c r="Z82" s="143"/>
      <c r="AA82" s="141"/>
      <c r="AB82" s="144"/>
      <c r="AC82" s="256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9"/>
      <c r="C83" s="139"/>
      <c r="D83" s="140"/>
      <c r="E83" s="141"/>
      <c r="F83" s="142"/>
      <c r="G83" s="142"/>
      <c r="H83" s="142"/>
      <c r="I83" s="142"/>
      <c r="J83" s="144"/>
      <c r="K83" s="141"/>
      <c r="L83" s="142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2"/>
      <c r="Z83" s="143"/>
      <c r="AA83" s="141"/>
      <c r="AB83" s="144"/>
      <c r="AC83" s="256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9"/>
      <c r="C84" s="139"/>
      <c r="D84" s="140"/>
      <c r="E84" s="141"/>
      <c r="F84" s="142"/>
      <c r="G84" s="142"/>
      <c r="H84" s="142"/>
      <c r="I84" s="142"/>
      <c r="J84" s="144"/>
      <c r="K84" s="141"/>
      <c r="L84" s="142"/>
      <c r="M84" s="142"/>
      <c r="N84" s="142"/>
      <c r="O84" s="142"/>
      <c r="P84" s="142"/>
      <c r="Q84" s="142"/>
      <c r="R84" s="142"/>
      <c r="S84" s="142"/>
      <c r="T84" s="142"/>
      <c r="U84" s="142"/>
      <c r="V84" s="142"/>
      <c r="W84" s="142"/>
      <c r="X84" s="142"/>
      <c r="Y84" s="142"/>
      <c r="Z84" s="143"/>
      <c r="AA84" s="141"/>
      <c r="AB84" s="144"/>
      <c r="AC84" s="256"/>
      <c r="AD84" s="65"/>
    </row>
    <row r="85" customFormat="false" ht="15" hidden="false" customHeight="false" outlineLevel="0" collapsed="false">
      <c r="A85" s="162"/>
      <c r="B85" s="163"/>
      <c r="C85" s="163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4"/>
      <c r="AA85" s="155"/>
      <c r="AB85" s="157"/>
      <c r="AC85" s="256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8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7"/>
      <c r="L87" s="268"/>
      <c r="M87" s="268"/>
      <c r="N87" s="268"/>
      <c r="O87" s="268"/>
      <c r="P87" s="268"/>
      <c r="Q87" s="268"/>
      <c r="R87" s="268"/>
      <c r="S87" s="268"/>
      <c r="T87" s="268"/>
      <c r="U87" s="268"/>
      <c r="V87" s="268"/>
      <c r="W87" s="268"/>
      <c r="X87" s="268"/>
      <c r="Y87" s="268"/>
      <c r="Z87" s="269"/>
      <c r="AA87" s="267"/>
      <c r="AB87" s="270"/>
      <c r="AC87" s="138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6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7"/>
      <c r="L89" s="268"/>
      <c r="M89" s="268"/>
      <c r="N89" s="268"/>
      <c r="O89" s="268"/>
      <c r="P89" s="268"/>
      <c r="Q89" s="268"/>
      <c r="R89" s="268"/>
      <c r="S89" s="268"/>
      <c r="T89" s="268"/>
      <c r="U89" s="268"/>
      <c r="V89" s="268"/>
      <c r="W89" s="268"/>
      <c r="X89" s="268"/>
      <c r="Y89" s="268"/>
      <c r="Z89" s="269"/>
      <c r="AA89" s="267"/>
      <c r="AB89" s="270"/>
      <c r="AC89" s="256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7"/>
      <c r="L90" s="268"/>
      <c r="M90" s="268"/>
      <c r="N90" s="268"/>
      <c r="O90" s="268"/>
      <c r="P90" s="268"/>
      <c r="Q90" s="268"/>
      <c r="R90" s="268"/>
      <c r="S90" s="268"/>
      <c r="T90" s="268"/>
      <c r="U90" s="268"/>
      <c r="V90" s="268"/>
      <c r="W90" s="268"/>
      <c r="X90" s="268"/>
      <c r="Y90" s="268"/>
      <c r="Z90" s="269"/>
      <c r="AA90" s="267"/>
      <c r="AB90" s="270"/>
      <c r="AC90" s="256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6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6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7"/>
      <c r="L93" s="268"/>
      <c r="M93" s="268"/>
      <c r="N93" s="268"/>
      <c r="O93" s="268"/>
      <c r="P93" s="268"/>
      <c r="Q93" s="268"/>
      <c r="R93" s="268"/>
      <c r="S93" s="268"/>
      <c r="T93" s="268"/>
      <c r="U93" s="268"/>
      <c r="V93" s="268"/>
      <c r="W93" s="268"/>
      <c r="X93" s="268"/>
      <c r="Y93" s="268"/>
      <c r="Z93" s="269"/>
      <c r="AA93" s="267"/>
      <c r="AB93" s="270"/>
      <c r="AC93" s="256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6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8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1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6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2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6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3"/>
      <c r="C100" s="273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4"/>
      <c r="B101" s="273"/>
      <c r="C101" s="273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4"/>
      <c r="B102" s="273"/>
      <c r="C102" s="273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5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5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6"/>
      <c r="F106" s="277"/>
      <c r="G106" s="277"/>
      <c r="H106" s="277"/>
      <c r="I106" s="277"/>
      <c r="J106" s="278"/>
      <c r="K106" s="279"/>
      <c r="L106" s="277"/>
      <c r="M106" s="277"/>
      <c r="N106" s="277"/>
      <c r="O106" s="277"/>
      <c r="P106" s="277"/>
      <c r="Q106" s="277"/>
      <c r="R106" s="277"/>
      <c r="S106" s="277"/>
      <c r="T106" s="277"/>
      <c r="U106" s="277"/>
      <c r="V106" s="277"/>
      <c r="W106" s="277"/>
      <c r="X106" s="277"/>
      <c r="Y106" s="277"/>
      <c r="Z106" s="280"/>
      <c r="AA106" s="276"/>
      <c r="AB106" s="278"/>
      <c r="AC106" s="74"/>
      <c r="AD106" s="275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1"/>
      <c r="AD107" s="275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5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2"/>
      <c r="E109" s="133"/>
      <c r="F109" s="134"/>
      <c r="G109" s="134"/>
      <c r="H109" s="134"/>
      <c r="I109" s="134"/>
      <c r="J109" s="146"/>
      <c r="K109" s="283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6"/>
      <c r="AC109" s="256"/>
      <c r="AD109" s="275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9"/>
      <c r="C110" s="139"/>
      <c r="D110" s="284"/>
      <c r="E110" s="141"/>
      <c r="F110" s="142"/>
      <c r="G110" s="142"/>
      <c r="H110" s="142"/>
      <c r="I110" s="142"/>
      <c r="J110" s="144"/>
      <c r="K110" s="257"/>
      <c r="L110" s="142"/>
      <c r="M110" s="142"/>
      <c r="N110" s="142"/>
      <c r="O110" s="142"/>
      <c r="P110" s="142"/>
      <c r="Q110" s="142"/>
      <c r="R110" s="142"/>
      <c r="S110" s="142"/>
      <c r="T110" s="142"/>
      <c r="U110" s="142"/>
      <c r="V110" s="142"/>
      <c r="W110" s="142"/>
      <c r="X110" s="142"/>
      <c r="Y110" s="142"/>
      <c r="Z110" s="143"/>
      <c r="AA110" s="141"/>
      <c r="AB110" s="144"/>
      <c r="AC110" s="256"/>
      <c r="AD110" s="275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9"/>
      <c r="C111" s="139"/>
      <c r="D111" s="284"/>
      <c r="E111" s="141"/>
      <c r="F111" s="142"/>
      <c r="G111" s="142"/>
      <c r="H111" s="142"/>
      <c r="I111" s="142"/>
      <c r="J111" s="144"/>
      <c r="K111" s="257"/>
      <c r="L111" s="142"/>
      <c r="M111" s="142"/>
      <c r="N111" s="142"/>
      <c r="O111" s="142"/>
      <c r="P111" s="142"/>
      <c r="Q111" s="142"/>
      <c r="R111" s="142"/>
      <c r="S111" s="142"/>
      <c r="T111" s="142"/>
      <c r="U111" s="142"/>
      <c r="V111" s="142"/>
      <c r="W111" s="142"/>
      <c r="X111" s="142"/>
      <c r="Y111" s="142"/>
      <c r="Z111" s="143"/>
      <c r="AA111" s="141"/>
      <c r="AB111" s="144"/>
      <c r="AC111" s="256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9"/>
      <c r="C112" s="139"/>
      <c r="D112" s="284"/>
      <c r="E112" s="141"/>
      <c r="F112" s="142"/>
      <c r="G112" s="142"/>
      <c r="H112" s="142"/>
      <c r="I112" s="142"/>
      <c r="J112" s="144"/>
      <c r="K112" s="257"/>
      <c r="L112" s="142"/>
      <c r="M112" s="142"/>
      <c r="N112" s="142"/>
      <c r="O112" s="142"/>
      <c r="P112" s="142"/>
      <c r="Q112" s="142"/>
      <c r="R112" s="142"/>
      <c r="S112" s="142"/>
      <c r="T112" s="142"/>
      <c r="U112" s="142"/>
      <c r="V112" s="142"/>
      <c r="W112" s="142"/>
      <c r="X112" s="142"/>
      <c r="Y112" s="142"/>
      <c r="Z112" s="143"/>
      <c r="AA112" s="141"/>
      <c r="AB112" s="144"/>
      <c r="AC112" s="256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9"/>
      <c r="C113" s="139"/>
      <c r="D113" s="284"/>
      <c r="E113" s="141"/>
      <c r="F113" s="142"/>
      <c r="G113" s="142"/>
      <c r="H113" s="142"/>
      <c r="I113" s="142"/>
      <c r="J113" s="144"/>
      <c r="K113" s="257"/>
      <c r="L113" s="142"/>
      <c r="M113" s="142"/>
      <c r="N113" s="142"/>
      <c r="O113" s="142"/>
      <c r="P113" s="142"/>
      <c r="Q113" s="142"/>
      <c r="R113" s="142"/>
      <c r="S113" s="142"/>
      <c r="T113" s="142"/>
      <c r="U113" s="142"/>
      <c r="V113" s="142"/>
      <c r="W113" s="142"/>
      <c r="X113" s="142"/>
      <c r="Y113" s="142"/>
      <c r="Z113" s="143"/>
      <c r="AA113" s="141"/>
      <c r="AB113" s="144"/>
      <c r="AC113" s="256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9"/>
      <c r="C114" s="139"/>
      <c r="D114" s="284"/>
      <c r="E114" s="141"/>
      <c r="F114" s="142"/>
      <c r="G114" s="142"/>
      <c r="H114" s="142"/>
      <c r="I114" s="142"/>
      <c r="J114" s="144"/>
      <c r="K114" s="257"/>
      <c r="L114" s="142"/>
      <c r="M114" s="142"/>
      <c r="N114" s="142"/>
      <c r="O114" s="142"/>
      <c r="P114" s="142"/>
      <c r="Q114" s="142"/>
      <c r="R114" s="142"/>
      <c r="S114" s="142"/>
      <c r="T114" s="142"/>
      <c r="U114" s="142"/>
      <c r="V114" s="142"/>
      <c r="W114" s="142"/>
      <c r="X114" s="142"/>
      <c r="Y114" s="142"/>
      <c r="Z114" s="143"/>
      <c r="AA114" s="141"/>
      <c r="AB114" s="144"/>
      <c r="AC114" s="256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9"/>
      <c r="C115" s="139"/>
      <c r="D115" s="284"/>
      <c r="E115" s="141"/>
      <c r="F115" s="142"/>
      <c r="G115" s="142"/>
      <c r="H115" s="142"/>
      <c r="I115" s="142"/>
      <c r="J115" s="144"/>
      <c r="K115" s="257"/>
      <c r="L115" s="142"/>
      <c r="M115" s="142"/>
      <c r="N115" s="142"/>
      <c r="O115" s="142"/>
      <c r="P115" s="142"/>
      <c r="Q115" s="142"/>
      <c r="R115" s="142"/>
      <c r="S115" s="142"/>
      <c r="T115" s="142"/>
      <c r="U115" s="142"/>
      <c r="V115" s="142"/>
      <c r="W115" s="142"/>
      <c r="X115" s="142"/>
      <c r="Y115" s="142"/>
      <c r="Z115" s="143"/>
      <c r="AA115" s="141"/>
      <c r="AB115" s="144"/>
      <c r="AC115" s="256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9"/>
      <c r="C116" s="139"/>
      <c r="D116" s="284"/>
      <c r="E116" s="141"/>
      <c r="F116" s="142"/>
      <c r="G116" s="142"/>
      <c r="H116" s="142"/>
      <c r="I116" s="142"/>
      <c r="J116" s="144"/>
      <c r="K116" s="257"/>
      <c r="L116" s="142"/>
      <c r="M116" s="142"/>
      <c r="N116" s="142"/>
      <c r="O116" s="142"/>
      <c r="P116" s="142"/>
      <c r="Q116" s="142"/>
      <c r="R116" s="142"/>
      <c r="S116" s="142"/>
      <c r="T116" s="142"/>
      <c r="U116" s="142"/>
      <c r="V116" s="142"/>
      <c r="W116" s="142"/>
      <c r="X116" s="142"/>
      <c r="Y116" s="142"/>
      <c r="Z116" s="143"/>
      <c r="AA116" s="141"/>
      <c r="AB116" s="144"/>
      <c r="AC116" s="256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0"/>
      <c r="C117" s="260"/>
      <c r="D117" s="285"/>
      <c r="E117" s="165"/>
      <c r="F117" s="262"/>
      <c r="G117" s="262"/>
      <c r="H117" s="262"/>
      <c r="I117" s="262"/>
      <c r="J117" s="166"/>
      <c r="K117" s="263"/>
      <c r="L117" s="262"/>
      <c r="M117" s="262"/>
      <c r="N117" s="262"/>
      <c r="O117" s="262"/>
      <c r="P117" s="262"/>
      <c r="Q117" s="262"/>
      <c r="R117" s="262"/>
      <c r="S117" s="262"/>
      <c r="T117" s="262"/>
      <c r="U117" s="262"/>
      <c r="V117" s="262"/>
      <c r="W117" s="262"/>
      <c r="X117" s="262"/>
      <c r="Y117" s="262"/>
      <c r="Z117" s="264"/>
      <c r="AA117" s="165"/>
      <c r="AB117" s="166"/>
      <c r="AC117" s="256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6"/>
      <c r="E118" s="136"/>
      <c r="F118" s="160"/>
      <c r="G118" s="160"/>
      <c r="H118" s="160"/>
      <c r="I118" s="160"/>
      <c r="J118" s="137"/>
      <c r="K118" s="287"/>
      <c r="L118" s="160"/>
      <c r="M118" s="160"/>
      <c r="N118" s="160"/>
      <c r="O118" s="160"/>
      <c r="P118" s="160"/>
      <c r="Q118" s="160"/>
      <c r="R118" s="160"/>
      <c r="S118" s="160"/>
      <c r="T118" s="160"/>
      <c r="U118" s="160"/>
      <c r="V118" s="160"/>
      <c r="W118" s="160"/>
      <c r="X118" s="160"/>
      <c r="Y118" s="160"/>
      <c r="Z118" s="161"/>
      <c r="AA118" s="136"/>
      <c r="AB118" s="137"/>
      <c r="AC118" s="256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9"/>
      <c r="C119" s="139"/>
      <c r="D119" s="284"/>
      <c r="E119" s="141"/>
      <c r="F119" s="142"/>
      <c r="G119" s="142"/>
      <c r="H119" s="142"/>
      <c r="I119" s="142"/>
      <c r="J119" s="144"/>
      <c r="K119" s="257"/>
      <c r="L119" s="142"/>
      <c r="M119" s="142"/>
      <c r="N119" s="142"/>
      <c r="O119" s="142"/>
      <c r="P119" s="142"/>
      <c r="Q119" s="142"/>
      <c r="R119" s="142"/>
      <c r="S119" s="142"/>
      <c r="T119" s="142"/>
      <c r="U119" s="142"/>
      <c r="V119" s="142"/>
      <c r="W119" s="142"/>
      <c r="X119" s="142"/>
      <c r="Y119" s="142"/>
      <c r="Z119" s="143"/>
      <c r="AA119" s="141"/>
      <c r="AB119" s="144"/>
      <c r="AC119" s="256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5"/>
      <c r="F120" s="156"/>
      <c r="G120" s="156"/>
      <c r="H120" s="156"/>
      <c r="I120" s="156"/>
      <c r="J120" s="157"/>
      <c r="K120" s="289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4"/>
      <c r="AA120" s="155"/>
      <c r="AB120" s="157"/>
      <c r="AC120" s="256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7"/>
      <c r="F121" s="268"/>
      <c r="G121" s="268"/>
      <c r="H121" s="268"/>
      <c r="I121" s="268"/>
      <c r="J121" s="270"/>
      <c r="K121" s="291"/>
      <c r="L121" s="268"/>
      <c r="M121" s="268"/>
      <c r="N121" s="268"/>
      <c r="O121" s="268"/>
      <c r="P121" s="268"/>
      <c r="Q121" s="268"/>
      <c r="R121" s="268"/>
      <c r="S121" s="268"/>
      <c r="T121" s="268"/>
      <c r="U121" s="268"/>
      <c r="V121" s="268"/>
      <c r="W121" s="268"/>
      <c r="X121" s="268"/>
      <c r="Y121" s="268"/>
      <c r="Z121" s="269"/>
      <c r="AA121" s="267"/>
      <c r="AB121" s="270"/>
      <c r="AC121" s="256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1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6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1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6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1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6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6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6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1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6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2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6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60"/>
      <c r="M17" s="160"/>
      <c r="N17" s="160"/>
      <c r="O17" s="160"/>
      <c r="P17" s="160"/>
      <c r="Q17" s="160"/>
      <c r="R17" s="160"/>
      <c r="S17" s="160"/>
      <c r="T17" s="160"/>
      <c r="U17" s="160"/>
      <c r="V17" s="160"/>
      <c r="W17" s="160"/>
      <c r="X17" s="160"/>
      <c r="Y17" s="160"/>
      <c r="Z17" s="137"/>
      <c r="AA17" s="136"/>
      <c r="AB17" s="137"/>
      <c r="AC17" s="138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9"/>
      <c r="C18" s="139"/>
      <c r="D18" s="140"/>
      <c r="E18" s="141"/>
      <c r="F18" s="142"/>
      <c r="G18" s="142"/>
      <c r="H18" s="142"/>
      <c r="I18" s="142"/>
      <c r="J18" s="143"/>
      <c r="K18" s="141"/>
      <c r="L18" s="142"/>
      <c r="M18" s="142"/>
      <c r="N18" s="142"/>
      <c r="O18" s="142"/>
      <c r="P18" s="142"/>
      <c r="Q18" s="142"/>
      <c r="R18" s="142"/>
      <c r="S18" s="142"/>
      <c r="T18" s="142"/>
      <c r="U18" s="142"/>
      <c r="V18" s="142"/>
      <c r="W18" s="142"/>
      <c r="X18" s="142"/>
      <c r="Y18" s="142"/>
      <c r="Z18" s="144"/>
      <c r="AA18" s="141"/>
      <c r="AB18" s="144"/>
      <c r="AC18" s="138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5" t="n">
        <f aca="false">$I13</f>
        <v>0</v>
      </c>
      <c r="AV18" s="145" t="n">
        <f aca="false">$J13</f>
        <v>0</v>
      </c>
      <c r="AW18" s="145" t="n">
        <f aca="false">$K13</f>
        <v>0</v>
      </c>
      <c r="AX18" s="145" t="n">
        <f aca="false">$L13</f>
        <v>0</v>
      </c>
      <c r="AY18" s="129"/>
      <c r="AZ18" s="145" t="n">
        <f aca="false">-$I20</f>
        <v>-0</v>
      </c>
      <c r="BA18" s="145" t="n">
        <f aca="false">-$J20</f>
        <v>-0</v>
      </c>
      <c r="BB18" s="145" t="n">
        <f aca="false">-$K20</f>
        <v>-0</v>
      </c>
      <c r="BC18" s="145" t="n">
        <f aca="false">-$L20</f>
        <v>-0</v>
      </c>
      <c r="BD18" s="65"/>
    </row>
    <row r="19" customFormat="false" ht="15" hidden="false" customHeight="false" outlineLevel="0" collapsed="false">
      <c r="A19" s="66"/>
      <c r="B19" s="139"/>
      <c r="C19" s="139"/>
      <c r="D19" s="140"/>
      <c r="E19" s="141"/>
      <c r="F19" s="142"/>
      <c r="G19" s="142"/>
      <c r="H19" s="142"/>
      <c r="I19" s="142"/>
      <c r="J19" s="143"/>
      <c r="K19" s="141"/>
      <c r="L19" s="142"/>
      <c r="M19" s="142"/>
      <c r="N19" s="142"/>
      <c r="O19" s="142"/>
      <c r="P19" s="142"/>
      <c r="Q19" s="142"/>
      <c r="R19" s="142"/>
      <c r="S19" s="142"/>
      <c r="T19" s="142"/>
      <c r="U19" s="142"/>
      <c r="V19" s="142"/>
      <c r="W19" s="142"/>
      <c r="X19" s="142"/>
      <c r="Y19" s="142"/>
      <c r="Z19" s="144"/>
      <c r="AA19" s="141"/>
      <c r="AB19" s="144"/>
      <c r="AC19" s="138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9"/>
      <c r="C20" s="139"/>
      <c r="D20" s="140"/>
      <c r="E20" s="141"/>
      <c r="F20" s="142"/>
      <c r="G20" s="142"/>
      <c r="H20" s="142"/>
      <c r="I20" s="142"/>
      <c r="J20" s="143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6"/>
      <c r="AA20" s="133"/>
      <c r="AB20" s="146"/>
      <c r="AC20" s="138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9"/>
      <c r="C21" s="139"/>
      <c r="D21" s="140"/>
      <c r="E21" s="141"/>
      <c r="F21" s="142"/>
      <c r="G21" s="142"/>
      <c r="H21" s="142"/>
      <c r="I21" s="142"/>
      <c r="J21" s="143"/>
      <c r="K21" s="141"/>
      <c r="L21" s="142"/>
      <c r="M21" s="142"/>
      <c r="N21" s="142"/>
      <c r="O21" s="142"/>
      <c r="P21" s="142"/>
      <c r="Q21" s="142"/>
      <c r="R21" s="142"/>
      <c r="S21" s="142"/>
      <c r="T21" s="142"/>
      <c r="U21" s="142"/>
      <c r="V21" s="142"/>
      <c r="W21" s="142"/>
      <c r="X21" s="142"/>
      <c r="Y21" s="142"/>
      <c r="Z21" s="144"/>
      <c r="AA21" s="141"/>
      <c r="AB21" s="144"/>
      <c r="AC21" s="138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9"/>
      <c r="C22" s="139"/>
      <c r="D22" s="140"/>
      <c r="E22" s="141"/>
      <c r="F22" s="142"/>
      <c r="G22" s="142"/>
      <c r="H22" s="142"/>
      <c r="I22" s="142"/>
      <c r="J22" s="143"/>
      <c r="K22" s="141"/>
      <c r="L22" s="142"/>
      <c r="M22" s="142"/>
      <c r="N22" s="142"/>
      <c r="O22" s="142"/>
      <c r="P22" s="142"/>
      <c r="Q22" s="142"/>
      <c r="R22" s="142"/>
      <c r="S22" s="142"/>
      <c r="T22" s="142"/>
      <c r="U22" s="142"/>
      <c r="V22" s="142"/>
      <c r="W22" s="142"/>
      <c r="X22" s="142"/>
      <c r="Y22" s="142"/>
      <c r="Z22" s="144"/>
      <c r="AA22" s="141"/>
      <c r="AB22" s="144"/>
      <c r="AC22" s="138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7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7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7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9"/>
      <c r="C23" s="139"/>
      <c r="D23" s="140"/>
      <c r="E23" s="141"/>
      <c r="F23" s="142"/>
      <c r="G23" s="142"/>
      <c r="H23" s="142"/>
      <c r="I23" s="142"/>
      <c r="J23" s="143"/>
      <c r="K23" s="141"/>
      <c r="L23" s="142"/>
      <c r="M23" s="142"/>
      <c r="N23" s="142"/>
      <c r="O23" s="142"/>
      <c r="P23" s="142"/>
      <c r="Q23" s="142"/>
      <c r="R23" s="142"/>
      <c r="S23" s="142"/>
      <c r="T23" s="142"/>
      <c r="U23" s="142"/>
      <c r="V23" s="142"/>
      <c r="W23" s="142"/>
      <c r="X23" s="142"/>
      <c r="Y23" s="142"/>
      <c r="Z23" s="144"/>
      <c r="AA23" s="141"/>
      <c r="AB23" s="144"/>
      <c r="AC23" s="138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9"/>
      <c r="C24" s="139"/>
      <c r="D24" s="140"/>
      <c r="E24" s="141"/>
      <c r="F24" s="142"/>
      <c r="G24" s="142"/>
      <c r="H24" s="142"/>
      <c r="I24" s="142"/>
      <c r="J24" s="143"/>
      <c r="K24" s="141"/>
      <c r="L24" s="142"/>
      <c r="M24" s="142"/>
      <c r="N24" s="142"/>
      <c r="O24" s="142"/>
      <c r="P24" s="142"/>
      <c r="Q24" s="142"/>
      <c r="R24" s="142"/>
      <c r="S24" s="142"/>
      <c r="T24" s="142"/>
      <c r="U24" s="142"/>
      <c r="V24" s="142"/>
      <c r="W24" s="142"/>
      <c r="X24" s="142"/>
      <c r="Y24" s="142"/>
      <c r="Z24" s="144"/>
      <c r="AA24" s="141"/>
      <c r="AB24" s="144"/>
      <c r="AC24" s="138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9"/>
      <c r="C25" s="139"/>
      <c r="D25" s="140"/>
      <c r="E25" s="141"/>
      <c r="F25" s="142"/>
      <c r="G25" s="142"/>
      <c r="H25" s="142"/>
      <c r="I25" s="142"/>
      <c r="J25" s="143"/>
      <c r="K25" s="141"/>
      <c r="L25" s="142"/>
      <c r="M25" s="142"/>
      <c r="N25" s="142"/>
      <c r="O25" s="142"/>
      <c r="P25" s="142"/>
      <c r="Q25" s="142"/>
      <c r="R25" s="142"/>
      <c r="S25" s="142"/>
      <c r="T25" s="142"/>
      <c r="U25" s="142"/>
      <c r="V25" s="142"/>
      <c r="W25" s="142"/>
      <c r="X25" s="142"/>
      <c r="Y25" s="142"/>
      <c r="Z25" s="144"/>
      <c r="AA25" s="141"/>
      <c r="AB25" s="144"/>
      <c r="AC25" s="138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9"/>
      <c r="C26" s="139"/>
      <c r="D26" s="140"/>
      <c r="E26" s="141"/>
      <c r="F26" s="142"/>
      <c r="G26" s="142"/>
      <c r="H26" s="142"/>
      <c r="I26" s="142"/>
      <c r="J26" s="143"/>
      <c r="K26" s="141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2"/>
      <c r="Z26" s="144"/>
      <c r="AA26" s="141"/>
      <c r="AB26" s="144"/>
      <c r="AC26" s="138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9"/>
      <c r="C27" s="139"/>
      <c r="D27" s="140"/>
      <c r="E27" s="141"/>
      <c r="F27" s="142"/>
      <c r="G27" s="142"/>
      <c r="H27" s="142"/>
      <c r="I27" s="142"/>
      <c r="J27" s="143"/>
      <c r="K27" s="141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4"/>
      <c r="AA27" s="141"/>
      <c r="AB27" s="144"/>
      <c r="AC27" s="138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9"/>
      <c r="C28" s="139"/>
      <c r="D28" s="140"/>
      <c r="E28" s="141"/>
      <c r="F28" s="142"/>
      <c r="G28" s="142"/>
      <c r="H28" s="142"/>
      <c r="I28" s="142"/>
      <c r="J28" s="143"/>
      <c r="K28" s="141"/>
      <c r="L28" s="142"/>
      <c r="M28" s="142"/>
      <c r="N28" s="142"/>
      <c r="O28" s="142"/>
      <c r="P28" s="142"/>
      <c r="Q28" s="142"/>
      <c r="R28" s="142"/>
      <c r="S28" s="142"/>
      <c r="T28" s="142"/>
      <c r="U28" s="142"/>
      <c r="V28" s="142"/>
      <c r="W28" s="142"/>
      <c r="X28" s="142"/>
      <c r="Y28" s="142"/>
      <c r="Z28" s="144"/>
      <c r="AA28" s="141"/>
      <c r="AB28" s="144"/>
      <c r="AC28" s="138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9"/>
      <c r="C29" s="139"/>
      <c r="D29" s="140"/>
      <c r="E29" s="141"/>
      <c r="F29" s="142"/>
      <c r="G29" s="142"/>
      <c r="H29" s="142"/>
      <c r="I29" s="142"/>
      <c r="J29" s="143"/>
      <c r="K29" s="141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2"/>
      <c r="X29" s="142"/>
      <c r="Y29" s="142"/>
      <c r="Z29" s="144"/>
      <c r="AA29" s="141"/>
      <c r="AB29" s="144"/>
      <c r="AC29" s="138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9"/>
      <c r="C30" s="139"/>
      <c r="D30" s="140"/>
      <c r="E30" s="141"/>
      <c r="F30" s="142"/>
      <c r="G30" s="142"/>
      <c r="H30" s="142"/>
      <c r="I30" s="142"/>
      <c r="J30" s="143"/>
      <c r="K30" s="141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4"/>
      <c r="AA30" s="141"/>
      <c r="AB30" s="144"/>
      <c r="AC30" s="138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9"/>
      <c r="C31" s="139"/>
      <c r="D31" s="140"/>
      <c r="E31" s="141"/>
      <c r="F31" s="142"/>
      <c r="G31" s="142"/>
      <c r="H31" s="142"/>
      <c r="I31" s="142"/>
      <c r="J31" s="143"/>
      <c r="K31" s="141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4"/>
      <c r="AA31" s="141"/>
      <c r="AB31" s="144"/>
      <c r="AC31" s="138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3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9"/>
      <c r="C32" s="139"/>
      <c r="D32" s="140"/>
      <c r="E32" s="141"/>
      <c r="F32" s="142"/>
      <c r="G32" s="142"/>
      <c r="H32" s="142"/>
      <c r="I32" s="142"/>
      <c r="J32" s="143"/>
      <c r="K32" s="141"/>
      <c r="L32" s="142"/>
      <c r="M32" s="142"/>
      <c r="N32" s="142"/>
      <c r="O32" s="142"/>
      <c r="P32" s="142"/>
      <c r="Q32" s="142"/>
      <c r="R32" s="142"/>
      <c r="S32" s="142"/>
      <c r="T32" s="142"/>
      <c r="U32" s="142"/>
      <c r="V32" s="142"/>
      <c r="W32" s="142"/>
      <c r="X32" s="142"/>
      <c r="Y32" s="142"/>
      <c r="Z32" s="144"/>
      <c r="AA32" s="141"/>
      <c r="AB32" s="144"/>
      <c r="AC32" s="138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9"/>
      <c r="C33" s="139"/>
      <c r="D33" s="154"/>
      <c r="E33" s="141"/>
      <c r="F33" s="142"/>
      <c r="G33" s="142"/>
      <c r="H33" s="142"/>
      <c r="I33" s="142"/>
      <c r="J33" s="143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8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6"/>
      <c r="F34" s="160"/>
      <c r="G34" s="160"/>
      <c r="H34" s="160"/>
      <c r="I34" s="160"/>
      <c r="J34" s="161"/>
      <c r="K34" s="136"/>
      <c r="L34" s="160"/>
      <c r="M34" s="160"/>
      <c r="N34" s="160"/>
      <c r="O34" s="160"/>
      <c r="P34" s="160"/>
      <c r="Q34" s="160"/>
      <c r="R34" s="160"/>
      <c r="S34" s="160"/>
      <c r="T34" s="160"/>
      <c r="U34" s="160"/>
      <c r="V34" s="160"/>
      <c r="W34" s="160"/>
      <c r="X34" s="160"/>
      <c r="Y34" s="160"/>
      <c r="Z34" s="161"/>
      <c r="AA34" s="133"/>
      <c r="AB34" s="146"/>
      <c r="AC34" s="138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9"/>
      <c r="C35" s="139"/>
      <c r="D35" s="140"/>
      <c r="E35" s="141"/>
      <c r="F35" s="142"/>
      <c r="G35" s="142"/>
      <c r="H35" s="142"/>
      <c r="I35" s="142"/>
      <c r="J35" s="143"/>
      <c r="K35" s="141"/>
      <c r="L35" s="142"/>
      <c r="M35" s="142"/>
      <c r="N35" s="142"/>
      <c r="O35" s="142"/>
      <c r="P35" s="142"/>
      <c r="Q35" s="142"/>
      <c r="R35" s="142"/>
      <c r="S35" s="142"/>
      <c r="T35" s="142"/>
      <c r="U35" s="142"/>
      <c r="V35" s="142"/>
      <c r="W35" s="142"/>
      <c r="X35" s="142"/>
      <c r="Y35" s="142"/>
      <c r="Z35" s="143"/>
      <c r="AA35" s="141"/>
      <c r="AB35" s="144"/>
      <c r="AC35" s="138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9"/>
      <c r="C36" s="139"/>
      <c r="D36" s="140"/>
      <c r="E36" s="141"/>
      <c r="F36" s="142"/>
      <c r="G36" s="142"/>
      <c r="H36" s="142"/>
      <c r="I36" s="142"/>
      <c r="J36" s="143"/>
      <c r="K36" s="141"/>
      <c r="L36" s="142"/>
      <c r="M36" s="142"/>
      <c r="N36" s="142"/>
      <c r="O36" s="142"/>
      <c r="P36" s="142"/>
      <c r="Q36" s="142"/>
      <c r="R36" s="142"/>
      <c r="S36" s="142"/>
      <c r="T36" s="142"/>
      <c r="U36" s="142"/>
      <c r="V36" s="142"/>
      <c r="W36" s="142"/>
      <c r="X36" s="142"/>
      <c r="Y36" s="142"/>
      <c r="Z36" s="143"/>
      <c r="AA36" s="141"/>
      <c r="AB36" s="144"/>
      <c r="AC36" s="138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9"/>
      <c r="C37" s="139"/>
      <c r="D37" s="140"/>
      <c r="E37" s="141"/>
      <c r="F37" s="142"/>
      <c r="G37" s="142"/>
      <c r="H37" s="142"/>
      <c r="I37" s="142"/>
      <c r="J37" s="143"/>
      <c r="K37" s="141"/>
      <c r="L37" s="142"/>
      <c r="M37" s="142"/>
      <c r="N37" s="142"/>
      <c r="O37" s="142"/>
      <c r="P37" s="142"/>
      <c r="Q37" s="142"/>
      <c r="R37" s="142"/>
      <c r="S37" s="142"/>
      <c r="T37" s="142"/>
      <c r="U37" s="142"/>
      <c r="V37" s="142"/>
      <c r="W37" s="142"/>
      <c r="X37" s="142"/>
      <c r="Y37" s="142"/>
      <c r="Z37" s="143"/>
      <c r="AA37" s="141"/>
      <c r="AB37" s="144"/>
      <c r="AC37" s="138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4"/>
      <c r="E38" s="155"/>
      <c r="F38" s="156"/>
      <c r="G38" s="156"/>
      <c r="H38" s="156"/>
      <c r="I38" s="156"/>
      <c r="J38" s="164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4"/>
      <c r="AA38" s="165"/>
      <c r="AB38" s="166"/>
      <c r="AC38" s="138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8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8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8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8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8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8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8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8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8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8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8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8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9"/>
      <c r="C64" s="139"/>
      <c r="D64" s="140"/>
      <c r="E64" s="141"/>
      <c r="F64" s="142"/>
      <c r="G64" s="142"/>
      <c r="H64" s="142"/>
      <c r="I64" s="142"/>
      <c r="J64" s="144"/>
      <c r="K64" s="283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4"/>
      <c r="AB64" s="255"/>
      <c r="AC64" s="256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9"/>
      <c r="C65" s="139"/>
      <c r="D65" s="140"/>
      <c r="E65" s="141"/>
      <c r="F65" s="142"/>
      <c r="G65" s="142"/>
      <c r="H65" s="142"/>
      <c r="I65" s="142"/>
      <c r="J65" s="144"/>
      <c r="K65" s="257"/>
      <c r="L65" s="142"/>
      <c r="M65" s="142"/>
      <c r="N65" s="142"/>
      <c r="O65" s="142"/>
      <c r="P65" s="142"/>
      <c r="Q65" s="142"/>
      <c r="R65" s="142"/>
      <c r="S65" s="142"/>
      <c r="T65" s="142"/>
      <c r="U65" s="142"/>
      <c r="V65" s="142"/>
      <c r="W65" s="142"/>
      <c r="X65" s="142"/>
      <c r="Y65" s="142"/>
      <c r="Z65" s="143"/>
      <c r="AA65" s="141"/>
      <c r="AB65" s="144"/>
      <c r="AC65" s="256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9"/>
      <c r="C66" s="139"/>
      <c r="D66" s="140"/>
      <c r="E66" s="141"/>
      <c r="F66" s="142"/>
      <c r="G66" s="142"/>
      <c r="H66" s="142"/>
      <c r="I66" s="142"/>
      <c r="J66" s="144"/>
      <c r="K66" s="257"/>
      <c r="L66" s="142"/>
      <c r="M66" s="142"/>
      <c r="N66" s="142"/>
      <c r="O66" s="142"/>
      <c r="P66" s="142"/>
      <c r="Q66" s="142"/>
      <c r="R66" s="142"/>
      <c r="S66" s="142"/>
      <c r="T66" s="142"/>
      <c r="U66" s="142"/>
      <c r="V66" s="142"/>
      <c r="W66" s="142"/>
      <c r="X66" s="142"/>
      <c r="Y66" s="142"/>
      <c r="Z66" s="143"/>
      <c r="AA66" s="141"/>
      <c r="AB66" s="144"/>
      <c r="AC66" s="256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5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9"/>
      <c r="C67" s="139"/>
      <c r="D67" s="140"/>
      <c r="E67" s="141"/>
      <c r="F67" s="142"/>
      <c r="G67" s="142"/>
      <c r="H67" s="142"/>
      <c r="I67" s="142"/>
      <c r="J67" s="144"/>
      <c r="K67" s="257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2"/>
      <c r="Z67" s="143"/>
      <c r="AA67" s="141"/>
      <c r="AB67" s="144"/>
      <c r="AC67" s="256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5" t="n">
        <f aca="false">-$I70</f>
        <v>-0</v>
      </c>
      <c r="AV67" s="145" t="n">
        <f aca="false">-$J70</f>
        <v>-0</v>
      </c>
      <c r="AW67" s="145" t="n">
        <f aca="false">-$K70</f>
        <v>-0</v>
      </c>
      <c r="AX67" s="145" t="n">
        <f aca="false">-$L70</f>
        <v>-0</v>
      </c>
      <c r="AY67" s="129"/>
      <c r="AZ67" s="145" t="n">
        <f aca="false">-$I68</f>
        <v>-0</v>
      </c>
      <c r="BA67" s="145" t="n">
        <f aca="false">-$J68</f>
        <v>-0</v>
      </c>
      <c r="BB67" s="145" t="n">
        <f aca="false">-$K68</f>
        <v>-0</v>
      </c>
      <c r="BC67" s="145" t="n">
        <f aca="false">-$L68</f>
        <v>-0</v>
      </c>
      <c r="BD67" s="145"/>
      <c r="BE67" s="145" t="n">
        <f aca="false">-$I69</f>
        <v>-0</v>
      </c>
      <c r="BF67" s="145" t="n">
        <f aca="false">-$J69</f>
        <v>-0</v>
      </c>
      <c r="BG67" s="145" t="n">
        <f aca="false">-$K69</f>
        <v>-0</v>
      </c>
      <c r="BH67" s="145" t="n">
        <f aca="false">-$L69</f>
        <v>-0</v>
      </c>
    </row>
    <row r="68" customFormat="false" ht="15" hidden="false" customHeight="false" outlineLevel="0" collapsed="false">
      <c r="A68" s="66"/>
      <c r="B68" s="139"/>
      <c r="C68" s="139"/>
      <c r="D68" s="140"/>
      <c r="E68" s="258"/>
      <c r="F68" s="142"/>
      <c r="G68" s="142"/>
      <c r="H68" s="142"/>
      <c r="I68" s="142"/>
      <c r="J68" s="144"/>
      <c r="K68" s="257"/>
      <c r="L68" s="259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2"/>
      <c r="Z68" s="143"/>
      <c r="AA68" s="141"/>
      <c r="AB68" s="144"/>
      <c r="AC68" s="256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5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9"/>
      <c r="C69" s="139"/>
      <c r="D69" s="140"/>
      <c r="E69" s="141"/>
      <c r="F69" s="142"/>
      <c r="G69" s="142"/>
      <c r="H69" s="142"/>
      <c r="I69" s="142"/>
      <c r="J69" s="144"/>
      <c r="K69" s="257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2"/>
      <c r="Z69" s="143"/>
      <c r="AA69" s="141"/>
      <c r="AB69" s="144"/>
      <c r="AC69" s="256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5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9"/>
      <c r="C70" s="139"/>
      <c r="D70" s="140"/>
      <c r="E70" s="141"/>
      <c r="F70" s="142"/>
      <c r="G70" s="142"/>
      <c r="H70" s="142"/>
      <c r="I70" s="142"/>
      <c r="J70" s="144"/>
      <c r="K70" s="257"/>
      <c r="L70" s="142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2"/>
      <c r="Z70" s="143"/>
      <c r="AA70" s="141"/>
      <c r="AB70" s="144"/>
      <c r="AC70" s="256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5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9"/>
      <c r="C71" s="139"/>
      <c r="D71" s="140"/>
      <c r="E71" s="141"/>
      <c r="F71" s="142"/>
      <c r="G71" s="142"/>
      <c r="H71" s="142"/>
      <c r="I71" s="142"/>
      <c r="J71" s="144"/>
      <c r="K71" s="257"/>
      <c r="L71" s="142"/>
      <c r="M71" s="142"/>
      <c r="N71" s="142"/>
      <c r="O71" s="142"/>
      <c r="P71" s="142"/>
      <c r="Q71" s="142"/>
      <c r="R71" s="142"/>
      <c r="S71" s="142"/>
      <c r="T71" s="142"/>
      <c r="U71" s="142"/>
      <c r="V71" s="142"/>
      <c r="W71" s="142"/>
      <c r="X71" s="142"/>
      <c r="Y71" s="142"/>
      <c r="Z71" s="143"/>
      <c r="AA71" s="141"/>
      <c r="AB71" s="144"/>
      <c r="AC71" s="256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7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7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5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/>
      <c r="B72" s="139"/>
      <c r="C72" s="139"/>
      <c r="D72" s="140"/>
      <c r="E72" s="141"/>
      <c r="F72" s="142"/>
      <c r="G72" s="142"/>
      <c r="H72" s="142"/>
      <c r="I72" s="142"/>
      <c r="J72" s="144"/>
      <c r="K72" s="257"/>
      <c r="L72" s="142"/>
      <c r="M72" s="142"/>
      <c r="N72" s="142"/>
      <c r="O72" s="142"/>
      <c r="P72" s="142"/>
      <c r="Q72" s="142"/>
      <c r="R72" s="142"/>
      <c r="S72" s="142"/>
      <c r="T72" s="142"/>
      <c r="U72" s="142"/>
      <c r="V72" s="142"/>
      <c r="W72" s="142"/>
      <c r="X72" s="142"/>
      <c r="Y72" s="142"/>
      <c r="Z72" s="143"/>
      <c r="AA72" s="141"/>
      <c r="AB72" s="144"/>
      <c r="AC72" s="256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5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9"/>
      <c r="C73" s="139"/>
      <c r="D73" s="140"/>
      <c r="E73" s="141"/>
      <c r="F73" s="142"/>
      <c r="G73" s="142"/>
      <c r="H73" s="142"/>
      <c r="I73" s="142"/>
      <c r="J73" s="144"/>
      <c r="K73" s="257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2"/>
      <c r="Z73" s="143"/>
      <c r="AA73" s="141"/>
      <c r="AB73" s="144"/>
      <c r="AC73" s="256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9"/>
      <c r="C74" s="139"/>
      <c r="D74" s="140"/>
      <c r="E74" s="141"/>
      <c r="F74" s="142"/>
      <c r="G74" s="142"/>
      <c r="H74" s="142"/>
      <c r="I74" s="142"/>
      <c r="J74" s="144"/>
      <c r="K74" s="257"/>
      <c r="L74" s="142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2"/>
      <c r="Z74" s="143"/>
      <c r="AA74" s="141"/>
      <c r="AB74" s="144"/>
      <c r="AC74" s="256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9"/>
      <c r="C75" s="139"/>
      <c r="D75" s="140"/>
      <c r="E75" s="141"/>
      <c r="F75" s="142"/>
      <c r="G75" s="142"/>
      <c r="H75" s="142"/>
      <c r="I75" s="142"/>
      <c r="J75" s="144"/>
      <c r="K75" s="257"/>
      <c r="L75" s="142"/>
      <c r="M75" s="142"/>
      <c r="N75" s="142"/>
      <c r="O75" s="142"/>
      <c r="P75" s="142"/>
      <c r="Q75" s="142"/>
      <c r="R75" s="142"/>
      <c r="S75" s="142"/>
      <c r="T75" s="142"/>
      <c r="U75" s="142"/>
      <c r="V75" s="142"/>
      <c r="W75" s="142"/>
      <c r="X75" s="142"/>
      <c r="Y75" s="142"/>
      <c r="Z75" s="143"/>
      <c r="AA75" s="141"/>
      <c r="AB75" s="144"/>
      <c r="AC75" s="256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9"/>
      <c r="C76" s="139"/>
      <c r="D76" s="140"/>
      <c r="E76" s="141"/>
      <c r="F76" s="142"/>
      <c r="G76" s="142"/>
      <c r="H76" s="142"/>
      <c r="I76" s="142"/>
      <c r="J76" s="144"/>
      <c r="K76" s="257"/>
      <c r="L76" s="142"/>
      <c r="M76" s="142"/>
      <c r="N76" s="142"/>
      <c r="O76" s="142"/>
      <c r="P76" s="142"/>
      <c r="Q76" s="142"/>
      <c r="R76" s="142"/>
      <c r="S76" s="142"/>
      <c r="T76" s="142"/>
      <c r="U76" s="142"/>
      <c r="V76" s="142"/>
      <c r="W76" s="142"/>
      <c r="X76" s="142"/>
      <c r="Y76" s="142"/>
      <c r="Z76" s="143"/>
      <c r="AA76" s="141"/>
      <c r="AB76" s="144"/>
      <c r="AC76" s="256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9"/>
      <c r="C77" s="139"/>
      <c r="D77" s="140"/>
      <c r="E77" s="141"/>
      <c r="F77" s="142"/>
      <c r="G77" s="142"/>
      <c r="H77" s="142"/>
      <c r="I77" s="142"/>
      <c r="J77" s="144"/>
      <c r="K77" s="257"/>
      <c r="L77" s="142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2"/>
      <c r="Z77" s="143"/>
      <c r="AA77" s="141"/>
      <c r="AB77" s="144"/>
      <c r="AC77" s="256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9"/>
      <c r="C78" s="139"/>
      <c r="D78" s="140"/>
      <c r="E78" s="141"/>
      <c r="F78" s="142"/>
      <c r="G78" s="142"/>
      <c r="H78" s="142"/>
      <c r="I78" s="142"/>
      <c r="J78" s="144"/>
      <c r="K78" s="257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2"/>
      <c r="Z78" s="143"/>
      <c r="AA78" s="141"/>
      <c r="AB78" s="144"/>
      <c r="AC78" s="256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9"/>
      <c r="C79" s="139"/>
      <c r="D79" s="140"/>
      <c r="E79" s="141"/>
      <c r="F79" s="142"/>
      <c r="G79" s="142"/>
      <c r="H79" s="142"/>
      <c r="I79" s="142"/>
      <c r="J79" s="144"/>
      <c r="K79" s="257"/>
      <c r="L79" s="142"/>
      <c r="M79" s="142"/>
      <c r="N79" s="142"/>
      <c r="O79" s="142"/>
      <c r="P79" s="142"/>
      <c r="Q79" s="142"/>
      <c r="R79" s="142"/>
      <c r="S79" s="142"/>
      <c r="T79" s="142"/>
      <c r="U79" s="142"/>
      <c r="V79" s="142"/>
      <c r="W79" s="142"/>
      <c r="X79" s="142"/>
      <c r="Y79" s="142"/>
      <c r="Z79" s="143"/>
      <c r="AA79" s="141"/>
      <c r="AB79" s="144"/>
      <c r="AC79" s="256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0"/>
      <c r="C80" s="260"/>
      <c r="D80" s="261"/>
      <c r="E80" s="165"/>
      <c r="F80" s="262"/>
      <c r="G80" s="262"/>
      <c r="H80" s="262"/>
      <c r="I80" s="262"/>
      <c r="J80" s="166"/>
      <c r="K80" s="263"/>
      <c r="L80" s="262"/>
      <c r="M80" s="262"/>
      <c r="N80" s="262"/>
      <c r="O80" s="262"/>
      <c r="P80" s="262"/>
      <c r="Q80" s="262"/>
      <c r="R80" s="262"/>
      <c r="S80" s="262"/>
      <c r="T80" s="262"/>
      <c r="U80" s="262"/>
      <c r="V80" s="262"/>
      <c r="W80" s="262"/>
      <c r="X80" s="262"/>
      <c r="Y80" s="262"/>
      <c r="Z80" s="264"/>
      <c r="AA80" s="165"/>
      <c r="AB80" s="166"/>
      <c r="AC80" s="256"/>
      <c r="AD80" s="265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3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6"/>
      <c r="F81" s="160"/>
      <c r="G81" s="160"/>
      <c r="H81" s="160"/>
      <c r="I81" s="160"/>
      <c r="J81" s="137"/>
      <c r="K81" s="136"/>
      <c r="L81" s="160"/>
      <c r="M81" s="160"/>
      <c r="N81" s="160"/>
      <c r="O81" s="160"/>
      <c r="P81" s="160"/>
      <c r="Q81" s="160"/>
      <c r="R81" s="160"/>
      <c r="S81" s="160"/>
      <c r="T81" s="160"/>
      <c r="U81" s="160"/>
      <c r="V81" s="160"/>
      <c r="W81" s="160"/>
      <c r="X81" s="160"/>
      <c r="Y81" s="160"/>
      <c r="Z81" s="161"/>
      <c r="AA81" s="136"/>
      <c r="AB81" s="137"/>
      <c r="AC81" s="266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9"/>
      <c r="C82" s="139"/>
      <c r="D82" s="140"/>
      <c r="E82" s="141"/>
      <c r="F82" s="142"/>
      <c r="G82" s="142"/>
      <c r="H82" s="142"/>
      <c r="I82" s="142"/>
      <c r="J82" s="144"/>
      <c r="K82" s="141"/>
      <c r="L82" s="142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2"/>
      <c r="Z82" s="143"/>
      <c r="AA82" s="141"/>
      <c r="AB82" s="144"/>
      <c r="AC82" s="256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9"/>
      <c r="C83" s="139"/>
      <c r="D83" s="140"/>
      <c r="E83" s="141"/>
      <c r="F83" s="142"/>
      <c r="G83" s="142"/>
      <c r="H83" s="142"/>
      <c r="I83" s="142"/>
      <c r="J83" s="144"/>
      <c r="K83" s="141"/>
      <c r="L83" s="142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2"/>
      <c r="Z83" s="143"/>
      <c r="AA83" s="141"/>
      <c r="AB83" s="144"/>
      <c r="AC83" s="256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9"/>
      <c r="C84" s="139"/>
      <c r="D84" s="140"/>
      <c r="E84" s="141"/>
      <c r="F84" s="142"/>
      <c r="G84" s="142"/>
      <c r="H84" s="142"/>
      <c r="I84" s="142"/>
      <c r="J84" s="144"/>
      <c r="K84" s="141"/>
      <c r="L84" s="142"/>
      <c r="M84" s="142"/>
      <c r="N84" s="142"/>
      <c r="O84" s="142"/>
      <c r="P84" s="142"/>
      <c r="Q84" s="142"/>
      <c r="R84" s="142"/>
      <c r="S84" s="142"/>
      <c r="T84" s="142"/>
      <c r="U84" s="142"/>
      <c r="V84" s="142"/>
      <c r="W84" s="142"/>
      <c r="X84" s="142"/>
      <c r="Y84" s="142"/>
      <c r="Z84" s="143"/>
      <c r="AA84" s="141"/>
      <c r="AB84" s="144"/>
      <c r="AC84" s="256"/>
      <c r="AD84" s="65"/>
    </row>
    <row r="85" customFormat="false" ht="15" hidden="false" customHeight="false" outlineLevel="0" collapsed="false">
      <c r="A85" s="162"/>
      <c r="B85" s="163"/>
      <c r="C85" s="163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4"/>
      <c r="AA85" s="155"/>
      <c r="AB85" s="157"/>
      <c r="AC85" s="256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8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7"/>
      <c r="L87" s="268"/>
      <c r="M87" s="268"/>
      <c r="N87" s="268"/>
      <c r="O87" s="268"/>
      <c r="P87" s="268"/>
      <c r="Q87" s="268"/>
      <c r="R87" s="268"/>
      <c r="S87" s="268"/>
      <c r="T87" s="268"/>
      <c r="U87" s="268"/>
      <c r="V87" s="268"/>
      <c r="W87" s="268"/>
      <c r="X87" s="268"/>
      <c r="Y87" s="268"/>
      <c r="Z87" s="269"/>
      <c r="AA87" s="267"/>
      <c r="AB87" s="270"/>
      <c r="AC87" s="138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6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7"/>
      <c r="L89" s="268"/>
      <c r="M89" s="268"/>
      <c r="N89" s="268"/>
      <c r="O89" s="268"/>
      <c r="P89" s="268"/>
      <c r="Q89" s="268"/>
      <c r="R89" s="268"/>
      <c r="S89" s="268"/>
      <c r="T89" s="268"/>
      <c r="U89" s="268"/>
      <c r="V89" s="268"/>
      <c r="W89" s="268"/>
      <c r="X89" s="268"/>
      <c r="Y89" s="268"/>
      <c r="Z89" s="269"/>
      <c r="AA89" s="267"/>
      <c r="AB89" s="270"/>
      <c r="AC89" s="256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7"/>
      <c r="L90" s="268"/>
      <c r="M90" s="268"/>
      <c r="N90" s="268"/>
      <c r="O90" s="268"/>
      <c r="P90" s="268"/>
      <c r="Q90" s="268"/>
      <c r="R90" s="268"/>
      <c r="S90" s="268"/>
      <c r="T90" s="268"/>
      <c r="U90" s="268"/>
      <c r="V90" s="268"/>
      <c r="W90" s="268"/>
      <c r="X90" s="268"/>
      <c r="Y90" s="268"/>
      <c r="Z90" s="269"/>
      <c r="AA90" s="267"/>
      <c r="AB90" s="270"/>
      <c r="AC90" s="256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6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6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7"/>
      <c r="L93" s="268"/>
      <c r="M93" s="268"/>
      <c r="N93" s="268"/>
      <c r="O93" s="268"/>
      <c r="P93" s="268"/>
      <c r="Q93" s="268"/>
      <c r="R93" s="268"/>
      <c r="S93" s="268"/>
      <c r="T93" s="268"/>
      <c r="U93" s="268"/>
      <c r="V93" s="268"/>
      <c r="W93" s="268"/>
      <c r="X93" s="268"/>
      <c r="Y93" s="268"/>
      <c r="Z93" s="269"/>
      <c r="AA93" s="267"/>
      <c r="AB93" s="270"/>
      <c r="AC93" s="256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6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8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1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6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2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6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3"/>
      <c r="C100" s="273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4"/>
      <c r="B101" s="273"/>
      <c r="C101" s="273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4"/>
      <c r="B102" s="273"/>
      <c r="C102" s="273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5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5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6"/>
      <c r="F106" s="277"/>
      <c r="G106" s="277"/>
      <c r="H106" s="277"/>
      <c r="I106" s="277"/>
      <c r="J106" s="278"/>
      <c r="K106" s="279"/>
      <c r="L106" s="277"/>
      <c r="M106" s="277"/>
      <c r="N106" s="277"/>
      <c r="O106" s="277"/>
      <c r="P106" s="277"/>
      <c r="Q106" s="277"/>
      <c r="R106" s="277"/>
      <c r="S106" s="277"/>
      <c r="T106" s="277"/>
      <c r="U106" s="277"/>
      <c r="V106" s="277"/>
      <c r="W106" s="277"/>
      <c r="X106" s="277"/>
      <c r="Y106" s="277"/>
      <c r="Z106" s="280"/>
      <c r="AA106" s="276"/>
      <c r="AB106" s="278"/>
      <c r="AC106" s="74"/>
      <c r="AD106" s="275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1"/>
      <c r="AD107" s="275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5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2"/>
      <c r="E109" s="133"/>
      <c r="F109" s="134"/>
      <c r="G109" s="134"/>
      <c r="H109" s="134"/>
      <c r="I109" s="134"/>
      <c r="J109" s="146"/>
      <c r="K109" s="283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6"/>
      <c r="AC109" s="256"/>
      <c r="AD109" s="275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9"/>
      <c r="C110" s="139"/>
      <c r="D110" s="284"/>
      <c r="E110" s="141"/>
      <c r="F110" s="142"/>
      <c r="G110" s="142"/>
      <c r="H110" s="142"/>
      <c r="I110" s="142"/>
      <c r="J110" s="144"/>
      <c r="K110" s="257"/>
      <c r="L110" s="142"/>
      <c r="M110" s="142"/>
      <c r="N110" s="142"/>
      <c r="O110" s="142"/>
      <c r="P110" s="142"/>
      <c r="Q110" s="142"/>
      <c r="R110" s="142"/>
      <c r="S110" s="142"/>
      <c r="T110" s="142"/>
      <c r="U110" s="142"/>
      <c r="V110" s="142"/>
      <c r="W110" s="142"/>
      <c r="X110" s="142"/>
      <c r="Y110" s="142"/>
      <c r="Z110" s="143"/>
      <c r="AA110" s="141"/>
      <c r="AB110" s="144"/>
      <c r="AC110" s="256"/>
      <c r="AD110" s="275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9"/>
      <c r="C111" s="139"/>
      <c r="D111" s="284"/>
      <c r="E111" s="141"/>
      <c r="F111" s="142"/>
      <c r="G111" s="142"/>
      <c r="H111" s="142"/>
      <c r="I111" s="142"/>
      <c r="J111" s="144"/>
      <c r="K111" s="257"/>
      <c r="L111" s="142"/>
      <c r="M111" s="142"/>
      <c r="N111" s="142"/>
      <c r="O111" s="142"/>
      <c r="P111" s="142"/>
      <c r="Q111" s="142"/>
      <c r="R111" s="142"/>
      <c r="S111" s="142"/>
      <c r="T111" s="142"/>
      <c r="U111" s="142"/>
      <c r="V111" s="142"/>
      <c r="W111" s="142"/>
      <c r="X111" s="142"/>
      <c r="Y111" s="142"/>
      <c r="Z111" s="143"/>
      <c r="AA111" s="141"/>
      <c r="AB111" s="144"/>
      <c r="AC111" s="256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9"/>
      <c r="C112" s="139"/>
      <c r="D112" s="284"/>
      <c r="E112" s="141"/>
      <c r="F112" s="142"/>
      <c r="G112" s="142"/>
      <c r="H112" s="142"/>
      <c r="I112" s="142"/>
      <c r="J112" s="144"/>
      <c r="K112" s="257"/>
      <c r="L112" s="142"/>
      <c r="M112" s="142"/>
      <c r="N112" s="142"/>
      <c r="O112" s="142"/>
      <c r="P112" s="142"/>
      <c r="Q112" s="142"/>
      <c r="R112" s="142"/>
      <c r="S112" s="142"/>
      <c r="T112" s="142"/>
      <c r="U112" s="142"/>
      <c r="V112" s="142"/>
      <c r="W112" s="142"/>
      <c r="X112" s="142"/>
      <c r="Y112" s="142"/>
      <c r="Z112" s="143"/>
      <c r="AA112" s="141"/>
      <c r="AB112" s="144"/>
      <c r="AC112" s="256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9"/>
      <c r="C113" s="139"/>
      <c r="D113" s="284"/>
      <c r="E113" s="141"/>
      <c r="F113" s="142"/>
      <c r="G113" s="142"/>
      <c r="H113" s="142"/>
      <c r="I113" s="142"/>
      <c r="J113" s="144"/>
      <c r="K113" s="257"/>
      <c r="L113" s="142"/>
      <c r="M113" s="142"/>
      <c r="N113" s="142"/>
      <c r="O113" s="142"/>
      <c r="P113" s="142"/>
      <c r="Q113" s="142"/>
      <c r="R113" s="142"/>
      <c r="S113" s="142"/>
      <c r="T113" s="142"/>
      <c r="U113" s="142"/>
      <c r="V113" s="142"/>
      <c r="W113" s="142"/>
      <c r="X113" s="142"/>
      <c r="Y113" s="142"/>
      <c r="Z113" s="143"/>
      <c r="AA113" s="141"/>
      <c r="AB113" s="144"/>
      <c r="AC113" s="256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9"/>
      <c r="C114" s="139"/>
      <c r="D114" s="284"/>
      <c r="E114" s="141"/>
      <c r="F114" s="142"/>
      <c r="G114" s="142"/>
      <c r="H114" s="142"/>
      <c r="I114" s="142"/>
      <c r="J114" s="144"/>
      <c r="K114" s="257"/>
      <c r="L114" s="142"/>
      <c r="M114" s="142"/>
      <c r="N114" s="142"/>
      <c r="O114" s="142"/>
      <c r="P114" s="142"/>
      <c r="Q114" s="142"/>
      <c r="R114" s="142"/>
      <c r="S114" s="142"/>
      <c r="T114" s="142"/>
      <c r="U114" s="142"/>
      <c r="V114" s="142"/>
      <c r="W114" s="142"/>
      <c r="X114" s="142"/>
      <c r="Y114" s="142"/>
      <c r="Z114" s="143"/>
      <c r="AA114" s="141"/>
      <c r="AB114" s="144"/>
      <c r="AC114" s="256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9"/>
      <c r="C115" s="139"/>
      <c r="D115" s="284"/>
      <c r="E115" s="141"/>
      <c r="F115" s="142"/>
      <c r="G115" s="142"/>
      <c r="H115" s="142"/>
      <c r="I115" s="142"/>
      <c r="J115" s="144"/>
      <c r="K115" s="257"/>
      <c r="L115" s="142"/>
      <c r="M115" s="142"/>
      <c r="N115" s="142"/>
      <c r="O115" s="142"/>
      <c r="P115" s="142"/>
      <c r="Q115" s="142"/>
      <c r="R115" s="142"/>
      <c r="S115" s="142"/>
      <c r="T115" s="142"/>
      <c r="U115" s="142"/>
      <c r="V115" s="142"/>
      <c r="W115" s="142"/>
      <c r="X115" s="142"/>
      <c r="Y115" s="142"/>
      <c r="Z115" s="143"/>
      <c r="AA115" s="141"/>
      <c r="AB115" s="144"/>
      <c r="AC115" s="256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9"/>
      <c r="C116" s="139"/>
      <c r="D116" s="284"/>
      <c r="E116" s="141"/>
      <c r="F116" s="142"/>
      <c r="G116" s="142"/>
      <c r="H116" s="142"/>
      <c r="I116" s="142"/>
      <c r="J116" s="144"/>
      <c r="K116" s="257"/>
      <c r="L116" s="142"/>
      <c r="M116" s="142"/>
      <c r="N116" s="142"/>
      <c r="O116" s="142"/>
      <c r="P116" s="142"/>
      <c r="Q116" s="142"/>
      <c r="R116" s="142"/>
      <c r="S116" s="142"/>
      <c r="T116" s="142"/>
      <c r="U116" s="142"/>
      <c r="V116" s="142"/>
      <c r="W116" s="142"/>
      <c r="X116" s="142"/>
      <c r="Y116" s="142"/>
      <c r="Z116" s="143"/>
      <c r="AA116" s="141"/>
      <c r="AB116" s="144"/>
      <c r="AC116" s="256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0"/>
      <c r="C117" s="260"/>
      <c r="D117" s="285"/>
      <c r="E117" s="165"/>
      <c r="F117" s="262"/>
      <c r="G117" s="262"/>
      <c r="H117" s="262"/>
      <c r="I117" s="262"/>
      <c r="J117" s="166"/>
      <c r="K117" s="263"/>
      <c r="L117" s="262"/>
      <c r="M117" s="262"/>
      <c r="N117" s="262"/>
      <c r="O117" s="262"/>
      <c r="P117" s="262"/>
      <c r="Q117" s="262"/>
      <c r="R117" s="262"/>
      <c r="S117" s="262"/>
      <c r="T117" s="262"/>
      <c r="U117" s="262"/>
      <c r="V117" s="262"/>
      <c r="W117" s="262"/>
      <c r="X117" s="262"/>
      <c r="Y117" s="262"/>
      <c r="Z117" s="264"/>
      <c r="AA117" s="165"/>
      <c r="AB117" s="166"/>
      <c r="AC117" s="256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6"/>
      <c r="E118" s="136"/>
      <c r="F118" s="160"/>
      <c r="G118" s="160"/>
      <c r="H118" s="160"/>
      <c r="I118" s="160"/>
      <c r="J118" s="137"/>
      <c r="K118" s="287"/>
      <c r="L118" s="160"/>
      <c r="M118" s="160"/>
      <c r="N118" s="160"/>
      <c r="O118" s="160"/>
      <c r="P118" s="160"/>
      <c r="Q118" s="160"/>
      <c r="R118" s="160"/>
      <c r="S118" s="160"/>
      <c r="T118" s="160"/>
      <c r="U118" s="160"/>
      <c r="V118" s="160"/>
      <c r="W118" s="160"/>
      <c r="X118" s="160"/>
      <c r="Y118" s="160"/>
      <c r="Z118" s="161"/>
      <c r="AA118" s="136"/>
      <c r="AB118" s="137"/>
      <c r="AC118" s="256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9"/>
      <c r="C119" s="139"/>
      <c r="D119" s="284"/>
      <c r="E119" s="141"/>
      <c r="F119" s="142"/>
      <c r="G119" s="142"/>
      <c r="H119" s="142"/>
      <c r="I119" s="142"/>
      <c r="J119" s="144"/>
      <c r="K119" s="257"/>
      <c r="L119" s="142"/>
      <c r="M119" s="142"/>
      <c r="N119" s="142"/>
      <c r="O119" s="142"/>
      <c r="P119" s="142"/>
      <c r="Q119" s="142"/>
      <c r="R119" s="142"/>
      <c r="S119" s="142"/>
      <c r="T119" s="142"/>
      <c r="U119" s="142"/>
      <c r="V119" s="142"/>
      <c r="W119" s="142"/>
      <c r="X119" s="142"/>
      <c r="Y119" s="142"/>
      <c r="Z119" s="143"/>
      <c r="AA119" s="141"/>
      <c r="AB119" s="144"/>
      <c r="AC119" s="256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5"/>
      <c r="F120" s="156"/>
      <c r="G120" s="156"/>
      <c r="H120" s="156"/>
      <c r="I120" s="156"/>
      <c r="J120" s="157"/>
      <c r="K120" s="289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4"/>
      <c r="AA120" s="155"/>
      <c r="AB120" s="157"/>
      <c r="AC120" s="256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7"/>
      <c r="F121" s="268"/>
      <c r="G121" s="268"/>
      <c r="H121" s="268"/>
      <c r="I121" s="268"/>
      <c r="J121" s="270"/>
      <c r="K121" s="291"/>
      <c r="L121" s="268"/>
      <c r="M121" s="268"/>
      <c r="N121" s="268"/>
      <c r="O121" s="268"/>
      <c r="P121" s="268"/>
      <c r="Q121" s="268"/>
      <c r="R121" s="268"/>
      <c r="S121" s="268"/>
      <c r="T121" s="268"/>
      <c r="U121" s="268"/>
      <c r="V121" s="268"/>
      <c r="W121" s="268"/>
      <c r="X121" s="268"/>
      <c r="Y121" s="268"/>
      <c r="Z121" s="269"/>
      <c r="AA121" s="267"/>
      <c r="AB121" s="270"/>
      <c r="AC121" s="256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1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6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1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6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1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6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6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6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1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6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2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6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0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0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0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0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0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0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0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0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0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0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0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0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0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0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0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0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0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0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0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0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0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0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0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0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0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0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0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0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0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0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0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0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40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40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40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40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40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40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40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40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40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40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40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40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40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40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40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40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40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59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40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40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40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4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9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2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40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40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40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40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40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59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40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40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40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40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40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40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40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40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40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6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0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0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0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0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0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0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0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0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0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0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0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0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0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0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0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0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0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0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0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0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0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0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0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0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0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0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0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0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0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0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0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0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0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0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0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0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0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0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0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0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0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0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0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0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0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0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0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0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0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0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0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0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0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0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0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0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0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0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0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0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0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0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0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0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2002-03-14T20:03:00Z</dcterms:modified>
  <cp:revision>0</cp:revision>
  <dc:subject/>
  <dc:title/>
</cp:coreProperties>
</file>