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6" sheetId="5" state="visible" r:id="rId7"/>
    <sheet name="day 5" sheetId="6" state="visible" r:id="rId8"/>
    <sheet name="day 7" sheetId="7" state="visible" r:id="rId9"/>
    <sheet name="day 8" sheetId="8" state="visible" r:id="rId10"/>
    <sheet name="day 9" sheetId="9" state="visible" r:id="rId11"/>
  </sheets>
  <definedNames>
    <definedName function="false" hidden="false" localSheetId="0" name="_xlnm.Print_Titles" vbProcedure="false">'EES-Schedule day 1'!$A:$C,'EES-Schedule day 1'!$1:$7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<sst xmlns="http://schemas.openxmlformats.org/spreadsheetml/2006/main" count="555" uniqueCount="93">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</sst>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i val="true"/>
      <sz val="9"/>
      <color rgb="FFFFFFFF"/>
      <name val="Book Antiqua"/>
      <family val="1"/>
    </font>
    <font>
      <sz val="9"/>
      <name val="Book Antiqua"/>
      <family val="0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7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595440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983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595440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983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575280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7820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545040</xdr:colOff>
      <xdr:row>5</xdr:row>
      <xdr:rowOff>180720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791360" y="381240"/>
          <a:ext cx="1078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37407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Friday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24.0698469531969</v>
      </c>
      <c r="E8" s="55" t="n">
        <v>0.897015309379503</v>
      </c>
      <c r="F8" s="56" t="n">
        <v>0.878939535493355</v>
      </c>
      <c r="G8" s="56" t="n">
        <v>0.865196630810807</v>
      </c>
      <c r="H8" s="56" t="n">
        <v>0.859464645582743</v>
      </c>
      <c r="I8" s="56" t="n">
        <v>0.870130673801454</v>
      </c>
      <c r="J8" s="57" t="n">
        <v>0.903482906600444</v>
      </c>
      <c r="K8" s="58" t="n">
        <v>0.947123920771017</v>
      </c>
      <c r="L8" s="56" t="n">
        <v>1.01302102000083</v>
      </c>
      <c r="M8" s="56" t="n">
        <v>1.07040548717825</v>
      </c>
      <c r="N8" s="56" t="n">
        <v>1.10351921825489</v>
      </c>
      <c r="O8" s="56" t="n">
        <v>1.13123318927408</v>
      </c>
      <c r="P8" s="56" t="n">
        <v>1.13925290000907</v>
      </c>
      <c r="Q8" s="56" t="n">
        <v>1.11407270346081</v>
      </c>
      <c r="R8" s="56" t="n">
        <v>1.11861286837188</v>
      </c>
      <c r="S8" s="56" t="n">
        <v>1.11778106161997</v>
      </c>
      <c r="T8" s="56" t="n">
        <v>1.09916402373413</v>
      </c>
      <c r="U8" s="56" t="n">
        <v>1.07373047725481</v>
      </c>
      <c r="V8" s="56" t="n">
        <v>1.03929800859359</v>
      </c>
      <c r="W8" s="56" t="n">
        <v>1.02450623277599</v>
      </c>
      <c r="X8" s="56" t="n">
        <v>0.996187176812289</v>
      </c>
      <c r="Y8" s="56" t="n">
        <v>0.986595110710728</v>
      </c>
      <c r="Z8" s="59" t="n">
        <v>0.978358729316699</v>
      </c>
      <c r="AA8" s="55" t="n">
        <v>0.94299585766482</v>
      </c>
      <c r="AB8" s="57" t="n">
        <v>0.899759265724778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401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851.989768716769</v>
      </c>
      <c r="E9" s="69" t="n">
        <v>28.273947620267</v>
      </c>
      <c r="F9" s="70" t="n">
        <v>27.6086062912347</v>
      </c>
      <c r="G9" s="70" t="n">
        <v>26.9758190652468</v>
      </c>
      <c r="H9" s="70" t="n">
        <v>26.7283521146843</v>
      </c>
      <c r="I9" s="70" t="n">
        <v>27.2546558750754</v>
      </c>
      <c r="J9" s="71" t="n">
        <v>29.1778908870331</v>
      </c>
      <c r="K9" s="72" t="n">
        <v>32.3402021516584</v>
      </c>
      <c r="L9" s="70" t="n">
        <v>36.4390468475036</v>
      </c>
      <c r="M9" s="70" t="n">
        <v>39.8336351715778</v>
      </c>
      <c r="N9" s="70" t="n">
        <v>41.7847039408752</v>
      </c>
      <c r="O9" s="70" t="n">
        <v>43.1435572961977</v>
      </c>
      <c r="P9" s="70" t="n">
        <v>43.6190416302146</v>
      </c>
      <c r="Q9" s="70" t="n">
        <v>43.6563412089859</v>
      </c>
      <c r="R9" s="70" t="n">
        <v>43.9637957043627</v>
      </c>
      <c r="S9" s="70" t="n">
        <v>43.7821503125334</v>
      </c>
      <c r="T9" s="70" t="n">
        <v>42.9421712777401</v>
      </c>
      <c r="U9" s="70" t="n">
        <v>41.6331655866185</v>
      </c>
      <c r="V9" s="70" t="n">
        <v>39.4053591728993</v>
      </c>
      <c r="W9" s="70" t="n">
        <v>36.3289393033688</v>
      </c>
      <c r="X9" s="70" t="n">
        <v>34.1792055282897</v>
      </c>
      <c r="Y9" s="70" t="n">
        <v>33.0891554659824</v>
      </c>
      <c r="Z9" s="73" t="n">
        <v>31.8395631902881</v>
      </c>
      <c r="AA9" s="69" t="n">
        <v>29.8801295208985</v>
      </c>
      <c r="AB9" s="71" t="n">
        <v>28.1103335532324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401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6657.63762787145</v>
      </c>
      <c r="E10" s="80" t="n">
        <v>231.391214714982</v>
      </c>
      <c r="F10" s="81" t="n">
        <v>226.3398486668</v>
      </c>
      <c r="G10" s="81" t="n">
        <v>221.21506615053</v>
      </c>
      <c r="H10" s="81" t="n">
        <v>221.258220907772</v>
      </c>
      <c r="I10" s="81" t="n">
        <v>224.954396967836</v>
      </c>
      <c r="J10" s="82" t="n">
        <v>237.158582149413</v>
      </c>
      <c r="K10" s="83" t="n">
        <v>253.20181612509</v>
      </c>
      <c r="L10" s="81" t="n">
        <v>276.78264988498</v>
      </c>
      <c r="M10" s="81" t="n">
        <v>301.154659061181</v>
      </c>
      <c r="N10" s="81" t="n">
        <v>315.593917121571</v>
      </c>
      <c r="O10" s="81" t="n">
        <v>326.542726650504</v>
      </c>
      <c r="P10" s="81" t="n">
        <v>330.91774060848</v>
      </c>
      <c r="Q10" s="81" t="n">
        <v>329.499558576906</v>
      </c>
      <c r="R10" s="81" t="n">
        <v>329.83390818057</v>
      </c>
      <c r="S10" s="81" t="n">
        <v>329.975176791429</v>
      </c>
      <c r="T10" s="81" t="n">
        <v>323.054037267016</v>
      </c>
      <c r="U10" s="81" t="n">
        <v>313.354026217101</v>
      </c>
      <c r="V10" s="81" t="n">
        <v>297.208356974436</v>
      </c>
      <c r="W10" s="81" t="n">
        <v>283.047695027151</v>
      </c>
      <c r="X10" s="81" t="n">
        <v>271.826722393311</v>
      </c>
      <c r="Y10" s="81" t="n">
        <v>267.460490092557</v>
      </c>
      <c r="Z10" s="84" t="n">
        <v>261.222758600518</v>
      </c>
      <c r="AA10" s="80" t="n">
        <v>248.458154926063</v>
      </c>
      <c r="AB10" s="82" t="n">
        <v>236.18590381525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401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61.5062300374992</v>
      </c>
      <c r="E11" s="88" t="n">
        <v>2.18528936412314</v>
      </c>
      <c r="F11" s="89" t="n">
        <v>2.14449042124239</v>
      </c>
      <c r="G11" s="89" t="n">
        <v>2.12106796637261</v>
      </c>
      <c r="H11" s="89" t="n">
        <v>2.11530109308921</v>
      </c>
      <c r="I11" s="89" t="n">
        <v>2.16399347611853</v>
      </c>
      <c r="J11" s="90" t="n">
        <v>2.23458971032687</v>
      </c>
      <c r="K11" s="91" t="n">
        <v>2.31652207151044</v>
      </c>
      <c r="L11" s="89" t="n">
        <v>2.52031438790174</v>
      </c>
      <c r="M11" s="89" t="n">
        <v>2.68657700472958</v>
      </c>
      <c r="N11" s="89" t="n">
        <v>2.78403284853832</v>
      </c>
      <c r="O11" s="89" t="n">
        <v>2.83872531683842</v>
      </c>
      <c r="P11" s="89" t="n">
        <v>2.89244495480135</v>
      </c>
      <c r="Q11" s="89" t="n">
        <v>2.89522936132036</v>
      </c>
      <c r="R11" s="89" t="n">
        <v>2.92178327712478</v>
      </c>
      <c r="S11" s="89" t="n">
        <v>2.92011854944077</v>
      </c>
      <c r="T11" s="89" t="n">
        <v>2.89366075665218</v>
      </c>
      <c r="U11" s="89" t="n">
        <v>2.85713234446488</v>
      </c>
      <c r="V11" s="89" t="n">
        <v>2.80901070502382</v>
      </c>
      <c r="W11" s="89" t="n">
        <v>2.74071310036588</v>
      </c>
      <c r="X11" s="89" t="n">
        <v>2.61999091040514</v>
      </c>
      <c r="Y11" s="89" t="n">
        <v>2.6075958328754</v>
      </c>
      <c r="Z11" s="92" t="n">
        <v>2.56668091901924</v>
      </c>
      <c r="AA11" s="88" t="n">
        <v>2.39120352521243</v>
      </c>
      <c r="AB11" s="90" t="n">
        <v>2.27976214000178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401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323.43861667741</v>
      </c>
      <c r="E12" s="96" t="n">
        <v>10.7158194896932</v>
      </c>
      <c r="F12" s="97" t="n">
        <v>10.4597463167752</v>
      </c>
      <c r="G12" s="97" t="n">
        <v>10.2408549345911</v>
      </c>
      <c r="H12" s="97" t="n">
        <v>10.1505484158783</v>
      </c>
      <c r="I12" s="97" t="n">
        <v>10.3561935040051</v>
      </c>
      <c r="J12" s="98" t="n">
        <v>11.0195511149401</v>
      </c>
      <c r="K12" s="99" t="n">
        <v>12.1284892803798</v>
      </c>
      <c r="L12" s="97" t="n">
        <v>13.6913515076537</v>
      </c>
      <c r="M12" s="97" t="n">
        <v>15.0095406855669</v>
      </c>
      <c r="N12" s="97" t="n">
        <v>15.7523211353578</v>
      </c>
      <c r="O12" s="97" t="n">
        <v>16.2412295674192</v>
      </c>
      <c r="P12" s="97" t="n">
        <v>16.4728959949281</v>
      </c>
      <c r="Q12" s="97" t="n">
        <v>16.5161555286634</v>
      </c>
      <c r="R12" s="97" t="n">
        <v>16.6532726873007</v>
      </c>
      <c r="S12" s="97" t="n">
        <v>16.5921359860363</v>
      </c>
      <c r="T12" s="97" t="n">
        <v>16.3207219269198</v>
      </c>
      <c r="U12" s="97" t="n">
        <v>15.8653523153777</v>
      </c>
      <c r="V12" s="97" t="n">
        <v>15.076590277834</v>
      </c>
      <c r="W12" s="97" t="n">
        <v>13.9431541272614</v>
      </c>
      <c r="X12" s="97" t="n">
        <v>13.0747072686248</v>
      </c>
      <c r="Y12" s="97" t="n">
        <v>12.6922205594541</v>
      </c>
      <c r="Z12" s="100" t="n">
        <v>12.2578355198209</v>
      </c>
      <c r="AA12" s="96" t="n">
        <v>11.4341879313063</v>
      </c>
      <c r="AB12" s="98" t="n">
        <v>10.7737406016223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401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3041.9326856326</v>
      </c>
      <c r="E13" s="103" t="n">
        <v>110.093184137006</v>
      </c>
      <c r="F13" s="104" t="n">
        <v>108.151776622601</v>
      </c>
      <c r="G13" s="104" t="n">
        <v>106.416752438489</v>
      </c>
      <c r="H13" s="104" t="n">
        <v>105.539627657977</v>
      </c>
      <c r="I13" s="104" t="n">
        <v>106.95787709104</v>
      </c>
      <c r="J13" s="105" t="n">
        <v>111.251476591014</v>
      </c>
      <c r="K13" s="106" t="n">
        <v>117.390735423564</v>
      </c>
      <c r="L13" s="104" t="n">
        <v>127.091056126137</v>
      </c>
      <c r="M13" s="104" t="n">
        <v>135.5892533801</v>
      </c>
      <c r="N13" s="104" t="n">
        <v>140.273777006247</v>
      </c>
      <c r="O13" s="104" t="n">
        <v>143.455624660718</v>
      </c>
      <c r="P13" s="104" t="n">
        <v>145.164801758062</v>
      </c>
      <c r="Q13" s="104" t="n">
        <v>145.166464257898</v>
      </c>
      <c r="R13" s="104" t="n">
        <v>146.218663589812</v>
      </c>
      <c r="S13" s="104" t="n">
        <v>145.814090849412</v>
      </c>
      <c r="T13" s="104" t="n">
        <v>142.924892002777</v>
      </c>
      <c r="U13" s="104" t="n">
        <v>139.425811497377</v>
      </c>
      <c r="V13" s="104" t="n">
        <v>134.782674991613</v>
      </c>
      <c r="W13" s="104" t="n">
        <v>130.268274451621</v>
      </c>
      <c r="X13" s="104" t="n">
        <v>125.69472868667</v>
      </c>
      <c r="Y13" s="104" t="n">
        <v>124.457894492125</v>
      </c>
      <c r="Z13" s="107" t="n">
        <v>122.221147173808</v>
      </c>
      <c r="AA13" s="103" t="n">
        <v>116.352979225581</v>
      </c>
      <c r="AB13" s="105" t="n">
        <v>111.22912152095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401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3426.87753234751</v>
      </c>
      <c r="E14" s="112" t="n">
        <f aca="false">SUM(E11:E13)</f>
        <v>122.994292990822</v>
      </c>
      <c r="F14" s="113" t="n">
        <f aca="false">SUM(F11:F13)</f>
        <v>120.756013360619</v>
      </c>
      <c r="G14" s="113" t="n">
        <f aca="false">SUM(G11:G13)</f>
        <v>118.778675339453</v>
      </c>
      <c r="H14" s="113" t="n">
        <f aca="false">SUM(H11:H13)</f>
        <v>117.805477166944</v>
      </c>
      <c r="I14" s="113" t="n">
        <f aca="false">SUM(I11:I13)</f>
        <v>119.478064071164</v>
      </c>
      <c r="J14" s="114" t="n">
        <f aca="false">SUM(J11:J13)</f>
        <v>124.505617416281</v>
      </c>
      <c r="K14" s="115" t="n">
        <f aca="false">SUM(K11:K13)</f>
        <v>131.835746775454</v>
      </c>
      <c r="L14" s="113" t="n">
        <f aca="false">SUM(L11:L13)</f>
        <v>143.302722021692</v>
      </c>
      <c r="M14" s="113" t="n">
        <f aca="false">SUM(M11:M13)</f>
        <v>153.285371070396</v>
      </c>
      <c r="N14" s="113" t="n">
        <f aca="false">SUM(N11:N13)</f>
        <v>158.810130990143</v>
      </c>
      <c r="O14" s="113" t="n">
        <f aca="false">SUM(O11:O13)</f>
        <v>162.535579544975</v>
      </c>
      <c r="P14" s="113" t="n">
        <f aca="false">SUM(P11:P13)</f>
        <v>164.530142707792</v>
      </c>
      <c r="Q14" s="113" t="n">
        <f aca="false">SUM(Q11:Q13)</f>
        <v>164.577849147882</v>
      </c>
      <c r="R14" s="113" t="n">
        <f aca="false">SUM(R11:R13)</f>
        <v>165.793719554238</v>
      </c>
      <c r="S14" s="113" t="n">
        <f aca="false">SUM(S11:S13)</f>
        <v>165.326345384889</v>
      </c>
      <c r="T14" s="113" t="n">
        <f aca="false">SUM(T11:T13)</f>
        <v>162.139274686349</v>
      </c>
      <c r="U14" s="113" t="n">
        <f aca="false">SUM(U11:U13)</f>
        <v>158.14829615722</v>
      </c>
      <c r="V14" s="113" t="n">
        <f aca="false">SUM(V11:V13)</f>
        <v>152.668275974471</v>
      </c>
      <c r="W14" s="113" t="n">
        <f aca="false">SUM(W11:W13)</f>
        <v>146.952141679248</v>
      </c>
      <c r="X14" s="113" t="n">
        <f aca="false">SUM(X11:X13)</f>
        <v>141.389426865699</v>
      </c>
      <c r="Y14" s="113" t="n">
        <f aca="false">SUM(Y11:Y13)</f>
        <v>139.757710884455</v>
      </c>
      <c r="Z14" s="116" t="n">
        <f aca="false">SUM(Z11:Z13)</f>
        <v>137.045663612649</v>
      </c>
      <c r="AA14" s="112" t="n">
        <f aca="false">SUM(AA11:AA13)</f>
        <v>130.1783706821</v>
      </c>
      <c r="AB14" s="114" t="n">
        <f aca="false">SUM(AB11:AB13)</f>
        <v>124.282624262574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501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7533.69724354141</v>
      </c>
      <c r="E15" s="112" t="n">
        <f aca="false">SUM(E8:E10)</f>
        <v>260.562177644628</v>
      </c>
      <c r="F15" s="113" t="n">
        <f aca="false">SUM(F8:F10)</f>
        <v>254.827394493528</v>
      </c>
      <c r="G15" s="113" t="n">
        <f aca="false">SUM(G8:G10)</f>
        <v>249.056081846588</v>
      </c>
      <c r="H15" s="113" t="n">
        <f aca="false">SUM(H8:H10)</f>
        <v>248.846037668039</v>
      </c>
      <c r="I15" s="113" t="n">
        <f aca="false">SUM(I8:I10)</f>
        <v>253.079183516713</v>
      </c>
      <c r="J15" s="114" t="n">
        <f aca="false">SUM(J8:J10)</f>
        <v>267.239955943046</v>
      </c>
      <c r="K15" s="115" t="n">
        <f aca="false">SUM(K8:K10)</f>
        <v>286.48914219752</v>
      </c>
      <c r="L15" s="113" t="n">
        <f aca="false">SUM(L8:L10)</f>
        <v>314.234717752485</v>
      </c>
      <c r="M15" s="113" t="n">
        <f aca="false">SUM(M8:M10)</f>
        <v>342.058699719937</v>
      </c>
      <c r="N15" s="113" t="n">
        <f aca="false">SUM(N8:N10)</f>
        <v>358.482140280701</v>
      </c>
      <c r="O15" s="113" t="n">
        <f aca="false">SUM(O8:O10)</f>
        <v>370.817517135976</v>
      </c>
      <c r="P15" s="113" t="n">
        <f aca="false">SUM(P8:P10)</f>
        <v>375.676035138704</v>
      </c>
      <c r="Q15" s="113" t="n">
        <f aca="false">SUM(Q8:Q10)</f>
        <v>374.269972489353</v>
      </c>
      <c r="R15" s="113" t="n">
        <f aca="false">SUM(R8:R10)</f>
        <v>374.916316753304</v>
      </c>
      <c r="S15" s="113" t="n">
        <f aca="false">SUM(S8:S10)</f>
        <v>374.875108165583</v>
      </c>
      <c r="T15" s="113" t="n">
        <f aca="false">SUM(T8:T10)</f>
        <v>367.095372568491</v>
      </c>
      <c r="U15" s="113" t="n">
        <f aca="false">SUM(U8:U10)</f>
        <v>356.060922280974</v>
      </c>
      <c r="V15" s="113" t="n">
        <f aca="false">SUM(V8:V10)</f>
        <v>337.653014155928</v>
      </c>
      <c r="W15" s="113" t="n">
        <f aca="false">SUM(W8:W10)</f>
        <v>320.401140563296</v>
      </c>
      <c r="X15" s="113" t="n">
        <f aca="false">SUM(X8:X10)</f>
        <v>307.002115098413</v>
      </c>
      <c r="Y15" s="113" t="n">
        <f aca="false">SUM(Y8:Y10)</f>
        <v>301.53624066925</v>
      </c>
      <c r="Z15" s="116" t="n">
        <f aca="false">SUM(Z8:Z10)</f>
        <v>294.040680520123</v>
      </c>
      <c r="AA15" s="112" t="n">
        <f aca="false">SUM(AA8:AA10)</f>
        <v>279.281280304626</v>
      </c>
      <c r="AB15" s="114" t="n">
        <f aca="false">SUM(AB8:AB10)</f>
        <v>265.195996634207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501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10960.5747758889</v>
      </c>
      <c r="E16" s="120" t="n">
        <f aca="false">E14+E15</f>
        <v>383.556470635451</v>
      </c>
      <c r="F16" s="121" t="n">
        <f aca="false">F14+F15</f>
        <v>375.583407854146</v>
      </c>
      <c r="G16" s="121" t="n">
        <f aca="false">G14+G15</f>
        <v>367.834757186041</v>
      </c>
      <c r="H16" s="121" t="n">
        <f aca="false">H14+H15</f>
        <v>366.651514834984</v>
      </c>
      <c r="I16" s="121" t="n">
        <f aca="false">I14+I15</f>
        <v>372.557247587877</v>
      </c>
      <c r="J16" s="122" t="n">
        <f aca="false">J14+J15</f>
        <v>391.745573359327</v>
      </c>
      <c r="K16" s="123" t="n">
        <f aca="false">K14+K15</f>
        <v>418.324888972974</v>
      </c>
      <c r="L16" s="124" t="n">
        <f aca="false">L14+L15</f>
        <v>457.537439774177</v>
      </c>
      <c r="M16" s="124" t="n">
        <f aca="false">M14+M15</f>
        <v>495.344070790333</v>
      </c>
      <c r="N16" s="124" t="n">
        <f aca="false">N14+N15</f>
        <v>517.292271270845</v>
      </c>
      <c r="O16" s="124" t="n">
        <f aca="false">O14+O15</f>
        <v>533.353096680952</v>
      </c>
      <c r="P16" s="124" t="n">
        <f aca="false">P14+P15</f>
        <v>540.206177846496</v>
      </c>
      <c r="Q16" s="124" t="n">
        <f aca="false">Q14+Q15</f>
        <v>538.847821637235</v>
      </c>
      <c r="R16" s="124" t="n">
        <f aca="false">R14+R15</f>
        <v>540.710036307542</v>
      </c>
      <c r="S16" s="124" t="n">
        <f aca="false">S14+S15</f>
        <v>540.201453550472</v>
      </c>
      <c r="T16" s="124" t="n">
        <f aca="false">T14+T15</f>
        <v>529.23464725484</v>
      </c>
      <c r="U16" s="124" t="n">
        <f aca="false">U14+U15</f>
        <v>514.209218438194</v>
      </c>
      <c r="V16" s="124" t="n">
        <f aca="false">V14+V15</f>
        <v>490.321290130399</v>
      </c>
      <c r="W16" s="124" t="n">
        <f aca="false">W14+W15</f>
        <v>467.353282242544</v>
      </c>
      <c r="X16" s="124" t="n">
        <f aca="false">X14+X15</f>
        <v>448.391541964112</v>
      </c>
      <c r="Y16" s="124" t="n">
        <f aca="false">Y14+Y15</f>
        <v>441.293951553705</v>
      </c>
      <c r="Z16" s="125" t="n">
        <f aca="false">Z14+Z15</f>
        <v>431.086344132771</v>
      </c>
      <c r="AA16" s="126" t="n">
        <f aca="false">AA14+AA15</f>
        <v>409.459650986726</v>
      </c>
      <c r="AB16" s="127" t="n">
        <f aca="false">AB14+AB15</f>
        <v>389.478620896781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501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11200</v>
      </c>
      <c r="E17" s="133" t="n">
        <v>400</v>
      </c>
      <c r="F17" s="133" t="n">
        <v>400</v>
      </c>
      <c r="G17" s="133" t="n">
        <v>400</v>
      </c>
      <c r="H17" s="133" t="n">
        <v>400</v>
      </c>
      <c r="I17" s="133" t="n">
        <v>400</v>
      </c>
      <c r="J17" s="133" t="n">
        <v>400</v>
      </c>
      <c r="K17" s="134" t="n">
        <v>500</v>
      </c>
      <c r="L17" s="134" t="n">
        <v>500</v>
      </c>
      <c r="M17" s="134" t="n">
        <v>500</v>
      </c>
      <c r="N17" s="134" t="n">
        <v>500</v>
      </c>
      <c r="O17" s="134" t="n">
        <v>500</v>
      </c>
      <c r="P17" s="134" t="n">
        <v>500</v>
      </c>
      <c r="Q17" s="134" t="n">
        <v>500</v>
      </c>
      <c r="R17" s="134" t="n">
        <v>500</v>
      </c>
      <c r="S17" s="134" t="n">
        <v>500</v>
      </c>
      <c r="T17" s="134" t="n">
        <v>500</v>
      </c>
      <c r="U17" s="134" t="n">
        <v>500</v>
      </c>
      <c r="V17" s="134" t="n">
        <v>500</v>
      </c>
      <c r="W17" s="134" t="n">
        <v>500</v>
      </c>
      <c r="X17" s="134" t="n">
        <v>500</v>
      </c>
      <c r="Y17" s="134" t="n">
        <v>500</v>
      </c>
      <c r="Z17" s="134" t="n">
        <v>500</v>
      </c>
      <c r="AA17" s="134" t="n">
        <v>400</v>
      </c>
      <c r="AB17" s="135" t="n">
        <v>400</v>
      </c>
      <c r="AC17" s="136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501</v>
      </c>
      <c r="AK17" s="129" t="n">
        <f aca="false">$E11</f>
        <v>2.18528936412314</v>
      </c>
      <c r="AL17" s="129" t="n">
        <f aca="false">$F11</f>
        <v>2.14449042124239</v>
      </c>
      <c r="AM17" s="129" t="n">
        <f aca="false">$G11</f>
        <v>2.12106796637261</v>
      </c>
      <c r="AN17" s="129" t="n">
        <f aca="false">$H11</f>
        <v>2.11530109308921</v>
      </c>
      <c r="AO17" s="129"/>
      <c r="AP17" s="129" t="n">
        <f aca="false">$E12</f>
        <v>10.7158194896932</v>
      </c>
      <c r="AQ17" s="129" t="n">
        <f aca="false">$F12</f>
        <v>10.4597463167752</v>
      </c>
      <c r="AR17" s="129" t="n">
        <f aca="false">$G12</f>
        <v>10.2408549345911</v>
      </c>
      <c r="AS17" s="129" t="n">
        <f aca="false">$H12</f>
        <v>10.1505484158783</v>
      </c>
      <c r="AT17" s="129"/>
      <c r="AU17" s="129" t="n">
        <f aca="false">$E13</f>
        <v>110.093184137006</v>
      </c>
      <c r="AV17" s="129" t="n">
        <f aca="false">$F13</f>
        <v>108.151776622601</v>
      </c>
      <c r="AW17" s="129" t="n">
        <f aca="false">$G13</f>
        <v>106.416752438489</v>
      </c>
      <c r="AX17" s="129" t="n">
        <f aca="false">$H13</f>
        <v>105.539627657977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7" t="s">
        <v>4</v>
      </c>
      <c r="C18" s="137" t="s">
        <v>7</v>
      </c>
      <c r="D18" s="138" t="n">
        <f aca="false">SUM(E18:AB18)</f>
        <v>0</v>
      </c>
      <c r="E18" s="139" t="n">
        <v>0</v>
      </c>
      <c r="F18" s="140" t="n">
        <v>0</v>
      </c>
      <c r="G18" s="140" t="n">
        <v>0</v>
      </c>
      <c r="H18" s="140" t="n">
        <v>0</v>
      </c>
      <c r="I18" s="140" t="n">
        <v>0</v>
      </c>
      <c r="J18" s="141" t="n">
        <v>0</v>
      </c>
      <c r="K18" s="139" t="n">
        <v>0</v>
      </c>
      <c r="L18" s="140" t="n">
        <v>0</v>
      </c>
      <c r="M18" s="140" t="n">
        <v>0</v>
      </c>
      <c r="N18" s="140" t="n">
        <v>0</v>
      </c>
      <c r="O18" s="140" t="n">
        <v>0</v>
      </c>
      <c r="P18" s="140" t="n">
        <v>0</v>
      </c>
      <c r="Q18" s="140" t="n">
        <v>0</v>
      </c>
      <c r="R18" s="140" t="n">
        <v>0</v>
      </c>
      <c r="S18" s="140" t="n">
        <v>0</v>
      </c>
      <c r="T18" s="140" t="n">
        <v>0</v>
      </c>
      <c r="U18" s="140" t="n">
        <v>0</v>
      </c>
      <c r="V18" s="140" t="n">
        <v>0</v>
      </c>
      <c r="W18" s="140" t="n">
        <v>0</v>
      </c>
      <c r="X18" s="140" t="n">
        <v>0</v>
      </c>
      <c r="Y18" s="140" t="n">
        <v>0</v>
      </c>
      <c r="Z18" s="142" t="n">
        <v>0</v>
      </c>
      <c r="AA18" s="139" t="n">
        <v>0</v>
      </c>
      <c r="AB18" s="142" t="n">
        <v>0</v>
      </c>
      <c r="AC18" s="136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501</v>
      </c>
      <c r="AK18" s="129" t="n">
        <f aca="false">$I11</f>
        <v>2.16399347611853</v>
      </c>
      <c r="AL18" s="129" t="n">
        <f aca="false">$J11</f>
        <v>2.23458971032687</v>
      </c>
      <c r="AM18" s="129" t="n">
        <f aca="false">$K11</f>
        <v>2.31652207151044</v>
      </c>
      <c r="AN18" s="129" t="n">
        <f aca="false">$L11</f>
        <v>2.52031438790174</v>
      </c>
      <c r="AO18" s="129"/>
      <c r="AP18" s="129" t="n">
        <f aca="false">$I12</f>
        <v>10.3561935040051</v>
      </c>
      <c r="AQ18" s="129" t="n">
        <f aca="false">$J12</f>
        <v>11.0195511149401</v>
      </c>
      <c r="AR18" s="129" t="n">
        <f aca="false">$K12</f>
        <v>12.1284892803798</v>
      </c>
      <c r="AS18" s="129" t="n">
        <f aca="false">$L12</f>
        <v>13.6913515076537</v>
      </c>
      <c r="AT18" s="129"/>
      <c r="AU18" s="143" t="n">
        <f aca="false">$I13</f>
        <v>106.95787709104</v>
      </c>
      <c r="AV18" s="143" t="n">
        <f aca="false">$J13</f>
        <v>111.251476591014</v>
      </c>
      <c r="AW18" s="143" t="n">
        <f aca="false">$K13</f>
        <v>117.390735423564</v>
      </c>
      <c r="AX18" s="143" t="n">
        <f aca="false">$L13</f>
        <v>127.091056126137</v>
      </c>
      <c r="AY18" s="129"/>
      <c r="AZ18" s="143" t="n">
        <f aca="false">-$I20</f>
        <v>-0</v>
      </c>
      <c r="BA18" s="143" t="n">
        <f aca="false">-$J20</f>
        <v>-0</v>
      </c>
      <c r="BB18" s="143" t="n">
        <f aca="false">-$K20</f>
        <v>-0</v>
      </c>
      <c r="BC18" s="143" t="n">
        <f aca="false">-$L20</f>
        <v>-0</v>
      </c>
      <c r="BD18" s="65"/>
    </row>
    <row r="19" customFormat="false" ht="15" hidden="false" customHeight="false" outlineLevel="0" collapsed="false">
      <c r="A19" s="66"/>
      <c r="B19" s="137" t="s">
        <v>4</v>
      </c>
      <c r="C19" s="137" t="s">
        <v>7</v>
      </c>
      <c r="D19" s="138" t="n">
        <f aca="false">SUM(E19:AB19)</f>
        <v>24</v>
      </c>
      <c r="E19" s="139" t="n">
        <v>1</v>
      </c>
      <c r="F19" s="140" t="n">
        <v>1</v>
      </c>
      <c r="G19" s="140" t="n">
        <v>1</v>
      </c>
      <c r="H19" s="140" t="n">
        <v>1</v>
      </c>
      <c r="I19" s="140" t="n">
        <v>1</v>
      </c>
      <c r="J19" s="141" t="n">
        <v>1</v>
      </c>
      <c r="K19" s="139" t="n">
        <v>1</v>
      </c>
      <c r="L19" s="140" t="n">
        <v>1</v>
      </c>
      <c r="M19" s="140" t="n">
        <v>1</v>
      </c>
      <c r="N19" s="140" t="n">
        <v>1</v>
      </c>
      <c r="O19" s="140" t="n">
        <v>1</v>
      </c>
      <c r="P19" s="140" t="n">
        <v>1</v>
      </c>
      <c r="Q19" s="140" t="n">
        <v>1</v>
      </c>
      <c r="R19" s="140" t="n">
        <v>1</v>
      </c>
      <c r="S19" s="140" t="n">
        <v>1</v>
      </c>
      <c r="T19" s="140" t="n">
        <v>1</v>
      </c>
      <c r="U19" s="140" t="n">
        <v>1</v>
      </c>
      <c r="V19" s="140" t="n">
        <v>1</v>
      </c>
      <c r="W19" s="140" t="n">
        <v>1</v>
      </c>
      <c r="X19" s="140" t="n">
        <v>1</v>
      </c>
      <c r="Y19" s="140" t="n">
        <v>1</v>
      </c>
      <c r="Z19" s="142" t="n">
        <v>1</v>
      </c>
      <c r="AA19" s="139" t="n">
        <v>1</v>
      </c>
      <c r="AB19" s="142" t="n">
        <v>1</v>
      </c>
      <c r="AC19" s="136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501</v>
      </c>
      <c r="AK19" s="129" t="n">
        <f aca="false">$M11</f>
        <v>2.68657700472958</v>
      </c>
      <c r="AL19" s="129" t="n">
        <f aca="false">$N11</f>
        <v>2.78403284853832</v>
      </c>
      <c r="AM19" s="129" t="n">
        <f aca="false">$O11</f>
        <v>2.83872531683842</v>
      </c>
      <c r="AN19" s="129" t="n">
        <f aca="false">$P11</f>
        <v>2.89244495480135</v>
      </c>
      <c r="AO19" s="129"/>
      <c r="AP19" s="129" t="n">
        <f aca="false">$M12</f>
        <v>15.0095406855669</v>
      </c>
      <c r="AQ19" s="129" t="n">
        <f aca="false">$N12</f>
        <v>15.7523211353578</v>
      </c>
      <c r="AR19" s="129" t="n">
        <f aca="false">$O12</f>
        <v>16.2412295674192</v>
      </c>
      <c r="AS19" s="129" t="n">
        <f aca="false">$P12</f>
        <v>16.4728959949281</v>
      </c>
      <c r="AT19" s="129"/>
      <c r="AU19" s="129" t="n">
        <f aca="false">$M13</f>
        <v>135.5892533801</v>
      </c>
      <c r="AV19" s="129" t="n">
        <f aca="false">$N13</f>
        <v>140.273777006247</v>
      </c>
      <c r="AW19" s="129" t="n">
        <f aca="false">$O13</f>
        <v>143.455624660718</v>
      </c>
      <c r="AX19" s="129" t="n">
        <f aca="false">$P13</f>
        <v>145.164801758062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7"/>
      <c r="C20" s="137"/>
      <c r="D20" s="138" t="n">
        <f aca="false">SUM(E20:AB20)</f>
        <v>0</v>
      </c>
      <c r="E20" s="139"/>
      <c r="F20" s="140"/>
      <c r="G20" s="140"/>
      <c r="H20" s="140"/>
      <c r="I20" s="140"/>
      <c r="J20" s="141"/>
      <c r="K20" s="133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5"/>
      <c r="AA20" s="133"/>
      <c r="AB20" s="145"/>
      <c r="AC20" s="136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501</v>
      </c>
      <c r="AK20" s="129" t="n">
        <f aca="false">$Q11</f>
        <v>2.89522936132036</v>
      </c>
      <c r="AL20" s="129" t="n">
        <f aca="false">$R11</f>
        <v>2.92178327712478</v>
      </c>
      <c r="AM20" s="129" t="n">
        <f aca="false">$S11</f>
        <v>2.92011854944077</v>
      </c>
      <c r="AN20" s="129" t="n">
        <f aca="false">$T11</f>
        <v>2.89366075665218</v>
      </c>
      <c r="AO20" s="129"/>
      <c r="AP20" s="129" t="n">
        <f aca="false">$Q12</f>
        <v>16.5161555286634</v>
      </c>
      <c r="AQ20" s="129" t="n">
        <f aca="false">$R12</f>
        <v>16.6532726873007</v>
      </c>
      <c r="AR20" s="129" t="n">
        <f aca="false">$S12</f>
        <v>16.5921359860363</v>
      </c>
      <c r="AS20" s="129" t="n">
        <f aca="false">$T12</f>
        <v>16.3207219269198</v>
      </c>
      <c r="AT20" s="129"/>
      <c r="AU20" s="129" t="n">
        <f aca="false">$Q13</f>
        <v>145.166464257898</v>
      </c>
      <c r="AV20" s="129" t="n">
        <f aca="false">$R13</f>
        <v>146.218663589812</v>
      </c>
      <c r="AW20" s="129" t="n">
        <f aca="false">$S13</f>
        <v>145.814090849412</v>
      </c>
      <c r="AX20" s="129" t="n">
        <f aca="false">$T13</f>
        <v>142.924892002777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7"/>
      <c r="C21" s="137"/>
      <c r="D21" s="138" t="n">
        <f aca="false">SUM(E21:AB21)</f>
        <v>0</v>
      </c>
      <c r="E21" s="139"/>
      <c r="F21" s="140"/>
      <c r="G21" s="140"/>
      <c r="H21" s="140"/>
      <c r="I21" s="140"/>
      <c r="J21" s="141"/>
      <c r="K21" s="139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2"/>
      <c r="AA21" s="139"/>
      <c r="AB21" s="142"/>
      <c r="AC21" s="136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501</v>
      </c>
      <c r="AK21" s="129" t="n">
        <f aca="false">$U11</f>
        <v>2.85713234446488</v>
      </c>
      <c r="AL21" s="129" t="n">
        <f aca="false">$V11</f>
        <v>2.80901070502382</v>
      </c>
      <c r="AM21" s="129" t="n">
        <f aca="false">$W11</f>
        <v>2.74071310036588</v>
      </c>
      <c r="AN21" s="129" t="n">
        <f aca="false">$X11</f>
        <v>2.61999091040514</v>
      </c>
      <c r="AO21" s="129"/>
      <c r="AP21" s="129" t="n">
        <f aca="false">$U12</f>
        <v>15.8653523153777</v>
      </c>
      <c r="AQ21" s="129" t="n">
        <f aca="false">$V12</f>
        <v>15.076590277834</v>
      </c>
      <c r="AR21" s="129" t="n">
        <f aca="false">$W12</f>
        <v>13.9431541272614</v>
      </c>
      <c r="AS21" s="129" t="n">
        <f aca="false">$X12</f>
        <v>13.0747072686248</v>
      </c>
      <c r="AT21" s="129"/>
      <c r="AU21" s="129" t="n">
        <f aca="false">$U13</f>
        <v>139.425811497377</v>
      </c>
      <c r="AV21" s="129" t="n">
        <f aca="false">$V13</f>
        <v>134.782674991613</v>
      </c>
      <c r="AW21" s="129" t="n">
        <f aca="false">$W13</f>
        <v>130.268274451621</v>
      </c>
      <c r="AX21" s="129" t="n">
        <f aca="false">$X13</f>
        <v>125.69472868667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7"/>
      <c r="C22" s="137"/>
      <c r="D22" s="138" t="n">
        <f aca="false">SUM(E22:AB22)</f>
        <v>0</v>
      </c>
      <c r="E22" s="139"/>
      <c r="F22" s="140"/>
      <c r="G22" s="140"/>
      <c r="H22" s="140"/>
      <c r="I22" s="140"/>
      <c r="J22" s="141"/>
      <c r="K22" s="139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2"/>
      <c r="AA22" s="139"/>
      <c r="AB22" s="142"/>
      <c r="AC22" s="136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501</v>
      </c>
      <c r="AK22" s="129" t="n">
        <f aca="false">$Y11</f>
        <v>2.6075958328754</v>
      </c>
      <c r="AL22" s="129" t="n">
        <f aca="false">$Z11</f>
        <v>2.56668091901924</v>
      </c>
      <c r="AM22" s="129" t="n">
        <f aca="false">$AA11</f>
        <v>2.39120352521243</v>
      </c>
      <c r="AN22" s="146" t="n">
        <f aca="false">$AB11</f>
        <v>2.27976214000178</v>
      </c>
      <c r="AO22" s="129"/>
      <c r="AP22" s="129" t="n">
        <f aca="false">$Y12</f>
        <v>12.6922205594541</v>
      </c>
      <c r="AQ22" s="129" t="n">
        <f aca="false">$Z12</f>
        <v>12.2578355198209</v>
      </c>
      <c r="AR22" s="129" t="n">
        <f aca="false">$AA12</f>
        <v>11.4341879313063</v>
      </c>
      <c r="AS22" s="146" t="n">
        <f aca="false">$AB12</f>
        <v>10.7737406016223</v>
      </c>
      <c r="AT22" s="129"/>
      <c r="AU22" s="129" t="n">
        <f aca="false">$Y13</f>
        <v>124.457894492125</v>
      </c>
      <c r="AV22" s="129" t="n">
        <f aca="false">$Z13</f>
        <v>122.221147173808</v>
      </c>
      <c r="AW22" s="129" t="n">
        <f aca="false">$AA13</f>
        <v>116.352979225581</v>
      </c>
      <c r="AX22" s="146" t="n">
        <f aca="false">$AB13</f>
        <v>111.22912152095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6" t="n">
        <f aca="false">$AB20</f>
        <v>0</v>
      </c>
      <c r="BD22" s="65"/>
    </row>
    <row r="23" customFormat="false" ht="15.75" hidden="false" customHeight="false" outlineLevel="0" collapsed="false">
      <c r="A23" s="66"/>
      <c r="B23" s="137"/>
      <c r="C23" s="137"/>
      <c r="D23" s="138" t="n">
        <f aca="false">SUM(E23:AB23)</f>
        <v>0</v>
      </c>
      <c r="E23" s="139"/>
      <c r="F23" s="140"/>
      <c r="G23" s="140"/>
      <c r="H23" s="140"/>
      <c r="I23" s="140"/>
      <c r="J23" s="141"/>
      <c r="K23" s="139"/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2"/>
      <c r="AA23" s="139"/>
      <c r="AB23" s="142"/>
      <c r="AC23" s="136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501</v>
      </c>
      <c r="AK23" s="129"/>
      <c r="AL23" s="129"/>
      <c r="AM23" s="129"/>
      <c r="AN23" s="1" t="n">
        <f aca="false">SUM(AK17:AN22)</f>
        <v>61.5062300374992</v>
      </c>
      <c r="AO23" s="129"/>
      <c r="AP23" s="129"/>
      <c r="AQ23" s="129"/>
      <c r="AR23" s="129"/>
      <c r="AS23" s="1" t="n">
        <f aca="false">SUM(AP17:AS22)</f>
        <v>323.43861667741</v>
      </c>
      <c r="AT23" s="129"/>
      <c r="AU23" s="129"/>
      <c r="AV23" s="129"/>
      <c r="AW23" s="129"/>
      <c r="AX23" s="1" t="n">
        <f aca="false">SUM(AU17:AX22)</f>
        <v>3041.9326856326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7"/>
      <c r="C24" s="137"/>
      <c r="D24" s="138" t="n">
        <f aca="false">SUM(E24:AB24)</f>
        <v>0</v>
      </c>
      <c r="E24" s="139"/>
      <c r="F24" s="140"/>
      <c r="G24" s="140"/>
      <c r="H24" s="140"/>
      <c r="I24" s="140"/>
      <c r="J24" s="141"/>
      <c r="K24" s="139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2"/>
      <c r="AA24" s="139"/>
      <c r="AB24" s="142"/>
      <c r="AC24" s="136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501</v>
      </c>
      <c r="AM24" s="3"/>
      <c r="AN24" s="3"/>
      <c r="AO24" s="49"/>
      <c r="AP24" s="147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7"/>
      <c r="C25" s="137"/>
      <c r="D25" s="138" t="n">
        <f aca="false">SUM(E25:AB25)</f>
        <v>0</v>
      </c>
      <c r="E25" s="139"/>
      <c r="F25" s="140"/>
      <c r="G25" s="140"/>
      <c r="H25" s="140"/>
      <c r="I25" s="140"/>
      <c r="J25" s="141"/>
      <c r="K25" s="139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2"/>
      <c r="AA25" s="139"/>
      <c r="AB25" s="142"/>
      <c r="AC25" s="136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501</v>
      </c>
      <c r="AK25" s="148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7"/>
      <c r="C26" s="137"/>
      <c r="D26" s="138" t="n">
        <f aca="false">SUM(E26:AB26)</f>
        <v>0</v>
      </c>
      <c r="E26" s="139"/>
      <c r="F26" s="140"/>
      <c r="G26" s="140"/>
      <c r="H26" s="140"/>
      <c r="I26" s="140"/>
      <c r="J26" s="141"/>
      <c r="K26" s="139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2"/>
      <c r="AA26" s="139"/>
      <c r="AB26" s="142"/>
      <c r="AC26" s="136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501</v>
      </c>
      <c r="AK26" s="4" t="n">
        <f aca="false">AI8</f>
        <v>401</v>
      </c>
      <c r="AL26" s="4" t="n">
        <f aca="false">AI9</f>
        <v>401</v>
      </c>
      <c r="AM26" s="4" t="n">
        <f aca="false">AI10</f>
        <v>401</v>
      </c>
      <c r="AN26" s="4" t="n">
        <f aca="false">AI11</f>
        <v>401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7"/>
      <c r="C27" s="137"/>
      <c r="D27" s="138" t="n">
        <f aca="false">SUM(E27:AB27)</f>
        <v>0</v>
      </c>
      <c r="E27" s="139"/>
      <c r="F27" s="140"/>
      <c r="G27" s="140"/>
      <c r="H27" s="140"/>
      <c r="I27" s="140"/>
      <c r="J27" s="141"/>
      <c r="K27" s="139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2"/>
      <c r="AA27" s="139"/>
      <c r="AB27" s="142"/>
      <c r="AC27" s="136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501</v>
      </c>
      <c r="AK27" s="4" t="n">
        <f aca="false">AI12</f>
        <v>401</v>
      </c>
      <c r="AL27" s="4" t="n">
        <f aca="false">AI13</f>
        <v>401</v>
      </c>
      <c r="AM27" s="4" t="n">
        <f aca="false">AI14</f>
        <v>501</v>
      </c>
      <c r="AN27" s="4" t="n">
        <f aca="false">AI15</f>
        <v>501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7"/>
      <c r="C28" s="137"/>
      <c r="D28" s="138" t="n">
        <f aca="false">SUM(E28:AB28)</f>
        <v>0</v>
      </c>
      <c r="E28" s="139"/>
      <c r="F28" s="140"/>
      <c r="G28" s="140"/>
      <c r="H28" s="140"/>
      <c r="I28" s="140"/>
      <c r="J28" s="141"/>
      <c r="K28" s="139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2"/>
      <c r="AA28" s="139"/>
      <c r="AB28" s="142"/>
      <c r="AC28" s="136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501</v>
      </c>
      <c r="AK28" s="4" t="n">
        <f aca="false">AI16</f>
        <v>501</v>
      </c>
      <c r="AL28" s="4" t="n">
        <f aca="false">AI17</f>
        <v>501</v>
      </c>
      <c r="AM28" s="4" t="n">
        <f aca="false">AI18</f>
        <v>501</v>
      </c>
      <c r="AN28" s="4" t="n">
        <f aca="false">AI19</f>
        <v>501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7"/>
      <c r="C29" s="137"/>
      <c r="D29" s="138" t="n">
        <f aca="false">SUM(E29:AB29)</f>
        <v>0</v>
      </c>
      <c r="E29" s="139"/>
      <c r="F29" s="140"/>
      <c r="G29" s="140"/>
      <c r="H29" s="140"/>
      <c r="I29" s="140"/>
      <c r="J29" s="141"/>
      <c r="K29" s="139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2"/>
      <c r="AA29" s="139"/>
      <c r="AB29" s="142"/>
      <c r="AC29" s="136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501</v>
      </c>
      <c r="AK29" s="4" t="n">
        <f aca="false">AI20</f>
        <v>501</v>
      </c>
      <c r="AL29" s="4" t="n">
        <f aca="false">AI21</f>
        <v>501</v>
      </c>
      <c r="AM29" s="4" t="n">
        <f aca="false">AI22</f>
        <v>501</v>
      </c>
      <c r="AN29" s="4" t="n">
        <f aca="false">AI23</f>
        <v>501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7"/>
      <c r="C30" s="137"/>
      <c r="D30" s="138" t="n">
        <f aca="false">SUM(E30:AB30)</f>
        <v>0</v>
      </c>
      <c r="E30" s="139"/>
      <c r="F30" s="140"/>
      <c r="G30" s="140"/>
      <c r="H30" s="140"/>
      <c r="I30" s="140"/>
      <c r="J30" s="141"/>
      <c r="K30" s="139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2"/>
      <c r="AA30" s="139"/>
      <c r="AB30" s="142"/>
      <c r="AC30" s="136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401</v>
      </c>
      <c r="AK30" s="4" t="n">
        <f aca="false">AI24</f>
        <v>501</v>
      </c>
      <c r="AL30" s="4" t="n">
        <f aca="false">AI25</f>
        <v>501</v>
      </c>
      <c r="AM30" s="4" t="n">
        <f aca="false">AI26</f>
        <v>501</v>
      </c>
      <c r="AN30" s="4" t="n">
        <f aca="false">AI27</f>
        <v>501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7"/>
      <c r="C31" s="137"/>
      <c r="D31" s="138" t="n">
        <f aca="false">SUM(E31:AB31)</f>
        <v>0</v>
      </c>
      <c r="E31" s="139"/>
      <c r="F31" s="140"/>
      <c r="G31" s="140"/>
      <c r="H31" s="140"/>
      <c r="I31" s="140"/>
      <c r="J31" s="141"/>
      <c r="K31" s="139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2"/>
      <c r="AA31" s="139"/>
      <c r="AB31" s="142"/>
      <c r="AC31" s="136"/>
      <c r="AD31" s="61" t="n">
        <v>24</v>
      </c>
      <c r="AE31" s="149" t="n">
        <f aca="false">AB33</f>
        <v>0</v>
      </c>
      <c r="AF31" s="150" t="n">
        <f aca="false">AB47</f>
        <v>0</v>
      </c>
      <c r="AG31" s="151" t="n">
        <v>0</v>
      </c>
      <c r="AH31" s="151" t="n">
        <v>0</v>
      </c>
      <c r="AI31" s="150" t="n">
        <f aca="false">AB17+AB18+AB19+AB20-AB39-AB40-AB41-AB42</f>
        <v>401</v>
      </c>
      <c r="AK31" s="4" t="n">
        <f aca="false">AI28</f>
        <v>501</v>
      </c>
      <c r="AL31" s="4" t="n">
        <f aca="false">AI29</f>
        <v>501</v>
      </c>
      <c r="AM31" s="4" t="n">
        <f aca="false">AI30</f>
        <v>401</v>
      </c>
      <c r="AN31" s="152" t="n">
        <f aca="false">AI31</f>
        <v>401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7"/>
      <c r="C32" s="137"/>
      <c r="D32" s="138" t="n">
        <f aca="false">SUM(E32:AB32)</f>
        <v>0</v>
      </c>
      <c r="E32" s="139"/>
      <c r="F32" s="140"/>
      <c r="G32" s="140"/>
      <c r="H32" s="140"/>
      <c r="I32" s="140"/>
      <c r="J32" s="141"/>
      <c r="K32" s="139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2"/>
      <c r="AA32" s="139"/>
      <c r="AB32" s="142"/>
      <c r="AC32" s="136"/>
      <c r="AD32" s="65"/>
      <c r="AE32" s="65"/>
      <c r="AF32" s="65"/>
      <c r="AG32" s="65"/>
      <c r="AH32" s="65"/>
      <c r="AI32" s="65"/>
      <c r="AJ32" s="65"/>
      <c r="AN32" s="3" t="n">
        <f aca="false">SUM(AK26:AN31)</f>
        <v>11224</v>
      </c>
      <c r="BD32" s="65"/>
    </row>
    <row r="33" customFormat="false" ht="15" hidden="false" customHeight="false" outlineLevel="0" collapsed="false">
      <c r="A33" s="66"/>
      <c r="B33" s="137" t="s">
        <v>4</v>
      </c>
      <c r="C33" s="137" t="s">
        <v>5</v>
      </c>
      <c r="D33" s="153" t="n">
        <f aca="false">SUM(E33:AB33)</f>
        <v>0</v>
      </c>
      <c r="E33" s="139" t="n">
        <v>0</v>
      </c>
      <c r="F33" s="140" t="n">
        <v>0</v>
      </c>
      <c r="G33" s="140" t="n">
        <v>0</v>
      </c>
      <c r="H33" s="140" t="n">
        <v>0</v>
      </c>
      <c r="I33" s="140" t="n">
        <v>0</v>
      </c>
      <c r="J33" s="141" t="n">
        <v>0</v>
      </c>
      <c r="K33" s="154" t="n">
        <v>0</v>
      </c>
      <c r="L33" s="155" t="n">
        <v>0</v>
      </c>
      <c r="M33" s="155" t="n">
        <v>0</v>
      </c>
      <c r="N33" s="155" t="n">
        <v>0</v>
      </c>
      <c r="O33" s="155" t="n">
        <v>0</v>
      </c>
      <c r="P33" s="155" t="n">
        <v>0</v>
      </c>
      <c r="Q33" s="155" t="n">
        <v>0</v>
      </c>
      <c r="R33" s="155" t="n">
        <v>0</v>
      </c>
      <c r="S33" s="155" t="n">
        <v>0</v>
      </c>
      <c r="T33" s="155" t="n">
        <v>0</v>
      </c>
      <c r="U33" s="155" t="n">
        <v>0</v>
      </c>
      <c r="V33" s="155" t="n">
        <v>0</v>
      </c>
      <c r="W33" s="155" t="n">
        <v>0</v>
      </c>
      <c r="X33" s="155" t="n">
        <v>0</v>
      </c>
      <c r="Y33" s="155" t="n">
        <v>0</v>
      </c>
      <c r="Z33" s="156" t="n">
        <v>0</v>
      </c>
      <c r="AA33" s="154" t="n">
        <v>0</v>
      </c>
      <c r="AB33" s="156" t="n">
        <v>0</v>
      </c>
      <c r="AC33" s="136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7"/>
      <c r="C34" s="157"/>
      <c r="D34" s="158" t="n">
        <f aca="false">SUM(E34:AB34)</f>
        <v>0</v>
      </c>
      <c r="E34" s="134"/>
      <c r="F34" s="159"/>
      <c r="G34" s="159"/>
      <c r="H34" s="159"/>
      <c r="I34" s="159"/>
      <c r="J34" s="160"/>
      <c r="K34" s="134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60"/>
      <c r="AA34" s="133"/>
      <c r="AB34" s="145"/>
      <c r="AC34" s="136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7"/>
      <c r="C35" s="137"/>
      <c r="D35" s="138" t="n">
        <f aca="false">SUM(E35:AB35)</f>
        <v>0</v>
      </c>
      <c r="E35" s="139"/>
      <c r="F35" s="140"/>
      <c r="G35" s="140"/>
      <c r="H35" s="140"/>
      <c r="I35" s="140"/>
      <c r="J35" s="141"/>
      <c r="K35" s="139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1"/>
      <c r="AA35" s="139"/>
      <c r="AB35" s="142"/>
      <c r="AC35" s="136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7"/>
      <c r="C36" s="137"/>
      <c r="D36" s="138" t="n">
        <f aca="false">SUM(E36:AB36)</f>
        <v>0</v>
      </c>
      <c r="E36" s="139"/>
      <c r="F36" s="140"/>
      <c r="G36" s="140"/>
      <c r="H36" s="140"/>
      <c r="I36" s="140"/>
      <c r="J36" s="141"/>
      <c r="K36" s="139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1"/>
      <c r="AA36" s="139"/>
      <c r="AB36" s="142"/>
      <c r="AC36" s="136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7"/>
      <c r="C37" s="137"/>
      <c r="D37" s="138" t="n">
        <f aca="false">SUM(E37:AB37)</f>
        <v>0</v>
      </c>
      <c r="E37" s="139"/>
      <c r="F37" s="140"/>
      <c r="G37" s="140"/>
      <c r="H37" s="140"/>
      <c r="I37" s="140"/>
      <c r="J37" s="141"/>
      <c r="K37" s="139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1"/>
      <c r="AA37" s="139"/>
      <c r="AB37" s="142"/>
      <c r="AC37" s="136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3" t="n">
        <f aca="false">SUM(E38:AB38)</f>
        <v>0</v>
      </c>
      <c r="E38" s="154"/>
      <c r="F38" s="155"/>
      <c r="G38" s="155"/>
      <c r="H38" s="155"/>
      <c r="I38" s="155"/>
      <c r="J38" s="163"/>
      <c r="K38" s="154"/>
      <c r="L38" s="155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63"/>
      <c r="AA38" s="164"/>
      <c r="AB38" s="165"/>
      <c r="AC38" s="136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 t="s">
        <v>4</v>
      </c>
      <c r="C39" s="166" t="s">
        <v>7</v>
      </c>
      <c r="D39" s="167" t="n">
        <f aca="false">SUM(E39:AB39)</f>
        <v>0</v>
      </c>
      <c r="E39" s="168" t="n">
        <v>0</v>
      </c>
      <c r="F39" s="169" t="n">
        <v>0</v>
      </c>
      <c r="G39" s="169" t="n">
        <v>0</v>
      </c>
      <c r="H39" s="169" t="n">
        <v>0</v>
      </c>
      <c r="I39" s="169" t="n">
        <v>0</v>
      </c>
      <c r="J39" s="170" t="n">
        <v>0</v>
      </c>
      <c r="K39" s="168" t="n">
        <v>0</v>
      </c>
      <c r="L39" s="169" t="n">
        <v>0</v>
      </c>
      <c r="M39" s="169" t="n">
        <v>0</v>
      </c>
      <c r="N39" s="169" t="n">
        <v>0</v>
      </c>
      <c r="O39" s="169" t="n">
        <v>0</v>
      </c>
      <c r="P39" s="169" t="n">
        <v>0</v>
      </c>
      <c r="Q39" s="169" t="n">
        <v>0</v>
      </c>
      <c r="R39" s="169" t="n">
        <v>0</v>
      </c>
      <c r="S39" s="169" t="n">
        <v>0</v>
      </c>
      <c r="T39" s="169" t="n">
        <v>0</v>
      </c>
      <c r="U39" s="169" t="n">
        <v>0</v>
      </c>
      <c r="V39" s="169" t="n">
        <v>0</v>
      </c>
      <c r="W39" s="169" t="n">
        <v>0</v>
      </c>
      <c r="X39" s="169" t="n">
        <v>0</v>
      </c>
      <c r="Y39" s="169" t="n">
        <v>0</v>
      </c>
      <c r="Z39" s="170" t="n">
        <v>0</v>
      </c>
      <c r="AA39" s="168" t="n">
        <v>0</v>
      </c>
      <c r="AB39" s="171" t="n">
        <v>0</v>
      </c>
      <c r="AC39" s="136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 t="s">
        <v>4</v>
      </c>
      <c r="C40" s="172" t="s">
        <v>7</v>
      </c>
      <c r="D40" s="173" t="n">
        <f aca="false">SUM(E40:AB40)</f>
        <v>0</v>
      </c>
      <c r="E40" s="174" t="n">
        <v>0</v>
      </c>
      <c r="F40" s="175" t="n">
        <v>0</v>
      </c>
      <c r="G40" s="175" t="n">
        <v>0</v>
      </c>
      <c r="H40" s="175" t="n">
        <v>0</v>
      </c>
      <c r="I40" s="175" t="n">
        <v>0</v>
      </c>
      <c r="J40" s="176" t="n">
        <v>0</v>
      </c>
      <c r="K40" s="174" t="n">
        <v>0</v>
      </c>
      <c r="L40" s="175" t="n">
        <v>0</v>
      </c>
      <c r="M40" s="175" t="n">
        <v>0</v>
      </c>
      <c r="N40" s="175" t="n">
        <v>0</v>
      </c>
      <c r="O40" s="175" t="n">
        <v>0</v>
      </c>
      <c r="P40" s="175" t="n">
        <v>0</v>
      </c>
      <c r="Q40" s="175" t="n">
        <v>0</v>
      </c>
      <c r="R40" s="175" t="n">
        <v>0</v>
      </c>
      <c r="S40" s="175" t="n">
        <v>0</v>
      </c>
      <c r="T40" s="175" t="n">
        <v>0</v>
      </c>
      <c r="U40" s="175" t="n">
        <v>0</v>
      </c>
      <c r="V40" s="175" t="n">
        <v>0</v>
      </c>
      <c r="W40" s="175" t="n">
        <v>0</v>
      </c>
      <c r="X40" s="175" t="n">
        <v>0</v>
      </c>
      <c r="Y40" s="175" t="n">
        <v>0</v>
      </c>
      <c r="Z40" s="176" t="n">
        <v>0</v>
      </c>
      <c r="AA40" s="174" t="n">
        <v>0</v>
      </c>
      <c r="AB40" s="177" t="n">
        <v>0</v>
      </c>
      <c r="AC40" s="136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 t="n">
        <f aca="false">SUM(E41:AB41)</f>
        <v>0</v>
      </c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6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 t="n">
        <f aca="false">SUM(E42:AB42)</f>
        <v>0</v>
      </c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6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 t="n">
        <f aca="false">SUM(E43:AB43)</f>
        <v>0</v>
      </c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6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2"/>
      <c r="C44" s="172"/>
      <c r="D44" s="173" t="n">
        <f aca="false">SUM(E44:AB44)</f>
        <v>0</v>
      </c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6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 t="n">
        <f aca="false">SUM(E45:AB45)</f>
        <v>0</v>
      </c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6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 t="n">
        <f aca="false">SUM(E46:AB46)</f>
        <v>0</v>
      </c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6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 t="n">
        <f aca="false">SUM(E47:AB47)</f>
        <v>0</v>
      </c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6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 t="n">
        <f aca="false">SUM(E48:AB48)</f>
        <v>0</v>
      </c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6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2"/>
      <c r="C49" s="172"/>
      <c r="D49" s="173" t="n">
        <f aca="false">SUM(E49:AB49)</f>
        <v>0</v>
      </c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6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 t="n">
        <f aca="false">SUM(E50:AB50)</f>
        <v>0</v>
      </c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6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8" t="s">
        <v>48</v>
      </c>
      <c r="B52" s="209" t="s">
        <v>4</v>
      </c>
      <c r="C52" s="209" t="s">
        <v>7</v>
      </c>
      <c r="D52" s="210" t="n">
        <f aca="false">SUM(D17:D38)-SUM(D39:D50)-D16</f>
        <v>263.425224111074</v>
      </c>
      <c r="E52" s="211" t="n">
        <f aca="false">SUM(E17:E38)-SUM(E39:E50)-E16</f>
        <v>17.4435293645493</v>
      </c>
      <c r="F52" s="212" t="n">
        <f aca="false">SUM(F17:F38)-SUM(F39:F50)-F16</f>
        <v>25.4165921458535</v>
      </c>
      <c r="G52" s="212" t="n">
        <f aca="false">SUM(G17:G38)-SUM(G39:G50)-G16</f>
        <v>33.165242813959</v>
      </c>
      <c r="H52" s="212" t="n">
        <f aca="false">SUM(H17:H38)-SUM(H39:H50)-H16</f>
        <v>34.3484851650161</v>
      </c>
      <c r="I52" s="212" t="n">
        <f aca="false">SUM(I17:I38)-SUM(I39:I50)-I16</f>
        <v>28.4427524121227</v>
      </c>
      <c r="J52" s="213" t="n">
        <f aca="false">SUM(J17:J38)-SUM(J39:J50)-J16</f>
        <v>9.25442664067282</v>
      </c>
      <c r="K52" s="214" t="n">
        <f aca="false">SUM(K17:K38)-SUM(K39:K50)-K16</f>
        <v>82.6751110270258</v>
      </c>
      <c r="L52" s="212" t="n">
        <f aca="false">SUM(L17:L38)-SUM(L39:L50)-L16</f>
        <v>43.4625602258229</v>
      </c>
      <c r="M52" s="212" t="n">
        <f aca="false">SUM(M17:M38)-SUM(M39:M50)-M16</f>
        <v>5.65592920966662</v>
      </c>
      <c r="N52" s="212" t="n">
        <f aca="false">SUM(N17:N38)-SUM(N39:N50)-N16</f>
        <v>-16.2922712708445</v>
      </c>
      <c r="O52" s="212" t="n">
        <f aca="false">SUM(O17:O38)-SUM(O39:O50)-O16</f>
        <v>-32.3530966809515</v>
      </c>
      <c r="P52" s="212" t="n">
        <f aca="false">SUM(P17:P38)-SUM(P39:P50)-P16</f>
        <v>-39.2061778464957</v>
      </c>
      <c r="Q52" s="212" t="n">
        <f aca="false">SUM(Q17:Q38)-SUM(Q39:Q50)-Q16</f>
        <v>-37.8478216372346</v>
      </c>
      <c r="R52" s="212" t="n">
        <f aca="false">SUM(R17:R38)-SUM(R39:R50)-R16</f>
        <v>-39.7100363075422</v>
      </c>
      <c r="S52" s="212" t="n">
        <f aca="false">SUM(S17:S38)-SUM(S39:S50)-S16</f>
        <v>-39.2014535504719</v>
      </c>
      <c r="T52" s="212" t="n">
        <f aca="false">SUM(T17:T38)-SUM(T39:T50)-T16</f>
        <v>-28.2346472548398</v>
      </c>
      <c r="U52" s="212" t="n">
        <f aca="false">SUM(U17:U38)-SUM(U39:U50)-U16</f>
        <v>-13.2092184381936</v>
      </c>
      <c r="V52" s="212" t="n">
        <f aca="false">SUM(V17:V38)-SUM(V39:V50)-V16</f>
        <v>10.6787098696007</v>
      </c>
      <c r="W52" s="212" t="n">
        <f aca="false">SUM(W17:W38)-SUM(W39:W50)-W16</f>
        <v>33.6467177574558</v>
      </c>
      <c r="X52" s="212" t="n">
        <f aca="false">SUM(X17:X38)-SUM(X39:X50)-X16</f>
        <v>52.6084580358878</v>
      </c>
      <c r="Y52" s="212" t="n">
        <f aca="false">SUM(Y17:Y38)-SUM(Y39:Y50)-Y16</f>
        <v>59.7060484462946</v>
      </c>
      <c r="Z52" s="215" t="n">
        <f aca="false">SUM(Z17:Z38)-SUM(Z39:Z50)-Z16</f>
        <v>69.9136558672286</v>
      </c>
      <c r="AA52" s="211" t="n">
        <f aca="false">SUM(AA17:AA38)-SUM(AA39:AA50)-AA16</f>
        <v>-8.45965098672627</v>
      </c>
      <c r="AB52" s="213" t="n">
        <f aca="false">SUM(AB17:AB38)-SUM(AB39:AB50)-AB16</f>
        <v>11.5213791032187</v>
      </c>
      <c r="AC52" s="216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 t="s">
        <v>50</v>
      </c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5" t="s">
        <v>8</v>
      </c>
      <c r="B56" s="218" t="s">
        <v>9</v>
      </c>
      <c r="C56" s="218" t="s">
        <v>10</v>
      </c>
      <c r="D56" s="229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0" t="n">
        <v>7</v>
      </c>
      <c r="L56" s="230" t="n">
        <v>8</v>
      </c>
      <c r="M56" s="230" t="n">
        <v>9</v>
      </c>
      <c r="N56" s="230" t="n">
        <v>10</v>
      </c>
      <c r="O56" s="230" t="n">
        <v>11</v>
      </c>
      <c r="P56" s="230" t="n">
        <v>12</v>
      </c>
      <c r="Q56" s="230" t="n">
        <v>13</v>
      </c>
      <c r="R56" s="230" t="n">
        <v>14</v>
      </c>
      <c r="S56" s="230" t="n">
        <v>15</v>
      </c>
      <c r="T56" s="230" t="n">
        <v>16</v>
      </c>
      <c r="U56" s="230" t="n">
        <v>17</v>
      </c>
      <c r="V56" s="230" t="n">
        <v>18</v>
      </c>
      <c r="W56" s="230" t="n">
        <v>19</v>
      </c>
      <c r="X56" s="230" t="n">
        <v>20</v>
      </c>
      <c r="Y56" s="230" t="n">
        <v>21</v>
      </c>
      <c r="Z56" s="230" t="n">
        <v>22</v>
      </c>
      <c r="AA56" s="43" t="n">
        <v>23</v>
      </c>
      <c r="AB56" s="44" t="n">
        <v>24</v>
      </c>
      <c r="AC56" s="231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4654.59502787015</v>
      </c>
      <c r="E57" s="55" t="n">
        <v>150.655341375529</v>
      </c>
      <c r="F57" s="56" t="n">
        <v>146.364510327495</v>
      </c>
      <c r="G57" s="56" t="n">
        <v>143.916513302222</v>
      </c>
      <c r="H57" s="56" t="n">
        <v>144.701827744987</v>
      </c>
      <c r="I57" s="56" t="n">
        <v>152.120583402064</v>
      </c>
      <c r="J57" s="57" t="n">
        <v>167.210719270975</v>
      </c>
      <c r="K57" s="58" t="n">
        <v>188.988963359493</v>
      </c>
      <c r="L57" s="56" t="n">
        <v>209.827861846456</v>
      </c>
      <c r="M57" s="56" t="n">
        <v>223.762411565559</v>
      </c>
      <c r="N57" s="56" t="n">
        <v>232.564477691819</v>
      </c>
      <c r="O57" s="56" t="n">
        <v>239.268411404935</v>
      </c>
      <c r="P57" s="56" t="n">
        <v>240.252961530767</v>
      </c>
      <c r="Q57" s="56" t="n">
        <v>241.648040492143</v>
      </c>
      <c r="R57" s="56" t="n">
        <v>241.53708113889</v>
      </c>
      <c r="S57" s="56" t="n">
        <v>236.744950185346</v>
      </c>
      <c r="T57" s="56" t="n">
        <v>225.780074210596</v>
      </c>
      <c r="U57" s="56" t="n">
        <v>214.920972249712</v>
      </c>
      <c r="V57" s="56" t="n">
        <v>204.196486749381</v>
      </c>
      <c r="W57" s="56" t="n">
        <v>195.297204475604</v>
      </c>
      <c r="X57" s="56" t="n">
        <v>189.696243072153</v>
      </c>
      <c r="Y57" s="56" t="n">
        <v>182.40819929398</v>
      </c>
      <c r="Z57" s="59" t="n">
        <v>172.122042634687</v>
      </c>
      <c r="AA57" s="55" t="n">
        <v>160.036915591379</v>
      </c>
      <c r="AB57" s="57" t="n">
        <v>150.572234953981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400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2" t="s">
        <v>55</v>
      </c>
      <c r="C58" s="232" t="s">
        <v>21</v>
      </c>
      <c r="D58" s="233" t="n">
        <f aca="false">SUM(E58:AB58)</f>
        <v>3274.2605426537</v>
      </c>
      <c r="E58" s="234" t="n">
        <v>103.646149103117</v>
      </c>
      <c r="F58" s="235" t="n">
        <v>101.056557813207</v>
      </c>
      <c r="G58" s="235" t="n">
        <v>100.990854857256</v>
      </c>
      <c r="H58" s="235" t="n">
        <v>102.315733488706</v>
      </c>
      <c r="I58" s="235" t="n">
        <v>107.464323229696</v>
      </c>
      <c r="J58" s="236" t="n">
        <v>117.306143678316</v>
      </c>
      <c r="K58" s="237" t="n">
        <v>130.616310341824</v>
      </c>
      <c r="L58" s="235" t="n">
        <v>147.111684746555</v>
      </c>
      <c r="M58" s="235" t="n">
        <v>157.112569434451</v>
      </c>
      <c r="N58" s="235" t="n">
        <v>162.927800467931</v>
      </c>
      <c r="O58" s="235" t="n">
        <v>167.319032778774</v>
      </c>
      <c r="P58" s="235" t="n">
        <v>168.920867286526</v>
      </c>
      <c r="Q58" s="235" t="n">
        <v>170.908416187201</v>
      </c>
      <c r="R58" s="235" t="n">
        <v>170.343944027002</v>
      </c>
      <c r="S58" s="235" t="n">
        <v>166.713101261854</v>
      </c>
      <c r="T58" s="235" t="n">
        <v>158.932451011796</v>
      </c>
      <c r="U58" s="235" t="n">
        <v>152.717120559258</v>
      </c>
      <c r="V58" s="235" t="n">
        <v>146.599138800156</v>
      </c>
      <c r="W58" s="235" t="n">
        <v>141.955794006963</v>
      </c>
      <c r="X58" s="235" t="n">
        <v>137.893080459794</v>
      </c>
      <c r="Y58" s="235" t="n">
        <v>128.176488101908</v>
      </c>
      <c r="Z58" s="238" t="n">
        <v>119.930981387087</v>
      </c>
      <c r="AA58" s="234" t="n">
        <v>110.519974357272</v>
      </c>
      <c r="AB58" s="236" t="n">
        <v>102.782025267051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400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3853.85991775582</v>
      </c>
      <c r="E59" s="88" t="n">
        <v>112.125363571736</v>
      </c>
      <c r="F59" s="89" t="n">
        <v>107.803847401951</v>
      </c>
      <c r="G59" s="89" t="n">
        <v>106.297991115618</v>
      </c>
      <c r="H59" s="89" t="n">
        <v>107.826190876515</v>
      </c>
      <c r="I59" s="89" t="n">
        <v>116.851430470716</v>
      </c>
      <c r="J59" s="90" t="n">
        <v>133.596922338444</v>
      </c>
      <c r="K59" s="91" t="n">
        <v>157.095765054199</v>
      </c>
      <c r="L59" s="89" t="n">
        <v>179.480766847026</v>
      </c>
      <c r="M59" s="89" t="n">
        <v>194.21434625035</v>
      </c>
      <c r="N59" s="89" t="n">
        <v>202.696222888068</v>
      </c>
      <c r="O59" s="89" t="n">
        <v>209.015671775735</v>
      </c>
      <c r="P59" s="89" t="n">
        <v>210.398687787222</v>
      </c>
      <c r="Q59" s="89" t="n">
        <v>212.591375105657</v>
      </c>
      <c r="R59" s="89" t="n">
        <v>211.937022100173</v>
      </c>
      <c r="S59" s="89" t="n">
        <v>205.597113955828</v>
      </c>
      <c r="T59" s="89" t="n">
        <v>192.849220561757</v>
      </c>
      <c r="U59" s="89" t="n">
        <v>180.549264484654</v>
      </c>
      <c r="V59" s="89" t="n">
        <v>169.565006374772</v>
      </c>
      <c r="W59" s="89" t="n">
        <v>161.935978189451</v>
      </c>
      <c r="X59" s="89" t="n">
        <v>157.38747926038</v>
      </c>
      <c r="Y59" s="89" t="n">
        <v>149.56848442519</v>
      </c>
      <c r="Z59" s="92" t="n">
        <v>137.180378198894</v>
      </c>
      <c r="AA59" s="88" t="n">
        <v>123.679398478806</v>
      </c>
      <c r="AB59" s="90" t="n">
        <v>113.615990242676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400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666.122106298599</v>
      </c>
      <c r="E60" s="103" t="n">
        <v>21.439544188621</v>
      </c>
      <c r="F60" s="104" t="n">
        <v>21.1509513493152</v>
      </c>
      <c r="G60" s="104" t="n">
        <v>21.054160031168</v>
      </c>
      <c r="H60" s="104" t="n">
        <v>21.4314474898916</v>
      </c>
      <c r="I60" s="104" t="n">
        <v>22.721214905693</v>
      </c>
      <c r="J60" s="105" t="n">
        <v>25.3661666795949</v>
      </c>
      <c r="K60" s="106" t="n">
        <v>28.6840028721019</v>
      </c>
      <c r="L60" s="104" t="n">
        <v>31.4370503077098</v>
      </c>
      <c r="M60" s="104" t="n">
        <v>32.9866020373366</v>
      </c>
      <c r="N60" s="104" t="n">
        <v>34.1966340572397</v>
      </c>
      <c r="O60" s="104" t="n">
        <v>34.448732465032</v>
      </c>
      <c r="P60" s="104" t="n">
        <v>34.4465264629152</v>
      </c>
      <c r="Q60" s="104" t="n">
        <v>34.6749257714819</v>
      </c>
      <c r="R60" s="104" t="n">
        <v>34.2663196668659</v>
      </c>
      <c r="S60" s="104" t="n">
        <v>33.068087321326</v>
      </c>
      <c r="T60" s="104" t="n">
        <v>31.5440925525595</v>
      </c>
      <c r="U60" s="104" t="n">
        <v>29.6656642534555</v>
      </c>
      <c r="V60" s="104" t="n">
        <v>28.1052832490419</v>
      </c>
      <c r="W60" s="104" t="n">
        <v>26.905130707011</v>
      </c>
      <c r="X60" s="104" t="n">
        <v>26.2324562879163</v>
      </c>
      <c r="Y60" s="104" t="n">
        <v>24.9810136293453</v>
      </c>
      <c r="Z60" s="107" t="n">
        <v>23.7139819575427</v>
      </c>
      <c r="AA60" s="103" t="n">
        <v>22.4048317282948</v>
      </c>
      <c r="AB60" s="105" t="n">
        <v>21.1972863271391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400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39" t="s">
        <v>51</v>
      </c>
      <c r="C61" s="239" t="s">
        <v>28</v>
      </c>
      <c r="D61" s="240" t="n">
        <f aca="false">SUM(E61:AB61)</f>
        <v>4519.98202405442</v>
      </c>
      <c r="E61" s="241" t="n">
        <f aca="false">SUM(E59:E60)</f>
        <v>133.564907760357</v>
      </c>
      <c r="F61" s="242" t="n">
        <f aca="false">SUM(F59:F60)</f>
        <v>128.954798751266</v>
      </c>
      <c r="G61" s="242" t="n">
        <f aca="false">SUM(G59:G60)</f>
        <v>127.352151146786</v>
      </c>
      <c r="H61" s="242" t="n">
        <f aca="false">SUM(H59:H60)</f>
        <v>129.257638366406</v>
      </c>
      <c r="I61" s="242" t="n">
        <f aca="false">SUM(I59:I60)</f>
        <v>139.572645376409</v>
      </c>
      <c r="J61" s="243" t="n">
        <f aca="false">SUM(J59:J60)</f>
        <v>158.963089018039</v>
      </c>
      <c r="K61" s="244" t="n">
        <f aca="false">SUM(K59:K60)</f>
        <v>185.779767926301</v>
      </c>
      <c r="L61" s="242" t="n">
        <f aca="false">SUM(L59:L60)</f>
        <v>210.917817154736</v>
      </c>
      <c r="M61" s="242" t="n">
        <f aca="false">SUM(M59:M60)</f>
        <v>227.200948287686</v>
      </c>
      <c r="N61" s="242" t="n">
        <f aca="false">SUM(N59:N60)</f>
        <v>236.892856945308</v>
      </c>
      <c r="O61" s="242" t="n">
        <f aca="false">SUM(O59:O60)</f>
        <v>243.464404240767</v>
      </c>
      <c r="P61" s="242" t="n">
        <f aca="false">SUM(P59:P60)</f>
        <v>244.845214250137</v>
      </c>
      <c r="Q61" s="242" t="n">
        <f aca="false">SUM(Q59:Q60)</f>
        <v>247.266300877139</v>
      </c>
      <c r="R61" s="242" t="n">
        <f aca="false">SUM(R59:R60)</f>
        <v>246.203341767039</v>
      </c>
      <c r="S61" s="242" t="n">
        <f aca="false">SUM(S59:S60)</f>
        <v>238.665201277154</v>
      </c>
      <c r="T61" s="242" t="n">
        <f aca="false">SUM(T59:T60)</f>
        <v>224.393313114316</v>
      </c>
      <c r="U61" s="242" t="n">
        <f aca="false">SUM(U59:U60)</f>
        <v>210.21492873811</v>
      </c>
      <c r="V61" s="242" t="n">
        <f aca="false">SUM(V59:V60)</f>
        <v>197.670289623814</v>
      </c>
      <c r="W61" s="242" t="n">
        <f aca="false">SUM(W59:W60)</f>
        <v>188.841108896462</v>
      </c>
      <c r="X61" s="242" t="n">
        <f aca="false">SUM(X59:X60)</f>
        <v>183.619935548297</v>
      </c>
      <c r="Y61" s="242" t="n">
        <f aca="false">SUM(Y59:Y60)</f>
        <v>174.549498054535</v>
      </c>
      <c r="Z61" s="245" t="n">
        <f aca="false">SUM(Z59:Z60)</f>
        <v>160.894360156437</v>
      </c>
      <c r="AA61" s="241" t="n">
        <f aca="false">SUM(AA59:AA60)</f>
        <v>146.084230207101</v>
      </c>
      <c r="AB61" s="243" t="n">
        <f aca="false">SUM(AB59:AB60)</f>
        <v>134.813276569815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400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7928.85557052385</v>
      </c>
      <c r="E62" s="112" t="n">
        <f aca="false">SUM(E57:E58)</f>
        <v>254.301490478646</v>
      </c>
      <c r="F62" s="113" t="n">
        <f aca="false">SUM(F57:F58)</f>
        <v>247.421068140702</v>
      </c>
      <c r="G62" s="113" t="n">
        <f aca="false">SUM(G57:G58)</f>
        <v>244.907368159477</v>
      </c>
      <c r="H62" s="113" t="n">
        <f aca="false">SUM(H57:H58)</f>
        <v>247.017561233693</v>
      </c>
      <c r="I62" s="113" t="n">
        <f aca="false">SUM(I57:I58)</f>
        <v>259.584906631759</v>
      </c>
      <c r="J62" s="114" t="n">
        <f aca="false">SUM(J57:J58)</f>
        <v>284.51686294929</v>
      </c>
      <c r="K62" s="115" t="n">
        <f aca="false">SUM(K57:K58)</f>
        <v>319.605273701317</v>
      </c>
      <c r="L62" s="113" t="n">
        <f aca="false">SUM(L57:L58)</f>
        <v>356.939546593012</v>
      </c>
      <c r="M62" s="113" t="n">
        <f aca="false">SUM(M57:M58)</f>
        <v>380.874981000011</v>
      </c>
      <c r="N62" s="113" t="n">
        <f aca="false">SUM(N57:N58)</f>
        <v>395.49227815975</v>
      </c>
      <c r="O62" s="113" t="n">
        <f aca="false">SUM(O57:O58)</f>
        <v>406.58744418371</v>
      </c>
      <c r="P62" s="113" t="n">
        <f aca="false">SUM(P57:P58)</f>
        <v>409.173828817293</v>
      </c>
      <c r="Q62" s="113" t="n">
        <f aca="false">SUM(Q57:Q58)</f>
        <v>412.556456679344</v>
      </c>
      <c r="R62" s="113" t="n">
        <f aca="false">SUM(R57:R58)</f>
        <v>411.881025165892</v>
      </c>
      <c r="S62" s="113" t="n">
        <f aca="false">SUM(S57:S58)</f>
        <v>403.458051447199</v>
      </c>
      <c r="T62" s="113" t="n">
        <f aca="false">SUM(T57:T58)</f>
        <v>384.712525222392</v>
      </c>
      <c r="U62" s="113" t="n">
        <f aca="false">SUM(U57:U58)</f>
        <v>367.63809280897</v>
      </c>
      <c r="V62" s="113" t="n">
        <f aca="false">SUM(V57:V58)</f>
        <v>350.795625549537</v>
      </c>
      <c r="W62" s="113" t="n">
        <f aca="false">SUM(W57:W58)</f>
        <v>337.252998482567</v>
      </c>
      <c r="X62" s="113" t="n">
        <f aca="false">SUM(X57:X58)</f>
        <v>327.589323531947</v>
      </c>
      <c r="Y62" s="113" t="n">
        <f aca="false">SUM(Y57:Y58)</f>
        <v>310.584687395888</v>
      </c>
      <c r="Z62" s="116" t="n">
        <f aca="false">SUM(Z57:Z58)</f>
        <v>292.053024021774</v>
      </c>
      <c r="AA62" s="112" t="n">
        <f aca="false">SUM(AA57:AA58)</f>
        <v>270.556889948652</v>
      </c>
      <c r="AB62" s="114" t="n">
        <f aca="false">SUM(AB57:AB58)</f>
        <v>253.354260221032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400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6" t="s">
        <v>51</v>
      </c>
      <c r="C63" s="246" t="s">
        <v>32</v>
      </c>
      <c r="D63" s="247" t="n">
        <f aca="false">SUM(E63:AB63)</f>
        <v>12448.8375945783</v>
      </c>
      <c r="E63" s="248" t="n">
        <f aca="false">E61+E62</f>
        <v>387.866398239003</v>
      </c>
      <c r="F63" s="249" t="n">
        <f aca="false">F61+F62</f>
        <v>376.375866891968</v>
      </c>
      <c r="G63" s="249" t="n">
        <f aca="false">G61+G62</f>
        <v>372.259519306264</v>
      </c>
      <c r="H63" s="249" t="n">
        <f aca="false">H61+H62</f>
        <v>376.275199600099</v>
      </c>
      <c r="I63" s="249" t="n">
        <f aca="false">I61+I62</f>
        <v>399.157552008169</v>
      </c>
      <c r="J63" s="250" t="n">
        <f aca="false">J61+J62</f>
        <v>443.479951967329</v>
      </c>
      <c r="K63" s="251" t="n">
        <f aca="false">K61+K62</f>
        <v>505.385041627618</v>
      </c>
      <c r="L63" s="249" t="n">
        <f aca="false">L61+L62</f>
        <v>567.857363747748</v>
      </c>
      <c r="M63" s="249" t="n">
        <f aca="false">M61+M62</f>
        <v>608.075929287697</v>
      </c>
      <c r="N63" s="249" t="n">
        <f aca="false">N61+N62</f>
        <v>632.385135105058</v>
      </c>
      <c r="O63" s="249" t="n">
        <f aca="false">O61+O62</f>
        <v>650.051848424477</v>
      </c>
      <c r="P63" s="249" t="n">
        <f aca="false">P61+P62</f>
        <v>654.01904306743</v>
      </c>
      <c r="Q63" s="249" t="n">
        <f aca="false">Q61+Q62</f>
        <v>659.822757556483</v>
      </c>
      <c r="R63" s="249" t="n">
        <f aca="false">R61+R62</f>
        <v>658.084366932931</v>
      </c>
      <c r="S63" s="249" t="n">
        <f aca="false">S61+S62</f>
        <v>642.123252724353</v>
      </c>
      <c r="T63" s="249" t="n">
        <f aca="false">T61+T62</f>
        <v>609.105838336708</v>
      </c>
      <c r="U63" s="249" t="n">
        <f aca="false">U61+U62</f>
        <v>577.853021547079</v>
      </c>
      <c r="V63" s="249" t="n">
        <f aca="false">V61+V62</f>
        <v>548.465915173351</v>
      </c>
      <c r="W63" s="249" t="n">
        <f aca="false">W61+W62</f>
        <v>526.094107379028</v>
      </c>
      <c r="X63" s="249" t="n">
        <f aca="false">X61+X62</f>
        <v>511.209259080244</v>
      </c>
      <c r="Y63" s="249" t="n">
        <f aca="false">Y61+Y62</f>
        <v>485.134185450423</v>
      </c>
      <c r="Z63" s="252" t="n">
        <f aca="false">Z61+Z62</f>
        <v>452.947384178211</v>
      </c>
      <c r="AA63" s="248" t="n">
        <f aca="false">AA61+AA62</f>
        <v>416.641120155753</v>
      </c>
      <c r="AB63" s="250" t="n">
        <f aca="false">AB61+AB62</f>
        <v>388.167536790847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600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37" t="s">
        <v>51</v>
      </c>
      <c r="C64" s="137" t="s">
        <v>7</v>
      </c>
      <c r="D64" s="138" t="n">
        <f aca="false">SUM(E64:AB64)</f>
        <v>12800</v>
      </c>
      <c r="E64" s="133" t="n">
        <v>400</v>
      </c>
      <c r="F64" s="133" t="n">
        <v>400</v>
      </c>
      <c r="G64" s="133" t="n">
        <v>400</v>
      </c>
      <c r="H64" s="133" t="n">
        <v>400</v>
      </c>
      <c r="I64" s="133" t="n">
        <v>400</v>
      </c>
      <c r="J64" s="133" t="n">
        <v>400</v>
      </c>
      <c r="K64" s="139" t="n">
        <v>600</v>
      </c>
      <c r="L64" s="140" t="n">
        <v>600</v>
      </c>
      <c r="M64" s="140" t="n">
        <v>600</v>
      </c>
      <c r="N64" s="140" t="n">
        <v>600</v>
      </c>
      <c r="O64" s="140" t="n">
        <v>600</v>
      </c>
      <c r="P64" s="140" t="n">
        <v>600</v>
      </c>
      <c r="Q64" s="140" t="n">
        <v>600</v>
      </c>
      <c r="R64" s="140" t="n">
        <v>600</v>
      </c>
      <c r="S64" s="140" t="n">
        <v>600</v>
      </c>
      <c r="T64" s="140" t="n">
        <v>600</v>
      </c>
      <c r="U64" s="140" t="n">
        <v>600</v>
      </c>
      <c r="V64" s="140" t="n">
        <v>600</v>
      </c>
      <c r="W64" s="140" t="n">
        <v>600</v>
      </c>
      <c r="X64" s="140" t="n">
        <v>600</v>
      </c>
      <c r="Y64" s="140" t="n">
        <v>600</v>
      </c>
      <c r="Z64" s="142" t="n">
        <v>600</v>
      </c>
      <c r="AA64" s="134" t="n">
        <v>400</v>
      </c>
      <c r="AB64" s="135" t="n">
        <v>400</v>
      </c>
      <c r="AC64" s="253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600</v>
      </c>
      <c r="BF64" s="118"/>
      <c r="BG64" s="118"/>
      <c r="BH64" s="118"/>
    </row>
    <row r="65" customFormat="false" ht="15" hidden="false" customHeight="false" outlineLevel="0" collapsed="false">
      <c r="A65" s="66"/>
      <c r="B65" s="137" t="s">
        <v>51</v>
      </c>
      <c r="C65" s="137" t="s">
        <v>7</v>
      </c>
      <c r="D65" s="138" t="n">
        <f aca="false">SUM(E65:AB65)</f>
        <v>0</v>
      </c>
      <c r="E65" s="139" t="n">
        <v>0</v>
      </c>
      <c r="F65" s="140" t="n">
        <v>0</v>
      </c>
      <c r="G65" s="140" t="n">
        <v>0</v>
      </c>
      <c r="H65" s="140" t="n">
        <v>0</v>
      </c>
      <c r="I65" s="140" t="n">
        <v>0</v>
      </c>
      <c r="J65" s="142" t="n">
        <v>0</v>
      </c>
      <c r="K65" s="254" t="n">
        <v>0</v>
      </c>
      <c r="L65" s="140" t="n">
        <v>0</v>
      </c>
      <c r="M65" s="140" t="n">
        <v>0</v>
      </c>
      <c r="N65" s="140" t="n">
        <v>0</v>
      </c>
      <c r="O65" s="140" t="n">
        <v>0</v>
      </c>
      <c r="P65" s="140" t="n">
        <v>0</v>
      </c>
      <c r="Q65" s="140" t="n">
        <v>0</v>
      </c>
      <c r="R65" s="140" t="n">
        <v>0</v>
      </c>
      <c r="S65" s="140" t="n">
        <v>0</v>
      </c>
      <c r="T65" s="140" t="n">
        <v>0</v>
      </c>
      <c r="U65" s="140" t="n">
        <v>0</v>
      </c>
      <c r="V65" s="140" t="n">
        <v>0</v>
      </c>
      <c r="W65" s="140" t="n">
        <v>0</v>
      </c>
      <c r="X65" s="140" t="n">
        <v>0</v>
      </c>
      <c r="Y65" s="140" t="n">
        <v>0</v>
      </c>
      <c r="Z65" s="141" t="n">
        <v>0</v>
      </c>
      <c r="AA65" s="139" t="n">
        <v>0</v>
      </c>
      <c r="AB65" s="142" t="n">
        <v>0</v>
      </c>
      <c r="AC65" s="253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600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7" t="s">
        <v>51</v>
      </c>
      <c r="C66" s="137" t="s">
        <v>7</v>
      </c>
      <c r="D66" s="138" t="n">
        <f aca="false">SUM(E66:AB66)</f>
        <v>9</v>
      </c>
      <c r="E66" s="139" t="n">
        <v>0</v>
      </c>
      <c r="F66" s="140" t="n">
        <v>0</v>
      </c>
      <c r="G66" s="140" t="n">
        <v>0</v>
      </c>
      <c r="H66" s="140" t="n">
        <v>0</v>
      </c>
      <c r="I66" s="140" t="n">
        <v>0</v>
      </c>
      <c r="J66" s="142" t="n">
        <v>0</v>
      </c>
      <c r="K66" s="254" t="n">
        <v>0</v>
      </c>
      <c r="L66" s="140" t="n">
        <v>0</v>
      </c>
      <c r="M66" s="140" t="n">
        <v>1</v>
      </c>
      <c r="N66" s="140" t="n">
        <v>1</v>
      </c>
      <c r="O66" s="140" t="n">
        <v>1</v>
      </c>
      <c r="P66" s="140" t="n">
        <v>1</v>
      </c>
      <c r="Q66" s="140" t="n">
        <v>1</v>
      </c>
      <c r="R66" s="140" t="n">
        <v>1</v>
      </c>
      <c r="S66" s="140" t="n">
        <v>1</v>
      </c>
      <c r="T66" s="140" t="n">
        <v>1</v>
      </c>
      <c r="U66" s="140" t="n">
        <v>1</v>
      </c>
      <c r="V66" s="140" t="n">
        <v>0</v>
      </c>
      <c r="W66" s="140" t="n">
        <v>0</v>
      </c>
      <c r="X66" s="140" t="n">
        <v>0</v>
      </c>
      <c r="Y66" s="140" t="n">
        <v>0</v>
      </c>
      <c r="Z66" s="141" t="n">
        <v>0</v>
      </c>
      <c r="AA66" s="139" t="n">
        <v>0</v>
      </c>
      <c r="AB66" s="142" t="n">
        <v>0</v>
      </c>
      <c r="AC66" s="253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600</v>
      </c>
      <c r="AK66" s="129" t="n">
        <f aca="false">$E59</f>
        <v>112.125363571736</v>
      </c>
      <c r="AL66" s="129" t="n">
        <f aca="false">$F59</f>
        <v>107.803847401951</v>
      </c>
      <c r="AM66" s="129" t="n">
        <f aca="false">$G59</f>
        <v>106.297991115618</v>
      </c>
      <c r="AN66" s="129" t="n">
        <f aca="false">$H59</f>
        <v>107.826190876515</v>
      </c>
      <c r="AO66" s="129"/>
      <c r="AP66" s="129" t="n">
        <f aca="false">$E60</f>
        <v>21.439544188621</v>
      </c>
      <c r="AQ66" s="129" t="n">
        <f aca="false">$F60</f>
        <v>21.1509513493152</v>
      </c>
      <c r="AR66" s="129" t="n">
        <f aca="false">$G60</f>
        <v>21.054160031168</v>
      </c>
      <c r="AS66" s="129" t="n">
        <f aca="false">$H60</f>
        <v>21.4314474898916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3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7"/>
      <c r="C67" s="137"/>
      <c r="D67" s="138" t="n">
        <f aca="false">SUM(E67:AB67)</f>
        <v>0</v>
      </c>
      <c r="E67" s="139"/>
      <c r="F67" s="140"/>
      <c r="G67" s="140"/>
      <c r="H67" s="140"/>
      <c r="I67" s="140"/>
      <c r="J67" s="142"/>
      <c r="K67" s="254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40"/>
      <c r="Z67" s="141"/>
      <c r="AA67" s="139"/>
      <c r="AB67" s="142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600</v>
      </c>
      <c r="AK67" s="129" t="n">
        <f aca="false">$I59</f>
        <v>116.851430470716</v>
      </c>
      <c r="AL67" s="129" t="n">
        <f aca="false">$J59</f>
        <v>133.596922338444</v>
      </c>
      <c r="AM67" s="129" t="n">
        <f aca="false">$K59</f>
        <v>157.095765054199</v>
      </c>
      <c r="AN67" s="129" t="n">
        <f aca="false">$L59</f>
        <v>179.480766847026</v>
      </c>
      <c r="AO67" s="129"/>
      <c r="AP67" s="129" t="n">
        <f aca="false">$I60</f>
        <v>22.721214905693</v>
      </c>
      <c r="AQ67" s="129" t="n">
        <f aca="false">$J60</f>
        <v>25.3661666795949</v>
      </c>
      <c r="AR67" s="129" t="n">
        <f aca="false">$K60</f>
        <v>28.6840028721019</v>
      </c>
      <c r="AS67" s="129" t="n">
        <f aca="false">$L60</f>
        <v>31.4370503077098</v>
      </c>
      <c r="AT67" s="129"/>
      <c r="AU67" s="143" t="n">
        <f aca="false">-$I70</f>
        <v>-0</v>
      </c>
      <c r="AV67" s="143" t="n">
        <f aca="false">-$J70</f>
        <v>-0</v>
      </c>
      <c r="AW67" s="143" t="n">
        <f aca="false">-$K70</f>
        <v>-0</v>
      </c>
      <c r="AX67" s="143" t="n">
        <f aca="false">-$L70</f>
        <v>-0</v>
      </c>
      <c r="AY67" s="129"/>
      <c r="AZ67" s="143" t="n">
        <f aca="false">-$I68</f>
        <v>-0</v>
      </c>
      <c r="BA67" s="143" t="n">
        <f aca="false">-$J68</f>
        <v>-0</v>
      </c>
      <c r="BB67" s="143" t="n">
        <f aca="false">-$K68</f>
        <v>-0</v>
      </c>
      <c r="BC67" s="143" t="n">
        <f aca="false">-$L68</f>
        <v>-0</v>
      </c>
      <c r="BD67" s="143"/>
      <c r="BE67" s="143" t="n">
        <f aca="false">-$I69</f>
        <v>-0</v>
      </c>
      <c r="BF67" s="143" t="n">
        <f aca="false">-$J69</f>
        <v>-0</v>
      </c>
      <c r="BG67" s="143" t="n">
        <f aca="false">-$K69</f>
        <v>-0</v>
      </c>
      <c r="BH67" s="143" t="n">
        <f aca="false">-$L69</f>
        <v>-0</v>
      </c>
    </row>
    <row r="68" customFormat="false" ht="15" hidden="false" customHeight="false" outlineLevel="0" collapsed="false">
      <c r="A68" s="66"/>
      <c r="B68" s="137"/>
      <c r="C68" s="137"/>
      <c r="D68" s="138" t="n">
        <f aca="false">SUM(E68:AB68)</f>
        <v>0</v>
      </c>
      <c r="E68" s="255"/>
      <c r="F68" s="140"/>
      <c r="G68" s="140"/>
      <c r="H68" s="140"/>
      <c r="I68" s="140"/>
      <c r="J68" s="142"/>
      <c r="K68" s="254"/>
      <c r="L68" s="256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0"/>
      <c r="X68" s="140"/>
      <c r="Y68" s="140"/>
      <c r="Z68" s="141"/>
      <c r="AA68" s="139"/>
      <c r="AB68" s="142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600</v>
      </c>
      <c r="AK68" s="129" t="n">
        <f aca="false">$M59</f>
        <v>194.21434625035</v>
      </c>
      <c r="AL68" s="129" t="n">
        <f aca="false">$N59</f>
        <v>202.696222888068</v>
      </c>
      <c r="AM68" s="129" t="n">
        <f aca="false">$O59</f>
        <v>209.015671775735</v>
      </c>
      <c r="AN68" s="129" t="n">
        <f aca="false">$P59</f>
        <v>210.398687787222</v>
      </c>
      <c r="AO68" s="129"/>
      <c r="AP68" s="129" t="n">
        <f aca="false">$M60</f>
        <v>32.9866020373366</v>
      </c>
      <c r="AQ68" s="129" t="n">
        <f aca="false">$N60</f>
        <v>34.1966340572397</v>
      </c>
      <c r="AR68" s="129" t="n">
        <f aca="false">$O60</f>
        <v>34.448732465032</v>
      </c>
      <c r="AS68" s="129" t="n">
        <f aca="false">$P60</f>
        <v>34.4465264629152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3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7"/>
      <c r="C69" s="137"/>
      <c r="D69" s="138" t="n">
        <f aca="false">SUM(E69:AB69)</f>
        <v>0</v>
      </c>
      <c r="E69" s="139"/>
      <c r="F69" s="140"/>
      <c r="G69" s="140"/>
      <c r="H69" s="140"/>
      <c r="I69" s="140"/>
      <c r="J69" s="142"/>
      <c r="K69" s="254"/>
      <c r="L69" s="140"/>
      <c r="M69" s="140"/>
      <c r="N69" s="140"/>
      <c r="O69" s="140"/>
      <c r="P69" s="140"/>
      <c r="Q69" s="140"/>
      <c r="R69" s="140"/>
      <c r="S69" s="140"/>
      <c r="T69" s="140"/>
      <c r="U69" s="140"/>
      <c r="V69" s="140"/>
      <c r="W69" s="140"/>
      <c r="X69" s="140"/>
      <c r="Y69" s="140"/>
      <c r="Z69" s="141"/>
      <c r="AA69" s="139"/>
      <c r="AB69" s="142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600</v>
      </c>
      <c r="AK69" s="129" t="n">
        <f aca="false">$Q59</f>
        <v>212.591375105657</v>
      </c>
      <c r="AL69" s="129" t="n">
        <f aca="false">$R59</f>
        <v>211.937022100173</v>
      </c>
      <c r="AM69" s="129" t="n">
        <f aca="false">$S59</f>
        <v>205.597113955828</v>
      </c>
      <c r="AN69" s="129" t="n">
        <f aca="false">$T59</f>
        <v>192.849220561757</v>
      </c>
      <c r="AO69" s="129"/>
      <c r="AP69" s="129" t="n">
        <f aca="false">$Q60</f>
        <v>34.6749257714819</v>
      </c>
      <c r="AQ69" s="129" t="n">
        <f aca="false">$R60</f>
        <v>34.2663196668659</v>
      </c>
      <c r="AR69" s="129" t="n">
        <f aca="false">$S60</f>
        <v>33.068087321326</v>
      </c>
      <c r="AS69" s="129" t="n">
        <f aca="false">$T60</f>
        <v>31.5440925525595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3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7"/>
      <c r="C70" s="137"/>
      <c r="D70" s="138" t="n">
        <f aca="false">SUM(E70:AB70)</f>
        <v>0</v>
      </c>
      <c r="E70" s="139"/>
      <c r="F70" s="140"/>
      <c r="G70" s="140"/>
      <c r="H70" s="140"/>
      <c r="I70" s="140"/>
      <c r="J70" s="142"/>
      <c r="K70" s="254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1"/>
      <c r="AA70" s="139"/>
      <c r="AB70" s="142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600</v>
      </c>
      <c r="AK70" s="129" t="n">
        <f aca="false">$U59</f>
        <v>180.549264484654</v>
      </c>
      <c r="AL70" s="129" t="n">
        <f aca="false">$V59</f>
        <v>169.565006374772</v>
      </c>
      <c r="AM70" s="129" t="n">
        <f aca="false">$W59</f>
        <v>161.935978189451</v>
      </c>
      <c r="AN70" s="129" t="n">
        <f aca="false">$X59</f>
        <v>157.38747926038</v>
      </c>
      <c r="AO70" s="129"/>
      <c r="AP70" s="129" t="n">
        <f aca="false">$U60</f>
        <v>29.6656642534555</v>
      </c>
      <c r="AQ70" s="129" t="n">
        <f aca="false">$V60</f>
        <v>28.1052832490419</v>
      </c>
      <c r="AR70" s="129" t="n">
        <f aca="false">$W60</f>
        <v>26.905130707011</v>
      </c>
      <c r="AS70" s="129" t="n">
        <f aca="false">$X60</f>
        <v>26.2324562879163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3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7"/>
      <c r="C71" s="137"/>
      <c r="D71" s="138" t="n">
        <f aca="false">SUM(E71:AB71)</f>
        <v>0</v>
      </c>
      <c r="E71" s="139"/>
      <c r="F71" s="140"/>
      <c r="G71" s="140"/>
      <c r="H71" s="140"/>
      <c r="I71" s="140"/>
      <c r="J71" s="142"/>
      <c r="K71" s="254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1"/>
      <c r="AA71" s="139"/>
      <c r="AB71" s="142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600</v>
      </c>
      <c r="AK71" s="129" t="n">
        <f aca="false">$Y59</f>
        <v>149.56848442519</v>
      </c>
      <c r="AL71" s="129" t="n">
        <f aca="false">$Z59</f>
        <v>137.180378198894</v>
      </c>
      <c r="AM71" s="129" t="n">
        <f aca="false">$AA59</f>
        <v>123.679398478806</v>
      </c>
      <c r="AN71" s="146" t="n">
        <f aca="false">$AB59</f>
        <v>113.615990242676</v>
      </c>
      <c r="AO71" s="129"/>
      <c r="AP71" s="129" t="n">
        <f aca="false">$Y60</f>
        <v>24.9810136293453</v>
      </c>
      <c r="AQ71" s="129" t="n">
        <f aca="false">$Z60</f>
        <v>23.7139819575427</v>
      </c>
      <c r="AR71" s="129" t="n">
        <f aca="false">$AA60</f>
        <v>22.4048317282948</v>
      </c>
      <c r="AS71" s="146" t="n">
        <f aca="false">$AB60</f>
        <v>21.1972863271391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6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6" t="n">
        <f aca="false">$AB68</f>
        <v>0</v>
      </c>
      <c r="BD71" s="143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6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7"/>
      <c r="C72" s="137"/>
      <c r="D72" s="138" t="n">
        <f aca="false">SUM(E72:AB72)</f>
        <v>0</v>
      </c>
      <c r="E72" s="139"/>
      <c r="F72" s="140"/>
      <c r="G72" s="140"/>
      <c r="H72" s="140"/>
      <c r="I72" s="140"/>
      <c r="J72" s="142"/>
      <c r="K72" s="254"/>
      <c r="L72" s="140"/>
      <c r="M72" s="140"/>
      <c r="N72" s="140"/>
      <c r="O72" s="140"/>
      <c r="P72" s="140"/>
      <c r="Q72" s="140"/>
      <c r="R72" s="140"/>
      <c r="S72" s="140"/>
      <c r="T72" s="140"/>
      <c r="U72" s="140"/>
      <c r="V72" s="140"/>
      <c r="W72" s="140"/>
      <c r="X72" s="140"/>
      <c r="Y72" s="140"/>
      <c r="Z72" s="141"/>
      <c r="AA72" s="139"/>
      <c r="AB72" s="142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600</v>
      </c>
      <c r="AK72" s="129"/>
      <c r="AL72" s="129"/>
      <c r="AM72" s="129"/>
      <c r="AN72" s="1" t="n">
        <f aca="false">SUM(AK66:AN71)</f>
        <v>3853.85991775582</v>
      </c>
      <c r="AO72" s="129"/>
      <c r="AP72" s="129"/>
      <c r="AQ72" s="129"/>
      <c r="AR72" s="129"/>
      <c r="AS72" s="1" t="n">
        <f aca="false">SUM(AP66:AS71)</f>
        <v>666.122106298599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3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7"/>
      <c r="C73" s="137"/>
      <c r="D73" s="138" t="n">
        <f aca="false">SUM(E73:AB73)</f>
        <v>0</v>
      </c>
      <c r="E73" s="139"/>
      <c r="F73" s="140"/>
      <c r="G73" s="140"/>
      <c r="H73" s="140"/>
      <c r="I73" s="140"/>
      <c r="J73" s="142"/>
      <c r="K73" s="254"/>
      <c r="L73" s="140"/>
      <c r="M73" s="140"/>
      <c r="N73" s="140"/>
      <c r="O73" s="140"/>
      <c r="P73" s="140"/>
      <c r="Q73" s="140"/>
      <c r="R73" s="140"/>
      <c r="S73" s="140"/>
      <c r="T73" s="140"/>
      <c r="U73" s="140"/>
      <c r="V73" s="140"/>
      <c r="W73" s="140"/>
      <c r="X73" s="140"/>
      <c r="Y73" s="140"/>
      <c r="Z73" s="141"/>
      <c r="AA73" s="139"/>
      <c r="AB73" s="142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600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7"/>
      <c r="C74" s="137"/>
      <c r="D74" s="138" t="n">
        <f aca="false">SUM(E74:AB74)</f>
        <v>0</v>
      </c>
      <c r="E74" s="139"/>
      <c r="F74" s="140"/>
      <c r="G74" s="140"/>
      <c r="H74" s="140"/>
      <c r="I74" s="140"/>
      <c r="J74" s="142"/>
      <c r="K74" s="254"/>
      <c r="L74" s="140"/>
      <c r="M74" s="140"/>
      <c r="N74" s="140"/>
      <c r="O74" s="140"/>
      <c r="P74" s="140"/>
      <c r="Q74" s="140"/>
      <c r="R74" s="140"/>
      <c r="S74" s="140"/>
      <c r="T74" s="140"/>
      <c r="U74" s="140"/>
      <c r="V74" s="140"/>
      <c r="W74" s="140"/>
      <c r="X74" s="140"/>
      <c r="Y74" s="140"/>
      <c r="Z74" s="141"/>
      <c r="AA74" s="139"/>
      <c r="AB74" s="142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600</v>
      </c>
      <c r="AK74" s="148" t="s">
        <v>41</v>
      </c>
      <c r="AM74" s="3"/>
      <c r="AN74" s="3"/>
      <c r="AO74" s="49"/>
      <c r="AP74" s="148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7"/>
      <c r="C75" s="137"/>
      <c r="D75" s="138" t="n">
        <f aca="false">SUM(E75:AB75)</f>
        <v>0</v>
      </c>
      <c r="E75" s="139"/>
      <c r="F75" s="140"/>
      <c r="G75" s="140"/>
      <c r="H75" s="140"/>
      <c r="I75" s="140"/>
      <c r="J75" s="142"/>
      <c r="K75" s="254"/>
      <c r="L75" s="140"/>
      <c r="M75" s="140"/>
      <c r="N75" s="140"/>
      <c r="O75" s="140"/>
      <c r="P75" s="140"/>
      <c r="Q75" s="140"/>
      <c r="R75" s="140"/>
      <c r="S75" s="140"/>
      <c r="T75" s="140"/>
      <c r="U75" s="140"/>
      <c r="V75" s="140"/>
      <c r="W75" s="140"/>
      <c r="X75" s="140"/>
      <c r="Y75" s="140"/>
      <c r="Z75" s="141"/>
      <c r="AA75" s="139"/>
      <c r="AB75" s="142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600</v>
      </c>
      <c r="AK75" s="4" t="n">
        <f aca="false">AI57</f>
        <v>400</v>
      </c>
      <c r="AL75" s="4" t="n">
        <f aca="false">AI58</f>
        <v>400</v>
      </c>
      <c r="AM75" s="4" t="n">
        <f aca="false">AI59</f>
        <v>400</v>
      </c>
      <c r="AN75" s="4" t="n">
        <f aca="false">AI60</f>
        <v>400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7"/>
      <c r="C76" s="137"/>
      <c r="D76" s="138" t="n">
        <f aca="false">SUM(E76:AB76)</f>
        <v>0</v>
      </c>
      <c r="E76" s="139"/>
      <c r="F76" s="140"/>
      <c r="G76" s="140"/>
      <c r="H76" s="140"/>
      <c r="I76" s="140"/>
      <c r="J76" s="142"/>
      <c r="K76" s="254"/>
      <c r="L76" s="140"/>
      <c r="M76" s="140"/>
      <c r="N76" s="140"/>
      <c r="O76" s="140"/>
      <c r="P76" s="140"/>
      <c r="Q76" s="140"/>
      <c r="R76" s="140"/>
      <c r="S76" s="140"/>
      <c r="T76" s="140"/>
      <c r="U76" s="140"/>
      <c r="V76" s="140"/>
      <c r="W76" s="140"/>
      <c r="X76" s="140"/>
      <c r="Y76" s="140"/>
      <c r="Z76" s="141"/>
      <c r="AA76" s="139"/>
      <c r="AB76" s="142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600</v>
      </c>
      <c r="AK76" s="4" t="n">
        <f aca="false">AI61</f>
        <v>400</v>
      </c>
      <c r="AL76" s="4" t="n">
        <f aca="false">AI62</f>
        <v>400</v>
      </c>
      <c r="AM76" s="4" t="n">
        <f aca="false">AI63</f>
        <v>600</v>
      </c>
      <c r="AN76" s="4" t="n">
        <f aca="false">AI64</f>
        <v>600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7"/>
      <c r="C77" s="137"/>
      <c r="D77" s="138" t="n">
        <f aca="false">SUM(E77:AB77)</f>
        <v>0</v>
      </c>
      <c r="E77" s="139"/>
      <c r="F77" s="140"/>
      <c r="G77" s="140"/>
      <c r="H77" s="140"/>
      <c r="I77" s="140"/>
      <c r="J77" s="142"/>
      <c r="K77" s="254"/>
      <c r="L77" s="140"/>
      <c r="M77" s="140"/>
      <c r="N77" s="140"/>
      <c r="O77" s="140"/>
      <c r="P77" s="140"/>
      <c r="Q77" s="140"/>
      <c r="R77" s="140"/>
      <c r="S77" s="140"/>
      <c r="T77" s="140"/>
      <c r="U77" s="140"/>
      <c r="V77" s="140"/>
      <c r="W77" s="140"/>
      <c r="X77" s="140"/>
      <c r="Y77" s="140"/>
      <c r="Z77" s="141"/>
      <c r="AA77" s="139"/>
      <c r="AB77" s="142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600</v>
      </c>
      <c r="AK77" s="4" t="n">
        <f aca="false">AI65</f>
        <v>600</v>
      </c>
      <c r="AL77" s="4" t="n">
        <f aca="false">AI66</f>
        <v>600</v>
      </c>
      <c r="AM77" s="4" t="n">
        <f aca="false">AI67</f>
        <v>600</v>
      </c>
      <c r="AN77" s="4" t="n">
        <f aca="false">AI68</f>
        <v>600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7"/>
      <c r="C78" s="137"/>
      <c r="D78" s="138" t="n">
        <f aca="false">SUM(E78:AB78)</f>
        <v>0</v>
      </c>
      <c r="E78" s="139"/>
      <c r="F78" s="140"/>
      <c r="G78" s="140"/>
      <c r="H78" s="140"/>
      <c r="I78" s="140"/>
      <c r="J78" s="142"/>
      <c r="K78" s="254"/>
      <c r="L78" s="140"/>
      <c r="M78" s="140"/>
      <c r="N78" s="140"/>
      <c r="O78" s="140"/>
      <c r="P78" s="140"/>
      <c r="Q78" s="140"/>
      <c r="R78" s="140"/>
      <c r="S78" s="140"/>
      <c r="T78" s="140"/>
      <c r="U78" s="140"/>
      <c r="V78" s="140"/>
      <c r="W78" s="140"/>
      <c r="X78" s="140"/>
      <c r="Y78" s="140"/>
      <c r="Z78" s="141"/>
      <c r="AA78" s="139"/>
      <c r="AB78" s="142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600</v>
      </c>
      <c r="AK78" s="4" t="n">
        <f aca="false">AI69</f>
        <v>600</v>
      </c>
      <c r="AL78" s="4" t="n">
        <f aca="false">AI70</f>
        <v>600</v>
      </c>
      <c r="AM78" s="4" t="n">
        <f aca="false">AI71</f>
        <v>600</v>
      </c>
      <c r="AN78" s="4" t="n">
        <f aca="false">AI72</f>
        <v>600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7"/>
      <c r="C79" s="137"/>
      <c r="D79" s="138" t="n">
        <f aca="false">SUM(E79:AB79)</f>
        <v>0</v>
      </c>
      <c r="E79" s="139"/>
      <c r="F79" s="140"/>
      <c r="G79" s="140"/>
      <c r="H79" s="140"/>
      <c r="I79" s="140"/>
      <c r="J79" s="142"/>
      <c r="K79" s="254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1"/>
      <c r="AA79" s="139"/>
      <c r="AB79" s="142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400</v>
      </c>
      <c r="AK79" s="4" t="n">
        <f aca="false">AI73</f>
        <v>600</v>
      </c>
      <c r="AL79" s="4" t="n">
        <f aca="false">AI74</f>
        <v>600</v>
      </c>
      <c r="AM79" s="4" t="n">
        <f aca="false">AI75</f>
        <v>600</v>
      </c>
      <c r="AN79" s="4" t="n">
        <f aca="false">AI76</f>
        <v>600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 t="n">
        <f aca="false">SUM(E80:AB80)</f>
        <v>0</v>
      </c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49" t="n">
        <f aca="false">AB80</f>
        <v>0</v>
      </c>
      <c r="AF80" s="150" t="n">
        <f aca="false">AB94</f>
        <v>0</v>
      </c>
      <c r="AG80" s="151" t="n">
        <v>0</v>
      </c>
      <c r="AH80" s="151" t="n">
        <f aca="false">AB93</f>
        <v>9</v>
      </c>
      <c r="AI80" s="150" t="n">
        <f aca="false">AB64+AB65+AB67-AB86-AB87-AB88</f>
        <v>400</v>
      </c>
      <c r="AK80" s="4" t="n">
        <f aca="false">AI77</f>
        <v>600</v>
      </c>
      <c r="AL80" s="4" t="n">
        <f aca="false">AI78</f>
        <v>600</v>
      </c>
      <c r="AM80" s="4" t="n">
        <f aca="false">AI79</f>
        <v>400</v>
      </c>
      <c r="AN80" s="152" t="n">
        <f aca="false">AI80</f>
        <v>400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2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7"/>
      <c r="C81" s="157"/>
      <c r="D81" s="158" t="n">
        <f aca="false">SUM(E81:AB81)</f>
        <v>0</v>
      </c>
      <c r="E81" s="134"/>
      <c r="F81" s="159"/>
      <c r="G81" s="159"/>
      <c r="H81" s="159"/>
      <c r="I81" s="159"/>
      <c r="J81" s="135"/>
      <c r="K81" s="134"/>
      <c r="L81" s="159"/>
      <c r="M81" s="159"/>
      <c r="N81" s="159"/>
      <c r="O81" s="159"/>
      <c r="P81" s="159"/>
      <c r="Q81" s="159"/>
      <c r="R81" s="159"/>
      <c r="S81" s="159"/>
      <c r="T81" s="159"/>
      <c r="U81" s="159"/>
      <c r="V81" s="159"/>
      <c r="W81" s="159"/>
      <c r="X81" s="159"/>
      <c r="Y81" s="159"/>
      <c r="Z81" s="160"/>
      <c r="AA81" s="134"/>
      <c r="AB81" s="135"/>
      <c r="AC81" s="263"/>
      <c r="AN81" s="3" t="n">
        <f aca="false">SUM(AK75:AN80)</f>
        <v>12800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37"/>
      <c r="C82" s="137"/>
      <c r="D82" s="138" t="n">
        <f aca="false">SUM(E82:AB82)</f>
        <v>0</v>
      </c>
      <c r="E82" s="139"/>
      <c r="F82" s="140"/>
      <c r="G82" s="140"/>
      <c r="H82" s="140"/>
      <c r="I82" s="140"/>
      <c r="J82" s="142"/>
      <c r="K82" s="139"/>
      <c r="L82" s="140"/>
      <c r="M82" s="140"/>
      <c r="N82" s="140"/>
      <c r="O82" s="140"/>
      <c r="P82" s="140"/>
      <c r="Q82" s="140"/>
      <c r="R82" s="140"/>
      <c r="S82" s="140"/>
      <c r="T82" s="140"/>
      <c r="U82" s="140"/>
      <c r="V82" s="140"/>
      <c r="W82" s="140"/>
      <c r="X82" s="140"/>
      <c r="Y82" s="140"/>
      <c r="Z82" s="141"/>
      <c r="AA82" s="139"/>
      <c r="AB82" s="142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7"/>
      <c r="C83" s="137"/>
      <c r="D83" s="138" t="n">
        <f aca="false">SUM(E83:AB83)</f>
        <v>0</v>
      </c>
      <c r="E83" s="139"/>
      <c r="F83" s="140"/>
      <c r="G83" s="140"/>
      <c r="H83" s="140"/>
      <c r="I83" s="140"/>
      <c r="J83" s="142"/>
      <c r="K83" s="139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0"/>
      <c r="X83" s="140"/>
      <c r="Y83" s="140"/>
      <c r="Z83" s="141"/>
      <c r="AA83" s="139"/>
      <c r="AB83" s="142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7"/>
      <c r="C84" s="137"/>
      <c r="D84" s="138" t="n">
        <f aca="false">SUM(E84:AB84)</f>
        <v>0</v>
      </c>
      <c r="E84" s="139"/>
      <c r="F84" s="140"/>
      <c r="G84" s="140"/>
      <c r="H84" s="140"/>
      <c r="I84" s="140"/>
      <c r="J84" s="142"/>
      <c r="K84" s="139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40"/>
      <c r="W84" s="140"/>
      <c r="X84" s="140"/>
      <c r="Y84" s="140"/>
      <c r="Z84" s="141"/>
      <c r="AA84" s="139"/>
      <c r="AB84" s="142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3" t="n">
        <f aca="false">SUM(E85:AB85)</f>
        <v>0</v>
      </c>
      <c r="E85" s="154"/>
      <c r="F85" s="155"/>
      <c r="G85" s="155"/>
      <c r="H85" s="155"/>
      <c r="I85" s="155"/>
      <c r="J85" s="156"/>
      <c r="K85" s="154"/>
      <c r="L85" s="155"/>
      <c r="M85" s="155"/>
      <c r="N85" s="155"/>
      <c r="O85" s="155"/>
      <c r="P85" s="155"/>
      <c r="Q85" s="155"/>
      <c r="R85" s="155"/>
      <c r="S85" s="155"/>
      <c r="T85" s="155"/>
      <c r="U85" s="155"/>
      <c r="V85" s="155"/>
      <c r="W85" s="155"/>
      <c r="X85" s="155"/>
      <c r="Y85" s="155"/>
      <c r="Z85" s="163"/>
      <c r="AA85" s="154"/>
      <c r="AB85" s="156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 t="s">
        <v>51</v>
      </c>
      <c r="C86" s="172" t="s">
        <v>7</v>
      </c>
      <c r="D86" s="173" t="n">
        <f aca="false">SUM(E86:AB86)</f>
        <v>0</v>
      </c>
      <c r="E86" s="168" t="n">
        <v>0</v>
      </c>
      <c r="F86" s="169" t="n">
        <v>0</v>
      </c>
      <c r="G86" s="169" t="n">
        <v>0</v>
      </c>
      <c r="H86" s="169" t="n">
        <v>0</v>
      </c>
      <c r="I86" s="169" t="n">
        <v>0</v>
      </c>
      <c r="J86" s="171" t="n">
        <v>0</v>
      </c>
      <c r="K86" s="168" t="n">
        <v>0</v>
      </c>
      <c r="L86" s="169" t="n">
        <v>0</v>
      </c>
      <c r="M86" s="169" t="n">
        <v>0</v>
      </c>
      <c r="N86" s="169" t="n">
        <v>0</v>
      </c>
      <c r="O86" s="169" t="n">
        <v>0</v>
      </c>
      <c r="P86" s="169" t="n">
        <v>0</v>
      </c>
      <c r="Q86" s="169" t="n">
        <v>0</v>
      </c>
      <c r="R86" s="169" t="n">
        <v>0</v>
      </c>
      <c r="S86" s="169" t="n">
        <v>0</v>
      </c>
      <c r="T86" s="169" t="n">
        <v>0</v>
      </c>
      <c r="U86" s="169" t="n">
        <v>0</v>
      </c>
      <c r="V86" s="169" t="n">
        <v>0</v>
      </c>
      <c r="W86" s="169" t="n">
        <v>0</v>
      </c>
      <c r="X86" s="169" t="n">
        <v>0</v>
      </c>
      <c r="Y86" s="169" t="n">
        <v>0</v>
      </c>
      <c r="Z86" s="170" t="n">
        <v>0</v>
      </c>
      <c r="AA86" s="168" t="n">
        <v>0</v>
      </c>
      <c r="AB86" s="171" t="n">
        <v>0</v>
      </c>
      <c r="AC86" s="136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 t="s">
        <v>51</v>
      </c>
      <c r="C87" s="166" t="s">
        <v>7</v>
      </c>
      <c r="D87" s="173" t="n">
        <f aca="false">SUM(E87:AB87)</f>
        <v>0</v>
      </c>
      <c r="E87" s="174" t="n">
        <v>0</v>
      </c>
      <c r="F87" s="175" t="n">
        <v>0</v>
      </c>
      <c r="G87" s="175" t="n">
        <v>0</v>
      </c>
      <c r="H87" s="175" t="n">
        <v>0</v>
      </c>
      <c r="I87" s="175" t="n">
        <v>0</v>
      </c>
      <c r="J87" s="177" t="n">
        <v>0</v>
      </c>
      <c r="K87" s="264" t="n">
        <v>0</v>
      </c>
      <c r="L87" s="265" t="n">
        <v>0</v>
      </c>
      <c r="M87" s="265" t="n">
        <v>0</v>
      </c>
      <c r="N87" s="265" t="n">
        <v>0</v>
      </c>
      <c r="O87" s="265" t="n">
        <v>0</v>
      </c>
      <c r="P87" s="265" t="n">
        <v>0</v>
      </c>
      <c r="Q87" s="265" t="n">
        <v>0</v>
      </c>
      <c r="R87" s="265" t="n">
        <v>0</v>
      </c>
      <c r="S87" s="265" t="n">
        <v>0</v>
      </c>
      <c r="T87" s="265" t="n">
        <v>0</v>
      </c>
      <c r="U87" s="265" t="n">
        <v>0</v>
      </c>
      <c r="V87" s="265" t="n">
        <v>0</v>
      </c>
      <c r="W87" s="265" t="n">
        <v>0</v>
      </c>
      <c r="X87" s="265" t="n">
        <v>0</v>
      </c>
      <c r="Y87" s="265" t="n">
        <v>0</v>
      </c>
      <c r="Z87" s="266" t="n">
        <v>0</v>
      </c>
      <c r="AA87" s="264" t="n">
        <v>0</v>
      </c>
      <c r="AB87" s="267" t="n">
        <v>0</v>
      </c>
      <c r="AC87" s="136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 t="n">
        <f aca="false">SUM(E88:AB88)</f>
        <v>0</v>
      </c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 t="s">
        <v>64</v>
      </c>
      <c r="B89" s="166"/>
      <c r="C89" s="166"/>
      <c r="D89" s="173" t="n">
        <f aca="false">SUM(E89:AB89)</f>
        <v>0</v>
      </c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 t="n">
        <f aca="false">SUM(E90:AB90)</f>
        <v>0</v>
      </c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 t="n">
        <f aca="false">SUM(E91:AB91)</f>
        <v>0</v>
      </c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 t="n">
        <f aca="false">SUM(E92:AB92)</f>
        <v>0</v>
      </c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 t="s">
        <v>51</v>
      </c>
      <c r="C93" s="166" t="s">
        <v>65</v>
      </c>
      <c r="D93" s="173" t="n">
        <f aca="false">SUM(E93:AB93)</f>
        <v>216</v>
      </c>
      <c r="E93" s="174" t="n">
        <v>9</v>
      </c>
      <c r="F93" s="175" t="n">
        <v>9</v>
      </c>
      <c r="G93" s="175" t="n">
        <v>9</v>
      </c>
      <c r="H93" s="175" t="n">
        <v>9</v>
      </c>
      <c r="I93" s="175" t="n">
        <v>9</v>
      </c>
      <c r="J93" s="177" t="n">
        <v>9</v>
      </c>
      <c r="K93" s="264" t="n">
        <v>9</v>
      </c>
      <c r="L93" s="265" t="n">
        <v>9</v>
      </c>
      <c r="M93" s="265" t="n">
        <v>9</v>
      </c>
      <c r="N93" s="265" t="n">
        <v>9</v>
      </c>
      <c r="O93" s="265" t="n">
        <v>9</v>
      </c>
      <c r="P93" s="265" t="n">
        <v>9</v>
      </c>
      <c r="Q93" s="265" t="n">
        <v>9</v>
      </c>
      <c r="R93" s="265" t="n">
        <v>9</v>
      </c>
      <c r="S93" s="265" t="n">
        <v>9</v>
      </c>
      <c r="T93" s="265" t="n">
        <v>9</v>
      </c>
      <c r="U93" s="265" t="n">
        <v>9</v>
      </c>
      <c r="V93" s="265" t="n">
        <v>9</v>
      </c>
      <c r="W93" s="265" t="n">
        <v>9</v>
      </c>
      <c r="X93" s="265" t="n">
        <v>9</v>
      </c>
      <c r="Y93" s="265" t="n">
        <v>9</v>
      </c>
      <c r="Z93" s="266" t="n">
        <v>9</v>
      </c>
      <c r="AA93" s="264" t="n">
        <v>9</v>
      </c>
      <c r="AB93" s="267" t="n">
        <v>9</v>
      </c>
      <c r="AC93" s="253" t="s">
        <v>66</v>
      </c>
      <c r="AD93" s="65"/>
    </row>
    <row r="94" customFormat="false" ht="15" hidden="false" customHeight="false" outlineLevel="0" collapsed="false">
      <c r="A94" s="66"/>
      <c r="B94" s="172" t="s">
        <v>51</v>
      </c>
      <c r="C94" s="166" t="s">
        <v>5</v>
      </c>
      <c r="D94" s="179" t="n">
        <f aca="false">SUM(E94:AB94)</f>
        <v>0</v>
      </c>
      <c r="E94" s="180" t="n">
        <v>0</v>
      </c>
      <c r="F94" s="181" t="n">
        <v>0</v>
      </c>
      <c r="G94" s="181" t="n">
        <v>0</v>
      </c>
      <c r="H94" s="181" t="n">
        <v>0</v>
      </c>
      <c r="I94" s="181" t="n">
        <v>0</v>
      </c>
      <c r="J94" s="183" t="n">
        <v>0</v>
      </c>
      <c r="K94" s="180" t="n">
        <v>0</v>
      </c>
      <c r="L94" s="181" t="n">
        <v>0</v>
      </c>
      <c r="M94" s="181" t="n">
        <v>0</v>
      </c>
      <c r="N94" s="181" t="n">
        <v>0</v>
      </c>
      <c r="O94" s="181" t="n">
        <v>0</v>
      </c>
      <c r="P94" s="181" t="n">
        <v>0</v>
      </c>
      <c r="Q94" s="181" t="n">
        <v>0</v>
      </c>
      <c r="R94" s="181" t="n">
        <v>0</v>
      </c>
      <c r="S94" s="181" t="n">
        <v>0</v>
      </c>
      <c r="T94" s="181" t="n">
        <v>0</v>
      </c>
      <c r="U94" s="181" t="n">
        <v>0</v>
      </c>
      <c r="V94" s="181" t="n">
        <v>0</v>
      </c>
      <c r="W94" s="181" t="n">
        <v>0</v>
      </c>
      <c r="X94" s="181" t="n">
        <v>0</v>
      </c>
      <c r="Y94" s="181" t="n">
        <v>0</v>
      </c>
      <c r="Z94" s="182" t="n">
        <v>0</v>
      </c>
      <c r="AA94" s="180" t="n">
        <v>0</v>
      </c>
      <c r="AB94" s="183" t="n">
        <v>0</v>
      </c>
      <c r="AC94" s="253" t="s">
        <v>67</v>
      </c>
      <c r="AD94" s="65"/>
    </row>
    <row r="95" customFormat="false" ht="14.25" hidden="false" customHeight="false" outlineLevel="0" collapsed="false">
      <c r="A95" s="130"/>
      <c r="B95" s="172"/>
      <c r="C95" s="172"/>
      <c r="D95" s="185" t="n">
        <f aca="false">SUM(E95:AB95)</f>
        <v>0</v>
      </c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6"/>
      <c r="AD95" s="65"/>
    </row>
    <row r="96" customFormat="false" ht="14.25" hidden="false" customHeight="false" outlineLevel="0" collapsed="false">
      <c r="A96" s="66" t="s">
        <v>68</v>
      </c>
      <c r="B96" s="172"/>
      <c r="C96" s="172"/>
      <c r="D96" s="173" t="n">
        <f aca="false">SUM(E96:AB96)</f>
        <v>0</v>
      </c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 t="n">
        <f aca="false">SUM(E97:AB97)</f>
        <v>0</v>
      </c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7.25" hidden="false" customHeight="false" outlineLevel="0" collapsed="false">
      <c r="A99" s="208" t="s">
        <v>48</v>
      </c>
      <c r="B99" s="209" t="s">
        <v>51</v>
      </c>
      <c r="C99" s="209" t="s">
        <v>7</v>
      </c>
      <c r="D99" s="210" t="n">
        <f aca="false">SUM(D64:D85)-SUM(D86:D97)-D63</f>
        <v>144.162405421732</v>
      </c>
      <c r="E99" s="211" t="n">
        <f aca="false">SUM(E64:E85)-SUM(E86:E97)-E63</f>
        <v>3.13360176099673</v>
      </c>
      <c r="F99" s="212" t="n">
        <f aca="false">SUM(F64:F85)-SUM(F86:F97)-F63</f>
        <v>14.6241331080321</v>
      </c>
      <c r="G99" s="212" t="n">
        <f aca="false">SUM(G64:G85)-SUM(G86:G97)-G63</f>
        <v>18.7404806937363</v>
      </c>
      <c r="H99" s="212" t="n">
        <f aca="false">SUM(H64:H85)-SUM(H86:H97)-H63</f>
        <v>14.7248003999006</v>
      </c>
      <c r="I99" s="212" t="n">
        <f aca="false">SUM(I64:I85)-SUM(I86:I97)-I63</f>
        <v>-8.15755200816864</v>
      </c>
      <c r="J99" s="213" t="n">
        <f aca="false">SUM(J64:J85)-SUM(J86:J97)-J63</f>
        <v>-52.4799519673289</v>
      </c>
      <c r="K99" s="214" t="n">
        <f aca="false">SUM(K64:K85)-SUM(K86:K97)-K63</f>
        <v>85.6149583723816</v>
      </c>
      <c r="L99" s="212" t="n">
        <f aca="false">SUM(L64:L85)-SUM(L86:L97)-L63</f>
        <v>23.1426362522525</v>
      </c>
      <c r="M99" s="212" t="n">
        <f aca="false">SUM(M64:M85)-SUM(M86:M97)-M63</f>
        <v>-16.075929287697</v>
      </c>
      <c r="N99" s="212" t="n">
        <f aca="false">SUM(N64:N85)-SUM(N86:N97)-N63</f>
        <v>-40.385135105058</v>
      </c>
      <c r="O99" s="212" t="n">
        <f aca="false">SUM(O64:O85)-SUM(O86:O97)-O63</f>
        <v>-58.0518484244766</v>
      </c>
      <c r="P99" s="212" t="n">
        <f aca="false">SUM(P64:P85)-SUM(P86:P97)-P63</f>
        <v>-62.0190430674297</v>
      </c>
      <c r="Q99" s="212" t="n">
        <f aca="false">SUM(Q64:Q85)-SUM(Q86:Q97)-Q63</f>
        <v>-67.822757556483</v>
      </c>
      <c r="R99" s="212" t="n">
        <f aca="false">SUM(R64:R85)-SUM(R86:R97)-R63</f>
        <v>-66.0843669329308</v>
      </c>
      <c r="S99" s="212" t="n">
        <f aca="false">SUM(S64:S85)-SUM(S86:S97)-S63</f>
        <v>-50.1232527243528</v>
      </c>
      <c r="T99" s="212" t="n">
        <f aca="false">SUM(T64:T85)-SUM(T86:T97)-T63</f>
        <v>-17.1058383367083</v>
      </c>
      <c r="U99" s="212" t="n">
        <f aca="false">SUM(U64:U85)-SUM(U86:U97)-U63</f>
        <v>14.1469784529206</v>
      </c>
      <c r="V99" s="212" t="n">
        <f aca="false">SUM(V64:V85)-SUM(V86:V97)-V63</f>
        <v>42.5340848266491</v>
      </c>
      <c r="W99" s="212" t="n">
        <f aca="false">SUM(W64:W85)-SUM(W86:W97)-W63</f>
        <v>64.9058926209716</v>
      </c>
      <c r="X99" s="212" t="n">
        <f aca="false">SUM(X64:X85)-SUM(X86:X97)-X63</f>
        <v>79.7907409197565</v>
      </c>
      <c r="Y99" s="212" t="n">
        <f aca="false">SUM(Y64:Y85)-SUM(Y86:Y97)-Y63</f>
        <v>105.865814549577</v>
      </c>
      <c r="Z99" s="215" t="n">
        <f aca="false">SUM(Z64:Z85)-SUM(Z86:Z97)-Z63</f>
        <v>138.052615821789</v>
      </c>
      <c r="AA99" s="211" t="n">
        <f aca="false">SUM(AA64:AA85)-SUM(AA86:AA97)-AA63</f>
        <v>-25.6411201557528</v>
      </c>
      <c r="AB99" s="213" t="n">
        <f aca="false">SUM(AB64:AB85)-SUM(AB86:AB97)-AB63</f>
        <v>2.83246320915259</v>
      </c>
      <c r="AC99" s="216" t="s">
        <v>69</v>
      </c>
      <c r="AD99" s="65"/>
    </row>
    <row r="100" customFormat="false" ht="16.5" hidden="false" customHeight="false" outlineLevel="0" collapsed="false">
      <c r="A100" s="217" t="s">
        <v>50</v>
      </c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29.25" hidden="false" customHeight="false" outlineLevel="0" collapsed="false">
      <c r="A103" s="225" t="s">
        <v>8</v>
      </c>
      <c r="B103" s="218" t="s">
        <v>9</v>
      </c>
      <c r="C103" s="218" t="s">
        <v>10</v>
      </c>
      <c r="D103" s="229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0" t="n">
        <v>7</v>
      </c>
      <c r="L103" s="230" t="n">
        <v>8</v>
      </c>
      <c r="M103" s="230" t="n">
        <v>9</v>
      </c>
      <c r="N103" s="230" t="n">
        <v>10</v>
      </c>
      <c r="O103" s="230" t="n">
        <v>11</v>
      </c>
      <c r="P103" s="230" t="n">
        <v>12</v>
      </c>
      <c r="Q103" s="230" t="n">
        <v>13</v>
      </c>
      <c r="R103" s="230" t="n">
        <v>14</v>
      </c>
      <c r="S103" s="230" t="n">
        <v>15</v>
      </c>
      <c r="T103" s="230" t="n">
        <v>16</v>
      </c>
      <c r="U103" s="230" t="n">
        <v>17</v>
      </c>
      <c r="V103" s="230" t="n">
        <v>18</v>
      </c>
      <c r="W103" s="230" t="n">
        <v>19</v>
      </c>
      <c r="X103" s="230" t="n">
        <v>20</v>
      </c>
      <c r="Y103" s="230" t="n">
        <v>21</v>
      </c>
      <c r="Z103" s="230" t="n">
        <v>22</v>
      </c>
      <c r="AA103" s="43" t="n">
        <v>23</v>
      </c>
      <c r="AB103" s="44" t="n">
        <v>24</v>
      </c>
      <c r="AC103" s="231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181.780375245307</v>
      </c>
      <c r="E104" s="55" t="n">
        <v>5.77452459618898</v>
      </c>
      <c r="F104" s="56" t="n">
        <v>5.62476891323482</v>
      </c>
      <c r="G104" s="56" t="n">
        <v>5.46789719121791</v>
      </c>
      <c r="H104" s="56" t="n">
        <v>5.45776251950484</v>
      </c>
      <c r="I104" s="56" t="n">
        <v>5.6493922536694</v>
      </c>
      <c r="J104" s="57" t="n">
        <v>5.98715914841104</v>
      </c>
      <c r="K104" s="58" t="n">
        <v>6.52873914056284</v>
      </c>
      <c r="L104" s="56" t="n">
        <v>7.46273006927701</v>
      </c>
      <c r="M104" s="56" t="n">
        <v>8.33338993270226</v>
      </c>
      <c r="N104" s="56" t="n">
        <v>8.89211940968123</v>
      </c>
      <c r="O104" s="56" t="n">
        <v>9.29100897002713</v>
      </c>
      <c r="P104" s="56" t="n">
        <v>9.5073892809257</v>
      </c>
      <c r="Q104" s="56" t="n">
        <v>9.47566135754196</v>
      </c>
      <c r="R104" s="56" t="n">
        <v>9.58030591109464</v>
      </c>
      <c r="S104" s="56" t="n">
        <v>9.59757631791738</v>
      </c>
      <c r="T104" s="56" t="n">
        <v>9.37003727326669</v>
      </c>
      <c r="U104" s="56" t="n">
        <v>9.0543962329115</v>
      </c>
      <c r="V104" s="56" t="n">
        <v>8.508028919468</v>
      </c>
      <c r="W104" s="56" t="n">
        <v>7.96420902121695</v>
      </c>
      <c r="X104" s="56" t="n">
        <v>7.47048654799914</v>
      </c>
      <c r="Y104" s="56" t="n">
        <v>7.3002487168326</v>
      </c>
      <c r="Z104" s="59" t="n">
        <v>7.02082783425328</v>
      </c>
      <c r="AA104" s="55" t="n">
        <v>6.45194785127865</v>
      </c>
      <c r="AB104" s="57" t="n">
        <v>6.00976783612261</v>
      </c>
      <c r="AC104" s="74" t="s">
        <v>22</v>
      </c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240.081189645511</v>
      </c>
      <c r="E105" s="103" t="n">
        <v>8.18356743521537</v>
      </c>
      <c r="F105" s="104" t="n">
        <v>8.00615947070295</v>
      </c>
      <c r="G105" s="104" t="n">
        <v>7.87471811585136</v>
      </c>
      <c r="H105" s="104" t="n">
        <v>7.80305724688369</v>
      </c>
      <c r="I105" s="104" t="n">
        <v>7.97726827857071</v>
      </c>
      <c r="J105" s="105" t="n">
        <v>8.40123439644935</v>
      </c>
      <c r="K105" s="106" t="n">
        <v>9.03334710392241</v>
      </c>
      <c r="L105" s="104" t="n">
        <v>10.0347807017412</v>
      </c>
      <c r="M105" s="104" t="n">
        <v>10.9050641852848</v>
      </c>
      <c r="N105" s="104" t="n">
        <v>11.4136675235895</v>
      </c>
      <c r="O105" s="104" t="n">
        <v>11.7663464353834</v>
      </c>
      <c r="P105" s="104" t="n">
        <v>11.9486697389919</v>
      </c>
      <c r="Q105" s="104" t="n">
        <v>11.9234284177108</v>
      </c>
      <c r="R105" s="104" t="n">
        <v>12.0319794469455</v>
      </c>
      <c r="S105" s="104" t="n">
        <v>12.0149513621984</v>
      </c>
      <c r="T105" s="104" t="n">
        <v>11.7659256660832</v>
      </c>
      <c r="U105" s="104" t="n">
        <v>11.4044106866115</v>
      </c>
      <c r="V105" s="104" t="n">
        <v>10.9195404996154</v>
      </c>
      <c r="W105" s="104" t="n">
        <v>10.4275446219947</v>
      </c>
      <c r="X105" s="104" t="n">
        <v>9.92460364939153</v>
      </c>
      <c r="Y105" s="104" t="n">
        <v>9.73616427648758</v>
      </c>
      <c r="Z105" s="107" t="n">
        <v>9.44737285676822</v>
      </c>
      <c r="AA105" s="103" t="n">
        <v>8.82523058409956</v>
      </c>
      <c r="AB105" s="105" t="n">
        <v>8.31215694501791</v>
      </c>
      <c r="AC105" s="74" t="s">
        <v>24</v>
      </c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39" t="s">
        <v>74</v>
      </c>
      <c r="C106" s="239" t="s">
        <v>28</v>
      </c>
      <c r="D106" s="240" t="n">
        <f aca="false">SUM(E106:AB106)</f>
        <v>240.081189645511</v>
      </c>
      <c r="E106" s="273" t="n">
        <f aca="false">E105</f>
        <v>8.18356743521537</v>
      </c>
      <c r="F106" s="274" t="n">
        <f aca="false">F105</f>
        <v>8.00615947070295</v>
      </c>
      <c r="G106" s="274" t="n">
        <f aca="false">G105</f>
        <v>7.87471811585136</v>
      </c>
      <c r="H106" s="274" t="n">
        <f aca="false">H105</f>
        <v>7.80305724688369</v>
      </c>
      <c r="I106" s="274" t="n">
        <f aca="false">I105</f>
        <v>7.97726827857071</v>
      </c>
      <c r="J106" s="275" t="n">
        <f aca="false">J105</f>
        <v>8.40123439644935</v>
      </c>
      <c r="K106" s="276" t="n">
        <f aca="false">K105</f>
        <v>9.03334710392241</v>
      </c>
      <c r="L106" s="274" t="n">
        <f aca="false">L105</f>
        <v>10.0347807017412</v>
      </c>
      <c r="M106" s="274" t="n">
        <f aca="false">M105</f>
        <v>10.9050641852848</v>
      </c>
      <c r="N106" s="274" t="n">
        <f aca="false">N105</f>
        <v>11.4136675235895</v>
      </c>
      <c r="O106" s="274" t="n">
        <f aca="false">O105</f>
        <v>11.7663464353834</v>
      </c>
      <c r="P106" s="274" t="n">
        <f aca="false">P105</f>
        <v>11.9486697389919</v>
      </c>
      <c r="Q106" s="274" t="n">
        <f aca="false">Q105</f>
        <v>11.9234284177108</v>
      </c>
      <c r="R106" s="274" t="n">
        <f aca="false">R105</f>
        <v>12.0319794469455</v>
      </c>
      <c r="S106" s="274" t="n">
        <f aca="false">S105</f>
        <v>12.0149513621984</v>
      </c>
      <c r="T106" s="274" t="n">
        <f aca="false">T105</f>
        <v>11.7659256660832</v>
      </c>
      <c r="U106" s="274" t="n">
        <f aca="false">U105</f>
        <v>11.4044106866115</v>
      </c>
      <c r="V106" s="274" t="n">
        <f aca="false">V105</f>
        <v>10.9195404996154</v>
      </c>
      <c r="W106" s="274" t="n">
        <f aca="false">W105</f>
        <v>10.4275446219947</v>
      </c>
      <c r="X106" s="274" t="n">
        <f aca="false">X105</f>
        <v>9.92460364939153</v>
      </c>
      <c r="Y106" s="274" t="n">
        <f aca="false">Y105</f>
        <v>9.73616427648758</v>
      </c>
      <c r="Z106" s="277" t="n">
        <f aca="false">Z105</f>
        <v>9.44737285676822</v>
      </c>
      <c r="AA106" s="273" t="n">
        <f aca="false">AA105</f>
        <v>8.82523058409956</v>
      </c>
      <c r="AB106" s="275" t="n">
        <f aca="false">AB105</f>
        <v>8.31215694501791</v>
      </c>
      <c r="AC106" s="74" t="s">
        <v>26</v>
      </c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181.780375245307</v>
      </c>
      <c r="E107" s="112" t="n">
        <f aca="false">E104</f>
        <v>5.77452459618898</v>
      </c>
      <c r="F107" s="113" t="n">
        <f aca="false">F104</f>
        <v>5.62476891323482</v>
      </c>
      <c r="G107" s="113" t="n">
        <f aca="false">G104</f>
        <v>5.46789719121791</v>
      </c>
      <c r="H107" s="113" t="n">
        <f aca="false">H104</f>
        <v>5.45776251950484</v>
      </c>
      <c r="I107" s="113" t="n">
        <f aca="false">I104</f>
        <v>5.6493922536694</v>
      </c>
      <c r="J107" s="114" t="n">
        <f aca="false">J104</f>
        <v>5.98715914841104</v>
      </c>
      <c r="K107" s="115" t="n">
        <f aca="false">K104</f>
        <v>6.52873914056284</v>
      </c>
      <c r="L107" s="113" t="n">
        <f aca="false">L104</f>
        <v>7.46273006927701</v>
      </c>
      <c r="M107" s="113" t="n">
        <f aca="false">M104</f>
        <v>8.33338993270226</v>
      </c>
      <c r="N107" s="113" t="n">
        <f aca="false">N104</f>
        <v>8.89211940968123</v>
      </c>
      <c r="O107" s="113" t="n">
        <f aca="false">O104</f>
        <v>9.29100897002713</v>
      </c>
      <c r="P107" s="113" t="n">
        <f aca="false">P104</f>
        <v>9.5073892809257</v>
      </c>
      <c r="Q107" s="113" t="n">
        <f aca="false">Q104</f>
        <v>9.47566135754196</v>
      </c>
      <c r="R107" s="113" t="n">
        <f aca="false">R104</f>
        <v>9.58030591109464</v>
      </c>
      <c r="S107" s="113" t="n">
        <f aca="false">S104</f>
        <v>9.59757631791738</v>
      </c>
      <c r="T107" s="113" t="n">
        <f aca="false">T104</f>
        <v>9.37003727326669</v>
      </c>
      <c r="U107" s="113" t="n">
        <f aca="false">U104</f>
        <v>9.0543962329115</v>
      </c>
      <c r="V107" s="113" t="n">
        <f aca="false">V104</f>
        <v>8.508028919468</v>
      </c>
      <c r="W107" s="113" t="n">
        <f aca="false">W104</f>
        <v>7.96420902121695</v>
      </c>
      <c r="X107" s="113" t="n">
        <f aca="false">X104</f>
        <v>7.47048654799914</v>
      </c>
      <c r="Y107" s="113" t="n">
        <f aca="false">Y104</f>
        <v>7.3002487168326</v>
      </c>
      <c r="Z107" s="116" t="n">
        <f aca="false">Z104</f>
        <v>7.02082783425328</v>
      </c>
      <c r="AA107" s="112" t="n">
        <f aca="false">AA104</f>
        <v>6.45194785127865</v>
      </c>
      <c r="AB107" s="114" t="n">
        <f aca="false">AB104</f>
        <v>6.00976783612261</v>
      </c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6" t="s">
        <v>74</v>
      </c>
      <c r="C108" s="246" t="s">
        <v>32</v>
      </c>
      <c r="D108" s="247" t="n">
        <f aca="false">SUM(E108:AB108)</f>
        <v>421.861564890818</v>
      </c>
      <c r="E108" s="248" t="n">
        <f aca="false">E106+E107</f>
        <v>13.9580920314043</v>
      </c>
      <c r="F108" s="249" t="n">
        <f aca="false">F106+F107</f>
        <v>13.6309283839378</v>
      </c>
      <c r="G108" s="249" t="n">
        <f aca="false">G106+G107</f>
        <v>13.3426153070693</v>
      </c>
      <c r="H108" s="249" t="n">
        <f aca="false">H106+H107</f>
        <v>13.2608197663885</v>
      </c>
      <c r="I108" s="249" t="n">
        <f aca="false">I106+I107</f>
        <v>13.6266605322401</v>
      </c>
      <c r="J108" s="250" t="n">
        <f aca="false">J106+J107</f>
        <v>14.3883935448604</v>
      </c>
      <c r="K108" s="251" t="n">
        <f aca="false">K106+K107</f>
        <v>15.5620862444853</v>
      </c>
      <c r="L108" s="249" t="n">
        <f aca="false">L106+L107</f>
        <v>17.4975107710182</v>
      </c>
      <c r="M108" s="249" t="n">
        <f aca="false">M106+M107</f>
        <v>19.2384541179871</v>
      </c>
      <c r="N108" s="249" t="n">
        <f aca="false">N106+N107</f>
        <v>20.3057869332707</v>
      </c>
      <c r="O108" s="249" t="n">
        <f aca="false">O106+O107</f>
        <v>21.0573554054106</v>
      </c>
      <c r="P108" s="249" t="n">
        <f aca="false">P106+P107</f>
        <v>21.4560590199176</v>
      </c>
      <c r="Q108" s="249" t="n">
        <f aca="false">Q106+Q107</f>
        <v>21.3990897752528</v>
      </c>
      <c r="R108" s="249" t="n">
        <f aca="false">R106+R107</f>
        <v>21.6122853580402</v>
      </c>
      <c r="S108" s="249" t="n">
        <f aca="false">S106+S107</f>
        <v>21.6125276801157</v>
      </c>
      <c r="T108" s="249" t="n">
        <f aca="false">T106+T107</f>
        <v>21.1359629393499</v>
      </c>
      <c r="U108" s="249" t="n">
        <f aca="false">U106+U107</f>
        <v>20.458806919523</v>
      </c>
      <c r="V108" s="249" t="n">
        <f aca="false">V106+V107</f>
        <v>19.4275694190834</v>
      </c>
      <c r="W108" s="249" t="n">
        <f aca="false">W106+W107</f>
        <v>18.3917536432116</v>
      </c>
      <c r="X108" s="249" t="n">
        <f aca="false">X106+X107</f>
        <v>17.3950901973907</v>
      </c>
      <c r="Y108" s="249" t="n">
        <f aca="false">Y106+Y107</f>
        <v>17.0364129933202</v>
      </c>
      <c r="Z108" s="252" t="n">
        <f aca="false">Z106+Z107</f>
        <v>16.4682006910215</v>
      </c>
      <c r="AA108" s="248" t="n">
        <f aca="false">AA106+AA107</f>
        <v>15.2771784353782</v>
      </c>
      <c r="AB108" s="250" t="n">
        <f aca="false">AB106+AB107</f>
        <v>14.3219247811405</v>
      </c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 t="n">
        <f aca="false">SUM(E109:AB109)</f>
        <v>0</v>
      </c>
      <c r="E109" s="133"/>
      <c r="F109" s="144"/>
      <c r="G109" s="144"/>
      <c r="H109" s="144"/>
      <c r="I109" s="144"/>
      <c r="J109" s="145"/>
      <c r="K109" s="280"/>
      <c r="L109" s="144"/>
      <c r="M109" s="144"/>
      <c r="N109" s="144"/>
      <c r="O109" s="144"/>
      <c r="P109" s="144"/>
      <c r="Q109" s="144"/>
      <c r="R109" s="144"/>
      <c r="S109" s="144"/>
      <c r="T109" s="144"/>
      <c r="U109" s="144"/>
      <c r="V109" s="144"/>
      <c r="W109" s="144"/>
      <c r="X109" s="144"/>
      <c r="Y109" s="144"/>
      <c r="Z109" s="281"/>
      <c r="AA109" s="133"/>
      <c r="AB109" s="145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7"/>
      <c r="C110" s="137"/>
      <c r="D110" s="282" t="n">
        <f aca="false">SUM(E110:AB110)</f>
        <v>0</v>
      </c>
      <c r="E110" s="139"/>
      <c r="F110" s="140"/>
      <c r="G110" s="140"/>
      <c r="H110" s="140"/>
      <c r="I110" s="140"/>
      <c r="J110" s="142"/>
      <c r="K110" s="254"/>
      <c r="L110" s="140"/>
      <c r="M110" s="140"/>
      <c r="N110" s="140"/>
      <c r="O110" s="140"/>
      <c r="P110" s="140"/>
      <c r="Q110" s="140"/>
      <c r="R110" s="140"/>
      <c r="S110" s="140"/>
      <c r="T110" s="140"/>
      <c r="U110" s="140"/>
      <c r="V110" s="140"/>
      <c r="W110" s="140"/>
      <c r="X110" s="140"/>
      <c r="Y110" s="140"/>
      <c r="Z110" s="141"/>
      <c r="AA110" s="139"/>
      <c r="AB110" s="142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7"/>
      <c r="C111" s="137"/>
      <c r="D111" s="282" t="n">
        <f aca="false">SUM(E111:AB111)</f>
        <v>0</v>
      </c>
      <c r="E111" s="139"/>
      <c r="F111" s="140"/>
      <c r="G111" s="140"/>
      <c r="H111" s="140"/>
      <c r="I111" s="140"/>
      <c r="J111" s="142"/>
      <c r="K111" s="254"/>
      <c r="L111" s="140"/>
      <c r="M111" s="140"/>
      <c r="N111" s="140"/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0"/>
      <c r="Z111" s="141"/>
      <c r="AA111" s="139"/>
      <c r="AB111" s="142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7"/>
      <c r="C112" s="137"/>
      <c r="D112" s="282" t="n">
        <f aca="false">SUM(E112:AB112)</f>
        <v>0</v>
      </c>
      <c r="E112" s="139"/>
      <c r="F112" s="140"/>
      <c r="G112" s="140"/>
      <c r="H112" s="140"/>
      <c r="I112" s="140"/>
      <c r="J112" s="142"/>
      <c r="K112" s="254"/>
      <c r="L112" s="140"/>
      <c r="M112" s="140"/>
      <c r="N112" s="140"/>
      <c r="O112" s="140"/>
      <c r="P112" s="140"/>
      <c r="Q112" s="140"/>
      <c r="R112" s="140"/>
      <c r="S112" s="140"/>
      <c r="T112" s="140"/>
      <c r="U112" s="140"/>
      <c r="V112" s="140"/>
      <c r="W112" s="140"/>
      <c r="X112" s="140"/>
      <c r="Y112" s="140"/>
      <c r="Z112" s="141"/>
      <c r="AA112" s="139"/>
      <c r="AB112" s="142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7"/>
      <c r="C113" s="137"/>
      <c r="D113" s="282" t="n">
        <f aca="false">SUM(E113:AB113)</f>
        <v>0</v>
      </c>
      <c r="E113" s="139"/>
      <c r="F113" s="140"/>
      <c r="G113" s="140"/>
      <c r="H113" s="140"/>
      <c r="I113" s="140"/>
      <c r="J113" s="142"/>
      <c r="K113" s="254"/>
      <c r="L113" s="140"/>
      <c r="M113" s="140"/>
      <c r="N113" s="140"/>
      <c r="O113" s="140"/>
      <c r="P113" s="140"/>
      <c r="Q113" s="140"/>
      <c r="R113" s="140"/>
      <c r="S113" s="140"/>
      <c r="T113" s="140"/>
      <c r="U113" s="140"/>
      <c r="V113" s="140"/>
      <c r="W113" s="140"/>
      <c r="X113" s="140"/>
      <c r="Y113" s="140"/>
      <c r="Z113" s="141"/>
      <c r="AA113" s="139"/>
      <c r="AB113" s="142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7"/>
      <c r="C114" s="137"/>
      <c r="D114" s="282" t="n">
        <f aca="false">SUM(E114:AB114)</f>
        <v>0</v>
      </c>
      <c r="E114" s="139"/>
      <c r="F114" s="140"/>
      <c r="G114" s="140"/>
      <c r="H114" s="140"/>
      <c r="I114" s="140"/>
      <c r="J114" s="142"/>
      <c r="K114" s="254"/>
      <c r="L114" s="140"/>
      <c r="M114" s="140"/>
      <c r="N114" s="140"/>
      <c r="O114" s="140"/>
      <c r="P114" s="140"/>
      <c r="Q114" s="140"/>
      <c r="R114" s="140"/>
      <c r="S114" s="140"/>
      <c r="T114" s="140"/>
      <c r="U114" s="140"/>
      <c r="V114" s="140"/>
      <c r="W114" s="140"/>
      <c r="X114" s="140"/>
      <c r="Y114" s="140"/>
      <c r="Z114" s="141"/>
      <c r="AA114" s="139"/>
      <c r="AB114" s="142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7"/>
      <c r="C115" s="137"/>
      <c r="D115" s="282" t="n">
        <f aca="false">SUM(E115:AB115)</f>
        <v>0</v>
      </c>
      <c r="E115" s="139"/>
      <c r="F115" s="140"/>
      <c r="G115" s="140"/>
      <c r="H115" s="140"/>
      <c r="I115" s="140"/>
      <c r="J115" s="142"/>
      <c r="K115" s="254"/>
      <c r="L115" s="140"/>
      <c r="M115" s="140"/>
      <c r="N115" s="140"/>
      <c r="O115" s="140"/>
      <c r="P115" s="140"/>
      <c r="Q115" s="140"/>
      <c r="R115" s="140"/>
      <c r="S115" s="140"/>
      <c r="T115" s="140"/>
      <c r="U115" s="140"/>
      <c r="V115" s="140"/>
      <c r="W115" s="140"/>
      <c r="X115" s="140"/>
      <c r="Y115" s="140"/>
      <c r="Z115" s="141"/>
      <c r="AA115" s="139"/>
      <c r="AB115" s="142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7"/>
      <c r="C116" s="137"/>
      <c r="D116" s="282" t="n">
        <f aca="false">SUM(E116:AB116)</f>
        <v>0</v>
      </c>
      <c r="E116" s="139"/>
      <c r="F116" s="140"/>
      <c r="G116" s="140"/>
      <c r="H116" s="140"/>
      <c r="I116" s="140"/>
      <c r="J116" s="142"/>
      <c r="K116" s="254"/>
      <c r="L116" s="140"/>
      <c r="M116" s="140"/>
      <c r="N116" s="140"/>
      <c r="O116" s="140"/>
      <c r="P116" s="140"/>
      <c r="Q116" s="140"/>
      <c r="R116" s="140"/>
      <c r="S116" s="140"/>
      <c r="T116" s="140"/>
      <c r="U116" s="140"/>
      <c r="V116" s="140"/>
      <c r="W116" s="140"/>
      <c r="X116" s="140"/>
      <c r="Y116" s="140"/>
      <c r="Z116" s="141"/>
      <c r="AA116" s="139"/>
      <c r="AB116" s="142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 t="n">
        <f aca="false">SUM(E117:AB117)</f>
        <v>0</v>
      </c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7"/>
      <c r="C118" s="157"/>
      <c r="D118" s="284" t="n">
        <f aca="false">SUM(E118:AB118)</f>
        <v>0</v>
      </c>
      <c r="E118" s="134"/>
      <c r="F118" s="159"/>
      <c r="G118" s="159"/>
      <c r="H118" s="159"/>
      <c r="I118" s="159"/>
      <c r="J118" s="135"/>
      <c r="K118" s="285"/>
      <c r="L118" s="159"/>
      <c r="M118" s="159"/>
      <c r="N118" s="159"/>
      <c r="O118" s="159"/>
      <c r="P118" s="159"/>
      <c r="Q118" s="159"/>
      <c r="R118" s="159"/>
      <c r="S118" s="159"/>
      <c r="T118" s="159"/>
      <c r="U118" s="159"/>
      <c r="V118" s="159"/>
      <c r="W118" s="159"/>
      <c r="X118" s="159"/>
      <c r="Y118" s="159"/>
      <c r="Z118" s="160"/>
      <c r="AA118" s="134"/>
      <c r="AB118" s="135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7"/>
      <c r="C119" s="137"/>
      <c r="D119" s="282" t="n">
        <f aca="false">SUM(E119:AB119)</f>
        <v>0</v>
      </c>
      <c r="E119" s="139"/>
      <c r="F119" s="140"/>
      <c r="G119" s="140"/>
      <c r="H119" s="140"/>
      <c r="I119" s="140"/>
      <c r="J119" s="142"/>
      <c r="K119" s="254"/>
      <c r="L119" s="140"/>
      <c r="M119" s="140"/>
      <c r="N119" s="140"/>
      <c r="O119" s="140"/>
      <c r="P119" s="140"/>
      <c r="Q119" s="140"/>
      <c r="R119" s="140"/>
      <c r="S119" s="140"/>
      <c r="T119" s="140"/>
      <c r="U119" s="140"/>
      <c r="V119" s="140"/>
      <c r="W119" s="140"/>
      <c r="X119" s="140"/>
      <c r="Y119" s="140"/>
      <c r="Z119" s="141"/>
      <c r="AA119" s="139"/>
      <c r="AB119" s="142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 t="n">
        <f aca="false">SUM(E120:AB120)</f>
        <v>0</v>
      </c>
      <c r="E120" s="154"/>
      <c r="F120" s="155"/>
      <c r="G120" s="155"/>
      <c r="H120" s="155"/>
      <c r="I120" s="155"/>
      <c r="J120" s="156"/>
      <c r="K120" s="287"/>
      <c r="L120" s="155"/>
      <c r="M120" s="155"/>
      <c r="N120" s="155"/>
      <c r="O120" s="155"/>
      <c r="P120" s="155"/>
      <c r="Q120" s="155"/>
      <c r="R120" s="155"/>
      <c r="S120" s="155"/>
      <c r="T120" s="155"/>
      <c r="U120" s="155"/>
      <c r="V120" s="155"/>
      <c r="W120" s="155"/>
      <c r="X120" s="155"/>
      <c r="Y120" s="155"/>
      <c r="Z120" s="163"/>
      <c r="AA120" s="154"/>
      <c r="AB120" s="156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 t="n">
        <f aca="false">SUM(E121:AB121)</f>
        <v>0</v>
      </c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 t="n">
        <f aca="false">SUM(E122:AB122)</f>
        <v>0</v>
      </c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2"/>
      <c r="C123" s="172"/>
      <c r="D123" s="290" t="n">
        <f aca="false">SUM(E123:AB123)</f>
        <v>0</v>
      </c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 t="n">
        <f aca="false">SUM(E124:AB124)</f>
        <v>0</v>
      </c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 t="n">
        <f aca="false">SUM(E125:AB125)</f>
        <v>0</v>
      </c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 t="n">
        <f aca="false">SUM(E126:AB126)</f>
        <v>0</v>
      </c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2"/>
      <c r="C127" s="172"/>
      <c r="D127" s="290" t="n">
        <f aca="false">SUM(E127:AB127)</f>
        <v>0</v>
      </c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 t="n">
        <f aca="false">SUM(E128:AB128)</f>
        <v>0</v>
      </c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8" t="s">
        <v>48</v>
      </c>
      <c r="B130" s="209" t="s">
        <v>74</v>
      </c>
      <c r="C130" s="209" t="s">
        <v>7</v>
      </c>
      <c r="D130" s="210" t="n">
        <f aca="false">SUM(D109:D120)-SUM(D121:D128)-D108</f>
        <v>-421.861564890818</v>
      </c>
      <c r="E130" s="211" t="n">
        <f aca="false">SUM(E109:E120)-SUM(E121:E128)-E108</f>
        <v>-13.9580920314043</v>
      </c>
      <c r="F130" s="212" t="n">
        <f aca="false">SUM(F109:F120)-SUM(F121:F128)-F108</f>
        <v>-13.6309283839378</v>
      </c>
      <c r="G130" s="212" t="n">
        <f aca="false">SUM(G109:G120)-SUM(G121:G128)-G108</f>
        <v>-13.3426153070693</v>
      </c>
      <c r="H130" s="212" t="n">
        <f aca="false">SUM(H109:H120)-SUM(H121:H128)-H108</f>
        <v>-13.2608197663885</v>
      </c>
      <c r="I130" s="212" t="n">
        <f aca="false">SUM(I109:I120)-SUM(I121:I128)-I108</f>
        <v>-13.6266605322401</v>
      </c>
      <c r="J130" s="213" t="n">
        <f aca="false">SUM(J109:J120)-SUM(J121:J128)-J108</f>
        <v>-14.3883935448604</v>
      </c>
      <c r="K130" s="214" t="n">
        <f aca="false">SUM(K109:K120)-SUM(K121:K128)-K108</f>
        <v>-15.5620862444853</v>
      </c>
      <c r="L130" s="212" t="n">
        <f aca="false">SUM(L109:L120)-SUM(L121:L128)-L108</f>
        <v>-17.4975107710182</v>
      </c>
      <c r="M130" s="212" t="n">
        <f aca="false">SUM(M109:M120)-SUM(M121:M128)-M108</f>
        <v>-19.2384541179871</v>
      </c>
      <c r="N130" s="212" t="n">
        <f aca="false">SUM(N109:N120)-SUM(N121:N128)-N108</f>
        <v>-20.3057869332707</v>
      </c>
      <c r="O130" s="212" t="n">
        <f aca="false">SUM(O109:O120)-SUM(O121:O128)-O108</f>
        <v>-21.0573554054106</v>
      </c>
      <c r="P130" s="212" t="n">
        <f aca="false">SUM(P109:P120)-SUM(P121:P128)-P108</f>
        <v>-21.4560590199176</v>
      </c>
      <c r="Q130" s="212" t="n">
        <f aca="false">SUM(Q109:Q120)-SUM(Q121:Q128)-Q108</f>
        <v>-21.3990897752528</v>
      </c>
      <c r="R130" s="212" t="n">
        <f aca="false">SUM(R109:R120)-SUM(R121:R128)-R108</f>
        <v>-21.6122853580402</v>
      </c>
      <c r="S130" s="212" t="n">
        <f aca="false">SUM(S109:S120)-SUM(S121:S128)-S108</f>
        <v>-21.6125276801157</v>
      </c>
      <c r="T130" s="212" t="n">
        <f aca="false">SUM(T109:T120)-SUM(T121:T128)-T108</f>
        <v>-21.1359629393499</v>
      </c>
      <c r="U130" s="212" t="n">
        <f aca="false">SUM(U109:U120)-SUM(U121:U128)-U108</f>
        <v>-20.458806919523</v>
      </c>
      <c r="V130" s="212" t="n">
        <f aca="false">SUM(V109:V120)-SUM(V121:V128)-V108</f>
        <v>-19.4275694190834</v>
      </c>
      <c r="W130" s="212" t="n">
        <f aca="false">SUM(W109:W120)-SUM(W121:W128)-W108</f>
        <v>-18.3917536432116</v>
      </c>
      <c r="X130" s="212" t="n">
        <f aca="false">SUM(X109:X120)-SUM(X121:X128)-X108</f>
        <v>-17.3950901973907</v>
      </c>
      <c r="Y130" s="212" t="n">
        <f aca="false">SUM(Y109:Y120)-SUM(Y121:Y128)-Y108</f>
        <v>-17.0364129933202</v>
      </c>
      <c r="Z130" s="215" t="n">
        <f aca="false">SUM(Z109:Z120)-SUM(Z121:Z128)-Z108</f>
        <v>-16.4682006910215</v>
      </c>
      <c r="AA130" s="211" t="n">
        <f aca="false">SUM(AA109:AA120)-SUM(AA121:AA128)-AA108</f>
        <v>-15.2771784353782</v>
      </c>
      <c r="AB130" s="213" t="n">
        <f aca="false">SUM(AB109:AB120)-SUM(AB121:AB128)-AB108</f>
        <v>-14.3219247811405</v>
      </c>
      <c r="AC130" s="216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 t="s">
        <v>50</v>
      </c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 t="str">
        <f aca="false">VLOOKUP(WEEKDAY(B133,2),$B$148:$C$154,2,FALSE())</f>
        <v>Fri</v>
      </c>
      <c r="B133" s="308" t="n">
        <f aca="false">B134</f>
        <v>37407</v>
      </c>
      <c r="C133" s="309" t="s">
        <v>74</v>
      </c>
      <c r="D133" s="310" t="n">
        <f aca="false">D108</f>
        <v>421.861564890818</v>
      </c>
      <c r="E133" s="310" t="n">
        <f aca="false">E108</f>
        <v>13.9580920314043</v>
      </c>
      <c r="F133" s="310" t="n">
        <f aca="false">F108</f>
        <v>13.6309283839378</v>
      </c>
      <c r="G133" s="310" t="n">
        <f aca="false">G108</f>
        <v>13.3426153070693</v>
      </c>
      <c r="H133" s="310" t="n">
        <f aca="false">H108</f>
        <v>13.2608197663885</v>
      </c>
      <c r="I133" s="310" t="n">
        <f aca="false">I108</f>
        <v>13.6266605322401</v>
      </c>
      <c r="J133" s="310" t="n">
        <f aca="false">J108</f>
        <v>14.3883935448604</v>
      </c>
      <c r="K133" s="310" t="n">
        <f aca="false">K108</f>
        <v>15.5620862444853</v>
      </c>
      <c r="L133" s="310" t="n">
        <f aca="false">L108</f>
        <v>17.4975107710182</v>
      </c>
      <c r="M133" s="310" t="n">
        <f aca="false">M108</f>
        <v>19.2384541179871</v>
      </c>
      <c r="N133" s="310" t="n">
        <f aca="false">N108</f>
        <v>20.3057869332707</v>
      </c>
      <c r="O133" s="310" t="n">
        <f aca="false">O108</f>
        <v>21.0573554054106</v>
      </c>
      <c r="P133" s="310" t="n">
        <f aca="false">P108</f>
        <v>21.4560590199176</v>
      </c>
      <c r="Q133" s="310" t="n">
        <f aca="false">Q108</f>
        <v>21.3990897752528</v>
      </c>
      <c r="R133" s="310" t="n">
        <f aca="false">R108</f>
        <v>21.6122853580402</v>
      </c>
      <c r="S133" s="310" t="n">
        <f aca="false">S108</f>
        <v>21.6125276801157</v>
      </c>
      <c r="T133" s="310" t="n">
        <f aca="false">T108</f>
        <v>21.1359629393499</v>
      </c>
      <c r="U133" s="310" t="n">
        <f aca="false">U108</f>
        <v>20.458806919523</v>
      </c>
      <c r="V133" s="310" t="n">
        <f aca="false">V108</f>
        <v>19.4275694190834</v>
      </c>
      <c r="W133" s="310" t="n">
        <f aca="false">W108</f>
        <v>18.3917536432116</v>
      </c>
      <c r="X133" s="310" t="n">
        <f aca="false">X108</f>
        <v>17.3950901973907</v>
      </c>
      <c r="Y133" s="310" t="n">
        <f aca="false">Y108</f>
        <v>17.0364129933202</v>
      </c>
      <c r="Z133" s="310" t="n">
        <f aca="false">Z108</f>
        <v>16.4682006910215</v>
      </c>
      <c r="AA133" s="310" t="n">
        <f aca="false">AA108</f>
        <v>15.2771784353782</v>
      </c>
      <c r="AB133" s="310" t="n">
        <f aca="false">AB108</f>
        <v>14.3219247811405</v>
      </c>
    </row>
    <row r="134" customFormat="false" ht="14.25" hidden="false" customHeight="false" outlineLevel="0" collapsed="false">
      <c r="A134" s="307" t="str">
        <f aca="false">VLOOKUP(WEEKDAY(B134,2),$B$148:$C$154,2,FALSE())</f>
        <v>Fri</v>
      </c>
      <c r="B134" s="308" t="n">
        <f aca="false">A3</f>
        <v>37407</v>
      </c>
      <c r="C134" s="309" t="s">
        <v>4</v>
      </c>
      <c r="D134" s="310" t="n">
        <f aca="false">SUM(D16)</f>
        <v>10960.5747758889</v>
      </c>
      <c r="E134" s="310" t="n">
        <f aca="false">SUM(E16)</f>
        <v>383.556470635451</v>
      </c>
      <c r="F134" s="310" t="n">
        <f aca="false">SUM(F16)</f>
        <v>375.583407854146</v>
      </c>
      <c r="G134" s="310" t="n">
        <f aca="false">SUM(G16)</f>
        <v>367.834757186041</v>
      </c>
      <c r="H134" s="310" t="n">
        <f aca="false">SUM(H16)</f>
        <v>366.651514834984</v>
      </c>
      <c r="I134" s="310" t="n">
        <f aca="false">SUM(I16)</f>
        <v>372.557247587877</v>
      </c>
      <c r="J134" s="310" t="n">
        <f aca="false">SUM(J16)</f>
        <v>391.745573359327</v>
      </c>
      <c r="K134" s="310" t="n">
        <f aca="false">SUM(K16)</f>
        <v>418.324888972974</v>
      </c>
      <c r="L134" s="310" t="n">
        <f aca="false">SUM(L16)</f>
        <v>457.537439774177</v>
      </c>
      <c r="M134" s="310" t="n">
        <f aca="false">SUM(M16)</f>
        <v>495.344070790333</v>
      </c>
      <c r="N134" s="310" t="n">
        <f aca="false">SUM(N16)</f>
        <v>517.292271270845</v>
      </c>
      <c r="O134" s="310" t="n">
        <f aca="false">SUM(O16)</f>
        <v>533.353096680952</v>
      </c>
      <c r="P134" s="310" t="n">
        <f aca="false">SUM(P16)</f>
        <v>540.206177846496</v>
      </c>
      <c r="Q134" s="310" t="n">
        <f aca="false">SUM(Q16)</f>
        <v>538.847821637235</v>
      </c>
      <c r="R134" s="310" t="n">
        <f aca="false">SUM(R16)</f>
        <v>540.710036307542</v>
      </c>
      <c r="S134" s="310" t="n">
        <f aca="false">SUM(S16)</f>
        <v>540.201453550472</v>
      </c>
      <c r="T134" s="310" t="n">
        <f aca="false">SUM(T16)</f>
        <v>529.23464725484</v>
      </c>
      <c r="U134" s="310" t="n">
        <f aca="false">SUM(U16)</f>
        <v>514.209218438194</v>
      </c>
      <c r="V134" s="310" t="n">
        <f aca="false">SUM(V16)</f>
        <v>490.321290130399</v>
      </c>
      <c r="W134" s="310" t="n">
        <f aca="false">SUM(W16)</f>
        <v>467.353282242544</v>
      </c>
      <c r="X134" s="310" t="n">
        <f aca="false">SUM(X16)</f>
        <v>448.391541964112</v>
      </c>
      <c r="Y134" s="310" t="n">
        <f aca="false">SUM(Y16)</f>
        <v>441.293951553705</v>
      </c>
      <c r="Z134" s="310" t="n">
        <f aca="false">SUM(Z16)</f>
        <v>431.086344132771</v>
      </c>
      <c r="AA134" s="310" t="n">
        <f aca="false">SUM(AA16)</f>
        <v>409.459650986726</v>
      </c>
      <c r="AB134" s="310" t="n">
        <f aca="false">SUM(AB16)</f>
        <v>389.478620896781</v>
      </c>
    </row>
    <row r="135" customFormat="false" ht="14.25" hidden="false" customHeight="false" outlineLevel="0" collapsed="false">
      <c r="A135" s="307" t="str">
        <f aca="false">VLOOKUP(WEEKDAY(B135,2),$B$148:$C$154,2,FALSE())</f>
        <v>Fri</v>
      </c>
      <c r="B135" s="308" t="n">
        <f aca="false">B134</f>
        <v>37407</v>
      </c>
      <c r="C135" s="309" t="s">
        <v>51</v>
      </c>
      <c r="D135" s="310" t="n">
        <f aca="false">D63</f>
        <v>12448.8375945783</v>
      </c>
      <c r="E135" s="310" t="n">
        <f aca="false">E63</f>
        <v>387.866398239003</v>
      </c>
      <c r="F135" s="310" t="n">
        <f aca="false">F63</f>
        <v>376.375866891968</v>
      </c>
      <c r="G135" s="310" t="n">
        <f aca="false">G63</f>
        <v>372.259519306264</v>
      </c>
      <c r="H135" s="310" t="n">
        <f aca="false">H63</f>
        <v>376.275199600099</v>
      </c>
      <c r="I135" s="310" t="n">
        <f aca="false">I63</f>
        <v>399.157552008169</v>
      </c>
      <c r="J135" s="310" t="n">
        <f aca="false">J63</f>
        <v>443.479951967329</v>
      </c>
      <c r="K135" s="310" t="n">
        <f aca="false">K63</f>
        <v>505.385041627618</v>
      </c>
      <c r="L135" s="310" t="n">
        <f aca="false">L63</f>
        <v>567.857363747748</v>
      </c>
      <c r="M135" s="310" t="n">
        <f aca="false">M63</f>
        <v>608.075929287697</v>
      </c>
      <c r="N135" s="310" t="n">
        <f aca="false">N63</f>
        <v>632.385135105058</v>
      </c>
      <c r="O135" s="310" t="n">
        <f aca="false">O63</f>
        <v>650.051848424477</v>
      </c>
      <c r="P135" s="310" t="n">
        <f aca="false">P63</f>
        <v>654.01904306743</v>
      </c>
      <c r="Q135" s="310" t="n">
        <f aca="false">Q63</f>
        <v>659.822757556483</v>
      </c>
      <c r="R135" s="310" t="n">
        <f aca="false">R63</f>
        <v>658.084366932931</v>
      </c>
      <c r="S135" s="310" t="n">
        <f aca="false">S63</f>
        <v>642.123252724353</v>
      </c>
      <c r="T135" s="310" t="n">
        <f aca="false">T63</f>
        <v>609.105838336708</v>
      </c>
      <c r="U135" s="310" t="n">
        <f aca="false">U63</f>
        <v>577.853021547079</v>
      </c>
      <c r="V135" s="310" t="n">
        <f aca="false">V63</f>
        <v>548.465915173351</v>
      </c>
      <c r="W135" s="310" t="n">
        <f aca="false">W63</f>
        <v>526.094107379028</v>
      </c>
      <c r="X135" s="310" t="n">
        <f aca="false">X63</f>
        <v>511.209259080244</v>
      </c>
      <c r="Y135" s="310" t="n">
        <f aca="false">Y63</f>
        <v>485.134185450423</v>
      </c>
      <c r="Z135" s="310" t="n">
        <f aca="false">Z63</f>
        <v>452.947384178211</v>
      </c>
      <c r="AA135" s="310" t="n">
        <f aca="false">AA63</f>
        <v>416.641120155753</v>
      </c>
      <c r="AB135" s="310" t="n">
        <f aca="false">AB63</f>
        <v>388.167536790847</v>
      </c>
    </row>
    <row r="136" customFormat="false" ht="15" hidden="false" customHeight="false" outlineLevel="0" collapsed="false">
      <c r="B136" s="309"/>
      <c r="C136" s="309" t="s">
        <v>84</v>
      </c>
      <c r="D136" s="311" t="n">
        <f aca="false">SUM(D134:D135)</f>
        <v>23409.4123704672</v>
      </c>
      <c r="E136" s="311" t="n">
        <f aca="false">SUM(E134:E135)</f>
        <v>771.422868874454</v>
      </c>
      <c r="F136" s="311" t="n">
        <f aca="false">SUM(F134:F135)</f>
        <v>751.959274746114</v>
      </c>
      <c r="G136" s="311" t="n">
        <f aca="false">SUM(G134:G135)</f>
        <v>740.094276492305</v>
      </c>
      <c r="H136" s="311" t="n">
        <f aca="false">SUM(H134:H135)</f>
        <v>742.926714435083</v>
      </c>
      <c r="I136" s="311" t="n">
        <f aca="false">SUM(I134:I135)</f>
        <v>771.714799596046</v>
      </c>
      <c r="J136" s="311" t="n">
        <f aca="false">SUM(J134:J135)</f>
        <v>835.225525326656</v>
      </c>
      <c r="K136" s="311" t="n">
        <f aca="false">SUM(K134:K135)</f>
        <v>923.709930600593</v>
      </c>
      <c r="L136" s="311" t="n">
        <f aca="false">SUM(L134:L135)</f>
        <v>1025.39480352192</v>
      </c>
      <c r="M136" s="311" t="n">
        <f aca="false">SUM(M134:M135)</f>
        <v>1103.42000007803</v>
      </c>
      <c r="N136" s="311" t="n">
        <f aca="false">SUM(N134:N135)</f>
        <v>1149.6774063759</v>
      </c>
      <c r="O136" s="311" t="n">
        <f aca="false">SUM(O134:O135)</f>
        <v>1183.40494510543</v>
      </c>
      <c r="P136" s="311" t="n">
        <f aca="false">SUM(P134:P135)</f>
        <v>1194.22522091393</v>
      </c>
      <c r="Q136" s="311" t="n">
        <f aca="false">SUM(Q134:Q135)</f>
        <v>1198.67057919372</v>
      </c>
      <c r="R136" s="311" t="n">
        <f aca="false">SUM(R134:R135)</f>
        <v>1198.79440324047</v>
      </c>
      <c r="S136" s="311" t="n">
        <f aca="false">SUM(S134:S135)</f>
        <v>1182.32470627482</v>
      </c>
      <c r="T136" s="311" t="n">
        <f aca="false">SUM(T134:T135)</f>
        <v>1138.34048559155</v>
      </c>
      <c r="U136" s="311" t="n">
        <f aca="false">SUM(U134:U135)</f>
        <v>1092.06223998527</v>
      </c>
      <c r="V136" s="311" t="n">
        <f aca="false">SUM(V134:V135)</f>
        <v>1038.78720530375</v>
      </c>
      <c r="W136" s="311" t="n">
        <f aca="false">SUM(W134:W135)</f>
        <v>993.447389621573</v>
      </c>
      <c r="X136" s="311" t="n">
        <f aca="false">SUM(X134:X135)</f>
        <v>959.600801044356</v>
      </c>
      <c r="Y136" s="311" t="n">
        <f aca="false">SUM(Y134:Y135)</f>
        <v>926.428137004128</v>
      </c>
      <c r="Z136" s="311" t="n">
        <f aca="false">SUM(Z134:Z135)</f>
        <v>884.033728310982</v>
      </c>
      <c r="AA136" s="311" t="n">
        <f aca="false">SUM(AA134:AA135)</f>
        <v>826.100771142479</v>
      </c>
      <c r="AB136" s="311" t="n">
        <f aca="false">SUM(AB134:AB135)</f>
        <v>777.646157687629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382.108405417667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37408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Saturday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21.0187202969556</v>
      </c>
      <c r="E8" s="55" t="n">
        <v>0.862543812215413</v>
      </c>
      <c r="F8" s="56" t="n">
        <v>0.843171367180832</v>
      </c>
      <c r="G8" s="56" t="n">
        <v>0.828480369599293</v>
      </c>
      <c r="H8" s="56" t="n">
        <v>0.819103960518367</v>
      </c>
      <c r="I8" s="56" t="n">
        <v>0.817900533569492</v>
      </c>
      <c r="J8" s="57" t="n">
        <v>0.818343679531136</v>
      </c>
      <c r="K8" s="58" t="n">
        <v>0.814636893869429</v>
      </c>
      <c r="L8" s="56" t="n">
        <v>0.83573170337944</v>
      </c>
      <c r="M8" s="56" t="n">
        <v>0.861304540039476</v>
      </c>
      <c r="N8" s="56" t="n">
        <v>0.884266721003946</v>
      </c>
      <c r="O8" s="56" t="n">
        <v>0.911520100745167</v>
      </c>
      <c r="P8" s="56" t="n">
        <v>0.92627048354753</v>
      </c>
      <c r="Q8" s="56" t="n">
        <v>0.932867107805353</v>
      </c>
      <c r="R8" s="56" t="n">
        <v>0.936367584693221</v>
      </c>
      <c r="S8" s="56" t="n">
        <v>0.934813599590666</v>
      </c>
      <c r="T8" s="56" t="n">
        <v>0.931406236470123</v>
      </c>
      <c r="U8" s="56" t="n">
        <v>0.924350991279597</v>
      </c>
      <c r="V8" s="56" t="n">
        <v>0.913781943134893</v>
      </c>
      <c r="W8" s="56" t="n">
        <v>0.901950812599442</v>
      </c>
      <c r="X8" s="56" t="n">
        <v>0.887615002929135</v>
      </c>
      <c r="Y8" s="56" t="n">
        <v>0.88791849760752</v>
      </c>
      <c r="Z8" s="59" t="n">
        <v>0.878916095546571</v>
      </c>
      <c r="AA8" s="55" t="n">
        <v>0.846416369355225</v>
      </c>
      <c r="AB8" s="57" t="n">
        <v>0.819041890744357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401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678.718747324083</v>
      </c>
      <c r="E9" s="69" t="n">
        <v>26.7062257228922</v>
      </c>
      <c r="F9" s="70" t="n">
        <v>25.8763648110685</v>
      </c>
      <c r="G9" s="70" t="n">
        <v>25.332037572261</v>
      </c>
      <c r="H9" s="70" t="n">
        <v>24.964275723201</v>
      </c>
      <c r="I9" s="70" t="n">
        <v>25.0648232516352</v>
      </c>
      <c r="J9" s="71" t="n">
        <v>25.4790845653615</v>
      </c>
      <c r="K9" s="72" t="n">
        <v>25.8993344246363</v>
      </c>
      <c r="L9" s="70" t="n">
        <v>27.0541352288333</v>
      </c>
      <c r="M9" s="70" t="n">
        <v>28.5851374410673</v>
      </c>
      <c r="N9" s="70" t="n">
        <v>29.9674133713861</v>
      </c>
      <c r="O9" s="70" t="n">
        <v>31.0916622752274</v>
      </c>
      <c r="P9" s="70" t="n">
        <v>31.6400470044357</v>
      </c>
      <c r="Q9" s="70" t="n">
        <v>31.7937803633697</v>
      </c>
      <c r="R9" s="70" t="n">
        <v>31.7973319845723</v>
      </c>
      <c r="S9" s="70" t="n">
        <v>31.5614279204638</v>
      </c>
      <c r="T9" s="70" t="n">
        <v>31.3077520640273</v>
      </c>
      <c r="U9" s="70" t="n">
        <v>30.8383953802226</v>
      </c>
      <c r="V9" s="70" t="n">
        <v>30.1178706151032</v>
      </c>
      <c r="W9" s="70" t="n">
        <v>29.2377927850449</v>
      </c>
      <c r="X9" s="70" t="n">
        <v>28.3759811687601</v>
      </c>
      <c r="Y9" s="70" t="n">
        <v>27.8849193523844</v>
      </c>
      <c r="Z9" s="73" t="n">
        <v>27.1734713030144</v>
      </c>
      <c r="AA9" s="69" t="n">
        <v>25.9594996376231</v>
      </c>
      <c r="AB9" s="71" t="n">
        <v>25.009983357492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401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5672.96449138998</v>
      </c>
      <c r="E10" s="80" t="n">
        <v>225.842038909194</v>
      </c>
      <c r="F10" s="81" t="n">
        <v>220.513489622028</v>
      </c>
      <c r="G10" s="81" t="n">
        <v>215.756149478685</v>
      </c>
      <c r="H10" s="81" t="n">
        <v>213.662129422515</v>
      </c>
      <c r="I10" s="81" t="n">
        <v>211.87196413392</v>
      </c>
      <c r="J10" s="82" t="n">
        <v>215.988412321056</v>
      </c>
      <c r="K10" s="83" t="n">
        <v>216.007074846223</v>
      </c>
      <c r="L10" s="81" t="n">
        <v>223.328812698241</v>
      </c>
      <c r="M10" s="81" t="n">
        <v>232.72047552182</v>
      </c>
      <c r="N10" s="81" t="n">
        <v>241.146543355887</v>
      </c>
      <c r="O10" s="81" t="n">
        <v>251.561182131303</v>
      </c>
      <c r="P10" s="81" t="n">
        <v>256.897201001108</v>
      </c>
      <c r="Q10" s="81" t="n">
        <v>258.934279843276</v>
      </c>
      <c r="R10" s="81" t="n">
        <v>260.319858133033</v>
      </c>
      <c r="S10" s="81" t="n">
        <v>260.053729448327</v>
      </c>
      <c r="T10" s="81" t="n">
        <v>257.632572033043</v>
      </c>
      <c r="U10" s="81" t="n">
        <v>254.60458875883</v>
      </c>
      <c r="V10" s="81" t="n">
        <v>250.408985543472</v>
      </c>
      <c r="W10" s="81" t="n">
        <v>245.031205504985</v>
      </c>
      <c r="X10" s="81" t="n">
        <v>240.586704308437</v>
      </c>
      <c r="Y10" s="81" t="n">
        <v>239.813106409736</v>
      </c>
      <c r="Z10" s="84" t="n">
        <v>236.038999703109</v>
      </c>
      <c r="AA10" s="80" t="n">
        <v>226.554642277197</v>
      </c>
      <c r="AB10" s="82" t="n">
        <v>217.690345984551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401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56.6173287878957</v>
      </c>
      <c r="E11" s="88" t="n">
        <v>2.15654780390243</v>
      </c>
      <c r="F11" s="89" t="n">
        <v>2.10408354965245</v>
      </c>
      <c r="G11" s="89" t="n">
        <v>2.07685895451522</v>
      </c>
      <c r="H11" s="89" t="n">
        <v>2.06796651513113</v>
      </c>
      <c r="I11" s="89" t="n">
        <v>2.08946980767679</v>
      </c>
      <c r="J11" s="90" t="n">
        <v>2.11143243373683</v>
      </c>
      <c r="K11" s="91" t="n">
        <v>2.10577016136782</v>
      </c>
      <c r="L11" s="89" t="n">
        <v>2.23309612862079</v>
      </c>
      <c r="M11" s="89" t="n">
        <v>2.35067747697302</v>
      </c>
      <c r="N11" s="89" t="n">
        <v>2.41852956918005</v>
      </c>
      <c r="O11" s="89" t="n">
        <v>2.48829964755049</v>
      </c>
      <c r="P11" s="89" t="n">
        <v>2.54096436415192</v>
      </c>
      <c r="Q11" s="89" t="n">
        <v>2.56596263994307</v>
      </c>
      <c r="R11" s="89" t="n">
        <v>2.56310820503471</v>
      </c>
      <c r="S11" s="89" t="n">
        <v>2.56738980484403</v>
      </c>
      <c r="T11" s="89" t="n">
        <v>2.59301170182804</v>
      </c>
      <c r="U11" s="89" t="n">
        <v>2.60338943251617</v>
      </c>
      <c r="V11" s="89" t="n">
        <v>2.58608465094071</v>
      </c>
      <c r="W11" s="89" t="n">
        <v>2.54890301579549</v>
      </c>
      <c r="X11" s="89" t="n">
        <v>2.48812830989121</v>
      </c>
      <c r="Y11" s="89" t="n">
        <v>2.49682884518268</v>
      </c>
      <c r="Z11" s="92" t="n">
        <v>2.42735563833883</v>
      </c>
      <c r="AA11" s="88" t="n">
        <v>2.26655699792369</v>
      </c>
      <c r="AB11" s="90" t="n">
        <v>2.16691313319812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401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263.200404077932</v>
      </c>
      <c r="E12" s="96" t="n">
        <v>10.2117685350987</v>
      </c>
      <c r="F12" s="97" t="n">
        <v>9.88717767790488</v>
      </c>
      <c r="G12" s="97" t="n">
        <v>9.68829673618322</v>
      </c>
      <c r="H12" s="97" t="n">
        <v>9.56111138140995</v>
      </c>
      <c r="I12" s="97" t="n">
        <v>9.61564366568272</v>
      </c>
      <c r="J12" s="98" t="n">
        <v>9.77216698431031</v>
      </c>
      <c r="K12" s="99" t="n">
        <v>9.91446332567371</v>
      </c>
      <c r="L12" s="97" t="n">
        <v>10.4302879124976</v>
      </c>
      <c r="M12" s="97" t="n">
        <v>11.0817324133494</v>
      </c>
      <c r="N12" s="97" t="n">
        <v>11.617746080821</v>
      </c>
      <c r="O12" s="97" t="n">
        <v>12.0469602756402</v>
      </c>
      <c r="P12" s="97" t="n">
        <v>12.2742821626924</v>
      </c>
      <c r="Q12" s="97" t="n">
        <v>12.3512954325006</v>
      </c>
      <c r="R12" s="97" t="n">
        <v>12.3374790236102</v>
      </c>
      <c r="S12" s="97" t="n">
        <v>12.2468805834779</v>
      </c>
      <c r="T12" s="97" t="n">
        <v>12.1946732793607</v>
      </c>
      <c r="U12" s="97" t="n">
        <v>12.0536991645046</v>
      </c>
      <c r="V12" s="97" t="n">
        <v>11.7933989392871</v>
      </c>
      <c r="W12" s="97" t="n">
        <v>11.4581574495143</v>
      </c>
      <c r="X12" s="97" t="n">
        <v>11.1250449612945</v>
      </c>
      <c r="Y12" s="97" t="n">
        <v>10.9813502351685</v>
      </c>
      <c r="Z12" s="100" t="n">
        <v>10.6816004217937</v>
      </c>
      <c r="AA12" s="96" t="n">
        <v>10.1342000594287</v>
      </c>
      <c r="AB12" s="98" t="n">
        <v>9.74098737672685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401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2638.06645025212</v>
      </c>
      <c r="E13" s="103" t="n">
        <v>106.432789128768</v>
      </c>
      <c r="F13" s="104" t="n">
        <v>103.986115202918</v>
      </c>
      <c r="G13" s="104" t="n">
        <v>102.337118033463</v>
      </c>
      <c r="H13" s="104" t="n">
        <v>101.30051516195</v>
      </c>
      <c r="I13" s="104" t="n">
        <v>101.162573719301</v>
      </c>
      <c r="J13" s="105" t="n">
        <v>101.804720344305</v>
      </c>
      <c r="K13" s="106" t="n">
        <v>102.036723026607</v>
      </c>
      <c r="L13" s="104" t="n">
        <v>105.55215401465</v>
      </c>
      <c r="M13" s="104" t="n">
        <v>109.365773259857</v>
      </c>
      <c r="N13" s="104" t="n">
        <v>112.240727314242</v>
      </c>
      <c r="O13" s="104" t="n">
        <v>115.19001091749</v>
      </c>
      <c r="P13" s="104" t="n">
        <v>116.898895807906</v>
      </c>
      <c r="Q13" s="104" t="n">
        <v>117.740445348189</v>
      </c>
      <c r="R13" s="104" t="n">
        <v>117.989415892329</v>
      </c>
      <c r="S13" s="104" t="n">
        <v>118.295059715664</v>
      </c>
      <c r="T13" s="104" t="n">
        <v>118.114865647592</v>
      </c>
      <c r="U13" s="104" t="n">
        <v>117.401928677138</v>
      </c>
      <c r="V13" s="104" t="n">
        <v>116.081093061011</v>
      </c>
      <c r="W13" s="104" t="n">
        <v>114.231850613772</v>
      </c>
      <c r="X13" s="104" t="n">
        <v>111.919138778073</v>
      </c>
      <c r="Y13" s="104" t="n">
        <v>111.645408528099</v>
      </c>
      <c r="Z13" s="107" t="n">
        <v>109.742812889819</v>
      </c>
      <c r="AA13" s="103" t="n">
        <v>105.19743532711</v>
      </c>
      <c r="AB13" s="105" t="n">
        <v>101.398879841871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401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2957.88418311795</v>
      </c>
      <c r="E14" s="112" t="n">
        <f aca="false">SUM(E11:E13)</f>
        <v>118.801105467769</v>
      </c>
      <c r="F14" s="113" t="n">
        <f aca="false">SUM(F11:F13)</f>
        <v>115.977376430475</v>
      </c>
      <c r="G14" s="113" t="n">
        <f aca="false">SUM(G11:G13)</f>
        <v>114.102273724162</v>
      </c>
      <c r="H14" s="113" t="n">
        <f aca="false">SUM(H11:H13)</f>
        <v>112.929593058491</v>
      </c>
      <c r="I14" s="113" t="n">
        <f aca="false">SUM(I11:I13)</f>
        <v>112.86768719266</v>
      </c>
      <c r="J14" s="114" t="n">
        <f aca="false">SUM(J11:J13)</f>
        <v>113.688319762353</v>
      </c>
      <c r="K14" s="115" t="n">
        <f aca="false">SUM(K11:K13)</f>
        <v>114.056956513649</v>
      </c>
      <c r="L14" s="113" t="n">
        <f aca="false">SUM(L11:L13)</f>
        <v>118.215538055769</v>
      </c>
      <c r="M14" s="113" t="n">
        <f aca="false">SUM(M11:M13)</f>
        <v>122.798183150179</v>
      </c>
      <c r="N14" s="113" t="n">
        <f aca="false">SUM(N11:N13)</f>
        <v>126.277002964243</v>
      </c>
      <c r="O14" s="113" t="n">
        <f aca="false">SUM(O11:O13)</f>
        <v>129.725270840681</v>
      </c>
      <c r="P14" s="113" t="n">
        <f aca="false">SUM(P11:P13)</f>
        <v>131.71414233475</v>
      </c>
      <c r="Q14" s="113" t="n">
        <f aca="false">SUM(Q11:Q13)</f>
        <v>132.657703420633</v>
      </c>
      <c r="R14" s="113" t="n">
        <f aca="false">SUM(R11:R13)</f>
        <v>132.890003120974</v>
      </c>
      <c r="S14" s="113" t="n">
        <f aca="false">SUM(S11:S13)</f>
        <v>133.109330103986</v>
      </c>
      <c r="T14" s="113" t="n">
        <f aca="false">SUM(T11:T13)</f>
        <v>132.902550628781</v>
      </c>
      <c r="U14" s="113" t="n">
        <f aca="false">SUM(U11:U13)</f>
        <v>132.059017274159</v>
      </c>
      <c r="V14" s="113" t="n">
        <f aca="false">SUM(V11:V13)</f>
        <v>130.460576651239</v>
      </c>
      <c r="W14" s="113" t="n">
        <f aca="false">SUM(W11:W13)</f>
        <v>128.238911079082</v>
      </c>
      <c r="X14" s="113" t="n">
        <f aca="false">SUM(X11:X13)</f>
        <v>125.532312049258</v>
      </c>
      <c r="Y14" s="113" t="n">
        <f aca="false">SUM(Y11:Y13)</f>
        <v>125.12358760845</v>
      </c>
      <c r="Z14" s="116" t="n">
        <f aca="false">SUM(Z11:Z13)</f>
        <v>122.851768949952</v>
      </c>
      <c r="AA14" s="112" t="n">
        <f aca="false">SUM(AA11:AA13)</f>
        <v>117.598192384462</v>
      </c>
      <c r="AB14" s="114" t="n">
        <f aca="false">SUM(AB11:AB13)</f>
        <v>113.306780351796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551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6372.70195901101</v>
      </c>
      <c r="E15" s="112" t="n">
        <f aca="false">SUM(E8:E10)</f>
        <v>253.410808444302</v>
      </c>
      <c r="F15" s="113" t="n">
        <f aca="false">SUM(F8:F10)</f>
        <v>247.233025800277</v>
      </c>
      <c r="G15" s="113" t="n">
        <f aca="false">SUM(G8:G10)</f>
        <v>241.916667420545</v>
      </c>
      <c r="H15" s="113" t="n">
        <f aca="false">SUM(H8:H10)</f>
        <v>239.445509106234</v>
      </c>
      <c r="I15" s="113" t="n">
        <f aca="false">SUM(I8:I10)</f>
        <v>237.754687919125</v>
      </c>
      <c r="J15" s="114" t="n">
        <f aca="false">SUM(J8:J10)</f>
        <v>242.285840565949</v>
      </c>
      <c r="K15" s="115" t="n">
        <f aca="false">SUM(K8:K10)</f>
        <v>242.721046164729</v>
      </c>
      <c r="L15" s="113" t="n">
        <f aca="false">SUM(L8:L10)</f>
        <v>251.218679630453</v>
      </c>
      <c r="M15" s="113" t="n">
        <f aca="false">SUM(M8:M10)</f>
        <v>262.166917502927</v>
      </c>
      <c r="N15" s="113" t="n">
        <f aca="false">SUM(N8:N10)</f>
        <v>271.998223448277</v>
      </c>
      <c r="O15" s="113" t="n">
        <f aca="false">SUM(O8:O10)</f>
        <v>283.564364507275</v>
      </c>
      <c r="P15" s="113" t="n">
        <f aca="false">SUM(P8:P10)</f>
        <v>289.463518489092</v>
      </c>
      <c r="Q15" s="113" t="n">
        <f aca="false">SUM(Q8:Q10)</f>
        <v>291.660927314451</v>
      </c>
      <c r="R15" s="113" t="n">
        <f aca="false">SUM(R8:R10)</f>
        <v>293.053557702299</v>
      </c>
      <c r="S15" s="113" t="n">
        <f aca="false">SUM(S8:S10)</f>
        <v>292.549970968381</v>
      </c>
      <c r="T15" s="113" t="n">
        <f aca="false">SUM(T8:T10)</f>
        <v>289.87173033354</v>
      </c>
      <c r="U15" s="113" t="n">
        <f aca="false">SUM(U8:U10)</f>
        <v>286.367335130332</v>
      </c>
      <c r="V15" s="113" t="n">
        <f aca="false">SUM(V8:V10)</f>
        <v>281.44063810171</v>
      </c>
      <c r="W15" s="113" t="n">
        <f aca="false">SUM(W8:W10)</f>
        <v>275.17094910263</v>
      </c>
      <c r="X15" s="113" t="n">
        <f aca="false">SUM(X8:X10)</f>
        <v>269.850300480126</v>
      </c>
      <c r="Y15" s="113" t="n">
        <f aca="false">SUM(Y8:Y10)</f>
        <v>268.585944259728</v>
      </c>
      <c r="Z15" s="116" t="n">
        <f aca="false">SUM(Z8:Z10)</f>
        <v>264.09138710167</v>
      </c>
      <c r="AA15" s="112" t="n">
        <f aca="false">SUM(AA8:AA10)</f>
        <v>253.360558284176</v>
      </c>
      <c r="AB15" s="114" t="n">
        <f aca="false">SUM(AB8:AB10)</f>
        <v>243.519371232788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551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9330.58614212897</v>
      </c>
      <c r="E16" s="120" t="n">
        <f aca="false">E14+E15</f>
        <v>372.211913912071</v>
      </c>
      <c r="F16" s="121" t="n">
        <f aca="false">F14+F15</f>
        <v>363.210402230752</v>
      </c>
      <c r="G16" s="121" t="n">
        <f aca="false">G14+G15</f>
        <v>356.018941144707</v>
      </c>
      <c r="H16" s="121" t="n">
        <f aca="false">H14+H15</f>
        <v>352.375102164726</v>
      </c>
      <c r="I16" s="121" t="n">
        <f aca="false">I14+I15</f>
        <v>350.622375111785</v>
      </c>
      <c r="J16" s="122" t="n">
        <f aca="false">J14+J15</f>
        <v>355.974160328301</v>
      </c>
      <c r="K16" s="123" t="n">
        <f aca="false">K14+K15</f>
        <v>356.778002678378</v>
      </c>
      <c r="L16" s="124" t="n">
        <f aca="false">L14+L15</f>
        <v>369.434217686222</v>
      </c>
      <c r="M16" s="124" t="n">
        <f aca="false">M14+M15</f>
        <v>384.965100653106</v>
      </c>
      <c r="N16" s="124" t="n">
        <f aca="false">N14+N15</f>
        <v>398.275226412519</v>
      </c>
      <c r="O16" s="124" t="n">
        <f aca="false">O14+O15</f>
        <v>413.289635347956</v>
      </c>
      <c r="P16" s="124" t="n">
        <f aca="false">P14+P15</f>
        <v>421.177660823842</v>
      </c>
      <c r="Q16" s="124" t="n">
        <f aca="false">Q14+Q15</f>
        <v>424.318630735083</v>
      </c>
      <c r="R16" s="124" t="n">
        <f aca="false">R14+R15</f>
        <v>425.943560823273</v>
      </c>
      <c r="S16" s="124" t="n">
        <f aca="false">S14+S15</f>
        <v>425.659301072367</v>
      </c>
      <c r="T16" s="124" t="n">
        <f aca="false">T14+T15</f>
        <v>422.774280962321</v>
      </c>
      <c r="U16" s="124" t="n">
        <f aca="false">U14+U15</f>
        <v>418.426352404491</v>
      </c>
      <c r="V16" s="124" t="n">
        <f aca="false">V14+V15</f>
        <v>411.901214752949</v>
      </c>
      <c r="W16" s="124" t="n">
        <f aca="false">W14+W15</f>
        <v>403.409860181712</v>
      </c>
      <c r="X16" s="124" t="n">
        <f aca="false">X14+X15</f>
        <v>395.382612529384</v>
      </c>
      <c r="Y16" s="124" t="n">
        <f aca="false">Y14+Y15</f>
        <v>393.709531868178</v>
      </c>
      <c r="Z16" s="125" t="n">
        <f aca="false">Z14+Z15</f>
        <v>386.943156051621</v>
      </c>
      <c r="AA16" s="126" t="n">
        <f aca="false">AA14+AA15</f>
        <v>370.958750668638</v>
      </c>
      <c r="AB16" s="127" t="n">
        <f aca="false">AB14+AB15</f>
        <v>356.826151584583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551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12000</v>
      </c>
      <c r="E17" s="133" t="n">
        <v>400</v>
      </c>
      <c r="F17" s="159" t="n">
        <v>400</v>
      </c>
      <c r="G17" s="159" t="n">
        <v>400</v>
      </c>
      <c r="H17" s="159" t="n">
        <v>400</v>
      </c>
      <c r="I17" s="159" t="n">
        <v>400</v>
      </c>
      <c r="J17" s="159" t="n">
        <v>400</v>
      </c>
      <c r="K17" s="134" t="n">
        <v>550</v>
      </c>
      <c r="L17" s="159" t="n">
        <v>550</v>
      </c>
      <c r="M17" s="159" t="n">
        <v>550</v>
      </c>
      <c r="N17" s="159" t="n">
        <v>550</v>
      </c>
      <c r="O17" s="159" t="n">
        <v>550</v>
      </c>
      <c r="P17" s="159" t="n">
        <v>550</v>
      </c>
      <c r="Q17" s="159" t="n">
        <v>550</v>
      </c>
      <c r="R17" s="159" t="n">
        <v>550</v>
      </c>
      <c r="S17" s="159" t="n">
        <v>550</v>
      </c>
      <c r="T17" s="159" t="n">
        <v>550</v>
      </c>
      <c r="U17" s="159" t="n">
        <v>550</v>
      </c>
      <c r="V17" s="159" t="n">
        <v>550</v>
      </c>
      <c r="W17" s="159" t="n">
        <v>550</v>
      </c>
      <c r="X17" s="159" t="n">
        <v>550</v>
      </c>
      <c r="Y17" s="159" t="n">
        <v>550</v>
      </c>
      <c r="Z17" s="159" t="n">
        <v>550</v>
      </c>
      <c r="AA17" s="134" t="n">
        <v>400</v>
      </c>
      <c r="AB17" s="135" t="n">
        <v>400</v>
      </c>
      <c r="AC17" s="136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551</v>
      </c>
      <c r="AK17" s="129" t="n">
        <f aca="false">$E11</f>
        <v>2.15654780390243</v>
      </c>
      <c r="AL17" s="129" t="n">
        <f aca="false">$F11</f>
        <v>2.10408354965245</v>
      </c>
      <c r="AM17" s="129" t="n">
        <f aca="false">$G11</f>
        <v>2.07685895451522</v>
      </c>
      <c r="AN17" s="129" t="n">
        <f aca="false">$H11</f>
        <v>2.06796651513113</v>
      </c>
      <c r="AO17" s="129"/>
      <c r="AP17" s="129" t="n">
        <f aca="false">$E12</f>
        <v>10.2117685350987</v>
      </c>
      <c r="AQ17" s="129" t="n">
        <f aca="false">$F12</f>
        <v>9.88717767790488</v>
      </c>
      <c r="AR17" s="129" t="n">
        <f aca="false">$G12</f>
        <v>9.68829673618322</v>
      </c>
      <c r="AS17" s="129" t="n">
        <f aca="false">$H12</f>
        <v>9.56111138140995</v>
      </c>
      <c r="AT17" s="129"/>
      <c r="AU17" s="129" t="n">
        <f aca="false">$E13</f>
        <v>106.432789128768</v>
      </c>
      <c r="AV17" s="129" t="n">
        <f aca="false">$F13</f>
        <v>103.986115202918</v>
      </c>
      <c r="AW17" s="129" t="n">
        <f aca="false">$G13</f>
        <v>102.337118033463</v>
      </c>
      <c r="AX17" s="129" t="n">
        <f aca="false">$H13</f>
        <v>101.30051516195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7" t="s">
        <v>4</v>
      </c>
      <c r="C18" s="137" t="s">
        <v>7</v>
      </c>
      <c r="D18" s="138" t="n">
        <f aca="false">SUM(E18:AB18)</f>
        <v>0</v>
      </c>
      <c r="E18" s="139" t="n">
        <v>0</v>
      </c>
      <c r="F18" s="140" t="n">
        <v>0</v>
      </c>
      <c r="G18" s="140" t="n">
        <v>0</v>
      </c>
      <c r="H18" s="140" t="n">
        <v>0</v>
      </c>
      <c r="I18" s="140" t="n">
        <v>0</v>
      </c>
      <c r="J18" s="141" t="n">
        <v>0</v>
      </c>
      <c r="K18" s="139" t="n">
        <v>0</v>
      </c>
      <c r="L18" s="140" t="n">
        <v>0</v>
      </c>
      <c r="M18" s="140" t="n">
        <v>0</v>
      </c>
      <c r="N18" s="140" t="n">
        <v>0</v>
      </c>
      <c r="O18" s="140" t="n">
        <v>0</v>
      </c>
      <c r="P18" s="140" t="n">
        <v>0</v>
      </c>
      <c r="Q18" s="140" t="n">
        <v>0</v>
      </c>
      <c r="R18" s="140" t="n">
        <v>0</v>
      </c>
      <c r="S18" s="140" t="n">
        <v>0</v>
      </c>
      <c r="T18" s="140" t="n">
        <v>0</v>
      </c>
      <c r="U18" s="140" t="n">
        <v>0</v>
      </c>
      <c r="V18" s="140" t="n">
        <v>0</v>
      </c>
      <c r="W18" s="140" t="n">
        <v>0</v>
      </c>
      <c r="X18" s="140" t="n">
        <v>0</v>
      </c>
      <c r="Y18" s="140" t="n">
        <v>0</v>
      </c>
      <c r="Z18" s="142" t="n">
        <v>0</v>
      </c>
      <c r="AA18" s="139" t="n">
        <v>0</v>
      </c>
      <c r="AB18" s="142" t="n">
        <v>0</v>
      </c>
      <c r="AC18" s="136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551</v>
      </c>
      <c r="AK18" s="129" t="n">
        <f aca="false">$I11</f>
        <v>2.08946980767679</v>
      </c>
      <c r="AL18" s="129" t="n">
        <f aca="false">$J11</f>
        <v>2.11143243373683</v>
      </c>
      <c r="AM18" s="129" t="n">
        <f aca="false">$K11</f>
        <v>2.10577016136782</v>
      </c>
      <c r="AN18" s="129" t="n">
        <f aca="false">$L11</f>
        <v>2.23309612862079</v>
      </c>
      <c r="AO18" s="129"/>
      <c r="AP18" s="129" t="n">
        <f aca="false">$I12</f>
        <v>9.61564366568272</v>
      </c>
      <c r="AQ18" s="129" t="n">
        <f aca="false">$J12</f>
        <v>9.77216698431031</v>
      </c>
      <c r="AR18" s="129" t="n">
        <f aca="false">$K12</f>
        <v>9.91446332567371</v>
      </c>
      <c r="AS18" s="129" t="n">
        <f aca="false">$L12</f>
        <v>10.4302879124976</v>
      </c>
      <c r="AT18" s="129"/>
      <c r="AU18" s="143" t="n">
        <f aca="false">$I13</f>
        <v>101.162573719301</v>
      </c>
      <c r="AV18" s="143" t="n">
        <f aca="false">$J13</f>
        <v>101.804720344305</v>
      </c>
      <c r="AW18" s="143" t="n">
        <f aca="false">$K13</f>
        <v>102.036723026607</v>
      </c>
      <c r="AX18" s="143" t="n">
        <f aca="false">$L13</f>
        <v>105.55215401465</v>
      </c>
      <c r="AY18" s="129"/>
      <c r="AZ18" s="143" t="n">
        <f aca="false">-$I20</f>
        <v>-0</v>
      </c>
      <c r="BA18" s="143" t="n">
        <f aca="false">-$J20</f>
        <v>-0</v>
      </c>
      <c r="BB18" s="143" t="n">
        <f aca="false">-$K20</f>
        <v>-0</v>
      </c>
      <c r="BC18" s="143" t="n">
        <f aca="false">-$L20</f>
        <v>-0</v>
      </c>
      <c r="BD18" s="65"/>
    </row>
    <row r="19" customFormat="false" ht="15" hidden="false" customHeight="false" outlineLevel="0" collapsed="false">
      <c r="A19" s="66"/>
      <c r="B19" s="137" t="s">
        <v>4</v>
      </c>
      <c r="C19" s="137" t="s">
        <v>7</v>
      </c>
      <c r="D19" s="138" t="n">
        <f aca="false">SUM(E19:AB19)</f>
        <v>24</v>
      </c>
      <c r="E19" s="139" t="n">
        <v>1</v>
      </c>
      <c r="F19" s="140" t="n">
        <v>1</v>
      </c>
      <c r="G19" s="140" t="n">
        <v>1</v>
      </c>
      <c r="H19" s="140" t="n">
        <v>1</v>
      </c>
      <c r="I19" s="140" t="n">
        <v>1</v>
      </c>
      <c r="J19" s="141" t="n">
        <v>1</v>
      </c>
      <c r="K19" s="139" t="n">
        <v>1</v>
      </c>
      <c r="L19" s="140" t="n">
        <v>1</v>
      </c>
      <c r="M19" s="140" t="n">
        <v>1</v>
      </c>
      <c r="N19" s="140" t="n">
        <v>1</v>
      </c>
      <c r="O19" s="140" t="n">
        <v>1</v>
      </c>
      <c r="P19" s="140" t="n">
        <v>1</v>
      </c>
      <c r="Q19" s="140" t="n">
        <v>1</v>
      </c>
      <c r="R19" s="140" t="n">
        <v>1</v>
      </c>
      <c r="S19" s="140" t="n">
        <v>1</v>
      </c>
      <c r="T19" s="140" t="n">
        <v>1</v>
      </c>
      <c r="U19" s="140" t="n">
        <v>1</v>
      </c>
      <c r="V19" s="140" t="n">
        <v>1</v>
      </c>
      <c r="W19" s="140" t="n">
        <v>1</v>
      </c>
      <c r="X19" s="140" t="n">
        <v>1</v>
      </c>
      <c r="Y19" s="140" t="n">
        <v>1</v>
      </c>
      <c r="Z19" s="142" t="n">
        <v>1</v>
      </c>
      <c r="AA19" s="139" t="n">
        <v>1</v>
      </c>
      <c r="AB19" s="142" t="n">
        <v>1</v>
      </c>
      <c r="AC19" s="136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551</v>
      </c>
      <c r="AK19" s="129" t="n">
        <f aca="false">$M11</f>
        <v>2.35067747697302</v>
      </c>
      <c r="AL19" s="129" t="n">
        <f aca="false">$N11</f>
        <v>2.41852956918005</v>
      </c>
      <c r="AM19" s="129" t="n">
        <f aca="false">$O11</f>
        <v>2.48829964755049</v>
      </c>
      <c r="AN19" s="129" t="n">
        <f aca="false">$P11</f>
        <v>2.54096436415192</v>
      </c>
      <c r="AO19" s="129"/>
      <c r="AP19" s="129" t="n">
        <f aca="false">$M12</f>
        <v>11.0817324133494</v>
      </c>
      <c r="AQ19" s="129" t="n">
        <f aca="false">$N12</f>
        <v>11.617746080821</v>
      </c>
      <c r="AR19" s="129" t="n">
        <f aca="false">$O12</f>
        <v>12.0469602756402</v>
      </c>
      <c r="AS19" s="129" t="n">
        <f aca="false">$P12</f>
        <v>12.2742821626924</v>
      </c>
      <c r="AT19" s="129"/>
      <c r="AU19" s="129" t="n">
        <f aca="false">$M13</f>
        <v>109.365773259857</v>
      </c>
      <c r="AV19" s="129" t="n">
        <f aca="false">$N13</f>
        <v>112.240727314242</v>
      </c>
      <c r="AW19" s="129" t="n">
        <f aca="false">$O13</f>
        <v>115.19001091749</v>
      </c>
      <c r="AX19" s="129" t="n">
        <f aca="false">$P13</f>
        <v>116.898895807906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7"/>
      <c r="C20" s="137"/>
      <c r="D20" s="138" t="n">
        <f aca="false">SUM(E20:AB20)</f>
        <v>0</v>
      </c>
      <c r="E20" s="139"/>
      <c r="F20" s="140"/>
      <c r="G20" s="140"/>
      <c r="H20" s="140"/>
      <c r="I20" s="140"/>
      <c r="J20" s="141"/>
      <c r="K20" s="133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5"/>
      <c r="AA20" s="133"/>
      <c r="AB20" s="145"/>
      <c r="AC20" s="136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551</v>
      </c>
      <c r="AK20" s="129" t="n">
        <f aca="false">$Q11</f>
        <v>2.56596263994307</v>
      </c>
      <c r="AL20" s="129" t="n">
        <f aca="false">$R11</f>
        <v>2.56310820503471</v>
      </c>
      <c r="AM20" s="129" t="n">
        <f aca="false">$S11</f>
        <v>2.56738980484403</v>
      </c>
      <c r="AN20" s="129" t="n">
        <f aca="false">$T11</f>
        <v>2.59301170182804</v>
      </c>
      <c r="AO20" s="129"/>
      <c r="AP20" s="129" t="n">
        <f aca="false">$Q12</f>
        <v>12.3512954325006</v>
      </c>
      <c r="AQ20" s="129" t="n">
        <f aca="false">$R12</f>
        <v>12.3374790236102</v>
      </c>
      <c r="AR20" s="129" t="n">
        <f aca="false">$S12</f>
        <v>12.2468805834779</v>
      </c>
      <c r="AS20" s="129" t="n">
        <f aca="false">$T12</f>
        <v>12.1946732793607</v>
      </c>
      <c r="AT20" s="129"/>
      <c r="AU20" s="129" t="n">
        <f aca="false">$Q13</f>
        <v>117.740445348189</v>
      </c>
      <c r="AV20" s="129" t="n">
        <f aca="false">$R13</f>
        <v>117.989415892329</v>
      </c>
      <c r="AW20" s="129" t="n">
        <f aca="false">$S13</f>
        <v>118.295059715664</v>
      </c>
      <c r="AX20" s="129" t="n">
        <f aca="false">$T13</f>
        <v>118.114865647592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7"/>
      <c r="C21" s="137"/>
      <c r="D21" s="138" t="n">
        <f aca="false">SUM(E21:AB21)</f>
        <v>0</v>
      </c>
      <c r="E21" s="139"/>
      <c r="F21" s="140"/>
      <c r="G21" s="140"/>
      <c r="H21" s="140"/>
      <c r="I21" s="140"/>
      <c r="J21" s="141"/>
      <c r="K21" s="139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2"/>
      <c r="AA21" s="139"/>
      <c r="AB21" s="142"/>
      <c r="AC21" s="136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551</v>
      </c>
      <c r="AK21" s="129" t="n">
        <f aca="false">$U11</f>
        <v>2.60338943251617</v>
      </c>
      <c r="AL21" s="129" t="n">
        <f aca="false">$V11</f>
        <v>2.58608465094071</v>
      </c>
      <c r="AM21" s="129" t="n">
        <f aca="false">$W11</f>
        <v>2.54890301579549</v>
      </c>
      <c r="AN21" s="129" t="n">
        <f aca="false">$X11</f>
        <v>2.48812830989121</v>
      </c>
      <c r="AO21" s="129"/>
      <c r="AP21" s="129" t="n">
        <f aca="false">$U12</f>
        <v>12.0536991645046</v>
      </c>
      <c r="AQ21" s="129" t="n">
        <f aca="false">$V12</f>
        <v>11.7933989392871</v>
      </c>
      <c r="AR21" s="129" t="n">
        <f aca="false">$W12</f>
        <v>11.4581574495143</v>
      </c>
      <c r="AS21" s="129" t="n">
        <f aca="false">$X12</f>
        <v>11.1250449612945</v>
      </c>
      <c r="AT21" s="129"/>
      <c r="AU21" s="129" t="n">
        <f aca="false">$U13</f>
        <v>117.401928677138</v>
      </c>
      <c r="AV21" s="129" t="n">
        <f aca="false">$V13</f>
        <v>116.081093061011</v>
      </c>
      <c r="AW21" s="129" t="n">
        <f aca="false">$W13</f>
        <v>114.231850613772</v>
      </c>
      <c r="AX21" s="129" t="n">
        <f aca="false">$X13</f>
        <v>111.919138778073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7"/>
      <c r="C22" s="137"/>
      <c r="D22" s="138" t="n">
        <f aca="false">SUM(E22:AB22)</f>
        <v>0</v>
      </c>
      <c r="E22" s="139"/>
      <c r="F22" s="140"/>
      <c r="G22" s="140"/>
      <c r="H22" s="140"/>
      <c r="I22" s="140"/>
      <c r="J22" s="141"/>
      <c r="K22" s="139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2"/>
      <c r="AA22" s="139"/>
      <c r="AB22" s="142"/>
      <c r="AC22" s="136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551</v>
      </c>
      <c r="AK22" s="129" t="n">
        <f aca="false">$Y11</f>
        <v>2.49682884518268</v>
      </c>
      <c r="AL22" s="129" t="n">
        <f aca="false">$Z11</f>
        <v>2.42735563833883</v>
      </c>
      <c r="AM22" s="129" t="n">
        <f aca="false">$AA11</f>
        <v>2.26655699792369</v>
      </c>
      <c r="AN22" s="146" t="n">
        <f aca="false">$AB11</f>
        <v>2.16691313319812</v>
      </c>
      <c r="AO22" s="129"/>
      <c r="AP22" s="129" t="n">
        <f aca="false">$Y12</f>
        <v>10.9813502351685</v>
      </c>
      <c r="AQ22" s="129" t="n">
        <f aca="false">$Z12</f>
        <v>10.6816004217937</v>
      </c>
      <c r="AR22" s="129" t="n">
        <f aca="false">$AA12</f>
        <v>10.1342000594287</v>
      </c>
      <c r="AS22" s="146" t="n">
        <f aca="false">$AB12</f>
        <v>9.74098737672685</v>
      </c>
      <c r="AT22" s="129"/>
      <c r="AU22" s="129" t="n">
        <f aca="false">$Y13</f>
        <v>111.645408528099</v>
      </c>
      <c r="AV22" s="129" t="n">
        <f aca="false">$Z13</f>
        <v>109.742812889819</v>
      </c>
      <c r="AW22" s="129" t="n">
        <f aca="false">$AA13</f>
        <v>105.19743532711</v>
      </c>
      <c r="AX22" s="146" t="n">
        <f aca="false">$AB13</f>
        <v>101.398879841871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6" t="n">
        <f aca="false">$AB20</f>
        <v>0</v>
      </c>
      <c r="BD22" s="65"/>
    </row>
    <row r="23" customFormat="false" ht="15.75" hidden="false" customHeight="false" outlineLevel="0" collapsed="false">
      <c r="A23" s="66"/>
      <c r="B23" s="137"/>
      <c r="C23" s="137"/>
      <c r="D23" s="138" t="n">
        <f aca="false">SUM(E23:AB23)</f>
        <v>0</v>
      </c>
      <c r="E23" s="139"/>
      <c r="F23" s="140"/>
      <c r="G23" s="140"/>
      <c r="H23" s="140"/>
      <c r="I23" s="140"/>
      <c r="J23" s="141"/>
      <c r="K23" s="139"/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2"/>
      <c r="AA23" s="139"/>
      <c r="AB23" s="142"/>
      <c r="AC23" s="136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551</v>
      </c>
      <c r="AK23" s="129"/>
      <c r="AL23" s="129"/>
      <c r="AM23" s="129"/>
      <c r="AN23" s="1" t="n">
        <f aca="false">SUM(AK17:AN22)</f>
        <v>56.6173287878957</v>
      </c>
      <c r="AO23" s="129"/>
      <c r="AP23" s="129"/>
      <c r="AQ23" s="129"/>
      <c r="AR23" s="129"/>
      <c r="AS23" s="1" t="n">
        <f aca="false">SUM(AP17:AS22)</f>
        <v>263.200404077932</v>
      </c>
      <c r="AT23" s="129"/>
      <c r="AU23" s="129"/>
      <c r="AV23" s="129"/>
      <c r="AW23" s="129"/>
      <c r="AX23" s="1" t="n">
        <f aca="false">SUM(AU17:AX22)</f>
        <v>2638.06645025212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7"/>
      <c r="C24" s="137"/>
      <c r="D24" s="138" t="n">
        <f aca="false">SUM(E24:AB24)</f>
        <v>0</v>
      </c>
      <c r="E24" s="139"/>
      <c r="F24" s="140"/>
      <c r="G24" s="140"/>
      <c r="H24" s="140"/>
      <c r="I24" s="140"/>
      <c r="J24" s="141"/>
      <c r="K24" s="139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2"/>
      <c r="AA24" s="139"/>
      <c r="AB24" s="142"/>
      <c r="AC24" s="136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551</v>
      </c>
      <c r="AM24" s="3"/>
      <c r="AN24" s="3"/>
      <c r="AO24" s="49"/>
      <c r="AP24" s="147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7"/>
      <c r="C25" s="137"/>
      <c r="D25" s="138" t="n">
        <f aca="false">SUM(E25:AB25)</f>
        <v>0</v>
      </c>
      <c r="E25" s="139"/>
      <c r="F25" s="140"/>
      <c r="G25" s="140"/>
      <c r="H25" s="140"/>
      <c r="I25" s="140"/>
      <c r="J25" s="141"/>
      <c r="K25" s="139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2"/>
      <c r="AA25" s="139"/>
      <c r="AB25" s="142"/>
      <c r="AC25" s="136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551</v>
      </c>
      <c r="AK25" s="148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7"/>
      <c r="C26" s="137"/>
      <c r="D26" s="138" t="n">
        <f aca="false">SUM(E26:AB26)</f>
        <v>0</v>
      </c>
      <c r="E26" s="139"/>
      <c r="F26" s="140"/>
      <c r="G26" s="140"/>
      <c r="H26" s="140"/>
      <c r="I26" s="140"/>
      <c r="J26" s="141"/>
      <c r="K26" s="139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2"/>
      <c r="AA26" s="139"/>
      <c r="AB26" s="142"/>
      <c r="AC26" s="136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551</v>
      </c>
      <c r="AK26" s="4" t="n">
        <f aca="false">AI8</f>
        <v>401</v>
      </c>
      <c r="AL26" s="4" t="n">
        <f aca="false">AI9</f>
        <v>401</v>
      </c>
      <c r="AM26" s="4" t="n">
        <f aca="false">AI10</f>
        <v>401</v>
      </c>
      <c r="AN26" s="4" t="n">
        <f aca="false">AI11</f>
        <v>401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7"/>
      <c r="C27" s="137"/>
      <c r="D27" s="138" t="n">
        <f aca="false">SUM(E27:AB27)</f>
        <v>0</v>
      </c>
      <c r="E27" s="139"/>
      <c r="F27" s="140"/>
      <c r="G27" s="140"/>
      <c r="H27" s="140"/>
      <c r="I27" s="140"/>
      <c r="J27" s="141"/>
      <c r="K27" s="139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2"/>
      <c r="AA27" s="139"/>
      <c r="AB27" s="142"/>
      <c r="AC27" s="136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551</v>
      </c>
      <c r="AK27" s="4" t="n">
        <f aca="false">AI12</f>
        <v>401</v>
      </c>
      <c r="AL27" s="4" t="n">
        <f aca="false">AI13</f>
        <v>401</v>
      </c>
      <c r="AM27" s="4" t="n">
        <f aca="false">AI14</f>
        <v>551</v>
      </c>
      <c r="AN27" s="4" t="n">
        <f aca="false">AI15</f>
        <v>551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7"/>
      <c r="C28" s="137"/>
      <c r="D28" s="138" t="n">
        <f aca="false">SUM(E28:AB28)</f>
        <v>0</v>
      </c>
      <c r="E28" s="139"/>
      <c r="F28" s="140"/>
      <c r="G28" s="140"/>
      <c r="H28" s="140"/>
      <c r="I28" s="140"/>
      <c r="J28" s="141"/>
      <c r="K28" s="139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2"/>
      <c r="AA28" s="139"/>
      <c r="AB28" s="142"/>
      <c r="AC28" s="136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551</v>
      </c>
      <c r="AK28" s="4" t="n">
        <f aca="false">AI16</f>
        <v>551</v>
      </c>
      <c r="AL28" s="4" t="n">
        <f aca="false">AI17</f>
        <v>551</v>
      </c>
      <c r="AM28" s="4" t="n">
        <f aca="false">AI18</f>
        <v>551</v>
      </c>
      <c r="AN28" s="4" t="n">
        <f aca="false">AI19</f>
        <v>551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7"/>
      <c r="C29" s="137"/>
      <c r="D29" s="138" t="n">
        <f aca="false">SUM(E29:AB29)</f>
        <v>0</v>
      </c>
      <c r="E29" s="139"/>
      <c r="F29" s="140"/>
      <c r="G29" s="140"/>
      <c r="H29" s="140"/>
      <c r="I29" s="140"/>
      <c r="J29" s="141"/>
      <c r="K29" s="139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2"/>
      <c r="AA29" s="139"/>
      <c r="AB29" s="142"/>
      <c r="AC29" s="136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551</v>
      </c>
      <c r="AK29" s="4" t="n">
        <f aca="false">AI20</f>
        <v>551</v>
      </c>
      <c r="AL29" s="4" t="n">
        <f aca="false">AI21</f>
        <v>551</v>
      </c>
      <c r="AM29" s="4" t="n">
        <f aca="false">AI22</f>
        <v>551</v>
      </c>
      <c r="AN29" s="4" t="n">
        <f aca="false">AI23</f>
        <v>551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7"/>
      <c r="C30" s="137"/>
      <c r="D30" s="138" t="n">
        <f aca="false">SUM(E30:AB30)</f>
        <v>0</v>
      </c>
      <c r="E30" s="139"/>
      <c r="F30" s="140"/>
      <c r="G30" s="140"/>
      <c r="H30" s="140"/>
      <c r="I30" s="140"/>
      <c r="J30" s="141"/>
      <c r="K30" s="139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2"/>
      <c r="AA30" s="139"/>
      <c r="AB30" s="142"/>
      <c r="AC30" s="136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401</v>
      </c>
      <c r="AK30" s="4" t="n">
        <f aca="false">AI24</f>
        <v>551</v>
      </c>
      <c r="AL30" s="4" t="n">
        <f aca="false">AI25</f>
        <v>551</v>
      </c>
      <c r="AM30" s="4" t="n">
        <f aca="false">AI26</f>
        <v>551</v>
      </c>
      <c r="AN30" s="4" t="n">
        <f aca="false">AI27</f>
        <v>551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7"/>
      <c r="C31" s="137"/>
      <c r="D31" s="138" t="n">
        <f aca="false">SUM(E31:AB31)</f>
        <v>0</v>
      </c>
      <c r="E31" s="139"/>
      <c r="F31" s="140"/>
      <c r="G31" s="140"/>
      <c r="H31" s="140"/>
      <c r="I31" s="140"/>
      <c r="J31" s="141"/>
      <c r="K31" s="139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2"/>
      <c r="AA31" s="139"/>
      <c r="AB31" s="142"/>
      <c r="AC31" s="136"/>
      <c r="AD31" s="61" t="n">
        <v>24</v>
      </c>
      <c r="AE31" s="149" t="n">
        <f aca="false">AB33</f>
        <v>0</v>
      </c>
      <c r="AF31" s="150" t="n">
        <f aca="false">AB47</f>
        <v>0</v>
      </c>
      <c r="AG31" s="151" t="n">
        <v>0</v>
      </c>
      <c r="AH31" s="151" t="n">
        <v>0</v>
      </c>
      <c r="AI31" s="150" t="n">
        <f aca="false">AB17+AB18+AB19+AB20-AB39-AB40-AB41-AB42</f>
        <v>401</v>
      </c>
      <c r="AK31" s="4" t="n">
        <f aca="false">AI28</f>
        <v>551</v>
      </c>
      <c r="AL31" s="4" t="n">
        <f aca="false">AI29</f>
        <v>551</v>
      </c>
      <c r="AM31" s="4" t="n">
        <f aca="false">AI30</f>
        <v>401</v>
      </c>
      <c r="AN31" s="152" t="n">
        <f aca="false">AI31</f>
        <v>401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7"/>
      <c r="C32" s="137"/>
      <c r="D32" s="138" t="n">
        <f aca="false">SUM(E32:AB32)</f>
        <v>0</v>
      </c>
      <c r="E32" s="139"/>
      <c r="F32" s="140"/>
      <c r="G32" s="140"/>
      <c r="H32" s="140"/>
      <c r="I32" s="140"/>
      <c r="J32" s="141"/>
      <c r="K32" s="139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2"/>
      <c r="AA32" s="139"/>
      <c r="AB32" s="142"/>
      <c r="AC32" s="136"/>
      <c r="AD32" s="65"/>
      <c r="AE32" s="65"/>
      <c r="AF32" s="65"/>
      <c r="AG32" s="65"/>
      <c r="AH32" s="65"/>
      <c r="AI32" s="65"/>
      <c r="AJ32" s="65"/>
      <c r="AN32" s="3" t="n">
        <f aca="false">SUM(AK26:AN31)</f>
        <v>12024</v>
      </c>
      <c r="BD32" s="65"/>
    </row>
    <row r="33" customFormat="false" ht="15" hidden="false" customHeight="false" outlineLevel="0" collapsed="false">
      <c r="A33" s="66"/>
      <c r="B33" s="137" t="s">
        <v>4</v>
      </c>
      <c r="C33" s="137" t="s">
        <v>5</v>
      </c>
      <c r="D33" s="153" t="n">
        <f aca="false">SUM(E33:AB33)</f>
        <v>0</v>
      </c>
      <c r="E33" s="139" t="n">
        <v>0</v>
      </c>
      <c r="F33" s="140" t="n">
        <v>0</v>
      </c>
      <c r="G33" s="140" t="n">
        <v>0</v>
      </c>
      <c r="H33" s="140" t="n">
        <v>0</v>
      </c>
      <c r="I33" s="140" t="n">
        <v>0</v>
      </c>
      <c r="J33" s="141" t="n">
        <v>0</v>
      </c>
      <c r="K33" s="154" t="n">
        <v>0</v>
      </c>
      <c r="L33" s="155" t="n">
        <v>0</v>
      </c>
      <c r="M33" s="155" t="n">
        <v>0</v>
      </c>
      <c r="N33" s="155" t="n">
        <v>0</v>
      </c>
      <c r="O33" s="155" t="n">
        <v>0</v>
      </c>
      <c r="P33" s="155" t="n">
        <v>0</v>
      </c>
      <c r="Q33" s="155" t="n">
        <v>0</v>
      </c>
      <c r="R33" s="155" t="n">
        <v>0</v>
      </c>
      <c r="S33" s="155" t="n">
        <v>0</v>
      </c>
      <c r="T33" s="155" t="n">
        <v>0</v>
      </c>
      <c r="U33" s="155" t="n">
        <v>0</v>
      </c>
      <c r="V33" s="155" t="n">
        <v>0</v>
      </c>
      <c r="W33" s="155" t="n">
        <v>0</v>
      </c>
      <c r="X33" s="155" t="n">
        <v>0</v>
      </c>
      <c r="Y33" s="155" t="n">
        <v>0</v>
      </c>
      <c r="Z33" s="156" t="n">
        <v>0</v>
      </c>
      <c r="AA33" s="154" t="n">
        <v>0</v>
      </c>
      <c r="AB33" s="156" t="n">
        <v>0</v>
      </c>
      <c r="AC33" s="136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7"/>
      <c r="C34" s="157"/>
      <c r="D34" s="158" t="n">
        <f aca="false">SUM(E34:AB34)</f>
        <v>0</v>
      </c>
      <c r="E34" s="134"/>
      <c r="F34" s="159"/>
      <c r="G34" s="159"/>
      <c r="H34" s="159"/>
      <c r="I34" s="159"/>
      <c r="J34" s="160"/>
      <c r="K34" s="134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60"/>
      <c r="AA34" s="133"/>
      <c r="AB34" s="145"/>
      <c r="AC34" s="136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7"/>
      <c r="C35" s="137"/>
      <c r="D35" s="138" t="n">
        <f aca="false">SUM(E35:AB35)</f>
        <v>0</v>
      </c>
      <c r="E35" s="139"/>
      <c r="F35" s="140"/>
      <c r="G35" s="140"/>
      <c r="H35" s="140"/>
      <c r="I35" s="140"/>
      <c r="J35" s="141"/>
      <c r="K35" s="139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1"/>
      <c r="AA35" s="139"/>
      <c r="AB35" s="142"/>
      <c r="AC35" s="136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7"/>
      <c r="C36" s="137"/>
      <c r="D36" s="138" t="n">
        <f aca="false">SUM(E36:AB36)</f>
        <v>0</v>
      </c>
      <c r="E36" s="139"/>
      <c r="F36" s="140"/>
      <c r="G36" s="140"/>
      <c r="H36" s="140"/>
      <c r="I36" s="140"/>
      <c r="J36" s="141"/>
      <c r="K36" s="139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1"/>
      <c r="AA36" s="139"/>
      <c r="AB36" s="142"/>
      <c r="AC36" s="136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7"/>
      <c r="C37" s="137"/>
      <c r="D37" s="138" t="n">
        <f aca="false">SUM(E37:AB37)</f>
        <v>0</v>
      </c>
      <c r="E37" s="139"/>
      <c r="F37" s="140"/>
      <c r="G37" s="140"/>
      <c r="H37" s="140"/>
      <c r="I37" s="140"/>
      <c r="J37" s="141"/>
      <c r="K37" s="139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1"/>
      <c r="AA37" s="139"/>
      <c r="AB37" s="142"/>
      <c r="AC37" s="136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3" t="n">
        <f aca="false">SUM(E38:AB38)</f>
        <v>0</v>
      </c>
      <c r="E38" s="154"/>
      <c r="F38" s="155"/>
      <c r="G38" s="155"/>
      <c r="H38" s="155"/>
      <c r="I38" s="155"/>
      <c r="J38" s="163"/>
      <c r="K38" s="154"/>
      <c r="L38" s="155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63"/>
      <c r="AA38" s="164"/>
      <c r="AB38" s="165"/>
      <c r="AC38" s="136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 t="s">
        <v>4</v>
      </c>
      <c r="C39" s="166" t="s">
        <v>7</v>
      </c>
      <c r="D39" s="167" t="n">
        <f aca="false">SUM(E39:AB39)</f>
        <v>0</v>
      </c>
      <c r="E39" s="168" t="n">
        <v>0</v>
      </c>
      <c r="F39" s="169" t="n">
        <v>0</v>
      </c>
      <c r="G39" s="169" t="n">
        <v>0</v>
      </c>
      <c r="H39" s="169" t="n">
        <v>0</v>
      </c>
      <c r="I39" s="169" t="n">
        <v>0</v>
      </c>
      <c r="J39" s="170" t="n">
        <v>0</v>
      </c>
      <c r="K39" s="168" t="n">
        <v>0</v>
      </c>
      <c r="L39" s="169" t="n">
        <v>0</v>
      </c>
      <c r="M39" s="169" t="n">
        <v>0</v>
      </c>
      <c r="N39" s="169" t="n">
        <v>0</v>
      </c>
      <c r="O39" s="169" t="n">
        <v>0</v>
      </c>
      <c r="P39" s="169" t="n">
        <v>0</v>
      </c>
      <c r="Q39" s="169" t="n">
        <v>0</v>
      </c>
      <c r="R39" s="169" t="n">
        <v>0</v>
      </c>
      <c r="S39" s="169" t="n">
        <v>0</v>
      </c>
      <c r="T39" s="169" t="n">
        <v>0</v>
      </c>
      <c r="U39" s="169" t="n">
        <v>0</v>
      </c>
      <c r="V39" s="169" t="n">
        <v>0</v>
      </c>
      <c r="W39" s="169" t="n">
        <v>0</v>
      </c>
      <c r="X39" s="169" t="n">
        <v>0</v>
      </c>
      <c r="Y39" s="169" t="n">
        <v>0</v>
      </c>
      <c r="Z39" s="170" t="n">
        <v>0</v>
      </c>
      <c r="AA39" s="168" t="n">
        <v>0</v>
      </c>
      <c r="AB39" s="171" t="n">
        <v>0</v>
      </c>
      <c r="AC39" s="136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 t="s">
        <v>4</v>
      </c>
      <c r="C40" s="172" t="s">
        <v>7</v>
      </c>
      <c r="D40" s="173" t="n">
        <f aca="false">SUM(E40:AB40)</f>
        <v>0</v>
      </c>
      <c r="E40" s="174" t="n">
        <v>0</v>
      </c>
      <c r="F40" s="175" t="n">
        <v>0</v>
      </c>
      <c r="G40" s="175" t="n">
        <v>0</v>
      </c>
      <c r="H40" s="175" t="n">
        <v>0</v>
      </c>
      <c r="I40" s="175" t="n">
        <v>0</v>
      </c>
      <c r="J40" s="176" t="n">
        <v>0</v>
      </c>
      <c r="K40" s="174" t="n">
        <v>0</v>
      </c>
      <c r="L40" s="175" t="n">
        <v>0</v>
      </c>
      <c r="M40" s="175" t="n">
        <v>0</v>
      </c>
      <c r="N40" s="175" t="n">
        <v>0</v>
      </c>
      <c r="O40" s="175" t="n">
        <v>0</v>
      </c>
      <c r="P40" s="175" t="n">
        <v>0</v>
      </c>
      <c r="Q40" s="175" t="n">
        <v>0</v>
      </c>
      <c r="R40" s="175" t="n">
        <v>0</v>
      </c>
      <c r="S40" s="175" t="n">
        <v>0</v>
      </c>
      <c r="T40" s="175" t="n">
        <v>0</v>
      </c>
      <c r="U40" s="175" t="n">
        <v>0</v>
      </c>
      <c r="V40" s="175" t="n">
        <v>0</v>
      </c>
      <c r="W40" s="175" t="n">
        <v>0</v>
      </c>
      <c r="X40" s="175" t="n">
        <v>0</v>
      </c>
      <c r="Y40" s="175" t="n">
        <v>0</v>
      </c>
      <c r="Z40" s="176" t="n">
        <v>0</v>
      </c>
      <c r="AA40" s="174" t="n">
        <v>0</v>
      </c>
      <c r="AB40" s="177" t="n">
        <v>0</v>
      </c>
      <c r="AC40" s="136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 t="n">
        <f aca="false">SUM(E41:AB41)</f>
        <v>0</v>
      </c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6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 t="n">
        <f aca="false">SUM(E42:AB42)</f>
        <v>0</v>
      </c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6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 t="n">
        <f aca="false">SUM(E43:AB43)</f>
        <v>0</v>
      </c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6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2"/>
      <c r="C44" s="172"/>
      <c r="D44" s="173" t="n">
        <f aca="false">SUM(E44:AB44)</f>
        <v>0</v>
      </c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6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 t="n">
        <f aca="false">SUM(E45:AB45)</f>
        <v>0</v>
      </c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6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 t="n">
        <f aca="false">SUM(E46:AB46)</f>
        <v>0</v>
      </c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6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 t="n">
        <f aca="false">SUM(E47:AB47)</f>
        <v>0</v>
      </c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6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 t="n">
        <f aca="false">SUM(E48:AB48)</f>
        <v>0</v>
      </c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6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2"/>
      <c r="C49" s="172"/>
      <c r="D49" s="173" t="n">
        <f aca="false">SUM(E49:AB49)</f>
        <v>0</v>
      </c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6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 t="n">
        <f aca="false">SUM(E50:AB50)</f>
        <v>0</v>
      </c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6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8" t="s">
        <v>48</v>
      </c>
      <c r="B52" s="209" t="s">
        <v>4</v>
      </c>
      <c r="C52" s="209" t="s">
        <v>7</v>
      </c>
      <c r="D52" s="210" t="n">
        <f aca="false">SUM(D17:D38)-SUM(D39:D50)-D16</f>
        <v>2693.41385787103</v>
      </c>
      <c r="E52" s="211" t="n">
        <f aca="false">SUM(E17:E38)-SUM(E39:E50)-E16</f>
        <v>28.7880860879285</v>
      </c>
      <c r="F52" s="212" t="n">
        <f aca="false">SUM(F17:F38)-SUM(F39:F50)-F16</f>
        <v>37.7895977692481</v>
      </c>
      <c r="G52" s="212" t="n">
        <f aca="false">SUM(G17:G38)-SUM(G39:G50)-G16</f>
        <v>44.9810588552929</v>
      </c>
      <c r="H52" s="212" t="n">
        <f aca="false">SUM(H17:H38)-SUM(H39:H50)-H16</f>
        <v>48.6248978352743</v>
      </c>
      <c r="I52" s="212" t="n">
        <f aca="false">SUM(I17:I38)-SUM(I39:I50)-I16</f>
        <v>50.3776248882149</v>
      </c>
      <c r="J52" s="213" t="n">
        <f aca="false">SUM(J17:J38)-SUM(J39:J50)-J16</f>
        <v>45.0258396716988</v>
      </c>
      <c r="K52" s="214" t="n">
        <f aca="false">SUM(K17:K38)-SUM(K39:K50)-K16</f>
        <v>194.221997321622</v>
      </c>
      <c r="L52" s="212" t="n">
        <f aca="false">SUM(L17:L38)-SUM(L39:L50)-L16</f>
        <v>181.565782313778</v>
      </c>
      <c r="M52" s="212" t="n">
        <f aca="false">SUM(M17:M38)-SUM(M39:M50)-M16</f>
        <v>166.034899346894</v>
      </c>
      <c r="N52" s="212" t="n">
        <f aca="false">SUM(N17:N38)-SUM(N39:N50)-N16</f>
        <v>152.724773587481</v>
      </c>
      <c r="O52" s="212" t="n">
        <f aca="false">SUM(O17:O38)-SUM(O39:O50)-O16</f>
        <v>137.710364652044</v>
      </c>
      <c r="P52" s="212" t="n">
        <f aca="false">SUM(P17:P38)-SUM(P39:P50)-P16</f>
        <v>129.822339176159</v>
      </c>
      <c r="Q52" s="212" t="n">
        <f aca="false">SUM(Q17:Q38)-SUM(Q39:Q50)-Q16</f>
        <v>126.681369264917</v>
      </c>
      <c r="R52" s="212" t="n">
        <f aca="false">SUM(R17:R38)-SUM(R39:R50)-R16</f>
        <v>125.056439176727</v>
      </c>
      <c r="S52" s="212" t="n">
        <f aca="false">SUM(S17:S38)-SUM(S39:S50)-S16</f>
        <v>125.340698927633</v>
      </c>
      <c r="T52" s="212" t="n">
        <f aca="false">SUM(T17:T38)-SUM(T39:T50)-T16</f>
        <v>128.225719037679</v>
      </c>
      <c r="U52" s="212" t="n">
        <f aca="false">SUM(U17:U38)-SUM(U39:U50)-U16</f>
        <v>132.573647595509</v>
      </c>
      <c r="V52" s="212" t="n">
        <f aca="false">SUM(V17:V38)-SUM(V39:V50)-V16</f>
        <v>139.098785247051</v>
      </c>
      <c r="W52" s="212" t="n">
        <f aca="false">SUM(W17:W38)-SUM(W39:W50)-W16</f>
        <v>147.590139818289</v>
      </c>
      <c r="X52" s="212" t="n">
        <f aca="false">SUM(X17:X38)-SUM(X39:X50)-X16</f>
        <v>155.617387470616</v>
      </c>
      <c r="Y52" s="212" t="n">
        <f aca="false">SUM(Y17:Y38)-SUM(Y39:Y50)-Y16</f>
        <v>157.290468131822</v>
      </c>
      <c r="Z52" s="215" t="n">
        <f aca="false">SUM(Z17:Z38)-SUM(Z39:Z50)-Z16</f>
        <v>164.056843948379</v>
      </c>
      <c r="AA52" s="211" t="n">
        <f aca="false">SUM(AA17:AA38)-SUM(AA39:AA50)-AA16</f>
        <v>30.0412493313622</v>
      </c>
      <c r="AB52" s="213" t="n">
        <f aca="false">SUM(AB17:AB38)-SUM(AB39:AB50)-AB16</f>
        <v>44.1738484154166</v>
      </c>
      <c r="AC52" s="216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 t="s">
        <v>50</v>
      </c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5" t="s">
        <v>8</v>
      </c>
      <c r="B56" s="218" t="s">
        <v>9</v>
      </c>
      <c r="C56" s="218" t="s">
        <v>10</v>
      </c>
      <c r="D56" s="229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0" t="n">
        <v>7</v>
      </c>
      <c r="L56" s="230" t="n">
        <v>8</v>
      </c>
      <c r="M56" s="230" t="n">
        <v>9</v>
      </c>
      <c r="N56" s="230" t="n">
        <v>10</v>
      </c>
      <c r="O56" s="230" t="n">
        <v>11</v>
      </c>
      <c r="P56" s="230" t="n">
        <v>12</v>
      </c>
      <c r="Q56" s="230" t="n">
        <v>13</v>
      </c>
      <c r="R56" s="230" t="n">
        <v>14</v>
      </c>
      <c r="S56" s="230" t="n">
        <v>15</v>
      </c>
      <c r="T56" s="230" t="n">
        <v>16</v>
      </c>
      <c r="U56" s="230" t="n">
        <v>17</v>
      </c>
      <c r="V56" s="230" t="n">
        <v>18</v>
      </c>
      <c r="W56" s="230" t="n">
        <v>19</v>
      </c>
      <c r="X56" s="230" t="n">
        <v>20</v>
      </c>
      <c r="Y56" s="230" t="n">
        <v>21</v>
      </c>
      <c r="Z56" s="230" t="n">
        <v>22</v>
      </c>
      <c r="AA56" s="43" t="n">
        <v>23</v>
      </c>
      <c r="AB56" s="44" t="n">
        <v>24</v>
      </c>
      <c r="AC56" s="231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3752.71519388995</v>
      </c>
      <c r="E57" s="55" t="n">
        <v>141.138395214081</v>
      </c>
      <c r="F57" s="56" t="n">
        <v>139.293006327709</v>
      </c>
      <c r="G57" s="56" t="n">
        <v>136.718462198403</v>
      </c>
      <c r="H57" s="56" t="n">
        <v>135.642130763279</v>
      </c>
      <c r="I57" s="56" t="n">
        <v>138.315714567332</v>
      </c>
      <c r="J57" s="57" t="n">
        <v>142.925641610843</v>
      </c>
      <c r="K57" s="58" t="n">
        <v>148.820966359755</v>
      </c>
      <c r="L57" s="56" t="n">
        <v>156.46039608158</v>
      </c>
      <c r="M57" s="56" t="n">
        <v>163.253200801016</v>
      </c>
      <c r="N57" s="56" t="n">
        <v>171.553940826665</v>
      </c>
      <c r="O57" s="56" t="n">
        <v>176.592847239869</v>
      </c>
      <c r="P57" s="56" t="n">
        <v>178.719647301501</v>
      </c>
      <c r="Q57" s="56" t="n">
        <v>178.437020015163</v>
      </c>
      <c r="R57" s="56" t="n">
        <v>176.081400932604</v>
      </c>
      <c r="S57" s="56" t="n">
        <v>173.3553673624</v>
      </c>
      <c r="T57" s="56" t="n">
        <v>169.113798289623</v>
      </c>
      <c r="U57" s="56" t="n">
        <v>166.62539330981</v>
      </c>
      <c r="V57" s="56" t="n">
        <v>163.220423180377</v>
      </c>
      <c r="W57" s="56" t="n">
        <v>161.148144687374</v>
      </c>
      <c r="X57" s="56" t="n">
        <v>158.807336337106</v>
      </c>
      <c r="Y57" s="56" t="n">
        <v>154.520451073989</v>
      </c>
      <c r="Z57" s="59" t="n">
        <v>147.563721786967</v>
      </c>
      <c r="AA57" s="55" t="n">
        <v>140.014271797966</v>
      </c>
      <c r="AB57" s="57" t="n">
        <v>134.393515824538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425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 t="s">
        <v>54</v>
      </c>
      <c r="B58" s="232" t="s">
        <v>55</v>
      </c>
      <c r="C58" s="232" t="s">
        <v>21</v>
      </c>
      <c r="D58" s="233" t="n">
        <f aca="false">SUM(E58:AB58)</f>
        <v>2833.58234107129</v>
      </c>
      <c r="E58" s="234" t="n">
        <v>101.399771766992</v>
      </c>
      <c r="F58" s="235" t="n">
        <v>98.377779876624</v>
      </c>
      <c r="G58" s="235" t="n">
        <v>97.5152740762942</v>
      </c>
      <c r="H58" s="235" t="n">
        <v>96.8528651745999</v>
      </c>
      <c r="I58" s="235" t="n">
        <v>98.5940941646107</v>
      </c>
      <c r="J58" s="236" t="n">
        <v>103.297211144343</v>
      </c>
      <c r="K58" s="237" t="n">
        <v>108.339537814661</v>
      </c>
      <c r="L58" s="235" t="n">
        <v>119.073605363403</v>
      </c>
      <c r="M58" s="235" t="n">
        <v>128.395990751825</v>
      </c>
      <c r="N58" s="235" t="n">
        <v>132.486686999149</v>
      </c>
      <c r="O58" s="235" t="n">
        <v>133.116125102601</v>
      </c>
      <c r="P58" s="235" t="n">
        <v>135.048541380319</v>
      </c>
      <c r="Q58" s="235" t="n">
        <v>133.862901818309</v>
      </c>
      <c r="R58" s="235" t="n">
        <v>136.161700130061</v>
      </c>
      <c r="S58" s="235" t="n">
        <v>133.848707005163</v>
      </c>
      <c r="T58" s="235" t="n">
        <v>130.732235069965</v>
      </c>
      <c r="U58" s="235" t="n">
        <v>129.869249760247</v>
      </c>
      <c r="V58" s="235" t="n">
        <v>128.943315459393</v>
      </c>
      <c r="W58" s="235" t="n">
        <v>127.246576158947</v>
      </c>
      <c r="X58" s="235" t="n">
        <v>124.570506622395</v>
      </c>
      <c r="Y58" s="235" t="n">
        <v>117.854936510114</v>
      </c>
      <c r="Z58" s="238" t="n">
        <v>111.676909489134</v>
      </c>
      <c r="AA58" s="234" t="n">
        <v>108.142843966286</v>
      </c>
      <c r="AB58" s="236" t="n">
        <v>98.1749754658559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425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2971.35246514524</v>
      </c>
      <c r="E59" s="88" t="n">
        <v>102.886524860531</v>
      </c>
      <c r="F59" s="89" t="n">
        <v>102.103279463598</v>
      </c>
      <c r="G59" s="89" t="n">
        <v>99.8319148629939</v>
      </c>
      <c r="H59" s="89" t="n">
        <v>99.6428679536841</v>
      </c>
      <c r="I59" s="89" t="n">
        <v>103.048602756346</v>
      </c>
      <c r="J59" s="90" t="n">
        <v>108.581158420799</v>
      </c>
      <c r="K59" s="91" t="n">
        <v>115.549549182853</v>
      </c>
      <c r="L59" s="89" t="n">
        <v>124.271639584014</v>
      </c>
      <c r="M59" s="89" t="n">
        <v>131.413478506205</v>
      </c>
      <c r="N59" s="89" t="n">
        <v>140.862436340021</v>
      </c>
      <c r="O59" s="89" t="n">
        <v>145.748157427108</v>
      </c>
      <c r="P59" s="89" t="n">
        <v>147.985877210866</v>
      </c>
      <c r="Q59" s="89" t="n">
        <v>148.206236663478</v>
      </c>
      <c r="R59" s="89" t="n">
        <v>145.320467369859</v>
      </c>
      <c r="S59" s="89" t="n">
        <v>141.416789980364</v>
      </c>
      <c r="T59" s="89" t="n">
        <v>137.145446796022</v>
      </c>
      <c r="U59" s="89" t="n">
        <v>134.947909567272</v>
      </c>
      <c r="V59" s="89" t="n">
        <v>131.862146091224</v>
      </c>
      <c r="W59" s="89" t="n">
        <v>130.470945336978</v>
      </c>
      <c r="X59" s="89" t="n">
        <v>129.056677359434</v>
      </c>
      <c r="Y59" s="89" t="n">
        <v>124.897617622033</v>
      </c>
      <c r="Z59" s="92" t="n">
        <v>116.579009887729</v>
      </c>
      <c r="AA59" s="88" t="n">
        <v>107.97304700371</v>
      </c>
      <c r="AB59" s="90" t="n">
        <v>101.550684898118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425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561.234040942358</v>
      </c>
      <c r="E60" s="103" t="n">
        <v>20.7300991861923</v>
      </c>
      <c r="F60" s="104" t="n">
        <v>20.3978370828656</v>
      </c>
      <c r="G60" s="104" t="n">
        <v>20.1786889359415</v>
      </c>
      <c r="H60" s="104" t="n">
        <v>20.1924688527241</v>
      </c>
      <c r="I60" s="104" t="n">
        <v>20.5212764718679</v>
      </c>
      <c r="J60" s="105" t="n">
        <v>21.4004106025264</v>
      </c>
      <c r="K60" s="106" t="n">
        <v>22.7734063665065</v>
      </c>
      <c r="L60" s="104" t="n">
        <v>24.0449928636752</v>
      </c>
      <c r="M60" s="104" t="n">
        <v>25.4275667384631</v>
      </c>
      <c r="N60" s="104" t="n">
        <v>26.3549339540198</v>
      </c>
      <c r="O60" s="104" t="n">
        <v>26.7334801420494</v>
      </c>
      <c r="P60" s="104" t="n">
        <v>26.7961447918122</v>
      </c>
      <c r="Q60" s="104" t="n">
        <v>26.5895204930596</v>
      </c>
      <c r="R60" s="104" t="n">
        <v>26.3507050591825</v>
      </c>
      <c r="S60" s="104" t="n">
        <v>25.9163640237419</v>
      </c>
      <c r="T60" s="104" t="n">
        <v>25.3969865637361</v>
      </c>
      <c r="U60" s="104" t="n">
        <v>24.9703890528148</v>
      </c>
      <c r="V60" s="104" t="n">
        <v>24.4917643361327</v>
      </c>
      <c r="W60" s="104" t="n">
        <v>23.9719631352043</v>
      </c>
      <c r="X60" s="104" t="n">
        <v>23.1709084099202</v>
      </c>
      <c r="Y60" s="104" t="n">
        <v>22.4757593904755</v>
      </c>
      <c r="Z60" s="107" t="n">
        <v>21.6171572485427</v>
      </c>
      <c r="AA60" s="103" t="n">
        <v>20.8662443013253</v>
      </c>
      <c r="AB60" s="105" t="n">
        <v>19.8649729395783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425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 t="s">
        <v>29</v>
      </c>
      <c r="B61" s="239" t="s">
        <v>51</v>
      </c>
      <c r="C61" s="239" t="s">
        <v>28</v>
      </c>
      <c r="D61" s="240" t="n">
        <f aca="false">SUM(E61:AB61)</f>
        <v>3532.5865060876</v>
      </c>
      <c r="E61" s="241" t="n">
        <f aca="false">SUM(E59:E60)</f>
        <v>123.616624046723</v>
      </c>
      <c r="F61" s="242" t="n">
        <f aca="false">SUM(F59:F60)</f>
        <v>122.501116546463</v>
      </c>
      <c r="G61" s="242" t="n">
        <f aca="false">SUM(G59:G60)</f>
        <v>120.010603798935</v>
      </c>
      <c r="H61" s="242" t="n">
        <f aca="false">SUM(H59:H60)</f>
        <v>119.835336806408</v>
      </c>
      <c r="I61" s="242" t="n">
        <f aca="false">SUM(I59:I60)</f>
        <v>123.569879228214</v>
      </c>
      <c r="J61" s="243" t="n">
        <f aca="false">SUM(J59:J60)</f>
        <v>129.981569023326</v>
      </c>
      <c r="K61" s="244" t="n">
        <f aca="false">SUM(K59:K60)</f>
        <v>138.322955549359</v>
      </c>
      <c r="L61" s="242" t="n">
        <f aca="false">SUM(L59:L60)</f>
        <v>148.316632447689</v>
      </c>
      <c r="M61" s="242" t="n">
        <f aca="false">SUM(M59:M60)</f>
        <v>156.841045244668</v>
      </c>
      <c r="N61" s="242" t="n">
        <f aca="false">SUM(N59:N60)</f>
        <v>167.217370294041</v>
      </c>
      <c r="O61" s="242" t="n">
        <f aca="false">SUM(O59:O60)</f>
        <v>172.481637569157</v>
      </c>
      <c r="P61" s="242" t="n">
        <f aca="false">SUM(P59:P60)</f>
        <v>174.782022002678</v>
      </c>
      <c r="Q61" s="242" t="n">
        <f aca="false">SUM(Q59:Q60)</f>
        <v>174.795757156537</v>
      </c>
      <c r="R61" s="242" t="n">
        <f aca="false">SUM(R59:R60)</f>
        <v>171.671172429041</v>
      </c>
      <c r="S61" s="242" t="n">
        <f aca="false">SUM(S59:S60)</f>
        <v>167.333154004106</v>
      </c>
      <c r="T61" s="242" t="n">
        <f aca="false">SUM(T59:T60)</f>
        <v>162.542433359758</v>
      </c>
      <c r="U61" s="242" t="n">
        <f aca="false">SUM(U59:U60)</f>
        <v>159.918298620087</v>
      </c>
      <c r="V61" s="242" t="n">
        <f aca="false">SUM(V59:V60)</f>
        <v>156.353910427357</v>
      </c>
      <c r="W61" s="242" t="n">
        <f aca="false">SUM(W59:W60)</f>
        <v>154.442908472182</v>
      </c>
      <c r="X61" s="242" t="n">
        <f aca="false">SUM(X59:X60)</f>
        <v>152.227585769354</v>
      </c>
      <c r="Y61" s="242" t="n">
        <f aca="false">SUM(Y59:Y60)</f>
        <v>147.373377012509</v>
      </c>
      <c r="Z61" s="245" t="n">
        <f aca="false">SUM(Z59:Z60)</f>
        <v>138.196167136272</v>
      </c>
      <c r="AA61" s="241" t="n">
        <f aca="false">SUM(AA59:AA60)</f>
        <v>128.839291305035</v>
      </c>
      <c r="AB61" s="243" t="n">
        <f aca="false">SUM(AB59:AB60)</f>
        <v>121.415657837696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425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6586.29753496124</v>
      </c>
      <c r="E62" s="112" t="n">
        <f aca="false">SUM(E57:E58)</f>
        <v>242.538166981073</v>
      </c>
      <c r="F62" s="113" t="n">
        <f aca="false">SUM(F57:F58)</f>
        <v>237.670786204333</v>
      </c>
      <c r="G62" s="113" t="n">
        <f aca="false">SUM(G57:G58)</f>
        <v>234.233736274698</v>
      </c>
      <c r="H62" s="113" t="n">
        <f aca="false">SUM(H57:H58)</f>
        <v>232.494995937879</v>
      </c>
      <c r="I62" s="113" t="n">
        <f aca="false">SUM(I57:I58)</f>
        <v>236.909808731943</v>
      </c>
      <c r="J62" s="114" t="n">
        <f aca="false">SUM(J57:J58)</f>
        <v>246.222852755186</v>
      </c>
      <c r="K62" s="115" t="n">
        <f aca="false">SUM(K57:K58)</f>
        <v>257.160504174416</v>
      </c>
      <c r="L62" s="113" t="n">
        <f aca="false">SUM(L57:L58)</f>
        <v>275.534001444984</v>
      </c>
      <c r="M62" s="113" t="n">
        <f aca="false">SUM(M57:M58)</f>
        <v>291.649191552841</v>
      </c>
      <c r="N62" s="113" t="n">
        <f aca="false">SUM(N57:N58)</f>
        <v>304.040627825815</v>
      </c>
      <c r="O62" s="113" t="n">
        <f aca="false">SUM(O57:O58)</f>
        <v>309.70897234247</v>
      </c>
      <c r="P62" s="113" t="n">
        <f aca="false">SUM(P57:P58)</f>
        <v>313.76818868182</v>
      </c>
      <c r="Q62" s="113" t="n">
        <f aca="false">SUM(Q57:Q58)</f>
        <v>312.299921833472</v>
      </c>
      <c r="R62" s="113" t="n">
        <f aca="false">SUM(R57:R58)</f>
        <v>312.243101062665</v>
      </c>
      <c r="S62" s="113" t="n">
        <f aca="false">SUM(S57:S58)</f>
        <v>307.204074367563</v>
      </c>
      <c r="T62" s="113" t="n">
        <f aca="false">SUM(T57:T58)</f>
        <v>299.846033359589</v>
      </c>
      <c r="U62" s="113" t="n">
        <f aca="false">SUM(U57:U58)</f>
        <v>296.494643070058</v>
      </c>
      <c r="V62" s="113" t="n">
        <f aca="false">SUM(V57:V58)</f>
        <v>292.16373863977</v>
      </c>
      <c r="W62" s="113" t="n">
        <f aca="false">SUM(W57:W58)</f>
        <v>288.39472084632</v>
      </c>
      <c r="X62" s="113" t="n">
        <f aca="false">SUM(X57:X58)</f>
        <v>283.377842959502</v>
      </c>
      <c r="Y62" s="113" t="n">
        <f aca="false">SUM(Y57:Y58)</f>
        <v>272.375387584103</v>
      </c>
      <c r="Z62" s="116" t="n">
        <f aca="false">SUM(Z57:Z58)</f>
        <v>259.240631276101</v>
      </c>
      <c r="AA62" s="112" t="n">
        <f aca="false">SUM(AA57:AA58)</f>
        <v>248.157115764252</v>
      </c>
      <c r="AB62" s="114" t="n">
        <f aca="false">SUM(AB57:AB58)</f>
        <v>232.568491290393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425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 t="s">
        <v>31</v>
      </c>
      <c r="B63" s="246" t="s">
        <v>51</v>
      </c>
      <c r="C63" s="246" t="s">
        <v>32</v>
      </c>
      <c r="D63" s="247" t="n">
        <f aca="false">SUM(E63:AB63)</f>
        <v>10118.8840410488</v>
      </c>
      <c r="E63" s="248" t="n">
        <f aca="false">E61+E62</f>
        <v>366.154791027796</v>
      </c>
      <c r="F63" s="249" t="n">
        <f aca="false">F61+F62</f>
        <v>360.171902750797</v>
      </c>
      <c r="G63" s="249" t="n">
        <f aca="false">G61+G62</f>
        <v>354.244340073633</v>
      </c>
      <c r="H63" s="249" t="n">
        <f aca="false">H61+H62</f>
        <v>352.330332744287</v>
      </c>
      <c r="I63" s="249" t="n">
        <f aca="false">I61+I62</f>
        <v>360.479687960157</v>
      </c>
      <c r="J63" s="250" t="n">
        <f aca="false">J61+J62</f>
        <v>376.204421778511</v>
      </c>
      <c r="K63" s="251" t="n">
        <f aca="false">K61+K62</f>
        <v>395.483459723775</v>
      </c>
      <c r="L63" s="249" t="n">
        <f aca="false">L61+L62</f>
        <v>423.850633892673</v>
      </c>
      <c r="M63" s="249" t="n">
        <f aca="false">M61+M62</f>
        <v>448.490236797509</v>
      </c>
      <c r="N63" s="249" t="n">
        <f aca="false">N61+N62</f>
        <v>471.257998119856</v>
      </c>
      <c r="O63" s="249" t="n">
        <f aca="false">O61+O62</f>
        <v>482.190609911627</v>
      </c>
      <c r="P63" s="249" t="n">
        <f aca="false">P61+P62</f>
        <v>488.550210684498</v>
      </c>
      <c r="Q63" s="249" t="n">
        <f aca="false">Q61+Q62</f>
        <v>487.09567899001</v>
      </c>
      <c r="R63" s="249" t="n">
        <f aca="false">R61+R62</f>
        <v>483.914273491706</v>
      </c>
      <c r="S63" s="249" t="n">
        <f aca="false">S61+S62</f>
        <v>474.537228371669</v>
      </c>
      <c r="T63" s="249" t="n">
        <f aca="false">T61+T62</f>
        <v>462.388466719347</v>
      </c>
      <c r="U63" s="249" t="n">
        <f aca="false">U61+U62</f>
        <v>456.412941690145</v>
      </c>
      <c r="V63" s="249" t="n">
        <f aca="false">V61+V62</f>
        <v>448.517649067127</v>
      </c>
      <c r="W63" s="249" t="n">
        <f aca="false">W61+W62</f>
        <v>442.837629318502</v>
      </c>
      <c r="X63" s="249" t="n">
        <f aca="false">X61+X62</f>
        <v>435.605428728856</v>
      </c>
      <c r="Y63" s="249" t="n">
        <f aca="false">Y61+Y62</f>
        <v>419.748764596611</v>
      </c>
      <c r="Z63" s="252" t="n">
        <f aca="false">Z61+Z62</f>
        <v>397.436798412374</v>
      </c>
      <c r="AA63" s="248" t="n">
        <f aca="false">AA61+AA62</f>
        <v>376.996407069288</v>
      </c>
      <c r="AB63" s="250" t="n">
        <f aca="false">AB61+AB62</f>
        <v>353.984149128089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650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7" t="s">
        <v>51</v>
      </c>
      <c r="C64" s="137" t="s">
        <v>7</v>
      </c>
      <c r="D64" s="138" t="n">
        <f aca="false">SUM(E64:AB64)</f>
        <v>13800</v>
      </c>
      <c r="E64" s="133" t="n">
        <v>425</v>
      </c>
      <c r="F64" s="159" t="n">
        <v>425</v>
      </c>
      <c r="G64" s="159" t="n">
        <v>425</v>
      </c>
      <c r="H64" s="159" t="n">
        <v>425</v>
      </c>
      <c r="I64" s="159" t="n">
        <v>425</v>
      </c>
      <c r="J64" s="159" t="n">
        <v>425</v>
      </c>
      <c r="K64" s="134" t="n">
        <v>650</v>
      </c>
      <c r="L64" s="159" t="n">
        <v>650</v>
      </c>
      <c r="M64" s="159" t="n">
        <v>650</v>
      </c>
      <c r="N64" s="159" t="n">
        <v>650</v>
      </c>
      <c r="O64" s="159" t="n">
        <v>650</v>
      </c>
      <c r="P64" s="159" t="n">
        <v>650</v>
      </c>
      <c r="Q64" s="159" t="n">
        <v>650</v>
      </c>
      <c r="R64" s="159" t="n">
        <v>650</v>
      </c>
      <c r="S64" s="159" t="n">
        <v>650</v>
      </c>
      <c r="T64" s="159" t="n">
        <v>650</v>
      </c>
      <c r="U64" s="159" t="n">
        <v>650</v>
      </c>
      <c r="V64" s="159" t="n">
        <v>650</v>
      </c>
      <c r="W64" s="159" t="n">
        <v>650</v>
      </c>
      <c r="X64" s="159" t="n">
        <v>650</v>
      </c>
      <c r="Y64" s="159" t="n">
        <v>650</v>
      </c>
      <c r="Z64" s="159" t="n">
        <v>650</v>
      </c>
      <c r="AA64" s="134" t="n">
        <v>425</v>
      </c>
      <c r="AB64" s="135" t="n">
        <v>425</v>
      </c>
      <c r="AC64" s="253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650</v>
      </c>
      <c r="BF64" s="118"/>
      <c r="BG64" s="118"/>
      <c r="BH64" s="118"/>
    </row>
    <row r="65" customFormat="false" ht="15" hidden="false" customHeight="false" outlineLevel="0" collapsed="false">
      <c r="A65" s="66"/>
      <c r="B65" s="137" t="s">
        <v>51</v>
      </c>
      <c r="C65" s="137" t="s">
        <v>7</v>
      </c>
      <c r="D65" s="138" t="n">
        <f aca="false">SUM(E65:AB65)</f>
        <v>0</v>
      </c>
      <c r="E65" s="139" t="n">
        <v>0</v>
      </c>
      <c r="F65" s="140" t="n">
        <v>0</v>
      </c>
      <c r="G65" s="140" t="n">
        <v>0</v>
      </c>
      <c r="H65" s="140" t="n">
        <v>0</v>
      </c>
      <c r="I65" s="140" t="n">
        <v>0</v>
      </c>
      <c r="J65" s="142" t="n">
        <v>0</v>
      </c>
      <c r="K65" s="254" t="n">
        <v>0</v>
      </c>
      <c r="L65" s="140" t="n">
        <v>0</v>
      </c>
      <c r="M65" s="140" t="n">
        <v>0</v>
      </c>
      <c r="N65" s="140" t="n">
        <v>0</v>
      </c>
      <c r="O65" s="140" t="n">
        <v>0</v>
      </c>
      <c r="P65" s="140" t="n">
        <v>0</v>
      </c>
      <c r="Q65" s="140" t="n">
        <v>0</v>
      </c>
      <c r="R65" s="140" t="n">
        <v>0</v>
      </c>
      <c r="S65" s="140" t="n">
        <v>0</v>
      </c>
      <c r="T65" s="140" t="n">
        <v>0</v>
      </c>
      <c r="U65" s="140" t="n">
        <v>0</v>
      </c>
      <c r="V65" s="140" t="n">
        <v>0</v>
      </c>
      <c r="W65" s="140" t="n">
        <v>0</v>
      </c>
      <c r="X65" s="140" t="n">
        <v>0</v>
      </c>
      <c r="Y65" s="140" t="n">
        <v>0</v>
      </c>
      <c r="Z65" s="141" t="n">
        <v>0</v>
      </c>
      <c r="AA65" s="139" t="n">
        <v>0</v>
      </c>
      <c r="AB65" s="142" t="n">
        <v>0</v>
      </c>
      <c r="AC65" s="253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650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7" t="s">
        <v>51</v>
      </c>
      <c r="C66" s="137" t="s">
        <v>7</v>
      </c>
      <c r="D66" s="138" t="n">
        <f aca="false">SUM(E66:AB66)</f>
        <v>0</v>
      </c>
      <c r="E66" s="139" t="n">
        <v>0</v>
      </c>
      <c r="F66" s="140" t="n">
        <v>0</v>
      </c>
      <c r="G66" s="140" t="n">
        <v>0</v>
      </c>
      <c r="H66" s="140" t="n">
        <v>0</v>
      </c>
      <c r="I66" s="140" t="n">
        <v>0</v>
      </c>
      <c r="J66" s="142" t="n">
        <v>0</v>
      </c>
      <c r="K66" s="254" t="n">
        <v>0</v>
      </c>
      <c r="L66" s="140" t="n">
        <v>0</v>
      </c>
      <c r="M66" s="140" t="n">
        <v>0</v>
      </c>
      <c r="N66" s="140" t="n">
        <v>0</v>
      </c>
      <c r="O66" s="140" t="n">
        <v>0</v>
      </c>
      <c r="P66" s="140" t="n">
        <v>0</v>
      </c>
      <c r="Q66" s="140" t="n">
        <v>0</v>
      </c>
      <c r="R66" s="140" t="n">
        <v>0</v>
      </c>
      <c r="S66" s="140" t="n">
        <v>0</v>
      </c>
      <c r="T66" s="140" t="n">
        <v>0</v>
      </c>
      <c r="U66" s="140" t="n">
        <v>0</v>
      </c>
      <c r="V66" s="140" t="n">
        <v>0</v>
      </c>
      <c r="W66" s="140" t="n">
        <v>0</v>
      </c>
      <c r="X66" s="140" t="n">
        <v>0</v>
      </c>
      <c r="Y66" s="140" t="n">
        <v>0</v>
      </c>
      <c r="Z66" s="141" t="n">
        <v>0</v>
      </c>
      <c r="AA66" s="139" t="n">
        <v>0</v>
      </c>
      <c r="AB66" s="142" t="n">
        <v>0</v>
      </c>
      <c r="AC66" s="253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650</v>
      </c>
      <c r="AK66" s="129" t="n">
        <f aca="false">$E59</f>
        <v>102.886524860531</v>
      </c>
      <c r="AL66" s="129" t="n">
        <f aca="false">$F59</f>
        <v>102.103279463598</v>
      </c>
      <c r="AM66" s="129" t="n">
        <f aca="false">$G59</f>
        <v>99.8319148629939</v>
      </c>
      <c r="AN66" s="129" t="n">
        <f aca="false">$H59</f>
        <v>99.6428679536841</v>
      </c>
      <c r="AO66" s="129"/>
      <c r="AP66" s="129" t="n">
        <f aca="false">$E60</f>
        <v>20.7300991861923</v>
      </c>
      <c r="AQ66" s="129" t="n">
        <f aca="false">$F60</f>
        <v>20.3978370828656</v>
      </c>
      <c r="AR66" s="129" t="n">
        <f aca="false">$G60</f>
        <v>20.1786889359415</v>
      </c>
      <c r="AS66" s="129" t="n">
        <f aca="false">$H60</f>
        <v>20.1924688527241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3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7"/>
      <c r="C67" s="137"/>
      <c r="D67" s="138" t="n">
        <f aca="false">SUM(E67:AB67)</f>
        <v>0</v>
      </c>
      <c r="E67" s="139"/>
      <c r="F67" s="140"/>
      <c r="G67" s="140"/>
      <c r="H67" s="140"/>
      <c r="I67" s="140"/>
      <c r="J67" s="142"/>
      <c r="K67" s="254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40"/>
      <c r="Z67" s="141"/>
      <c r="AA67" s="139"/>
      <c r="AB67" s="142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650</v>
      </c>
      <c r="AK67" s="129" t="n">
        <f aca="false">$I59</f>
        <v>103.048602756346</v>
      </c>
      <c r="AL67" s="129" t="n">
        <f aca="false">$J59</f>
        <v>108.581158420799</v>
      </c>
      <c r="AM67" s="129" t="n">
        <f aca="false">$K59</f>
        <v>115.549549182853</v>
      </c>
      <c r="AN67" s="129" t="n">
        <f aca="false">$L59</f>
        <v>124.271639584014</v>
      </c>
      <c r="AO67" s="129"/>
      <c r="AP67" s="129" t="n">
        <f aca="false">$I60</f>
        <v>20.5212764718679</v>
      </c>
      <c r="AQ67" s="129" t="n">
        <f aca="false">$J60</f>
        <v>21.4004106025264</v>
      </c>
      <c r="AR67" s="129" t="n">
        <f aca="false">$K60</f>
        <v>22.7734063665065</v>
      </c>
      <c r="AS67" s="129" t="n">
        <f aca="false">$L60</f>
        <v>24.0449928636752</v>
      </c>
      <c r="AT67" s="129"/>
      <c r="AU67" s="143" t="n">
        <f aca="false">-$I70</f>
        <v>-0</v>
      </c>
      <c r="AV67" s="143" t="n">
        <f aca="false">-$J70</f>
        <v>-0</v>
      </c>
      <c r="AW67" s="143" t="n">
        <f aca="false">-$K70</f>
        <v>-0</v>
      </c>
      <c r="AX67" s="143" t="n">
        <f aca="false">-$L70</f>
        <v>-0</v>
      </c>
      <c r="AY67" s="129"/>
      <c r="AZ67" s="143" t="n">
        <f aca="false">-$I68</f>
        <v>-0</v>
      </c>
      <c r="BA67" s="143" t="n">
        <f aca="false">-$J68</f>
        <v>-0</v>
      </c>
      <c r="BB67" s="143" t="n">
        <f aca="false">-$K68</f>
        <v>-0</v>
      </c>
      <c r="BC67" s="143" t="n">
        <f aca="false">-$L68</f>
        <v>-0</v>
      </c>
      <c r="BD67" s="143"/>
      <c r="BE67" s="143" t="n">
        <f aca="false">-$I69</f>
        <v>-0</v>
      </c>
      <c r="BF67" s="143" t="n">
        <f aca="false">-$J69</f>
        <v>-0</v>
      </c>
      <c r="BG67" s="143" t="n">
        <f aca="false">-$K69</f>
        <v>-0</v>
      </c>
      <c r="BH67" s="143" t="n">
        <f aca="false">-$L69</f>
        <v>-0</v>
      </c>
    </row>
    <row r="68" customFormat="false" ht="15" hidden="false" customHeight="false" outlineLevel="0" collapsed="false">
      <c r="A68" s="66"/>
      <c r="B68" s="137"/>
      <c r="C68" s="137"/>
      <c r="D68" s="138" t="n">
        <f aca="false">SUM(E68:AB68)</f>
        <v>0</v>
      </c>
      <c r="E68" s="255"/>
      <c r="F68" s="140"/>
      <c r="G68" s="140"/>
      <c r="H68" s="140"/>
      <c r="I68" s="140"/>
      <c r="J68" s="142"/>
      <c r="K68" s="254"/>
      <c r="L68" s="256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0"/>
      <c r="X68" s="140"/>
      <c r="Y68" s="140"/>
      <c r="Z68" s="141"/>
      <c r="AA68" s="139"/>
      <c r="AB68" s="142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650</v>
      </c>
      <c r="AK68" s="129" t="n">
        <f aca="false">$M59</f>
        <v>131.413478506205</v>
      </c>
      <c r="AL68" s="129" t="n">
        <f aca="false">$N59</f>
        <v>140.862436340021</v>
      </c>
      <c r="AM68" s="129" t="n">
        <f aca="false">$O59</f>
        <v>145.748157427108</v>
      </c>
      <c r="AN68" s="129" t="n">
        <f aca="false">$P59</f>
        <v>147.985877210866</v>
      </c>
      <c r="AO68" s="129"/>
      <c r="AP68" s="129" t="n">
        <f aca="false">$M60</f>
        <v>25.4275667384631</v>
      </c>
      <c r="AQ68" s="129" t="n">
        <f aca="false">$N60</f>
        <v>26.3549339540198</v>
      </c>
      <c r="AR68" s="129" t="n">
        <f aca="false">$O60</f>
        <v>26.7334801420494</v>
      </c>
      <c r="AS68" s="129" t="n">
        <f aca="false">$P60</f>
        <v>26.7961447918122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3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7"/>
      <c r="C69" s="137"/>
      <c r="D69" s="138" t="n">
        <f aca="false">SUM(E69:AB69)</f>
        <v>0</v>
      </c>
      <c r="E69" s="139"/>
      <c r="F69" s="140"/>
      <c r="G69" s="140"/>
      <c r="H69" s="140"/>
      <c r="I69" s="140"/>
      <c r="J69" s="142"/>
      <c r="K69" s="254"/>
      <c r="L69" s="140"/>
      <c r="M69" s="140"/>
      <c r="N69" s="140"/>
      <c r="O69" s="140"/>
      <c r="P69" s="140"/>
      <c r="Q69" s="140"/>
      <c r="R69" s="140"/>
      <c r="S69" s="140"/>
      <c r="T69" s="140"/>
      <c r="U69" s="140"/>
      <c r="V69" s="140"/>
      <c r="W69" s="140"/>
      <c r="X69" s="140"/>
      <c r="Y69" s="140"/>
      <c r="Z69" s="141"/>
      <c r="AA69" s="139"/>
      <c r="AB69" s="142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650</v>
      </c>
      <c r="AK69" s="129" t="n">
        <f aca="false">$Q59</f>
        <v>148.206236663478</v>
      </c>
      <c r="AL69" s="129" t="n">
        <f aca="false">$R59</f>
        <v>145.320467369859</v>
      </c>
      <c r="AM69" s="129" t="n">
        <f aca="false">$S59</f>
        <v>141.416789980364</v>
      </c>
      <c r="AN69" s="129" t="n">
        <f aca="false">$T59</f>
        <v>137.145446796022</v>
      </c>
      <c r="AO69" s="129"/>
      <c r="AP69" s="129" t="n">
        <f aca="false">$Q60</f>
        <v>26.5895204930596</v>
      </c>
      <c r="AQ69" s="129" t="n">
        <f aca="false">$R60</f>
        <v>26.3507050591825</v>
      </c>
      <c r="AR69" s="129" t="n">
        <f aca="false">$S60</f>
        <v>25.9163640237419</v>
      </c>
      <c r="AS69" s="129" t="n">
        <f aca="false">$T60</f>
        <v>25.3969865637361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3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7"/>
      <c r="C70" s="137"/>
      <c r="D70" s="138" t="n">
        <f aca="false">SUM(E70:AB70)</f>
        <v>0</v>
      </c>
      <c r="E70" s="139"/>
      <c r="F70" s="140"/>
      <c r="G70" s="140"/>
      <c r="H70" s="140"/>
      <c r="I70" s="140"/>
      <c r="J70" s="142"/>
      <c r="K70" s="254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1"/>
      <c r="AA70" s="139"/>
      <c r="AB70" s="142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650</v>
      </c>
      <c r="AK70" s="129" t="n">
        <f aca="false">$U59</f>
        <v>134.947909567272</v>
      </c>
      <c r="AL70" s="129" t="n">
        <f aca="false">$V59</f>
        <v>131.862146091224</v>
      </c>
      <c r="AM70" s="129" t="n">
        <f aca="false">$W59</f>
        <v>130.470945336978</v>
      </c>
      <c r="AN70" s="129" t="n">
        <f aca="false">$X59</f>
        <v>129.056677359434</v>
      </c>
      <c r="AO70" s="129"/>
      <c r="AP70" s="129" t="n">
        <f aca="false">$U60</f>
        <v>24.9703890528148</v>
      </c>
      <c r="AQ70" s="129" t="n">
        <f aca="false">$V60</f>
        <v>24.4917643361327</v>
      </c>
      <c r="AR70" s="129" t="n">
        <f aca="false">$W60</f>
        <v>23.9719631352043</v>
      </c>
      <c r="AS70" s="129" t="n">
        <f aca="false">$X60</f>
        <v>23.1709084099202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3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7"/>
      <c r="C71" s="137"/>
      <c r="D71" s="138" t="n">
        <f aca="false">SUM(E71:AB71)</f>
        <v>0</v>
      </c>
      <c r="E71" s="139"/>
      <c r="F71" s="140"/>
      <c r="G71" s="140"/>
      <c r="H71" s="140"/>
      <c r="I71" s="140"/>
      <c r="J71" s="142"/>
      <c r="K71" s="254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1"/>
      <c r="AA71" s="139"/>
      <c r="AB71" s="142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650</v>
      </c>
      <c r="AK71" s="129" t="n">
        <f aca="false">$Y59</f>
        <v>124.897617622033</v>
      </c>
      <c r="AL71" s="129" t="n">
        <f aca="false">$Z59</f>
        <v>116.579009887729</v>
      </c>
      <c r="AM71" s="129" t="n">
        <f aca="false">$AA59</f>
        <v>107.97304700371</v>
      </c>
      <c r="AN71" s="146" t="n">
        <f aca="false">$AB59</f>
        <v>101.550684898118</v>
      </c>
      <c r="AO71" s="129"/>
      <c r="AP71" s="129" t="n">
        <f aca="false">$Y60</f>
        <v>22.4757593904755</v>
      </c>
      <c r="AQ71" s="129" t="n">
        <f aca="false">$Z60</f>
        <v>21.6171572485427</v>
      </c>
      <c r="AR71" s="129" t="n">
        <f aca="false">$AA60</f>
        <v>20.8662443013253</v>
      </c>
      <c r="AS71" s="146" t="n">
        <f aca="false">$AB60</f>
        <v>19.8649729395783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6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6" t="n">
        <f aca="false">$AB68</f>
        <v>0</v>
      </c>
      <c r="BD71" s="143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6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7"/>
      <c r="C72" s="137"/>
      <c r="D72" s="138" t="n">
        <f aca="false">SUM(E72:AB72)</f>
        <v>0</v>
      </c>
      <c r="E72" s="139"/>
      <c r="F72" s="140"/>
      <c r="G72" s="140"/>
      <c r="H72" s="140"/>
      <c r="I72" s="140"/>
      <c r="J72" s="142"/>
      <c r="K72" s="254"/>
      <c r="L72" s="140"/>
      <c r="M72" s="140"/>
      <c r="N72" s="140"/>
      <c r="O72" s="140"/>
      <c r="P72" s="140"/>
      <c r="Q72" s="140"/>
      <c r="R72" s="140"/>
      <c r="S72" s="140"/>
      <c r="T72" s="140"/>
      <c r="U72" s="140"/>
      <c r="V72" s="140"/>
      <c r="W72" s="140"/>
      <c r="X72" s="140"/>
      <c r="Y72" s="140"/>
      <c r="Z72" s="141"/>
      <c r="AA72" s="139"/>
      <c r="AB72" s="142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650</v>
      </c>
      <c r="AK72" s="129"/>
      <c r="AL72" s="129"/>
      <c r="AM72" s="129"/>
      <c r="AN72" s="1" t="n">
        <f aca="false">SUM(AK66:AN71)</f>
        <v>2971.35246514524</v>
      </c>
      <c r="AO72" s="129"/>
      <c r="AP72" s="129"/>
      <c r="AQ72" s="129"/>
      <c r="AR72" s="129"/>
      <c r="AS72" s="1" t="n">
        <f aca="false">SUM(AP66:AS71)</f>
        <v>561.234040942358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3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7"/>
      <c r="C73" s="137"/>
      <c r="D73" s="138" t="n">
        <f aca="false">SUM(E73:AB73)</f>
        <v>0</v>
      </c>
      <c r="E73" s="139"/>
      <c r="F73" s="140"/>
      <c r="G73" s="140"/>
      <c r="H73" s="140"/>
      <c r="I73" s="140"/>
      <c r="J73" s="142"/>
      <c r="K73" s="254"/>
      <c r="L73" s="140"/>
      <c r="M73" s="140"/>
      <c r="N73" s="140"/>
      <c r="O73" s="140"/>
      <c r="P73" s="140"/>
      <c r="Q73" s="140"/>
      <c r="R73" s="140"/>
      <c r="S73" s="140"/>
      <c r="T73" s="140"/>
      <c r="U73" s="140"/>
      <c r="V73" s="140"/>
      <c r="W73" s="140"/>
      <c r="X73" s="140"/>
      <c r="Y73" s="140"/>
      <c r="Z73" s="141"/>
      <c r="AA73" s="139"/>
      <c r="AB73" s="142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650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7"/>
      <c r="C74" s="137"/>
      <c r="D74" s="138" t="n">
        <f aca="false">SUM(E74:AB74)</f>
        <v>0</v>
      </c>
      <c r="E74" s="139"/>
      <c r="F74" s="140"/>
      <c r="G74" s="140"/>
      <c r="H74" s="140"/>
      <c r="I74" s="140"/>
      <c r="J74" s="142"/>
      <c r="K74" s="254"/>
      <c r="L74" s="140"/>
      <c r="M74" s="140"/>
      <c r="N74" s="140"/>
      <c r="O74" s="140"/>
      <c r="P74" s="140"/>
      <c r="Q74" s="140"/>
      <c r="R74" s="140"/>
      <c r="S74" s="140"/>
      <c r="T74" s="140"/>
      <c r="U74" s="140"/>
      <c r="V74" s="140"/>
      <c r="W74" s="140"/>
      <c r="X74" s="140"/>
      <c r="Y74" s="140"/>
      <c r="Z74" s="141"/>
      <c r="AA74" s="139"/>
      <c r="AB74" s="142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650</v>
      </c>
      <c r="AK74" s="148" t="s">
        <v>41</v>
      </c>
      <c r="AM74" s="3"/>
      <c r="AN74" s="3"/>
      <c r="AO74" s="49"/>
      <c r="AP74" s="148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7"/>
      <c r="C75" s="137"/>
      <c r="D75" s="138" t="n">
        <f aca="false">SUM(E75:AB75)</f>
        <v>0</v>
      </c>
      <c r="E75" s="139"/>
      <c r="F75" s="140"/>
      <c r="G75" s="140"/>
      <c r="H75" s="140"/>
      <c r="I75" s="140"/>
      <c r="J75" s="142"/>
      <c r="K75" s="254"/>
      <c r="L75" s="140"/>
      <c r="M75" s="140"/>
      <c r="N75" s="140"/>
      <c r="O75" s="140"/>
      <c r="P75" s="140"/>
      <c r="Q75" s="140"/>
      <c r="R75" s="140"/>
      <c r="S75" s="140"/>
      <c r="T75" s="140"/>
      <c r="U75" s="140"/>
      <c r="V75" s="140"/>
      <c r="W75" s="140"/>
      <c r="X75" s="140"/>
      <c r="Y75" s="140"/>
      <c r="Z75" s="141"/>
      <c r="AA75" s="139"/>
      <c r="AB75" s="142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650</v>
      </c>
      <c r="AK75" s="4" t="n">
        <f aca="false">AI57</f>
        <v>425</v>
      </c>
      <c r="AL75" s="4" t="n">
        <f aca="false">AI58</f>
        <v>425</v>
      </c>
      <c r="AM75" s="4" t="n">
        <f aca="false">AI59</f>
        <v>425</v>
      </c>
      <c r="AN75" s="4" t="n">
        <f aca="false">AI60</f>
        <v>425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7"/>
      <c r="C76" s="137"/>
      <c r="D76" s="138" t="n">
        <f aca="false">SUM(E76:AB76)</f>
        <v>0</v>
      </c>
      <c r="E76" s="139"/>
      <c r="F76" s="140"/>
      <c r="G76" s="140"/>
      <c r="H76" s="140"/>
      <c r="I76" s="140"/>
      <c r="J76" s="142"/>
      <c r="K76" s="254"/>
      <c r="L76" s="140"/>
      <c r="M76" s="140"/>
      <c r="N76" s="140"/>
      <c r="O76" s="140"/>
      <c r="P76" s="140"/>
      <c r="Q76" s="140"/>
      <c r="R76" s="140"/>
      <c r="S76" s="140"/>
      <c r="T76" s="140"/>
      <c r="U76" s="140"/>
      <c r="V76" s="140"/>
      <c r="W76" s="140"/>
      <c r="X76" s="140"/>
      <c r="Y76" s="140"/>
      <c r="Z76" s="141"/>
      <c r="AA76" s="139"/>
      <c r="AB76" s="142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650</v>
      </c>
      <c r="AK76" s="4" t="n">
        <f aca="false">AI61</f>
        <v>425</v>
      </c>
      <c r="AL76" s="4" t="n">
        <f aca="false">AI62</f>
        <v>425</v>
      </c>
      <c r="AM76" s="4" t="n">
        <f aca="false">AI63</f>
        <v>650</v>
      </c>
      <c r="AN76" s="4" t="n">
        <f aca="false">AI64</f>
        <v>650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7"/>
      <c r="C77" s="137"/>
      <c r="D77" s="138" t="n">
        <f aca="false">SUM(E77:AB77)</f>
        <v>0</v>
      </c>
      <c r="E77" s="139"/>
      <c r="F77" s="140"/>
      <c r="G77" s="140"/>
      <c r="H77" s="140"/>
      <c r="I77" s="140"/>
      <c r="J77" s="142"/>
      <c r="K77" s="254"/>
      <c r="L77" s="140"/>
      <c r="M77" s="140"/>
      <c r="N77" s="140"/>
      <c r="O77" s="140"/>
      <c r="P77" s="140"/>
      <c r="Q77" s="140"/>
      <c r="R77" s="140"/>
      <c r="S77" s="140"/>
      <c r="T77" s="140"/>
      <c r="U77" s="140"/>
      <c r="V77" s="140"/>
      <c r="W77" s="140"/>
      <c r="X77" s="140"/>
      <c r="Y77" s="140"/>
      <c r="Z77" s="141"/>
      <c r="AA77" s="139"/>
      <c r="AB77" s="142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650</v>
      </c>
      <c r="AK77" s="4" t="n">
        <f aca="false">AI65</f>
        <v>650</v>
      </c>
      <c r="AL77" s="4" t="n">
        <f aca="false">AI66</f>
        <v>650</v>
      </c>
      <c r="AM77" s="4" t="n">
        <f aca="false">AI67</f>
        <v>650</v>
      </c>
      <c r="AN77" s="4" t="n">
        <f aca="false">AI68</f>
        <v>650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7"/>
      <c r="C78" s="137"/>
      <c r="D78" s="138" t="n">
        <f aca="false">SUM(E78:AB78)</f>
        <v>0</v>
      </c>
      <c r="E78" s="139"/>
      <c r="F78" s="140"/>
      <c r="G78" s="140"/>
      <c r="H78" s="140"/>
      <c r="I78" s="140"/>
      <c r="J78" s="142"/>
      <c r="K78" s="254"/>
      <c r="L78" s="140"/>
      <c r="M78" s="140"/>
      <c r="N78" s="140"/>
      <c r="O78" s="140"/>
      <c r="P78" s="140"/>
      <c r="Q78" s="140"/>
      <c r="R78" s="140"/>
      <c r="S78" s="140"/>
      <c r="T78" s="140"/>
      <c r="U78" s="140"/>
      <c r="V78" s="140"/>
      <c r="W78" s="140"/>
      <c r="X78" s="140"/>
      <c r="Y78" s="140"/>
      <c r="Z78" s="141"/>
      <c r="AA78" s="139"/>
      <c r="AB78" s="142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650</v>
      </c>
      <c r="AK78" s="4" t="n">
        <f aca="false">AI69</f>
        <v>650</v>
      </c>
      <c r="AL78" s="4" t="n">
        <f aca="false">AI70</f>
        <v>650</v>
      </c>
      <c r="AM78" s="4" t="n">
        <f aca="false">AI71</f>
        <v>650</v>
      </c>
      <c r="AN78" s="4" t="n">
        <f aca="false">AI72</f>
        <v>650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7"/>
      <c r="C79" s="137"/>
      <c r="D79" s="138" t="n">
        <f aca="false">SUM(E79:AB79)</f>
        <v>0</v>
      </c>
      <c r="E79" s="139"/>
      <c r="F79" s="140"/>
      <c r="G79" s="140"/>
      <c r="H79" s="140"/>
      <c r="I79" s="140"/>
      <c r="J79" s="142"/>
      <c r="K79" s="254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1"/>
      <c r="AA79" s="139"/>
      <c r="AB79" s="142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425</v>
      </c>
      <c r="AK79" s="4" t="n">
        <f aca="false">AI73</f>
        <v>650</v>
      </c>
      <c r="AL79" s="4" t="n">
        <f aca="false">AI74</f>
        <v>650</v>
      </c>
      <c r="AM79" s="4" t="n">
        <f aca="false">AI75</f>
        <v>650</v>
      </c>
      <c r="AN79" s="4" t="n">
        <f aca="false">AI76</f>
        <v>650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 t="n">
        <f aca="false">SUM(E80:AB80)</f>
        <v>0</v>
      </c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49" t="n">
        <f aca="false">AB80</f>
        <v>0</v>
      </c>
      <c r="AF80" s="150" t="n">
        <f aca="false">AB94</f>
        <v>0</v>
      </c>
      <c r="AG80" s="151" t="n">
        <v>0</v>
      </c>
      <c r="AH80" s="151" t="n">
        <f aca="false">AB93</f>
        <v>0</v>
      </c>
      <c r="AI80" s="150" t="n">
        <f aca="false">AB64+AB65+AB67-AB86-AB87-AB88</f>
        <v>425</v>
      </c>
      <c r="AK80" s="4" t="n">
        <f aca="false">AI77</f>
        <v>650</v>
      </c>
      <c r="AL80" s="4" t="n">
        <f aca="false">AI78</f>
        <v>650</v>
      </c>
      <c r="AM80" s="4" t="n">
        <f aca="false">AI79</f>
        <v>425</v>
      </c>
      <c r="AN80" s="152" t="n">
        <f aca="false">AI80</f>
        <v>425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2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7"/>
      <c r="C81" s="157"/>
      <c r="D81" s="158" t="n">
        <f aca="false">SUM(E81:AB81)</f>
        <v>0</v>
      </c>
      <c r="E81" s="134"/>
      <c r="F81" s="159"/>
      <c r="G81" s="159"/>
      <c r="H81" s="159"/>
      <c r="I81" s="159"/>
      <c r="J81" s="135"/>
      <c r="K81" s="134"/>
      <c r="L81" s="159"/>
      <c r="M81" s="159"/>
      <c r="N81" s="159"/>
      <c r="O81" s="159"/>
      <c r="P81" s="159"/>
      <c r="Q81" s="159"/>
      <c r="R81" s="159"/>
      <c r="S81" s="159"/>
      <c r="T81" s="159"/>
      <c r="U81" s="159"/>
      <c r="V81" s="159"/>
      <c r="W81" s="159"/>
      <c r="X81" s="159"/>
      <c r="Y81" s="159"/>
      <c r="Z81" s="160"/>
      <c r="AA81" s="134"/>
      <c r="AB81" s="135"/>
      <c r="AC81" s="263"/>
      <c r="AN81" s="3" t="n">
        <f aca="false">SUM(AK75:AN80)</f>
        <v>13800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7"/>
      <c r="C82" s="137"/>
      <c r="D82" s="138" t="n">
        <f aca="false">SUM(E82:AB82)</f>
        <v>0</v>
      </c>
      <c r="E82" s="139"/>
      <c r="F82" s="140"/>
      <c r="G82" s="140"/>
      <c r="H82" s="140"/>
      <c r="I82" s="140"/>
      <c r="J82" s="142"/>
      <c r="K82" s="139"/>
      <c r="L82" s="140"/>
      <c r="M82" s="140"/>
      <c r="N82" s="140"/>
      <c r="O82" s="140"/>
      <c r="P82" s="140"/>
      <c r="Q82" s="140"/>
      <c r="R82" s="140"/>
      <c r="S82" s="140"/>
      <c r="T82" s="140"/>
      <c r="U82" s="140"/>
      <c r="V82" s="140"/>
      <c r="W82" s="140"/>
      <c r="X82" s="140"/>
      <c r="Y82" s="140"/>
      <c r="Z82" s="141"/>
      <c r="AA82" s="139"/>
      <c r="AB82" s="142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7"/>
      <c r="C83" s="137"/>
      <c r="D83" s="138" t="n">
        <f aca="false">SUM(E83:AB83)</f>
        <v>0</v>
      </c>
      <c r="E83" s="139"/>
      <c r="F83" s="140"/>
      <c r="G83" s="140"/>
      <c r="H83" s="140"/>
      <c r="I83" s="140"/>
      <c r="J83" s="142"/>
      <c r="K83" s="139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0"/>
      <c r="X83" s="140"/>
      <c r="Y83" s="140"/>
      <c r="Z83" s="141"/>
      <c r="AA83" s="139"/>
      <c r="AB83" s="142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7"/>
      <c r="C84" s="137"/>
      <c r="D84" s="138" t="n">
        <f aca="false">SUM(E84:AB84)</f>
        <v>0</v>
      </c>
      <c r="E84" s="139"/>
      <c r="F84" s="140"/>
      <c r="G84" s="140"/>
      <c r="H84" s="140"/>
      <c r="I84" s="140"/>
      <c r="J84" s="142"/>
      <c r="K84" s="139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40"/>
      <c r="W84" s="140"/>
      <c r="X84" s="140"/>
      <c r="Y84" s="140"/>
      <c r="Z84" s="141"/>
      <c r="AA84" s="139"/>
      <c r="AB84" s="142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3" t="n">
        <f aca="false">SUM(E85:AB85)</f>
        <v>0</v>
      </c>
      <c r="E85" s="154"/>
      <c r="F85" s="155"/>
      <c r="G85" s="155"/>
      <c r="H85" s="155"/>
      <c r="I85" s="155"/>
      <c r="J85" s="156"/>
      <c r="K85" s="154"/>
      <c r="L85" s="155"/>
      <c r="M85" s="155"/>
      <c r="N85" s="155"/>
      <c r="O85" s="155"/>
      <c r="P85" s="155"/>
      <c r="Q85" s="155"/>
      <c r="R85" s="155"/>
      <c r="S85" s="155"/>
      <c r="T85" s="155"/>
      <c r="U85" s="155"/>
      <c r="V85" s="155"/>
      <c r="W85" s="155"/>
      <c r="X85" s="155"/>
      <c r="Y85" s="155"/>
      <c r="Z85" s="163"/>
      <c r="AA85" s="154"/>
      <c r="AB85" s="156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 t="s">
        <v>51</v>
      </c>
      <c r="C86" s="172" t="s">
        <v>7</v>
      </c>
      <c r="D86" s="173" t="n">
        <f aca="false">SUM(E86:AB86)</f>
        <v>0</v>
      </c>
      <c r="E86" s="168" t="n">
        <v>0</v>
      </c>
      <c r="F86" s="169" t="n">
        <v>0</v>
      </c>
      <c r="G86" s="169" t="n">
        <v>0</v>
      </c>
      <c r="H86" s="169" t="n">
        <v>0</v>
      </c>
      <c r="I86" s="169" t="n">
        <v>0</v>
      </c>
      <c r="J86" s="171" t="n">
        <v>0</v>
      </c>
      <c r="K86" s="168" t="n">
        <v>0</v>
      </c>
      <c r="L86" s="169" t="n">
        <v>0</v>
      </c>
      <c r="M86" s="169" t="n">
        <v>0</v>
      </c>
      <c r="N86" s="169" t="n">
        <v>0</v>
      </c>
      <c r="O86" s="169" t="n">
        <v>0</v>
      </c>
      <c r="P86" s="169" t="n">
        <v>0</v>
      </c>
      <c r="Q86" s="169" t="n">
        <v>0</v>
      </c>
      <c r="R86" s="169" t="n">
        <v>0</v>
      </c>
      <c r="S86" s="169" t="n">
        <v>0</v>
      </c>
      <c r="T86" s="169" t="n">
        <v>0</v>
      </c>
      <c r="U86" s="169" t="n">
        <v>0</v>
      </c>
      <c r="V86" s="169" t="n">
        <v>0</v>
      </c>
      <c r="W86" s="169" t="n">
        <v>0</v>
      </c>
      <c r="X86" s="169" t="n">
        <v>0</v>
      </c>
      <c r="Y86" s="169" t="n">
        <v>0</v>
      </c>
      <c r="Z86" s="170" t="n">
        <v>0</v>
      </c>
      <c r="AA86" s="168" t="n">
        <v>0</v>
      </c>
      <c r="AB86" s="171" t="n">
        <v>0</v>
      </c>
      <c r="AC86" s="136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 t="s">
        <v>51</v>
      </c>
      <c r="C87" s="166" t="s">
        <v>7</v>
      </c>
      <c r="D87" s="173" t="n">
        <f aca="false">SUM(E87:AB87)</f>
        <v>0</v>
      </c>
      <c r="E87" s="174" t="n">
        <v>0</v>
      </c>
      <c r="F87" s="175" t="n">
        <v>0</v>
      </c>
      <c r="G87" s="175" t="n">
        <v>0</v>
      </c>
      <c r="H87" s="175" t="n">
        <v>0</v>
      </c>
      <c r="I87" s="175" t="n">
        <v>0</v>
      </c>
      <c r="J87" s="177" t="n">
        <v>0</v>
      </c>
      <c r="K87" s="264" t="n">
        <v>0</v>
      </c>
      <c r="L87" s="265" t="n">
        <v>0</v>
      </c>
      <c r="M87" s="265" t="n">
        <v>0</v>
      </c>
      <c r="N87" s="265" t="n">
        <v>0</v>
      </c>
      <c r="O87" s="265" t="n">
        <v>0</v>
      </c>
      <c r="P87" s="265" t="n">
        <v>0</v>
      </c>
      <c r="Q87" s="265" t="n">
        <v>0</v>
      </c>
      <c r="R87" s="265" t="n">
        <v>0</v>
      </c>
      <c r="S87" s="265" t="n">
        <v>0</v>
      </c>
      <c r="T87" s="265" t="n">
        <v>0</v>
      </c>
      <c r="U87" s="265" t="n">
        <v>0</v>
      </c>
      <c r="V87" s="265" t="n">
        <v>0</v>
      </c>
      <c r="W87" s="265" t="n">
        <v>0</v>
      </c>
      <c r="X87" s="265" t="n">
        <v>0</v>
      </c>
      <c r="Y87" s="265" t="n">
        <v>0</v>
      </c>
      <c r="Z87" s="266" t="n">
        <v>0</v>
      </c>
      <c r="AA87" s="264" t="n">
        <v>0</v>
      </c>
      <c r="AB87" s="267" t="n">
        <v>0</v>
      </c>
      <c r="AC87" s="136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 t="n">
        <f aca="false">SUM(E88:AB88)</f>
        <v>0</v>
      </c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 t="s">
        <v>64</v>
      </c>
      <c r="B89" s="166"/>
      <c r="C89" s="166"/>
      <c r="D89" s="173" t="n">
        <f aca="false">SUM(E89:AB89)</f>
        <v>0</v>
      </c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 t="n">
        <f aca="false">SUM(E90:AB90)</f>
        <v>0</v>
      </c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 t="n">
        <f aca="false">SUM(E91:AB91)</f>
        <v>0</v>
      </c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 t="n">
        <f aca="false">SUM(E92:AB92)</f>
        <v>0</v>
      </c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 t="s">
        <v>51</v>
      </c>
      <c r="C93" s="166" t="s">
        <v>65</v>
      </c>
      <c r="D93" s="173" t="n">
        <f aca="false">SUM(E93:AB93)</f>
        <v>0</v>
      </c>
      <c r="E93" s="174" t="n">
        <v>0</v>
      </c>
      <c r="F93" s="175" t="n">
        <v>0</v>
      </c>
      <c r="G93" s="175" t="n">
        <v>0</v>
      </c>
      <c r="H93" s="175" t="n">
        <v>0</v>
      </c>
      <c r="I93" s="175" t="n">
        <v>0</v>
      </c>
      <c r="J93" s="177" t="n">
        <v>0</v>
      </c>
      <c r="K93" s="264" t="n">
        <v>0</v>
      </c>
      <c r="L93" s="265" t="n">
        <v>0</v>
      </c>
      <c r="M93" s="265" t="n">
        <v>0</v>
      </c>
      <c r="N93" s="265" t="n">
        <v>0</v>
      </c>
      <c r="O93" s="265" t="n">
        <v>0</v>
      </c>
      <c r="P93" s="265" t="n">
        <v>0</v>
      </c>
      <c r="Q93" s="265" t="n">
        <v>0</v>
      </c>
      <c r="R93" s="265" t="n">
        <v>0</v>
      </c>
      <c r="S93" s="265" t="n">
        <v>0</v>
      </c>
      <c r="T93" s="265" t="n">
        <v>0</v>
      </c>
      <c r="U93" s="265" t="n">
        <v>0</v>
      </c>
      <c r="V93" s="265" t="n">
        <v>0</v>
      </c>
      <c r="W93" s="265" t="n">
        <v>0</v>
      </c>
      <c r="X93" s="265" t="n">
        <v>0</v>
      </c>
      <c r="Y93" s="265" t="n">
        <v>0</v>
      </c>
      <c r="Z93" s="266" t="n">
        <v>0</v>
      </c>
      <c r="AA93" s="264" t="n">
        <v>0</v>
      </c>
      <c r="AB93" s="267" t="n">
        <v>0</v>
      </c>
      <c r="AC93" s="253" t="s">
        <v>66</v>
      </c>
      <c r="AD93" s="65"/>
    </row>
    <row r="94" customFormat="false" ht="15" hidden="false" customHeight="false" outlineLevel="0" collapsed="false">
      <c r="A94" s="66"/>
      <c r="B94" s="172" t="s">
        <v>51</v>
      </c>
      <c r="C94" s="166" t="s">
        <v>5</v>
      </c>
      <c r="D94" s="179" t="n">
        <f aca="false">SUM(E94:AB94)</f>
        <v>0</v>
      </c>
      <c r="E94" s="180" t="n">
        <v>0</v>
      </c>
      <c r="F94" s="181" t="n">
        <v>0</v>
      </c>
      <c r="G94" s="181" t="n">
        <v>0</v>
      </c>
      <c r="H94" s="181" t="n">
        <v>0</v>
      </c>
      <c r="I94" s="181" t="n">
        <v>0</v>
      </c>
      <c r="J94" s="183" t="n">
        <v>0</v>
      </c>
      <c r="K94" s="180" t="n">
        <v>0</v>
      </c>
      <c r="L94" s="181" t="n">
        <v>0</v>
      </c>
      <c r="M94" s="181" t="n">
        <v>0</v>
      </c>
      <c r="N94" s="181" t="n">
        <v>0</v>
      </c>
      <c r="O94" s="181" t="n">
        <v>0</v>
      </c>
      <c r="P94" s="181" t="n">
        <v>0</v>
      </c>
      <c r="Q94" s="181" t="n">
        <v>0</v>
      </c>
      <c r="R94" s="181" t="n">
        <v>0</v>
      </c>
      <c r="S94" s="181" t="n">
        <v>0</v>
      </c>
      <c r="T94" s="181" t="n">
        <v>0</v>
      </c>
      <c r="U94" s="181" t="n">
        <v>0</v>
      </c>
      <c r="V94" s="181" t="n">
        <v>0</v>
      </c>
      <c r="W94" s="181" t="n">
        <v>0</v>
      </c>
      <c r="X94" s="181" t="n">
        <v>0</v>
      </c>
      <c r="Y94" s="181" t="n">
        <v>0</v>
      </c>
      <c r="Z94" s="182" t="n">
        <v>0</v>
      </c>
      <c r="AA94" s="180" t="n">
        <v>0</v>
      </c>
      <c r="AB94" s="183" t="n">
        <v>0</v>
      </c>
      <c r="AC94" s="253" t="s">
        <v>67</v>
      </c>
      <c r="AD94" s="65"/>
    </row>
    <row r="95" customFormat="false" ht="14.25" hidden="false" customHeight="false" outlineLevel="0" collapsed="false">
      <c r="A95" s="130"/>
      <c r="B95" s="172"/>
      <c r="C95" s="172"/>
      <c r="D95" s="185" t="n">
        <f aca="false">SUM(E95:AB95)</f>
        <v>0</v>
      </c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6"/>
      <c r="AD95" s="65"/>
    </row>
    <row r="96" customFormat="false" ht="14.25" hidden="false" customHeight="false" outlineLevel="0" collapsed="false">
      <c r="A96" s="66" t="s">
        <v>68</v>
      </c>
      <c r="B96" s="172"/>
      <c r="C96" s="172"/>
      <c r="D96" s="173" t="n">
        <f aca="false">SUM(E96:AB96)</f>
        <v>0</v>
      </c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 t="n">
        <f aca="false">SUM(E97:AB97)</f>
        <v>0</v>
      </c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7.25" hidden="false" customHeight="false" outlineLevel="0" collapsed="false">
      <c r="A99" s="208" t="s">
        <v>48</v>
      </c>
      <c r="B99" s="209" t="s">
        <v>51</v>
      </c>
      <c r="C99" s="209" t="s">
        <v>7</v>
      </c>
      <c r="D99" s="210" t="n">
        <f aca="false">SUM(D64:D85)-SUM(D86:D97)-D63</f>
        <v>3681.11595895116</v>
      </c>
      <c r="E99" s="211" t="n">
        <f aca="false">SUM(E64:E85)-SUM(E86:E97)-E63</f>
        <v>58.8452089722042</v>
      </c>
      <c r="F99" s="212" t="n">
        <f aca="false">SUM(F64:F85)-SUM(F86:F97)-F63</f>
        <v>64.8280972492033</v>
      </c>
      <c r="G99" s="212" t="n">
        <f aca="false">SUM(G64:G85)-SUM(G86:G97)-G63</f>
        <v>70.7556599263671</v>
      </c>
      <c r="H99" s="212" t="n">
        <f aca="false">SUM(H64:H85)-SUM(H86:H97)-H63</f>
        <v>72.6696672557131</v>
      </c>
      <c r="I99" s="212" t="n">
        <f aca="false">SUM(I64:I85)-SUM(I86:I97)-I63</f>
        <v>64.5203120398434</v>
      </c>
      <c r="J99" s="213" t="n">
        <f aca="false">SUM(J64:J85)-SUM(J86:J97)-J63</f>
        <v>48.7955782214887</v>
      </c>
      <c r="K99" s="214" t="n">
        <f aca="false">SUM(K64:K85)-SUM(K86:K97)-K63</f>
        <v>254.516540276225</v>
      </c>
      <c r="L99" s="212" t="n">
        <f aca="false">SUM(L64:L85)-SUM(L86:L97)-L63</f>
        <v>226.149366107328</v>
      </c>
      <c r="M99" s="212" t="n">
        <f aca="false">SUM(M64:M85)-SUM(M86:M97)-M63</f>
        <v>201.509763202491</v>
      </c>
      <c r="N99" s="212" t="n">
        <f aca="false">SUM(N64:N85)-SUM(N86:N97)-N63</f>
        <v>178.742001880144</v>
      </c>
      <c r="O99" s="212" t="n">
        <f aca="false">SUM(O64:O85)-SUM(O86:O97)-O63</f>
        <v>167.809390088373</v>
      </c>
      <c r="P99" s="212" t="n">
        <f aca="false">SUM(P64:P85)-SUM(P86:P97)-P63</f>
        <v>161.449789315502</v>
      </c>
      <c r="Q99" s="212" t="n">
        <f aca="false">SUM(Q64:Q85)-SUM(Q86:Q97)-Q63</f>
        <v>162.90432100999</v>
      </c>
      <c r="R99" s="212" t="n">
        <f aca="false">SUM(R64:R85)-SUM(R86:R97)-R63</f>
        <v>166.085726508294</v>
      </c>
      <c r="S99" s="212" t="n">
        <f aca="false">SUM(S64:S85)-SUM(S86:S97)-S63</f>
        <v>175.462771628331</v>
      </c>
      <c r="T99" s="212" t="n">
        <f aca="false">SUM(T64:T85)-SUM(T86:T97)-T63</f>
        <v>187.611533280653</v>
      </c>
      <c r="U99" s="212" t="n">
        <f aca="false">SUM(U64:U85)-SUM(U86:U97)-U63</f>
        <v>193.587058309855</v>
      </c>
      <c r="V99" s="212" t="n">
        <f aca="false">SUM(V64:V85)-SUM(V86:V97)-V63</f>
        <v>201.482350932873</v>
      </c>
      <c r="W99" s="212" t="n">
        <f aca="false">SUM(W64:W85)-SUM(W86:W97)-W63</f>
        <v>207.162370681498</v>
      </c>
      <c r="X99" s="212" t="n">
        <f aca="false">SUM(X64:X85)-SUM(X86:X97)-X63</f>
        <v>214.394571271144</v>
      </c>
      <c r="Y99" s="212" t="n">
        <f aca="false">SUM(Y64:Y85)-SUM(Y86:Y97)-Y63</f>
        <v>230.251235403389</v>
      </c>
      <c r="Z99" s="215" t="n">
        <f aca="false">SUM(Z64:Z85)-SUM(Z86:Z97)-Z63</f>
        <v>252.563201587627</v>
      </c>
      <c r="AA99" s="211" t="n">
        <f aca="false">SUM(AA64:AA85)-SUM(AA86:AA97)-AA63</f>
        <v>48.0035929307122</v>
      </c>
      <c r="AB99" s="213" t="n">
        <f aca="false">SUM(AB64:AB85)-SUM(AB86:AB97)-AB63</f>
        <v>71.0158508719106</v>
      </c>
      <c r="AC99" s="216" t="s">
        <v>69</v>
      </c>
      <c r="AD99" s="65"/>
    </row>
    <row r="100" customFormat="false" ht="16.5" hidden="false" customHeight="false" outlineLevel="0" collapsed="false">
      <c r="A100" s="217" t="s">
        <v>50</v>
      </c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29.25" hidden="false" customHeight="false" outlineLevel="0" collapsed="false">
      <c r="A103" s="225" t="s">
        <v>8</v>
      </c>
      <c r="B103" s="218" t="s">
        <v>9</v>
      </c>
      <c r="C103" s="218" t="s">
        <v>10</v>
      </c>
      <c r="D103" s="229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0" t="n">
        <v>7</v>
      </c>
      <c r="L103" s="230" t="n">
        <v>8</v>
      </c>
      <c r="M103" s="230" t="n">
        <v>9</v>
      </c>
      <c r="N103" s="230" t="n">
        <v>10</v>
      </c>
      <c r="O103" s="230" t="n">
        <v>11</v>
      </c>
      <c r="P103" s="230" t="n">
        <v>12</v>
      </c>
      <c r="Q103" s="230" t="n">
        <v>13</v>
      </c>
      <c r="R103" s="230" t="n">
        <v>14</v>
      </c>
      <c r="S103" s="230" t="n">
        <v>15</v>
      </c>
      <c r="T103" s="230" t="n">
        <v>16</v>
      </c>
      <c r="U103" s="230" t="n">
        <v>17</v>
      </c>
      <c r="V103" s="230" t="n">
        <v>18</v>
      </c>
      <c r="W103" s="230" t="n">
        <v>19</v>
      </c>
      <c r="X103" s="230" t="n">
        <v>20</v>
      </c>
      <c r="Y103" s="230" t="n">
        <v>21</v>
      </c>
      <c r="Z103" s="230" t="n">
        <v>22</v>
      </c>
      <c r="AA103" s="43" t="n">
        <v>23</v>
      </c>
      <c r="AB103" s="44" t="n">
        <v>24</v>
      </c>
      <c r="AC103" s="231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151.751780751108</v>
      </c>
      <c r="E104" s="55" t="n">
        <v>5.63329837875245</v>
      </c>
      <c r="F104" s="56" t="n">
        <v>5.43210052527686</v>
      </c>
      <c r="G104" s="56" t="n">
        <v>5.29650264567417</v>
      </c>
      <c r="H104" s="56" t="n">
        <v>5.25049217117067</v>
      </c>
      <c r="I104" s="56" t="n">
        <v>5.32504186270579</v>
      </c>
      <c r="J104" s="57" t="n">
        <v>5.40929316498796</v>
      </c>
      <c r="K104" s="58" t="n">
        <v>5.45837709422428</v>
      </c>
      <c r="L104" s="56" t="n">
        <v>5.80353953035396</v>
      </c>
      <c r="M104" s="56" t="n">
        <v>6.22980037269571</v>
      </c>
      <c r="N104" s="56" t="n">
        <v>6.61587371790189</v>
      </c>
      <c r="O104" s="56" t="n">
        <v>6.99588871065137</v>
      </c>
      <c r="P104" s="56" t="n">
        <v>7.20283953419097</v>
      </c>
      <c r="Q104" s="56" t="n">
        <v>7.27293330910316</v>
      </c>
      <c r="R104" s="56" t="n">
        <v>7.30444254866812</v>
      </c>
      <c r="S104" s="56" t="n">
        <v>7.27551312025859</v>
      </c>
      <c r="T104" s="56" t="n">
        <v>7.24982050813374</v>
      </c>
      <c r="U104" s="56" t="n">
        <v>7.14833375772349</v>
      </c>
      <c r="V104" s="56" t="n">
        <v>7.0023458976192</v>
      </c>
      <c r="W104" s="56" t="n">
        <v>6.80164072100796</v>
      </c>
      <c r="X104" s="56" t="n">
        <v>6.61534684439011</v>
      </c>
      <c r="Y104" s="56" t="n">
        <v>6.56716455475206</v>
      </c>
      <c r="Z104" s="59" t="n">
        <v>6.36143627652246</v>
      </c>
      <c r="AA104" s="55" t="n">
        <v>5.91718181071308</v>
      </c>
      <c r="AB104" s="57" t="n">
        <v>5.58257369362957</v>
      </c>
      <c r="AC104" s="74" t="s">
        <v>22</v>
      </c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203.337542772025</v>
      </c>
      <c r="E105" s="103" t="n">
        <v>7.87917120608103</v>
      </c>
      <c r="F105" s="104" t="n">
        <v>7.67348726042604</v>
      </c>
      <c r="G105" s="104" t="n">
        <v>7.5356910392859</v>
      </c>
      <c r="H105" s="104" t="n">
        <v>7.4586901067123</v>
      </c>
      <c r="I105" s="104" t="n">
        <v>7.4905065423332</v>
      </c>
      <c r="J105" s="105" t="n">
        <v>7.59163324546648</v>
      </c>
      <c r="K105" s="106" t="n">
        <v>7.6475263374055</v>
      </c>
      <c r="L105" s="104" t="n">
        <v>8.03138883334296</v>
      </c>
      <c r="M105" s="104" t="n">
        <v>8.46958098653201</v>
      </c>
      <c r="N105" s="104" t="n">
        <v>8.81440751663852</v>
      </c>
      <c r="O105" s="104" t="n">
        <v>9.11739031099078</v>
      </c>
      <c r="P105" s="104" t="n">
        <v>9.3114079252029</v>
      </c>
      <c r="Q105" s="104" t="n">
        <v>9.39257992917341</v>
      </c>
      <c r="R105" s="104" t="n">
        <v>9.40725510420744</v>
      </c>
      <c r="S105" s="104" t="n">
        <v>9.38425044503808</v>
      </c>
      <c r="T105" s="104" t="n">
        <v>9.36643499585667</v>
      </c>
      <c r="U105" s="104" t="n">
        <v>9.30484250451059</v>
      </c>
      <c r="V105" s="104" t="n">
        <v>9.16737618337857</v>
      </c>
      <c r="W105" s="104" t="n">
        <v>8.94578663846076</v>
      </c>
      <c r="X105" s="104" t="n">
        <v>8.69921061084484</v>
      </c>
      <c r="Y105" s="104" t="n">
        <v>8.65415606823042</v>
      </c>
      <c r="Z105" s="107" t="n">
        <v>8.42243004923322</v>
      </c>
      <c r="AA105" s="103" t="n">
        <v>7.94814227093762</v>
      </c>
      <c r="AB105" s="105" t="n">
        <v>7.6241966617354</v>
      </c>
      <c r="AC105" s="74" t="s">
        <v>24</v>
      </c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39" t="s">
        <v>74</v>
      </c>
      <c r="C106" s="239" t="s">
        <v>28</v>
      </c>
      <c r="D106" s="240" t="n">
        <f aca="false">SUM(E106:AB106)</f>
        <v>203.337542772025</v>
      </c>
      <c r="E106" s="273" t="n">
        <f aca="false">E105</f>
        <v>7.87917120608103</v>
      </c>
      <c r="F106" s="274" t="n">
        <f aca="false">F105</f>
        <v>7.67348726042604</v>
      </c>
      <c r="G106" s="274" t="n">
        <f aca="false">G105</f>
        <v>7.5356910392859</v>
      </c>
      <c r="H106" s="274" t="n">
        <f aca="false">H105</f>
        <v>7.4586901067123</v>
      </c>
      <c r="I106" s="274" t="n">
        <f aca="false">I105</f>
        <v>7.4905065423332</v>
      </c>
      <c r="J106" s="275" t="n">
        <f aca="false">J105</f>
        <v>7.59163324546648</v>
      </c>
      <c r="K106" s="276" t="n">
        <f aca="false">K105</f>
        <v>7.6475263374055</v>
      </c>
      <c r="L106" s="274" t="n">
        <f aca="false">L105</f>
        <v>8.03138883334296</v>
      </c>
      <c r="M106" s="274" t="n">
        <f aca="false">M105</f>
        <v>8.46958098653201</v>
      </c>
      <c r="N106" s="274" t="n">
        <f aca="false">N105</f>
        <v>8.81440751663852</v>
      </c>
      <c r="O106" s="274" t="n">
        <f aca="false">O105</f>
        <v>9.11739031099078</v>
      </c>
      <c r="P106" s="274" t="n">
        <f aca="false">P105</f>
        <v>9.3114079252029</v>
      </c>
      <c r="Q106" s="274" t="n">
        <f aca="false">Q105</f>
        <v>9.39257992917341</v>
      </c>
      <c r="R106" s="274" t="n">
        <f aca="false">R105</f>
        <v>9.40725510420744</v>
      </c>
      <c r="S106" s="274" t="n">
        <f aca="false">S105</f>
        <v>9.38425044503808</v>
      </c>
      <c r="T106" s="274" t="n">
        <f aca="false">T105</f>
        <v>9.36643499585667</v>
      </c>
      <c r="U106" s="274" t="n">
        <f aca="false">U105</f>
        <v>9.30484250451059</v>
      </c>
      <c r="V106" s="274" t="n">
        <f aca="false">V105</f>
        <v>9.16737618337857</v>
      </c>
      <c r="W106" s="274" t="n">
        <f aca="false">W105</f>
        <v>8.94578663846076</v>
      </c>
      <c r="X106" s="274" t="n">
        <f aca="false">X105</f>
        <v>8.69921061084484</v>
      </c>
      <c r="Y106" s="274" t="n">
        <f aca="false">Y105</f>
        <v>8.65415606823042</v>
      </c>
      <c r="Z106" s="277" t="n">
        <f aca="false">Z105</f>
        <v>8.42243004923322</v>
      </c>
      <c r="AA106" s="273" t="n">
        <f aca="false">AA105</f>
        <v>7.94814227093762</v>
      </c>
      <c r="AB106" s="275" t="n">
        <f aca="false">AB105</f>
        <v>7.6241966617354</v>
      </c>
      <c r="AC106" s="74" t="s">
        <v>26</v>
      </c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151.751780751108</v>
      </c>
      <c r="E107" s="112" t="n">
        <f aca="false">E104</f>
        <v>5.63329837875245</v>
      </c>
      <c r="F107" s="113" t="n">
        <f aca="false">F104</f>
        <v>5.43210052527686</v>
      </c>
      <c r="G107" s="113" t="n">
        <f aca="false">G104</f>
        <v>5.29650264567417</v>
      </c>
      <c r="H107" s="113" t="n">
        <f aca="false">H104</f>
        <v>5.25049217117067</v>
      </c>
      <c r="I107" s="113" t="n">
        <f aca="false">I104</f>
        <v>5.32504186270579</v>
      </c>
      <c r="J107" s="114" t="n">
        <f aca="false">J104</f>
        <v>5.40929316498796</v>
      </c>
      <c r="K107" s="115" t="n">
        <f aca="false">K104</f>
        <v>5.45837709422428</v>
      </c>
      <c r="L107" s="113" t="n">
        <f aca="false">L104</f>
        <v>5.80353953035396</v>
      </c>
      <c r="M107" s="113" t="n">
        <f aca="false">M104</f>
        <v>6.22980037269571</v>
      </c>
      <c r="N107" s="113" t="n">
        <f aca="false">N104</f>
        <v>6.61587371790189</v>
      </c>
      <c r="O107" s="113" t="n">
        <f aca="false">O104</f>
        <v>6.99588871065137</v>
      </c>
      <c r="P107" s="113" t="n">
        <f aca="false">P104</f>
        <v>7.20283953419097</v>
      </c>
      <c r="Q107" s="113" t="n">
        <f aca="false">Q104</f>
        <v>7.27293330910316</v>
      </c>
      <c r="R107" s="113" t="n">
        <f aca="false">R104</f>
        <v>7.30444254866812</v>
      </c>
      <c r="S107" s="113" t="n">
        <f aca="false">S104</f>
        <v>7.27551312025859</v>
      </c>
      <c r="T107" s="113" t="n">
        <f aca="false">T104</f>
        <v>7.24982050813374</v>
      </c>
      <c r="U107" s="113" t="n">
        <f aca="false">U104</f>
        <v>7.14833375772349</v>
      </c>
      <c r="V107" s="113" t="n">
        <f aca="false">V104</f>
        <v>7.0023458976192</v>
      </c>
      <c r="W107" s="113" t="n">
        <f aca="false">W104</f>
        <v>6.80164072100796</v>
      </c>
      <c r="X107" s="113" t="n">
        <f aca="false">X104</f>
        <v>6.61534684439011</v>
      </c>
      <c r="Y107" s="113" t="n">
        <f aca="false">Y104</f>
        <v>6.56716455475206</v>
      </c>
      <c r="Z107" s="116" t="n">
        <f aca="false">Z104</f>
        <v>6.36143627652246</v>
      </c>
      <c r="AA107" s="112" t="n">
        <f aca="false">AA104</f>
        <v>5.91718181071308</v>
      </c>
      <c r="AB107" s="114" t="n">
        <f aca="false">AB104</f>
        <v>5.58257369362957</v>
      </c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6" t="s">
        <v>74</v>
      </c>
      <c r="C108" s="246" t="s">
        <v>32</v>
      </c>
      <c r="D108" s="247" t="n">
        <f aca="false">SUM(E108:AB108)</f>
        <v>355.089323523132</v>
      </c>
      <c r="E108" s="248" t="n">
        <f aca="false">E106+E107</f>
        <v>13.5124695848335</v>
      </c>
      <c r="F108" s="249" t="n">
        <f aca="false">F106+F107</f>
        <v>13.1055877857029</v>
      </c>
      <c r="G108" s="249" t="n">
        <f aca="false">G106+G107</f>
        <v>12.8321936849601</v>
      </c>
      <c r="H108" s="249" t="n">
        <f aca="false">H106+H107</f>
        <v>12.709182277883</v>
      </c>
      <c r="I108" s="249" t="n">
        <f aca="false">I106+I107</f>
        <v>12.815548405039</v>
      </c>
      <c r="J108" s="250" t="n">
        <f aca="false">J106+J107</f>
        <v>13.0009264104544</v>
      </c>
      <c r="K108" s="251" t="n">
        <f aca="false">K106+K107</f>
        <v>13.1059034316298</v>
      </c>
      <c r="L108" s="249" t="n">
        <f aca="false">L106+L107</f>
        <v>13.8349283636969</v>
      </c>
      <c r="M108" s="249" t="n">
        <f aca="false">M106+M107</f>
        <v>14.6993813592277</v>
      </c>
      <c r="N108" s="249" t="n">
        <f aca="false">N106+N107</f>
        <v>15.4302812345404</v>
      </c>
      <c r="O108" s="249" t="n">
        <f aca="false">O106+O107</f>
        <v>16.1132790216422</v>
      </c>
      <c r="P108" s="249" t="n">
        <f aca="false">P106+P107</f>
        <v>16.5142474593939</v>
      </c>
      <c r="Q108" s="249" t="n">
        <f aca="false">Q106+Q107</f>
        <v>16.6655132382766</v>
      </c>
      <c r="R108" s="249" t="n">
        <f aca="false">R106+R107</f>
        <v>16.7116976528756</v>
      </c>
      <c r="S108" s="249" t="n">
        <f aca="false">S106+S107</f>
        <v>16.6597635652967</v>
      </c>
      <c r="T108" s="249" t="n">
        <f aca="false">T106+T107</f>
        <v>16.6162555039904</v>
      </c>
      <c r="U108" s="249" t="n">
        <f aca="false">U106+U107</f>
        <v>16.4531762622341</v>
      </c>
      <c r="V108" s="249" t="n">
        <f aca="false">V106+V107</f>
        <v>16.1697220809978</v>
      </c>
      <c r="W108" s="249" t="n">
        <f aca="false">W106+W107</f>
        <v>15.7474273594687</v>
      </c>
      <c r="X108" s="249" t="n">
        <f aca="false">X106+X107</f>
        <v>15.3145574552349</v>
      </c>
      <c r="Y108" s="249" t="n">
        <f aca="false">Y106+Y107</f>
        <v>15.2213206229825</v>
      </c>
      <c r="Z108" s="252" t="n">
        <f aca="false">Z106+Z107</f>
        <v>14.7838663257557</v>
      </c>
      <c r="AA108" s="248" t="n">
        <f aca="false">AA106+AA107</f>
        <v>13.8653240816507</v>
      </c>
      <c r="AB108" s="250" t="n">
        <f aca="false">AB106+AB107</f>
        <v>13.206770355365</v>
      </c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 t="n">
        <f aca="false">SUM(E109:AB109)</f>
        <v>0</v>
      </c>
      <c r="E109" s="133"/>
      <c r="F109" s="144"/>
      <c r="G109" s="144"/>
      <c r="H109" s="144"/>
      <c r="I109" s="144"/>
      <c r="J109" s="145"/>
      <c r="K109" s="280"/>
      <c r="L109" s="144"/>
      <c r="M109" s="144"/>
      <c r="N109" s="144"/>
      <c r="O109" s="144"/>
      <c r="P109" s="144"/>
      <c r="Q109" s="144"/>
      <c r="R109" s="144"/>
      <c r="S109" s="144"/>
      <c r="T109" s="144"/>
      <c r="U109" s="144"/>
      <c r="V109" s="144"/>
      <c r="W109" s="144"/>
      <c r="X109" s="144"/>
      <c r="Y109" s="144"/>
      <c r="Z109" s="281"/>
      <c r="AA109" s="133"/>
      <c r="AB109" s="145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7"/>
      <c r="C110" s="137"/>
      <c r="D110" s="282" t="n">
        <f aca="false">SUM(E110:AB110)</f>
        <v>0</v>
      </c>
      <c r="E110" s="139"/>
      <c r="F110" s="140"/>
      <c r="G110" s="140"/>
      <c r="H110" s="140"/>
      <c r="I110" s="140"/>
      <c r="J110" s="142"/>
      <c r="K110" s="254"/>
      <c r="L110" s="140"/>
      <c r="M110" s="140"/>
      <c r="N110" s="140"/>
      <c r="O110" s="140"/>
      <c r="P110" s="140"/>
      <c r="Q110" s="140"/>
      <c r="R110" s="140"/>
      <c r="S110" s="140"/>
      <c r="T110" s="140"/>
      <c r="U110" s="140"/>
      <c r="V110" s="140"/>
      <c r="W110" s="140"/>
      <c r="X110" s="140"/>
      <c r="Y110" s="140"/>
      <c r="Z110" s="141"/>
      <c r="AA110" s="139"/>
      <c r="AB110" s="142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7"/>
      <c r="C111" s="137"/>
      <c r="D111" s="282" t="n">
        <f aca="false">SUM(E111:AB111)</f>
        <v>0</v>
      </c>
      <c r="E111" s="139"/>
      <c r="F111" s="140"/>
      <c r="G111" s="140"/>
      <c r="H111" s="140"/>
      <c r="I111" s="140"/>
      <c r="J111" s="142"/>
      <c r="K111" s="254"/>
      <c r="L111" s="140"/>
      <c r="M111" s="140"/>
      <c r="N111" s="140"/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0"/>
      <c r="Z111" s="141"/>
      <c r="AA111" s="139"/>
      <c r="AB111" s="142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7"/>
      <c r="C112" s="137"/>
      <c r="D112" s="282" t="n">
        <f aca="false">SUM(E112:AB112)</f>
        <v>0</v>
      </c>
      <c r="E112" s="139"/>
      <c r="F112" s="140"/>
      <c r="G112" s="140"/>
      <c r="H112" s="140"/>
      <c r="I112" s="140"/>
      <c r="J112" s="142"/>
      <c r="K112" s="254"/>
      <c r="L112" s="140"/>
      <c r="M112" s="140"/>
      <c r="N112" s="140"/>
      <c r="O112" s="140"/>
      <c r="P112" s="140"/>
      <c r="Q112" s="140"/>
      <c r="R112" s="140"/>
      <c r="S112" s="140"/>
      <c r="T112" s="140"/>
      <c r="U112" s="140"/>
      <c r="V112" s="140"/>
      <c r="W112" s="140"/>
      <c r="X112" s="140"/>
      <c r="Y112" s="140"/>
      <c r="Z112" s="141"/>
      <c r="AA112" s="139"/>
      <c r="AB112" s="142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7"/>
      <c r="C113" s="137"/>
      <c r="D113" s="282" t="n">
        <f aca="false">SUM(E113:AB113)</f>
        <v>0</v>
      </c>
      <c r="E113" s="139"/>
      <c r="F113" s="140"/>
      <c r="G113" s="140"/>
      <c r="H113" s="140"/>
      <c r="I113" s="140"/>
      <c r="J113" s="142"/>
      <c r="K113" s="254"/>
      <c r="L113" s="140"/>
      <c r="M113" s="140"/>
      <c r="N113" s="140"/>
      <c r="O113" s="140"/>
      <c r="P113" s="140"/>
      <c r="Q113" s="140"/>
      <c r="R113" s="140"/>
      <c r="S113" s="140"/>
      <c r="T113" s="140"/>
      <c r="U113" s="140"/>
      <c r="V113" s="140"/>
      <c r="W113" s="140"/>
      <c r="X113" s="140"/>
      <c r="Y113" s="140"/>
      <c r="Z113" s="141"/>
      <c r="AA113" s="139"/>
      <c r="AB113" s="142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7"/>
      <c r="C114" s="137"/>
      <c r="D114" s="282" t="n">
        <f aca="false">SUM(E114:AB114)</f>
        <v>0</v>
      </c>
      <c r="E114" s="139"/>
      <c r="F114" s="140"/>
      <c r="G114" s="140"/>
      <c r="H114" s="140"/>
      <c r="I114" s="140"/>
      <c r="J114" s="142"/>
      <c r="K114" s="254"/>
      <c r="L114" s="140"/>
      <c r="M114" s="140"/>
      <c r="N114" s="140"/>
      <c r="O114" s="140"/>
      <c r="P114" s="140"/>
      <c r="Q114" s="140"/>
      <c r="R114" s="140"/>
      <c r="S114" s="140"/>
      <c r="T114" s="140"/>
      <c r="U114" s="140"/>
      <c r="V114" s="140"/>
      <c r="W114" s="140"/>
      <c r="X114" s="140"/>
      <c r="Y114" s="140"/>
      <c r="Z114" s="141"/>
      <c r="AA114" s="139"/>
      <c r="AB114" s="142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7"/>
      <c r="C115" s="137"/>
      <c r="D115" s="282" t="n">
        <f aca="false">SUM(E115:AB115)</f>
        <v>0</v>
      </c>
      <c r="E115" s="139"/>
      <c r="F115" s="140"/>
      <c r="G115" s="140"/>
      <c r="H115" s="140"/>
      <c r="I115" s="140"/>
      <c r="J115" s="142"/>
      <c r="K115" s="254"/>
      <c r="L115" s="140"/>
      <c r="M115" s="140"/>
      <c r="N115" s="140"/>
      <c r="O115" s="140"/>
      <c r="P115" s="140"/>
      <c r="Q115" s="140"/>
      <c r="R115" s="140"/>
      <c r="S115" s="140"/>
      <c r="T115" s="140"/>
      <c r="U115" s="140"/>
      <c r="V115" s="140"/>
      <c r="W115" s="140"/>
      <c r="X115" s="140"/>
      <c r="Y115" s="140"/>
      <c r="Z115" s="141"/>
      <c r="AA115" s="139"/>
      <c r="AB115" s="142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7"/>
      <c r="C116" s="137"/>
      <c r="D116" s="282" t="n">
        <f aca="false">SUM(E116:AB116)</f>
        <v>0</v>
      </c>
      <c r="E116" s="139"/>
      <c r="F116" s="140"/>
      <c r="G116" s="140"/>
      <c r="H116" s="140"/>
      <c r="I116" s="140"/>
      <c r="J116" s="142"/>
      <c r="K116" s="254"/>
      <c r="L116" s="140"/>
      <c r="M116" s="140"/>
      <c r="N116" s="140"/>
      <c r="O116" s="140"/>
      <c r="P116" s="140"/>
      <c r="Q116" s="140"/>
      <c r="R116" s="140"/>
      <c r="S116" s="140"/>
      <c r="T116" s="140"/>
      <c r="U116" s="140"/>
      <c r="V116" s="140"/>
      <c r="W116" s="140"/>
      <c r="X116" s="140"/>
      <c r="Y116" s="140"/>
      <c r="Z116" s="141"/>
      <c r="AA116" s="139"/>
      <c r="AB116" s="142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 t="n">
        <f aca="false">SUM(E117:AB117)</f>
        <v>0</v>
      </c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7"/>
      <c r="C118" s="157"/>
      <c r="D118" s="284" t="n">
        <f aca="false">SUM(E118:AB118)</f>
        <v>0</v>
      </c>
      <c r="E118" s="134"/>
      <c r="F118" s="159"/>
      <c r="G118" s="159"/>
      <c r="H118" s="159"/>
      <c r="I118" s="159"/>
      <c r="J118" s="135"/>
      <c r="K118" s="285"/>
      <c r="L118" s="159"/>
      <c r="M118" s="159"/>
      <c r="N118" s="159"/>
      <c r="O118" s="159"/>
      <c r="P118" s="159"/>
      <c r="Q118" s="159"/>
      <c r="R118" s="159"/>
      <c r="S118" s="159"/>
      <c r="T118" s="159"/>
      <c r="U118" s="159"/>
      <c r="V118" s="159"/>
      <c r="W118" s="159"/>
      <c r="X118" s="159"/>
      <c r="Y118" s="159"/>
      <c r="Z118" s="160"/>
      <c r="AA118" s="134"/>
      <c r="AB118" s="135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7"/>
      <c r="C119" s="137"/>
      <c r="D119" s="282" t="n">
        <f aca="false">SUM(E119:AB119)</f>
        <v>0</v>
      </c>
      <c r="E119" s="139"/>
      <c r="F119" s="140"/>
      <c r="G119" s="140"/>
      <c r="H119" s="140"/>
      <c r="I119" s="140"/>
      <c r="J119" s="142"/>
      <c r="K119" s="254"/>
      <c r="L119" s="140"/>
      <c r="M119" s="140"/>
      <c r="N119" s="140"/>
      <c r="O119" s="140"/>
      <c r="P119" s="140"/>
      <c r="Q119" s="140"/>
      <c r="R119" s="140"/>
      <c r="S119" s="140"/>
      <c r="T119" s="140"/>
      <c r="U119" s="140"/>
      <c r="V119" s="140"/>
      <c r="W119" s="140"/>
      <c r="X119" s="140"/>
      <c r="Y119" s="140"/>
      <c r="Z119" s="141"/>
      <c r="AA119" s="139"/>
      <c r="AB119" s="142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 t="n">
        <f aca="false">SUM(E120:AB120)</f>
        <v>0</v>
      </c>
      <c r="E120" s="154"/>
      <c r="F120" s="155"/>
      <c r="G120" s="155"/>
      <c r="H120" s="155"/>
      <c r="I120" s="155"/>
      <c r="J120" s="156"/>
      <c r="K120" s="287"/>
      <c r="L120" s="155"/>
      <c r="M120" s="155"/>
      <c r="N120" s="155"/>
      <c r="O120" s="155"/>
      <c r="P120" s="155"/>
      <c r="Q120" s="155"/>
      <c r="R120" s="155"/>
      <c r="S120" s="155"/>
      <c r="T120" s="155"/>
      <c r="U120" s="155"/>
      <c r="V120" s="155"/>
      <c r="W120" s="155"/>
      <c r="X120" s="155"/>
      <c r="Y120" s="155"/>
      <c r="Z120" s="163"/>
      <c r="AA120" s="154"/>
      <c r="AB120" s="156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 t="n">
        <f aca="false">SUM(E121:AB121)</f>
        <v>0</v>
      </c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 t="n">
        <f aca="false">SUM(E122:AB122)</f>
        <v>0</v>
      </c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2"/>
      <c r="C123" s="172"/>
      <c r="D123" s="290" t="n">
        <f aca="false">SUM(E123:AB123)</f>
        <v>0</v>
      </c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 t="n">
        <f aca="false">SUM(E124:AB124)</f>
        <v>0</v>
      </c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 t="n">
        <f aca="false">SUM(E125:AB125)</f>
        <v>0</v>
      </c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 t="n">
        <f aca="false">SUM(E126:AB126)</f>
        <v>0</v>
      </c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2"/>
      <c r="C127" s="172"/>
      <c r="D127" s="290" t="n">
        <f aca="false">SUM(E127:AB127)</f>
        <v>0</v>
      </c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 t="n">
        <f aca="false">SUM(E128:AB128)</f>
        <v>0</v>
      </c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8" t="s">
        <v>48</v>
      </c>
      <c r="B130" s="209" t="s">
        <v>74</v>
      </c>
      <c r="C130" s="209" t="s">
        <v>7</v>
      </c>
      <c r="D130" s="210" t="n">
        <f aca="false">SUM(D109:D120)-SUM(D121:D128)-D108</f>
        <v>-355.089323523132</v>
      </c>
      <c r="E130" s="211" t="n">
        <f aca="false">SUM(E109:E120)-SUM(E121:E128)-E108</f>
        <v>-13.5124695848335</v>
      </c>
      <c r="F130" s="212" t="n">
        <f aca="false">SUM(F109:F120)-SUM(F121:F128)-F108</f>
        <v>-13.1055877857029</v>
      </c>
      <c r="G130" s="212" t="n">
        <f aca="false">SUM(G109:G120)-SUM(G121:G128)-G108</f>
        <v>-12.8321936849601</v>
      </c>
      <c r="H130" s="212" t="n">
        <f aca="false">SUM(H109:H120)-SUM(H121:H128)-H108</f>
        <v>-12.709182277883</v>
      </c>
      <c r="I130" s="212" t="n">
        <f aca="false">SUM(I109:I120)-SUM(I121:I128)-I108</f>
        <v>-12.815548405039</v>
      </c>
      <c r="J130" s="213" t="n">
        <f aca="false">SUM(J109:J120)-SUM(J121:J128)-J108</f>
        <v>-13.0009264104544</v>
      </c>
      <c r="K130" s="214" t="n">
        <f aca="false">SUM(K109:K120)-SUM(K121:K128)-K108</f>
        <v>-13.1059034316298</v>
      </c>
      <c r="L130" s="212" t="n">
        <f aca="false">SUM(L109:L120)-SUM(L121:L128)-L108</f>
        <v>-13.8349283636969</v>
      </c>
      <c r="M130" s="212" t="n">
        <f aca="false">SUM(M109:M120)-SUM(M121:M128)-M108</f>
        <v>-14.6993813592277</v>
      </c>
      <c r="N130" s="212" t="n">
        <f aca="false">SUM(N109:N120)-SUM(N121:N128)-N108</f>
        <v>-15.4302812345404</v>
      </c>
      <c r="O130" s="212" t="n">
        <f aca="false">SUM(O109:O120)-SUM(O121:O128)-O108</f>
        <v>-16.1132790216422</v>
      </c>
      <c r="P130" s="212" t="n">
        <f aca="false">SUM(P109:P120)-SUM(P121:P128)-P108</f>
        <v>-16.5142474593939</v>
      </c>
      <c r="Q130" s="212" t="n">
        <f aca="false">SUM(Q109:Q120)-SUM(Q121:Q128)-Q108</f>
        <v>-16.6655132382766</v>
      </c>
      <c r="R130" s="212" t="n">
        <f aca="false">SUM(R109:R120)-SUM(R121:R128)-R108</f>
        <v>-16.7116976528756</v>
      </c>
      <c r="S130" s="212" t="n">
        <f aca="false">SUM(S109:S120)-SUM(S121:S128)-S108</f>
        <v>-16.6597635652967</v>
      </c>
      <c r="T130" s="212" t="n">
        <f aca="false">SUM(T109:T120)-SUM(T121:T128)-T108</f>
        <v>-16.6162555039904</v>
      </c>
      <c r="U130" s="212" t="n">
        <f aca="false">SUM(U109:U120)-SUM(U121:U128)-U108</f>
        <v>-16.4531762622341</v>
      </c>
      <c r="V130" s="212" t="n">
        <f aca="false">SUM(V109:V120)-SUM(V121:V128)-V108</f>
        <v>-16.1697220809978</v>
      </c>
      <c r="W130" s="212" t="n">
        <f aca="false">SUM(W109:W120)-SUM(W121:W128)-W108</f>
        <v>-15.7474273594687</v>
      </c>
      <c r="X130" s="212" t="n">
        <f aca="false">SUM(X109:X120)-SUM(X121:X128)-X108</f>
        <v>-15.3145574552349</v>
      </c>
      <c r="Y130" s="212" t="n">
        <f aca="false">SUM(Y109:Y120)-SUM(Y121:Y128)-Y108</f>
        <v>-15.2213206229825</v>
      </c>
      <c r="Z130" s="215" t="n">
        <f aca="false">SUM(Z109:Z120)-SUM(Z121:Z128)-Z108</f>
        <v>-14.7838663257557</v>
      </c>
      <c r="AA130" s="211" t="n">
        <f aca="false">SUM(AA109:AA120)-SUM(AA121:AA128)-AA108</f>
        <v>-13.8653240816507</v>
      </c>
      <c r="AB130" s="213" t="n">
        <f aca="false">SUM(AB109:AB120)-SUM(AB121:AB128)-AB108</f>
        <v>-13.206770355365</v>
      </c>
      <c r="AC130" s="216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 t="s">
        <v>50</v>
      </c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 t="str">
        <f aca="false">VLOOKUP(WEEKDAY(B133,2),$B$148:$C$154,2,FALSE())</f>
        <v>Sat</v>
      </c>
      <c r="B133" s="308" t="n">
        <f aca="false">B134</f>
        <v>37408</v>
      </c>
      <c r="C133" s="309" t="s">
        <v>74</v>
      </c>
      <c r="D133" s="310" t="n">
        <f aca="false">D108</f>
        <v>355.089323523132</v>
      </c>
      <c r="E133" s="310" t="n">
        <f aca="false">E108</f>
        <v>13.5124695848335</v>
      </c>
      <c r="F133" s="310" t="n">
        <f aca="false">F108</f>
        <v>13.1055877857029</v>
      </c>
      <c r="G133" s="310" t="n">
        <f aca="false">G108</f>
        <v>12.8321936849601</v>
      </c>
      <c r="H133" s="310" t="n">
        <f aca="false">H108</f>
        <v>12.709182277883</v>
      </c>
      <c r="I133" s="310" t="n">
        <f aca="false">I108</f>
        <v>12.815548405039</v>
      </c>
      <c r="J133" s="310" t="n">
        <f aca="false">J108</f>
        <v>13.0009264104544</v>
      </c>
      <c r="K133" s="310" t="n">
        <f aca="false">K108</f>
        <v>13.1059034316298</v>
      </c>
      <c r="L133" s="310" t="n">
        <f aca="false">L108</f>
        <v>13.8349283636969</v>
      </c>
      <c r="M133" s="310" t="n">
        <f aca="false">M108</f>
        <v>14.6993813592277</v>
      </c>
      <c r="N133" s="310" t="n">
        <f aca="false">N108</f>
        <v>15.4302812345404</v>
      </c>
      <c r="O133" s="310" t="n">
        <f aca="false">O108</f>
        <v>16.1132790216422</v>
      </c>
      <c r="P133" s="310" t="n">
        <f aca="false">P108</f>
        <v>16.5142474593939</v>
      </c>
      <c r="Q133" s="310" t="n">
        <f aca="false">Q108</f>
        <v>16.6655132382766</v>
      </c>
      <c r="R133" s="310" t="n">
        <f aca="false">R108</f>
        <v>16.7116976528756</v>
      </c>
      <c r="S133" s="310" t="n">
        <f aca="false">S108</f>
        <v>16.6597635652967</v>
      </c>
      <c r="T133" s="310" t="n">
        <f aca="false">T108</f>
        <v>16.6162555039904</v>
      </c>
      <c r="U133" s="310" t="n">
        <f aca="false">U108</f>
        <v>16.4531762622341</v>
      </c>
      <c r="V133" s="310" t="n">
        <f aca="false">V108</f>
        <v>16.1697220809978</v>
      </c>
      <c r="W133" s="310" t="n">
        <f aca="false">W108</f>
        <v>15.7474273594687</v>
      </c>
      <c r="X133" s="310" t="n">
        <f aca="false">X108</f>
        <v>15.3145574552349</v>
      </c>
      <c r="Y133" s="310" t="n">
        <f aca="false">Y108</f>
        <v>15.2213206229825</v>
      </c>
      <c r="Z133" s="310" t="n">
        <f aca="false">Z108</f>
        <v>14.7838663257557</v>
      </c>
      <c r="AA133" s="310" t="n">
        <f aca="false">AA108</f>
        <v>13.8653240816507</v>
      </c>
      <c r="AB133" s="310" t="n">
        <f aca="false">AB108</f>
        <v>13.206770355365</v>
      </c>
    </row>
    <row r="134" customFormat="false" ht="14.25" hidden="false" customHeight="false" outlineLevel="0" collapsed="false">
      <c r="A134" s="307" t="str">
        <f aca="false">VLOOKUP(WEEKDAY(B134,2),$B$148:$C$154,2,FALSE())</f>
        <v>Sat</v>
      </c>
      <c r="B134" s="308" t="n">
        <f aca="false">A3</f>
        <v>37408</v>
      </c>
      <c r="C134" s="309" t="s">
        <v>4</v>
      </c>
      <c r="D134" s="310" t="n">
        <f aca="false">SUM(D16)</f>
        <v>9330.58614212897</v>
      </c>
      <c r="E134" s="310" t="n">
        <f aca="false">SUM(E16)</f>
        <v>372.211913912071</v>
      </c>
      <c r="F134" s="310" t="n">
        <f aca="false">SUM(F16)</f>
        <v>363.210402230752</v>
      </c>
      <c r="G134" s="310" t="n">
        <f aca="false">SUM(G16)</f>
        <v>356.018941144707</v>
      </c>
      <c r="H134" s="310" t="n">
        <f aca="false">SUM(H16)</f>
        <v>352.375102164726</v>
      </c>
      <c r="I134" s="310" t="n">
        <f aca="false">SUM(I16)</f>
        <v>350.622375111785</v>
      </c>
      <c r="J134" s="310" t="n">
        <f aca="false">SUM(J16)</f>
        <v>355.974160328301</v>
      </c>
      <c r="K134" s="310" t="n">
        <f aca="false">SUM(K16)</f>
        <v>356.778002678378</v>
      </c>
      <c r="L134" s="310" t="n">
        <f aca="false">SUM(L16)</f>
        <v>369.434217686222</v>
      </c>
      <c r="M134" s="310" t="n">
        <f aca="false">SUM(M16)</f>
        <v>384.965100653106</v>
      </c>
      <c r="N134" s="310" t="n">
        <f aca="false">SUM(N16)</f>
        <v>398.275226412519</v>
      </c>
      <c r="O134" s="310" t="n">
        <f aca="false">SUM(O16)</f>
        <v>413.289635347956</v>
      </c>
      <c r="P134" s="310" t="n">
        <f aca="false">SUM(P16)</f>
        <v>421.177660823842</v>
      </c>
      <c r="Q134" s="310" t="n">
        <f aca="false">SUM(Q16)</f>
        <v>424.318630735083</v>
      </c>
      <c r="R134" s="310" t="n">
        <f aca="false">SUM(R16)</f>
        <v>425.943560823273</v>
      </c>
      <c r="S134" s="310" t="n">
        <f aca="false">SUM(S16)</f>
        <v>425.659301072367</v>
      </c>
      <c r="T134" s="310" t="n">
        <f aca="false">SUM(T16)</f>
        <v>422.774280962321</v>
      </c>
      <c r="U134" s="310" t="n">
        <f aca="false">SUM(U16)</f>
        <v>418.426352404491</v>
      </c>
      <c r="V134" s="310" t="n">
        <f aca="false">SUM(V16)</f>
        <v>411.901214752949</v>
      </c>
      <c r="W134" s="310" t="n">
        <f aca="false">SUM(W16)</f>
        <v>403.409860181712</v>
      </c>
      <c r="X134" s="310" t="n">
        <f aca="false">SUM(X16)</f>
        <v>395.382612529384</v>
      </c>
      <c r="Y134" s="310" t="n">
        <f aca="false">SUM(Y16)</f>
        <v>393.709531868178</v>
      </c>
      <c r="Z134" s="310" t="n">
        <f aca="false">SUM(Z16)</f>
        <v>386.943156051621</v>
      </c>
      <c r="AA134" s="310" t="n">
        <f aca="false">SUM(AA16)</f>
        <v>370.958750668638</v>
      </c>
      <c r="AB134" s="310" t="n">
        <f aca="false">SUM(AB16)</f>
        <v>356.826151584583</v>
      </c>
    </row>
    <row r="135" customFormat="false" ht="14.25" hidden="false" customHeight="false" outlineLevel="0" collapsed="false">
      <c r="A135" s="307" t="str">
        <f aca="false">VLOOKUP(WEEKDAY(B135,2),$B$148:$C$154,2,FALSE())</f>
        <v>Sat</v>
      </c>
      <c r="B135" s="308" t="n">
        <f aca="false">B134</f>
        <v>37408</v>
      </c>
      <c r="C135" s="309" t="s">
        <v>51</v>
      </c>
      <c r="D135" s="310" t="n">
        <f aca="false">D63</f>
        <v>10118.8840410488</v>
      </c>
      <c r="E135" s="310" t="n">
        <f aca="false">E63</f>
        <v>366.154791027796</v>
      </c>
      <c r="F135" s="310" t="n">
        <f aca="false">F63</f>
        <v>360.171902750797</v>
      </c>
      <c r="G135" s="310" t="n">
        <f aca="false">G63</f>
        <v>354.244340073633</v>
      </c>
      <c r="H135" s="310" t="n">
        <f aca="false">H63</f>
        <v>352.330332744287</v>
      </c>
      <c r="I135" s="310" t="n">
        <f aca="false">I63</f>
        <v>360.479687960157</v>
      </c>
      <c r="J135" s="310" t="n">
        <f aca="false">J63</f>
        <v>376.204421778511</v>
      </c>
      <c r="K135" s="310" t="n">
        <f aca="false">K63</f>
        <v>395.483459723775</v>
      </c>
      <c r="L135" s="310" t="n">
        <f aca="false">L63</f>
        <v>423.850633892673</v>
      </c>
      <c r="M135" s="310" t="n">
        <f aca="false">M63</f>
        <v>448.490236797509</v>
      </c>
      <c r="N135" s="310" t="n">
        <f aca="false">N63</f>
        <v>471.257998119856</v>
      </c>
      <c r="O135" s="310" t="n">
        <f aca="false">O63</f>
        <v>482.190609911627</v>
      </c>
      <c r="P135" s="310" t="n">
        <f aca="false">P63</f>
        <v>488.550210684498</v>
      </c>
      <c r="Q135" s="310" t="n">
        <f aca="false">Q63</f>
        <v>487.09567899001</v>
      </c>
      <c r="R135" s="310" t="n">
        <f aca="false">R63</f>
        <v>483.914273491706</v>
      </c>
      <c r="S135" s="310" t="n">
        <f aca="false">S63</f>
        <v>474.537228371669</v>
      </c>
      <c r="T135" s="310" t="n">
        <f aca="false">T63</f>
        <v>462.388466719347</v>
      </c>
      <c r="U135" s="310" t="n">
        <f aca="false">U63</f>
        <v>456.412941690145</v>
      </c>
      <c r="V135" s="310" t="n">
        <f aca="false">V63</f>
        <v>448.517649067127</v>
      </c>
      <c r="W135" s="310" t="n">
        <f aca="false">W63</f>
        <v>442.837629318502</v>
      </c>
      <c r="X135" s="310" t="n">
        <f aca="false">X63</f>
        <v>435.605428728856</v>
      </c>
      <c r="Y135" s="310" t="n">
        <f aca="false">Y63</f>
        <v>419.748764596611</v>
      </c>
      <c r="Z135" s="310" t="n">
        <f aca="false">Z63</f>
        <v>397.436798412374</v>
      </c>
      <c r="AA135" s="310" t="n">
        <f aca="false">AA63</f>
        <v>376.996407069288</v>
      </c>
      <c r="AB135" s="310" t="n">
        <f aca="false">AB63</f>
        <v>353.984149128089</v>
      </c>
    </row>
    <row r="136" customFormat="false" ht="15" hidden="false" customHeight="false" outlineLevel="0" collapsed="false">
      <c r="A136" s="307" t="str">
        <f aca="false">VLOOKUP(WEEKDAY(B136,2),$B$148:$C$154,2,FALSE())</f>
        <v>Sat</v>
      </c>
      <c r="B136" s="308" t="n">
        <f aca="false">B135</f>
        <v>37408</v>
      </c>
      <c r="C136" s="309" t="s">
        <v>84</v>
      </c>
      <c r="D136" s="311" t="n">
        <f aca="false">SUM(D134:D135)</f>
        <v>19449.4701831778</v>
      </c>
      <c r="E136" s="311" t="n">
        <f aca="false">SUM(E134:E135)</f>
        <v>738.366704939867</v>
      </c>
      <c r="F136" s="311" t="n">
        <f aca="false">SUM(F134:F135)</f>
        <v>723.382304981549</v>
      </c>
      <c r="G136" s="311" t="n">
        <f aca="false">SUM(G134:G135)</f>
        <v>710.26328121834</v>
      </c>
      <c r="H136" s="311" t="n">
        <f aca="false">SUM(H134:H135)</f>
        <v>704.705434909013</v>
      </c>
      <c r="I136" s="311" t="n">
        <f aca="false">SUM(I134:I135)</f>
        <v>711.102063071942</v>
      </c>
      <c r="J136" s="311" t="n">
        <f aca="false">SUM(J134:J135)</f>
        <v>732.178582106813</v>
      </c>
      <c r="K136" s="311" t="n">
        <f aca="false">SUM(K134:K135)</f>
        <v>752.261462402153</v>
      </c>
      <c r="L136" s="311" t="n">
        <f aca="false">SUM(L134:L135)</f>
        <v>793.284851578895</v>
      </c>
      <c r="M136" s="311" t="n">
        <f aca="false">SUM(M134:M135)</f>
        <v>833.455337450615</v>
      </c>
      <c r="N136" s="311" t="n">
        <f aca="false">SUM(N134:N135)</f>
        <v>869.533224532375</v>
      </c>
      <c r="O136" s="311" t="n">
        <f aca="false">SUM(O134:O135)</f>
        <v>895.480245259583</v>
      </c>
      <c r="P136" s="311" t="n">
        <f aca="false">SUM(P134:P135)</f>
        <v>909.72787150834</v>
      </c>
      <c r="Q136" s="311" t="n">
        <f aca="false">SUM(Q134:Q135)</f>
        <v>911.414309725093</v>
      </c>
      <c r="R136" s="311" t="n">
        <f aca="false">SUM(R134:R135)</f>
        <v>909.857834314979</v>
      </c>
      <c r="S136" s="311" t="n">
        <f aca="false">SUM(S134:S135)</f>
        <v>900.196529444036</v>
      </c>
      <c r="T136" s="311" t="n">
        <f aca="false">SUM(T134:T135)</f>
        <v>885.162747681668</v>
      </c>
      <c r="U136" s="311" t="n">
        <f aca="false">SUM(U134:U135)</f>
        <v>874.839294094636</v>
      </c>
      <c r="V136" s="311" t="n">
        <f aca="false">SUM(V134:V135)</f>
        <v>860.418863820076</v>
      </c>
      <c r="W136" s="311" t="n">
        <f aca="false">SUM(W134:W135)</f>
        <v>846.247489500214</v>
      </c>
      <c r="X136" s="311" t="n">
        <f aca="false">SUM(X134:X135)</f>
        <v>830.98804125824</v>
      </c>
      <c r="Y136" s="311" t="n">
        <f aca="false">SUM(Y134:Y135)</f>
        <v>813.45829646479</v>
      </c>
      <c r="Z136" s="311" t="n">
        <f aca="false">SUM(Z134:Z135)</f>
        <v>784.379954463995</v>
      </c>
      <c r="AA136" s="311" t="n">
        <f aca="false">SUM(AA134:AA135)</f>
        <v>747.955157737926</v>
      </c>
      <c r="AB136" s="311" t="n">
        <f aca="false">SUM(AB134:AB135)</f>
        <v>710.810300712673</v>
      </c>
    </row>
    <row r="137" customFormat="false" ht="15" hidden="false" customHeight="false" outlineLevel="0" collapsed="false"/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3"/>
      <c r="G17" s="133"/>
      <c r="H17" s="133"/>
      <c r="I17" s="133"/>
      <c r="J17" s="133"/>
      <c r="K17" s="134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4"/>
      <c r="AA17" s="134"/>
      <c r="AB17" s="135"/>
      <c r="AC17" s="136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37"/>
      <c r="C18" s="137"/>
      <c r="D18" s="138"/>
      <c r="E18" s="139"/>
      <c r="F18" s="140"/>
      <c r="G18" s="140"/>
      <c r="H18" s="140"/>
      <c r="I18" s="140"/>
      <c r="J18" s="141"/>
      <c r="K18" s="139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2"/>
      <c r="AA18" s="139"/>
      <c r="AB18" s="142"/>
      <c r="AC18" s="136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3"/>
      <c r="AV18" s="143"/>
      <c r="AW18" s="143"/>
      <c r="AX18" s="143"/>
      <c r="AY18" s="129"/>
      <c r="AZ18" s="143"/>
      <c r="BA18" s="143"/>
      <c r="BB18" s="143"/>
      <c r="BC18" s="143"/>
      <c r="BD18" s="65"/>
    </row>
    <row r="19" customFormat="false" ht="15" hidden="false" customHeight="false" outlineLevel="0" collapsed="false">
      <c r="A19" s="66"/>
      <c r="B19" s="137"/>
      <c r="C19" s="137"/>
      <c r="D19" s="138"/>
      <c r="E19" s="139"/>
      <c r="F19" s="140"/>
      <c r="G19" s="140"/>
      <c r="H19" s="140"/>
      <c r="I19" s="140"/>
      <c r="J19" s="141"/>
      <c r="K19" s="139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2"/>
      <c r="AA19" s="139"/>
      <c r="AB19" s="142"/>
      <c r="AC19" s="136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37"/>
      <c r="C20" s="137"/>
      <c r="D20" s="138"/>
      <c r="E20" s="139"/>
      <c r="F20" s="140"/>
      <c r="G20" s="140"/>
      <c r="H20" s="140"/>
      <c r="I20" s="140"/>
      <c r="J20" s="141"/>
      <c r="K20" s="133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5"/>
      <c r="AA20" s="133"/>
      <c r="AB20" s="145"/>
      <c r="AC20" s="136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37"/>
      <c r="C21" s="137"/>
      <c r="D21" s="138"/>
      <c r="E21" s="139"/>
      <c r="F21" s="140"/>
      <c r="G21" s="140"/>
      <c r="H21" s="140"/>
      <c r="I21" s="140"/>
      <c r="J21" s="141"/>
      <c r="K21" s="139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2"/>
      <c r="AA21" s="139"/>
      <c r="AB21" s="142"/>
      <c r="AC21" s="136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37"/>
      <c r="C22" s="137"/>
      <c r="D22" s="138"/>
      <c r="E22" s="139"/>
      <c r="F22" s="140"/>
      <c r="G22" s="140"/>
      <c r="H22" s="140"/>
      <c r="I22" s="140"/>
      <c r="J22" s="141"/>
      <c r="K22" s="139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2"/>
      <c r="AA22" s="139"/>
      <c r="AB22" s="142"/>
      <c r="AC22" s="136"/>
      <c r="AD22" s="61"/>
      <c r="AE22" s="75"/>
      <c r="AF22" s="76"/>
      <c r="AG22" s="77"/>
      <c r="AH22" s="77"/>
      <c r="AI22" s="76"/>
      <c r="AK22" s="129"/>
      <c r="AL22" s="129"/>
      <c r="AM22" s="129"/>
      <c r="AN22" s="146"/>
      <c r="AO22" s="129"/>
      <c r="AP22" s="129"/>
      <c r="AQ22" s="129"/>
      <c r="AR22" s="129"/>
      <c r="AS22" s="146"/>
      <c r="AT22" s="129"/>
      <c r="AU22" s="129"/>
      <c r="AV22" s="129"/>
      <c r="AW22" s="129"/>
      <c r="AX22" s="146"/>
      <c r="AY22" s="129"/>
      <c r="AZ22" s="129"/>
      <c r="BA22" s="129"/>
      <c r="BB22" s="129"/>
      <c r="BC22" s="146"/>
      <c r="BD22" s="65"/>
    </row>
    <row r="23" customFormat="false" ht="15.75" hidden="false" customHeight="false" outlineLevel="0" collapsed="false">
      <c r="A23" s="66"/>
      <c r="B23" s="137"/>
      <c r="C23" s="137"/>
      <c r="D23" s="138"/>
      <c r="E23" s="139"/>
      <c r="F23" s="140"/>
      <c r="G23" s="140"/>
      <c r="H23" s="140"/>
      <c r="I23" s="140"/>
      <c r="J23" s="141"/>
      <c r="K23" s="139"/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2"/>
      <c r="AA23" s="139"/>
      <c r="AB23" s="142"/>
      <c r="AC23" s="136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37"/>
      <c r="C24" s="137"/>
      <c r="D24" s="138"/>
      <c r="E24" s="139"/>
      <c r="F24" s="140"/>
      <c r="G24" s="140"/>
      <c r="H24" s="140"/>
      <c r="I24" s="140"/>
      <c r="J24" s="141"/>
      <c r="K24" s="139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2"/>
      <c r="AA24" s="139"/>
      <c r="AB24" s="142"/>
      <c r="AC24" s="136"/>
      <c r="AD24" s="61"/>
      <c r="AE24" s="75"/>
      <c r="AF24" s="76"/>
      <c r="AG24" s="77"/>
      <c r="AH24" s="77"/>
      <c r="AI24" s="76"/>
      <c r="AM24" s="3"/>
      <c r="AN24" s="3"/>
      <c r="AO24" s="49"/>
      <c r="AP24" s="147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7"/>
      <c r="C25" s="137"/>
      <c r="D25" s="138"/>
      <c r="E25" s="139"/>
      <c r="F25" s="140"/>
      <c r="G25" s="140"/>
      <c r="H25" s="140"/>
      <c r="I25" s="140"/>
      <c r="J25" s="141"/>
      <c r="K25" s="139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2"/>
      <c r="AA25" s="139"/>
      <c r="AB25" s="142"/>
      <c r="AC25" s="136"/>
      <c r="AD25" s="61"/>
      <c r="AE25" s="75"/>
      <c r="AF25" s="76"/>
      <c r="AG25" s="77"/>
      <c r="AH25" s="77"/>
      <c r="AI25" s="76"/>
      <c r="AK25" s="148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7"/>
      <c r="C26" s="137"/>
      <c r="D26" s="138"/>
      <c r="E26" s="139"/>
      <c r="F26" s="140"/>
      <c r="G26" s="140"/>
      <c r="H26" s="140"/>
      <c r="I26" s="140"/>
      <c r="J26" s="141"/>
      <c r="K26" s="139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2"/>
      <c r="AA26" s="139"/>
      <c r="AB26" s="142"/>
      <c r="AC26" s="136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7"/>
      <c r="C27" s="137"/>
      <c r="D27" s="138"/>
      <c r="E27" s="139"/>
      <c r="F27" s="140"/>
      <c r="G27" s="140"/>
      <c r="H27" s="140"/>
      <c r="I27" s="140"/>
      <c r="J27" s="141"/>
      <c r="K27" s="139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2"/>
      <c r="AA27" s="139"/>
      <c r="AB27" s="142"/>
      <c r="AC27" s="136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7"/>
      <c r="C28" s="137"/>
      <c r="D28" s="138"/>
      <c r="E28" s="139"/>
      <c r="F28" s="140"/>
      <c r="G28" s="140"/>
      <c r="H28" s="140"/>
      <c r="I28" s="140"/>
      <c r="J28" s="141"/>
      <c r="K28" s="139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2"/>
      <c r="AA28" s="139"/>
      <c r="AB28" s="142"/>
      <c r="AC28" s="136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7"/>
      <c r="C29" s="137"/>
      <c r="D29" s="138"/>
      <c r="E29" s="139"/>
      <c r="F29" s="140"/>
      <c r="G29" s="140"/>
      <c r="H29" s="140"/>
      <c r="I29" s="140"/>
      <c r="J29" s="141"/>
      <c r="K29" s="139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2"/>
      <c r="AA29" s="139"/>
      <c r="AB29" s="142"/>
      <c r="AC29" s="136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7"/>
      <c r="C30" s="137"/>
      <c r="D30" s="138"/>
      <c r="E30" s="139"/>
      <c r="F30" s="140"/>
      <c r="G30" s="140"/>
      <c r="H30" s="140"/>
      <c r="I30" s="140"/>
      <c r="J30" s="141"/>
      <c r="K30" s="139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2"/>
      <c r="AA30" s="139"/>
      <c r="AB30" s="142"/>
      <c r="AC30" s="136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7"/>
      <c r="C31" s="137"/>
      <c r="D31" s="138"/>
      <c r="E31" s="139"/>
      <c r="F31" s="140"/>
      <c r="G31" s="140"/>
      <c r="H31" s="140"/>
      <c r="I31" s="140"/>
      <c r="J31" s="141"/>
      <c r="K31" s="139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2"/>
      <c r="AA31" s="139"/>
      <c r="AB31" s="142"/>
      <c r="AC31" s="136"/>
      <c r="AD31" s="61"/>
      <c r="AE31" s="149"/>
      <c r="AF31" s="150"/>
      <c r="AG31" s="151"/>
      <c r="AH31" s="151"/>
      <c r="AI31" s="150"/>
      <c r="AN31" s="152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7"/>
      <c r="C32" s="137"/>
      <c r="D32" s="138"/>
      <c r="E32" s="139"/>
      <c r="F32" s="140"/>
      <c r="G32" s="140"/>
      <c r="H32" s="140"/>
      <c r="I32" s="140"/>
      <c r="J32" s="141"/>
      <c r="K32" s="139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2"/>
      <c r="AA32" s="139"/>
      <c r="AB32" s="142"/>
      <c r="AC32" s="136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7"/>
      <c r="C33" s="137"/>
      <c r="D33" s="153"/>
      <c r="E33" s="139"/>
      <c r="F33" s="140"/>
      <c r="G33" s="140"/>
      <c r="H33" s="140"/>
      <c r="I33" s="140"/>
      <c r="J33" s="141"/>
      <c r="K33" s="154"/>
      <c r="L33" s="155"/>
      <c r="M33" s="155"/>
      <c r="N33" s="155"/>
      <c r="O33" s="155"/>
      <c r="P33" s="155"/>
      <c r="Q33" s="155"/>
      <c r="R33" s="155"/>
      <c r="S33" s="155"/>
      <c r="T33" s="155"/>
      <c r="U33" s="155"/>
      <c r="V33" s="155"/>
      <c r="W33" s="155"/>
      <c r="X33" s="155"/>
      <c r="Y33" s="155"/>
      <c r="Z33" s="156"/>
      <c r="AA33" s="154"/>
      <c r="AB33" s="156"/>
      <c r="AC33" s="136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7"/>
      <c r="C34" s="157"/>
      <c r="D34" s="158"/>
      <c r="E34" s="134"/>
      <c r="F34" s="159"/>
      <c r="G34" s="159"/>
      <c r="H34" s="159"/>
      <c r="I34" s="159"/>
      <c r="J34" s="160"/>
      <c r="K34" s="134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60"/>
      <c r="AA34" s="133"/>
      <c r="AB34" s="145"/>
      <c r="AC34" s="136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7"/>
      <c r="C35" s="137"/>
      <c r="D35" s="138"/>
      <c r="E35" s="139"/>
      <c r="F35" s="140"/>
      <c r="G35" s="140"/>
      <c r="H35" s="140"/>
      <c r="I35" s="140"/>
      <c r="J35" s="141"/>
      <c r="K35" s="139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1"/>
      <c r="AA35" s="139"/>
      <c r="AB35" s="142"/>
      <c r="AC35" s="136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7"/>
      <c r="C36" s="137"/>
      <c r="D36" s="138"/>
      <c r="E36" s="139"/>
      <c r="F36" s="140"/>
      <c r="G36" s="140"/>
      <c r="H36" s="140"/>
      <c r="I36" s="140"/>
      <c r="J36" s="141"/>
      <c r="K36" s="139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1"/>
      <c r="AA36" s="139"/>
      <c r="AB36" s="142"/>
      <c r="AC36" s="136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7"/>
      <c r="C37" s="137"/>
      <c r="D37" s="138"/>
      <c r="E37" s="139"/>
      <c r="F37" s="140"/>
      <c r="G37" s="140"/>
      <c r="H37" s="140"/>
      <c r="I37" s="140"/>
      <c r="J37" s="141"/>
      <c r="K37" s="139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1"/>
      <c r="AA37" s="139"/>
      <c r="AB37" s="142"/>
      <c r="AC37" s="136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3"/>
      <c r="E38" s="154"/>
      <c r="F38" s="155"/>
      <c r="G38" s="155"/>
      <c r="H38" s="155"/>
      <c r="I38" s="155"/>
      <c r="J38" s="163"/>
      <c r="K38" s="154"/>
      <c r="L38" s="155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63"/>
      <c r="AA38" s="164"/>
      <c r="AB38" s="165"/>
      <c r="AC38" s="136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6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6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6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6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6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6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6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6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6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6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6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6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37"/>
      <c r="C64" s="137"/>
      <c r="D64" s="138"/>
      <c r="E64" s="133"/>
      <c r="F64" s="133"/>
      <c r="G64" s="133"/>
      <c r="H64" s="133"/>
      <c r="I64" s="133"/>
      <c r="J64" s="133"/>
      <c r="K64" s="139"/>
      <c r="L64" s="140"/>
      <c r="M64" s="140"/>
      <c r="N64" s="140"/>
      <c r="O64" s="140"/>
      <c r="P64" s="140"/>
      <c r="Q64" s="140"/>
      <c r="R64" s="140"/>
      <c r="S64" s="140"/>
      <c r="T64" s="140"/>
      <c r="U64" s="140"/>
      <c r="V64" s="140"/>
      <c r="W64" s="140"/>
      <c r="X64" s="140"/>
      <c r="Y64" s="140"/>
      <c r="Z64" s="142"/>
      <c r="AA64" s="134"/>
      <c r="AB64" s="135"/>
      <c r="AC64" s="253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7"/>
      <c r="C65" s="137"/>
      <c r="D65" s="138"/>
      <c r="E65" s="139"/>
      <c r="F65" s="140"/>
      <c r="G65" s="140"/>
      <c r="H65" s="140"/>
      <c r="I65" s="140"/>
      <c r="J65" s="142"/>
      <c r="K65" s="254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1"/>
      <c r="AA65" s="139"/>
      <c r="AB65" s="142"/>
      <c r="AC65" s="253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37"/>
      <c r="C66" s="137"/>
      <c r="D66" s="138"/>
      <c r="E66" s="139"/>
      <c r="F66" s="140"/>
      <c r="G66" s="140"/>
      <c r="H66" s="140"/>
      <c r="I66" s="140"/>
      <c r="J66" s="142"/>
      <c r="K66" s="254"/>
      <c r="L66" s="140"/>
      <c r="M66" s="140"/>
      <c r="N66" s="140"/>
      <c r="O66" s="140"/>
      <c r="P66" s="140"/>
      <c r="Q66" s="140"/>
      <c r="R66" s="140"/>
      <c r="S66" s="140"/>
      <c r="T66" s="140"/>
      <c r="U66" s="140"/>
      <c r="V66" s="140"/>
      <c r="W66" s="140"/>
      <c r="X66" s="140"/>
      <c r="Y66" s="140"/>
      <c r="Z66" s="141"/>
      <c r="AA66" s="139"/>
      <c r="AB66" s="142"/>
      <c r="AC66" s="253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3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37"/>
      <c r="C67" s="137"/>
      <c r="D67" s="138"/>
      <c r="E67" s="139"/>
      <c r="F67" s="140"/>
      <c r="G67" s="140"/>
      <c r="H67" s="140"/>
      <c r="I67" s="140"/>
      <c r="J67" s="142"/>
      <c r="K67" s="254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40"/>
      <c r="Z67" s="141"/>
      <c r="AA67" s="139"/>
      <c r="AB67" s="142"/>
      <c r="AC67" s="253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3"/>
      <c r="AV67" s="143"/>
      <c r="AW67" s="143"/>
      <c r="AX67" s="143"/>
      <c r="AY67" s="129"/>
      <c r="AZ67" s="143"/>
      <c r="BA67" s="143"/>
      <c r="BB67" s="143"/>
      <c r="BC67" s="143"/>
      <c r="BD67" s="143"/>
      <c r="BE67" s="143"/>
      <c r="BF67" s="143"/>
      <c r="BG67" s="143"/>
      <c r="BH67" s="143"/>
    </row>
    <row r="68" customFormat="false" ht="15" hidden="false" customHeight="false" outlineLevel="0" collapsed="false">
      <c r="A68" s="66"/>
      <c r="B68" s="137"/>
      <c r="C68" s="137"/>
      <c r="D68" s="138"/>
      <c r="E68" s="255"/>
      <c r="F68" s="140"/>
      <c r="G68" s="140"/>
      <c r="H68" s="140"/>
      <c r="I68" s="140"/>
      <c r="J68" s="142"/>
      <c r="K68" s="254"/>
      <c r="L68" s="256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0"/>
      <c r="X68" s="140"/>
      <c r="Y68" s="140"/>
      <c r="Z68" s="141"/>
      <c r="AA68" s="139"/>
      <c r="AB68" s="142"/>
      <c r="AC68" s="253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3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37"/>
      <c r="C69" s="137"/>
      <c r="D69" s="138"/>
      <c r="E69" s="139"/>
      <c r="F69" s="140"/>
      <c r="G69" s="140"/>
      <c r="H69" s="140"/>
      <c r="I69" s="140"/>
      <c r="J69" s="142"/>
      <c r="K69" s="254"/>
      <c r="L69" s="140"/>
      <c r="M69" s="140"/>
      <c r="N69" s="140"/>
      <c r="O69" s="140"/>
      <c r="P69" s="140"/>
      <c r="Q69" s="140"/>
      <c r="R69" s="140"/>
      <c r="S69" s="140"/>
      <c r="T69" s="140"/>
      <c r="U69" s="140"/>
      <c r="V69" s="140"/>
      <c r="W69" s="140"/>
      <c r="X69" s="140"/>
      <c r="Y69" s="140"/>
      <c r="Z69" s="141"/>
      <c r="AA69" s="139"/>
      <c r="AB69" s="142"/>
      <c r="AC69" s="253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3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37"/>
      <c r="C70" s="137"/>
      <c r="D70" s="138"/>
      <c r="E70" s="139"/>
      <c r="F70" s="140"/>
      <c r="G70" s="140"/>
      <c r="H70" s="140"/>
      <c r="I70" s="140"/>
      <c r="J70" s="142"/>
      <c r="K70" s="254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1"/>
      <c r="AA70" s="139"/>
      <c r="AB70" s="142"/>
      <c r="AC70" s="253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3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37"/>
      <c r="C71" s="137"/>
      <c r="D71" s="138"/>
      <c r="E71" s="139"/>
      <c r="F71" s="140"/>
      <c r="G71" s="140"/>
      <c r="H71" s="140"/>
      <c r="I71" s="140"/>
      <c r="J71" s="142"/>
      <c r="K71" s="254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1"/>
      <c r="AA71" s="139"/>
      <c r="AB71" s="142"/>
      <c r="AC71" s="253"/>
      <c r="AD71" s="61"/>
      <c r="AE71" s="75"/>
      <c r="AF71" s="76"/>
      <c r="AG71" s="77"/>
      <c r="AH71" s="77"/>
      <c r="AI71" s="76"/>
      <c r="AK71" s="129"/>
      <c r="AL71" s="129"/>
      <c r="AM71" s="129"/>
      <c r="AN71" s="146"/>
      <c r="AO71" s="129"/>
      <c r="AP71" s="129"/>
      <c r="AQ71" s="129"/>
      <c r="AR71" s="129"/>
      <c r="AS71" s="146"/>
      <c r="AT71" s="129"/>
      <c r="AU71" s="129"/>
      <c r="AV71" s="129"/>
      <c r="AW71" s="129"/>
      <c r="AX71" s="146"/>
      <c r="AY71" s="129"/>
      <c r="AZ71" s="129"/>
      <c r="BA71" s="129"/>
      <c r="BB71" s="129"/>
      <c r="BC71" s="146"/>
      <c r="BD71" s="143"/>
      <c r="BE71" s="129"/>
      <c r="BF71" s="129"/>
      <c r="BG71" s="129"/>
      <c r="BH71" s="146"/>
    </row>
    <row r="72" customFormat="false" ht="15.75" hidden="false" customHeight="false" outlineLevel="0" collapsed="false">
      <c r="A72" s="66"/>
      <c r="B72" s="137"/>
      <c r="C72" s="137"/>
      <c r="D72" s="138"/>
      <c r="E72" s="139"/>
      <c r="F72" s="140"/>
      <c r="G72" s="140"/>
      <c r="H72" s="140"/>
      <c r="I72" s="140"/>
      <c r="J72" s="142"/>
      <c r="K72" s="254"/>
      <c r="L72" s="140"/>
      <c r="M72" s="140"/>
      <c r="N72" s="140"/>
      <c r="O72" s="140"/>
      <c r="P72" s="140"/>
      <c r="Q72" s="140"/>
      <c r="R72" s="140"/>
      <c r="S72" s="140"/>
      <c r="T72" s="140"/>
      <c r="U72" s="140"/>
      <c r="V72" s="140"/>
      <c r="W72" s="140"/>
      <c r="X72" s="140"/>
      <c r="Y72" s="140"/>
      <c r="Z72" s="141"/>
      <c r="AA72" s="139"/>
      <c r="AB72" s="142"/>
      <c r="AC72" s="253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3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7"/>
      <c r="C73" s="137"/>
      <c r="D73" s="138"/>
      <c r="E73" s="139"/>
      <c r="F73" s="140"/>
      <c r="G73" s="140"/>
      <c r="H73" s="140"/>
      <c r="I73" s="140"/>
      <c r="J73" s="142"/>
      <c r="K73" s="254"/>
      <c r="L73" s="140"/>
      <c r="M73" s="140"/>
      <c r="N73" s="140"/>
      <c r="O73" s="140"/>
      <c r="P73" s="140"/>
      <c r="Q73" s="140"/>
      <c r="R73" s="140"/>
      <c r="S73" s="140"/>
      <c r="T73" s="140"/>
      <c r="U73" s="140"/>
      <c r="V73" s="140"/>
      <c r="W73" s="140"/>
      <c r="X73" s="140"/>
      <c r="Y73" s="140"/>
      <c r="Z73" s="141"/>
      <c r="AA73" s="139"/>
      <c r="AB73" s="142"/>
      <c r="AC73" s="253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7"/>
      <c r="C74" s="137"/>
      <c r="D74" s="138"/>
      <c r="E74" s="139"/>
      <c r="F74" s="140"/>
      <c r="G74" s="140"/>
      <c r="H74" s="140"/>
      <c r="I74" s="140"/>
      <c r="J74" s="142"/>
      <c r="K74" s="254"/>
      <c r="L74" s="140"/>
      <c r="M74" s="140"/>
      <c r="N74" s="140"/>
      <c r="O74" s="140"/>
      <c r="P74" s="140"/>
      <c r="Q74" s="140"/>
      <c r="R74" s="140"/>
      <c r="S74" s="140"/>
      <c r="T74" s="140"/>
      <c r="U74" s="140"/>
      <c r="V74" s="140"/>
      <c r="W74" s="140"/>
      <c r="X74" s="140"/>
      <c r="Y74" s="140"/>
      <c r="Z74" s="141"/>
      <c r="AA74" s="139"/>
      <c r="AB74" s="142"/>
      <c r="AC74" s="253"/>
      <c r="AD74" s="61"/>
      <c r="AE74" s="75"/>
      <c r="AF74" s="76"/>
      <c r="AG74" s="77"/>
      <c r="AH74" s="77"/>
      <c r="AI74" s="76"/>
      <c r="AK74" s="148"/>
      <c r="AM74" s="3"/>
      <c r="AN74" s="3"/>
      <c r="AO74" s="49"/>
      <c r="AP74" s="148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7"/>
      <c r="C75" s="137"/>
      <c r="D75" s="138"/>
      <c r="E75" s="139"/>
      <c r="F75" s="140"/>
      <c r="G75" s="140"/>
      <c r="H75" s="140"/>
      <c r="I75" s="140"/>
      <c r="J75" s="142"/>
      <c r="K75" s="254"/>
      <c r="L75" s="140"/>
      <c r="M75" s="140"/>
      <c r="N75" s="140"/>
      <c r="O75" s="140"/>
      <c r="P75" s="140"/>
      <c r="Q75" s="140"/>
      <c r="R75" s="140"/>
      <c r="S75" s="140"/>
      <c r="T75" s="140"/>
      <c r="U75" s="140"/>
      <c r="V75" s="140"/>
      <c r="W75" s="140"/>
      <c r="X75" s="140"/>
      <c r="Y75" s="140"/>
      <c r="Z75" s="141"/>
      <c r="AA75" s="139"/>
      <c r="AB75" s="142"/>
      <c r="AC75" s="253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7"/>
      <c r="C76" s="137"/>
      <c r="D76" s="138"/>
      <c r="E76" s="139"/>
      <c r="F76" s="140"/>
      <c r="G76" s="140"/>
      <c r="H76" s="140"/>
      <c r="I76" s="140"/>
      <c r="J76" s="142"/>
      <c r="K76" s="254"/>
      <c r="L76" s="140"/>
      <c r="M76" s="140"/>
      <c r="N76" s="140"/>
      <c r="O76" s="140"/>
      <c r="P76" s="140"/>
      <c r="Q76" s="140"/>
      <c r="R76" s="140"/>
      <c r="S76" s="140"/>
      <c r="T76" s="140"/>
      <c r="U76" s="140"/>
      <c r="V76" s="140"/>
      <c r="W76" s="140"/>
      <c r="X76" s="140"/>
      <c r="Y76" s="140"/>
      <c r="Z76" s="141"/>
      <c r="AA76" s="139"/>
      <c r="AB76" s="142"/>
      <c r="AC76" s="253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7"/>
      <c r="C77" s="137"/>
      <c r="D77" s="138"/>
      <c r="E77" s="139"/>
      <c r="F77" s="140"/>
      <c r="G77" s="140"/>
      <c r="H77" s="140"/>
      <c r="I77" s="140"/>
      <c r="J77" s="142"/>
      <c r="K77" s="254"/>
      <c r="L77" s="140"/>
      <c r="M77" s="140"/>
      <c r="N77" s="140"/>
      <c r="O77" s="140"/>
      <c r="P77" s="140"/>
      <c r="Q77" s="140"/>
      <c r="R77" s="140"/>
      <c r="S77" s="140"/>
      <c r="T77" s="140"/>
      <c r="U77" s="140"/>
      <c r="V77" s="140"/>
      <c r="W77" s="140"/>
      <c r="X77" s="140"/>
      <c r="Y77" s="140"/>
      <c r="Z77" s="141"/>
      <c r="AA77" s="139"/>
      <c r="AB77" s="142"/>
      <c r="AC77" s="253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7"/>
      <c r="C78" s="137"/>
      <c r="D78" s="138"/>
      <c r="E78" s="139"/>
      <c r="F78" s="140"/>
      <c r="G78" s="140"/>
      <c r="H78" s="140"/>
      <c r="I78" s="140"/>
      <c r="J78" s="142"/>
      <c r="K78" s="254"/>
      <c r="L78" s="140"/>
      <c r="M78" s="140"/>
      <c r="N78" s="140"/>
      <c r="O78" s="140"/>
      <c r="P78" s="140"/>
      <c r="Q78" s="140"/>
      <c r="R78" s="140"/>
      <c r="S78" s="140"/>
      <c r="T78" s="140"/>
      <c r="U78" s="140"/>
      <c r="V78" s="140"/>
      <c r="W78" s="140"/>
      <c r="X78" s="140"/>
      <c r="Y78" s="140"/>
      <c r="Z78" s="141"/>
      <c r="AA78" s="139"/>
      <c r="AB78" s="142"/>
      <c r="AC78" s="253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7"/>
      <c r="C79" s="137"/>
      <c r="D79" s="138"/>
      <c r="E79" s="139"/>
      <c r="F79" s="140"/>
      <c r="G79" s="140"/>
      <c r="H79" s="140"/>
      <c r="I79" s="140"/>
      <c r="J79" s="142"/>
      <c r="K79" s="254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1"/>
      <c r="AA79" s="139"/>
      <c r="AB79" s="142"/>
      <c r="AC79" s="253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/>
      <c r="AE80" s="149"/>
      <c r="AF80" s="150"/>
      <c r="AG80" s="151"/>
      <c r="AH80" s="151"/>
      <c r="AI80" s="150"/>
      <c r="AN80" s="152"/>
      <c r="AO80" s="65"/>
      <c r="AS80" s="152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7"/>
      <c r="C81" s="157"/>
      <c r="D81" s="158"/>
      <c r="E81" s="134"/>
      <c r="F81" s="159"/>
      <c r="G81" s="159"/>
      <c r="H81" s="159"/>
      <c r="I81" s="159"/>
      <c r="J81" s="135"/>
      <c r="K81" s="134"/>
      <c r="L81" s="159"/>
      <c r="M81" s="159"/>
      <c r="N81" s="159"/>
      <c r="O81" s="159"/>
      <c r="P81" s="159"/>
      <c r="Q81" s="159"/>
      <c r="R81" s="159"/>
      <c r="S81" s="159"/>
      <c r="T81" s="159"/>
      <c r="U81" s="159"/>
      <c r="V81" s="159"/>
      <c r="W81" s="159"/>
      <c r="X81" s="159"/>
      <c r="Y81" s="159"/>
      <c r="Z81" s="160"/>
      <c r="AA81" s="134"/>
      <c r="AB81" s="135"/>
      <c r="AC81" s="263"/>
      <c r="AN81" s="3"/>
      <c r="AS81" s="3"/>
      <c r="BD81" s="65"/>
    </row>
    <row r="82" customFormat="false" ht="14.25" hidden="false" customHeight="false" outlineLevel="0" collapsed="false">
      <c r="A82" s="66"/>
      <c r="B82" s="137"/>
      <c r="C82" s="137"/>
      <c r="D82" s="138"/>
      <c r="E82" s="139"/>
      <c r="F82" s="140"/>
      <c r="G82" s="140"/>
      <c r="H82" s="140"/>
      <c r="I82" s="140"/>
      <c r="J82" s="142"/>
      <c r="K82" s="139"/>
      <c r="L82" s="140"/>
      <c r="M82" s="140"/>
      <c r="N82" s="140"/>
      <c r="O82" s="140"/>
      <c r="P82" s="140"/>
      <c r="Q82" s="140"/>
      <c r="R82" s="140"/>
      <c r="S82" s="140"/>
      <c r="T82" s="140"/>
      <c r="U82" s="140"/>
      <c r="V82" s="140"/>
      <c r="W82" s="140"/>
      <c r="X82" s="140"/>
      <c r="Y82" s="140"/>
      <c r="Z82" s="141"/>
      <c r="AA82" s="139"/>
      <c r="AB82" s="142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7"/>
      <c r="C83" s="137"/>
      <c r="D83" s="138"/>
      <c r="E83" s="139"/>
      <c r="F83" s="140"/>
      <c r="G83" s="140"/>
      <c r="H83" s="140"/>
      <c r="I83" s="140"/>
      <c r="J83" s="142"/>
      <c r="K83" s="139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0"/>
      <c r="X83" s="140"/>
      <c r="Y83" s="140"/>
      <c r="Z83" s="141"/>
      <c r="AA83" s="139"/>
      <c r="AB83" s="142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7"/>
      <c r="C84" s="137"/>
      <c r="D84" s="138"/>
      <c r="E84" s="139"/>
      <c r="F84" s="140"/>
      <c r="G84" s="140"/>
      <c r="H84" s="140"/>
      <c r="I84" s="140"/>
      <c r="J84" s="142"/>
      <c r="K84" s="139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40"/>
      <c r="W84" s="140"/>
      <c r="X84" s="140"/>
      <c r="Y84" s="140"/>
      <c r="Z84" s="141"/>
      <c r="AA84" s="139"/>
      <c r="AB84" s="142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3"/>
      <c r="E85" s="154"/>
      <c r="F85" s="155"/>
      <c r="G85" s="155"/>
      <c r="H85" s="155"/>
      <c r="I85" s="155"/>
      <c r="J85" s="156"/>
      <c r="K85" s="154"/>
      <c r="L85" s="155"/>
      <c r="M85" s="155"/>
      <c r="N85" s="155"/>
      <c r="O85" s="155"/>
      <c r="P85" s="155"/>
      <c r="Q85" s="155"/>
      <c r="R85" s="155"/>
      <c r="S85" s="155"/>
      <c r="T85" s="155"/>
      <c r="U85" s="155"/>
      <c r="V85" s="155"/>
      <c r="W85" s="155"/>
      <c r="X85" s="155"/>
      <c r="Y85" s="155"/>
      <c r="Z85" s="163"/>
      <c r="AA85" s="154"/>
      <c r="AB85" s="156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6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6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6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4"/>
      <c r="G109" s="144"/>
      <c r="H109" s="144"/>
      <c r="I109" s="144"/>
      <c r="J109" s="145"/>
      <c r="K109" s="280"/>
      <c r="L109" s="144"/>
      <c r="M109" s="144"/>
      <c r="N109" s="144"/>
      <c r="O109" s="144"/>
      <c r="P109" s="144"/>
      <c r="Q109" s="144"/>
      <c r="R109" s="144"/>
      <c r="S109" s="144"/>
      <c r="T109" s="144"/>
      <c r="U109" s="144"/>
      <c r="V109" s="144"/>
      <c r="W109" s="144"/>
      <c r="X109" s="144"/>
      <c r="Y109" s="144"/>
      <c r="Z109" s="281"/>
      <c r="AA109" s="133"/>
      <c r="AB109" s="145"/>
      <c r="AC109" s="253"/>
      <c r="AD109" s="272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7"/>
      <c r="C110" s="137"/>
      <c r="D110" s="282"/>
      <c r="E110" s="139"/>
      <c r="F110" s="140"/>
      <c r="G110" s="140"/>
      <c r="H110" s="140"/>
      <c r="I110" s="140"/>
      <c r="J110" s="142"/>
      <c r="K110" s="254"/>
      <c r="L110" s="140"/>
      <c r="M110" s="140"/>
      <c r="N110" s="140"/>
      <c r="O110" s="140"/>
      <c r="P110" s="140"/>
      <c r="Q110" s="140"/>
      <c r="R110" s="140"/>
      <c r="S110" s="140"/>
      <c r="T110" s="140"/>
      <c r="U110" s="140"/>
      <c r="V110" s="140"/>
      <c r="W110" s="140"/>
      <c r="X110" s="140"/>
      <c r="Y110" s="140"/>
      <c r="Z110" s="141"/>
      <c r="AA110" s="139"/>
      <c r="AB110" s="142"/>
      <c r="AC110" s="253"/>
      <c r="AD110" s="272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7"/>
      <c r="C111" s="137"/>
      <c r="D111" s="282"/>
      <c r="E111" s="139"/>
      <c r="F111" s="140"/>
      <c r="G111" s="140"/>
      <c r="H111" s="140"/>
      <c r="I111" s="140"/>
      <c r="J111" s="142"/>
      <c r="K111" s="254"/>
      <c r="L111" s="140"/>
      <c r="M111" s="140"/>
      <c r="N111" s="140"/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0"/>
      <c r="Z111" s="141"/>
      <c r="AA111" s="139"/>
      <c r="AB111" s="142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7"/>
      <c r="C112" s="137"/>
      <c r="D112" s="282"/>
      <c r="E112" s="139"/>
      <c r="F112" s="140"/>
      <c r="G112" s="140"/>
      <c r="H112" s="140"/>
      <c r="I112" s="140"/>
      <c r="J112" s="142"/>
      <c r="K112" s="254"/>
      <c r="L112" s="140"/>
      <c r="M112" s="140"/>
      <c r="N112" s="140"/>
      <c r="O112" s="140"/>
      <c r="P112" s="140"/>
      <c r="Q112" s="140"/>
      <c r="R112" s="140"/>
      <c r="S112" s="140"/>
      <c r="T112" s="140"/>
      <c r="U112" s="140"/>
      <c r="V112" s="140"/>
      <c r="W112" s="140"/>
      <c r="X112" s="140"/>
      <c r="Y112" s="140"/>
      <c r="Z112" s="141"/>
      <c r="AA112" s="139"/>
      <c r="AB112" s="142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7"/>
      <c r="C113" s="137"/>
      <c r="D113" s="282"/>
      <c r="E113" s="139"/>
      <c r="F113" s="140"/>
      <c r="G113" s="140"/>
      <c r="H113" s="140"/>
      <c r="I113" s="140"/>
      <c r="J113" s="142"/>
      <c r="K113" s="254"/>
      <c r="L113" s="140"/>
      <c r="M113" s="140"/>
      <c r="N113" s="140"/>
      <c r="O113" s="140"/>
      <c r="P113" s="140"/>
      <c r="Q113" s="140"/>
      <c r="R113" s="140"/>
      <c r="S113" s="140"/>
      <c r="T113" s="140"/>
      <c r="U113" s="140"/>
      <c r="V113" s="140"/>
      <c r="W113" s="140"/>
      <c r="X113" s="140"/>
      <c r="Y113" s="140"/>
      <c r="Z113" s="141"/>
      <c r="AA113" s="139"/>
      <c r="AB113" s="142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7"/>
      <c r="C114" s="137"/>
      <c r="D114" s="282"/>
      <c r="E114" s="139"/>
      <c r="F114" s="140"/>
      <c r="G114" s="140"/>
      <c r="H114" s="140"/>
      <c r="I114" s="140"/>
      <c r="J114" s="142"/>
      <c r="K114" s="254"/>
      <c r="L114" s="140"/>
      <c r="M114" s="140"/>
      <c r="N114" s="140"/>
      <c r="O114" s="140"/>
      <c r="P114" s="140"/>
      <c r="Q114" s="140"/>
      <c r="R114" s="140"/>
      <c r="S114" s="140"/>
      <c r="T114" s="140"/>
      <c r="U114" s="140"/>
      <c r="V114" s="140"/>
      <c r="W114" s="140"/>
      <c r="X114" s="140"/>
      <c r="Y114" s="140"/>
      <c r="Z114" s="141"/>
      <c r="AA114" s="139"/>
      <c r="AB114" s="142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7"/>
      <c r="C115" s="137"/>
      <c r="D115" s="282"/>
      <c r="E115" s="139"/>
      <c r="F115" s="140"/>
      <c r="G115" s="140"/>
      <c r="H115" s="140"/>
      <c r="I115" s="140"/>
      <c r="J115" s="142"/>
      <c r="K115" s="254"/>
      <c r="L115" s="140"/>
      <c r="M115" s="140"/>
      <c r="N115" s="140"/>
      <c r="O115" s="140"/>
      <c r="P115" s="140"/>
      <c r="Q115" s="140"/>
      <c r="R115" s="140"/>
      <c r="S115" s="140"/>
      <c r="T115" s="140"/>
      <c r="U115" s="140"/>
      <c r="V115" s="140"/>
      <c r="W115" s="140"/>
      <c r="X115" s="140"/>
      <c r="Y115" s="140"/>
      <c r="Z115" s="141"/>
      <c r="AA115" s="139"/>
      <c r="AB115" s="142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7"/>
      <c r="C116" s="137"/>
      <c r="D116" s="282"/>
      <c r="E116" s="139"/>
      <c r="F116" s="140"/>
      <c r="G116" s="140"/>
      <c r="H116" s="140"/>
      <c r="I116" s="140"/>
      <c r="J116" s="142"/>
      <c r="K116" s="254"/>
      <c r="L116" s="140"/>
      <c r="M116" s="140"/>
      <c r="N116" s="140"/>
      <c r="O116" s="140"/>
      <c r="P116" s="140"/>
      <c r="Q116" s="140"/>
      <c r="R116" s="140"/>
      <c r="S116" s="140"/>
      <c r="T116" s="140"/>
      <c r="U116" s="140"/>
      <c r="V116" s="140"/>
      <c r="W116" s="140"/>
      <c r="X116" s="140"/>
      <c r="Y116" s="140"/>
      <c r="Z116" s="141"/>
      <c r="AA116" s="139"/>
      <c r="AB116" s="142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7"/>
      <c r="C118" s="157"/>
      <c r="D118" s="284"/>
      <c r="E118" s="134"/>
      <c r="F118" s="159"/>
      <c r="G118" s="159"/>
      <c r="H118" s="159"/>
      <c r="I118" s="159"/>
      <c r="J118" s="135"/>
      <c r="K118" s="285"/>
      <c r="L118" s="159"/>
      <c r="M118" s="159"/>
      <c r="N118" s="159"/>
      <c r="O118" s="159"/>
      <c r="P118" s="159"/>
      <c r="Q118" s="159"/>
      <c r="R118" s="159"/>
      <c r="S118" s="159"/>
      <c r="T118" s="159"/>
      <c r="U118" s="159"/>
      <c r="V118" s="159"/>
      <c r="W118" s="159"/>
      <c r="X118" s="159"/>
      <c r="Y118" s="159"/>
      <c r="Z118" s="160"/>
      <c r="AA118" s="134"/>
      <c r="AB118" s="135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7"/>
      <c r="C119" s="137"/>
      <c r="D119" s="282"/>
      <c r="E119" s="139"/>
      <c r="F119" s="140"/>
      <c r="G119" s="140"/>
      <c r="H119" s="140"/>
      <c r="I119" s="140"/>
      <c r="J119" s="142"/>
      <c r="K119" s="254"/>
      <c r="L119" s="140"/>
      <c r="M119" s="140"/>
      <c r="N119" s="140"/>
      <c r="O119" s="140"/>
      <c r="P119" s="140"/>
      <c r="Q119" s="140"/>
      <c r="R119" s="140"/>
      <c r="S119" s="140"/>
      <c r="T119" s="140"/>
      <c r="U119" s="140"/>
      <c r="V119" s="140"/>
      <c r="W119" s="140"/>
      <c r="X119" s="140"/>
      <c r="Y119" s="140"/>
      <c r="Z119" s="141"/>
      <c r="AA119" s="139"/>
      <c r="AB119" s="142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4"/>
      <c r="F120" s="155"/>
      <c r="G120" s="155"/>
      <c r="H120" s="155"/>
      <c r="I120" s="155"/>
      <c r="J120" s="156"/>
      <c r="K120" s="287"/>
      <c r="L120" s="155"/>
      <c r="M120" s="155"/>
      <c r="N120" s="155"/>
      <c r="O120" s="155"/>
      <c r="P120" s="155"/>
      <c r="Q120" s="155"/>
      <c r="R120" s="155"/>
      <c r="S120" s="155"/>
      <c r="T120" s="155"/>
      <c r="U120" s="155"/>
      <c r="V120" s="155"/>
      <c r="W120" s="155"/>
      <c r="X120" s="155"/>
      <c r="Y120" s="155"/>
      <c r="Z120" s="163"/>
      <c r="AA120" s="154"/>
      <c r="AB120" s="156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/>
      <c r="B133" s="308"/>
      <c r="C133" s="309"/>
      <c r="D133" s="310"/>
      <c r="E133" s="310"/>
      <c r="F133" s="310"/>
      <c r="G133" s="310"/>
      <c r="H133" s="310"/>
      <c r="I133" s="310"/>
      <c r="J133" s="310"/>
      <c r="K133" s="310"/>
      <c r="L133" s="310"/>
      <c r="M133" s="310"/>
      <c r="N133" s="310"/>
      <c r="O133" s="310"/>
      <c r="P133" s="310"/>
      <c r="Q133" s="310"/>
      <c r="R133" s="310"/>
      <c r="S133" s="310"/>
      <c r="T133" s="310"/>
      <c r="U133" s="310"/>
      <c r="V133" s="310"/>
      <c r="W133" s="310"/>
      <c r="X133" s="310"/>
      <c r="Y133" s="310"/>
      <c r="Z133" s="310"/>
      <c r="AA133" s="310"/>
      <c r="AB133" s="310"/>
    </row>
    <row r="134" customFormat="false" ht="14.25" hidden="false" customHeight="false" outlineLevel="0" collapsed="false">
      <c r="A134" s="307"/>
      <c r="B134" s="308"/>
      <c r="C134" s="309"/>
      <c r="D134" s="310"/>
      <c r="E134" s="310"/>
      <c r="F134" s="310"/>
      <c r="G134" s="310"/>
      <c r="H134" s="310"/>
      <c r="I134" s="310"/>
      <c r="J134" s="310"/>
      <c r="K134" s="310"/>
      <c r="L134" s="310"/>
      <c r="M134" s="310"/>
      <c r="N134" s="310"/>
      <c r="O134" s="310"/>
      <c r="P134" s="310"/>
      <c r="Q134" s="310"/>
      <c r="R134" s="310"/>
      <c r="S134" s="310"/>
      <c r="T134" s="310"/>
      <c r="U134" s="310"/>
      <c r="V134" s="310"/>
      <c r="W134" s="310"/>
      <c r="X134" s="310"/>
      <c r="Y134" s="310"/>
      <c r="Z134" s="310"/>
      <c r="AA134" s="310"/>
      <c r="AB134" s="310"/>
    </row>
    <row r="135" customFormat="false" ht="14.25" hidden="false" customHeight="false" outlineLevel="0" collapsed="false">
      <c r="A135" s="307"/>
      <c r="B135" s="308"/>
      <c r="C135" s="309"/>
      <c r="D135" s="310"/>
      <c r="E135" s="310"/>
      <c r="F135" s="310"/>
      <c r="G135" s="310"/>
      <c r="H135" s="310"/>
      <c r="I135" s="310"/>
      <c r="J135" s="310"/>
      <c r="K135" s="310"/>
      <c r="L135" s="310"/>
      <c r="M135" s="310"/>
      <c r="N135" s="310"/>
      <c r="O135" s="310"/>
      <c r="P135" s="310"/>
      <c r="Q135" s="310"/>
      <c r="R135" s="310"/>
      <c r="S135" s="310"/>
      <c r="T135" s="310"/>
      <c r="U135" s="310"/>
      <c r="V135" s="310"/>
      <c r="W135" s="310"/>
      <c r="X135" s="310"/>
      <c r="Y135" s="310"/>
      <c r="Z135" s="310"/>
      <c r="AA135" s="310"/>
      <c r="AB135" s="310"/>
    </row>
    <row r="136" customFormat="false" ht="15" hidden="false" customHeight="false" outlineLevel="0" collapsed="false">
      <c r="B136" s="309"/>
      <c r="C136" s="309"/>
      <c r="D136" s="311"/>
      <c r="E136" s="311"/>
      <c r="F136" s="311"/>
      <c r="G136" s="311"/>
      <c r="H136" s="311"/>
      <c r="I136" s="311"/>
      <c r="J136" s="311"/>
      <c r="K136" s="311"/>
      <c r="L136" s="311"/>
      <c r="M136" s="311"/>
      <c r="N136" s="311"/>
      <c r="O136" s="311"/>
      <c r="P136" s="311"/>
      <c r="Q136" s="311"/>
      <c r="R136" s="311"/>
      <c r="S136" s="311"/>
      <c r="T136" s="311"/>
      <c r="U136" s="311"/>
      <c r="V136" s="311"/>
      <c r="W136" s="311"/>
      <c r="X136" s="311"/>
      <c r="Y136" s="311"/>
      <c r="Z136" s="311"/>
      <c r="AA136" s="311"/>
      <c r="AB136" s="311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4"/>
      <c r="G17" s="144"/>
      <c r="H17" s="144"/>
      <c r="I17" s="144"/>
      <c r="J17" s="281"/>
      <c r="K17" s="134"/>
      <c r="L17" s="159"/>
      <c r="M17" s="159"/>
      <c r="N17" s="159"/>
      <c r="O17" s="159"/>
      <c r="P17" s="159"/>
      <c r="Q17" s="159"/>
      <c r="R17" s="159"/>
      <c r="S17" s="159"/>
      <c r="T17" s="159"/>
      <c r="U17" s="159"/>
      <c r="V17" s="159"/>
      <c r="W17" s="159"/>
      <c r="X17" s="159"/>
      <c r="Y17" s="159"/>
      <c r="Z17" s="135"/>
      <c r="AA17" s="134"/>
      <c r="AB17" s="135"/>
      <c r="AC17" s="136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7"/>
      <c r="C18" s="137"/>
      <c r="D18" s="138"/>
      <c r="E18" s="139"/>
      <c r="F18" s="140"/>
      <c r="G18" s="140"/>
      <c r="H18" s="140"/>
      <c r="I18" s="140"/>
      <c r="J18" s="141"/>
      <c r="K18" s="139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2"/>
      <c r="AA18" s="139"/>
      <c r="AB18" s="142"/>
      <c r="AC18" s="136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3" t="n">
        <f aca="false">$I13</f>
        <v>0</v>
      </c>
      <c r="AV18" s="143" t="n">
        <f aca="false">$J13</f>
        <v>0</v>
      </c>
      <c r="AW18" s="143" t="n">
        <f aca="false">$K13</f>
        <v>0</v>
      </c>
      <c r="AX18" s="143" t="n">
        <f aca="false">$L13</f>
        <v>0</v>
      </c>
      <c r="AY18" s="129"/>
      <c r="AZ18" s="143" t="n">
        <f aca="false">-$I20</f>
        <v>-0</v>
      </c>
      <c r="BA18" s="143" t="n">
        <f aca="false">-$J20</f>
        <v>-0</v>
      </c>
      <c r="BB18" s="143" t="n">
        <f aca="false">-$K20</f>
        <v>-0</v>
      </c>
      <c r="BC18" s="143" t="n">
        <f aca="false">-$L20</f>
        <v>-0</v>
      </c>
      <c r="BD18" s="65"/>
    </row>
    <row r="19" customFormat="false" ht="15" hidden="false" customHeight="false" outlineLevel="0" collapsed="false">
      <c r="A19" s="66"/>
      <c r="B19" s="137"/>
      <c r="C19" s="137"/>
      <c r="D19" s="138"/>
      <c r="E19" s="139"/>
      <c r="F19" s="140"/>
      <c r="G19" s="140"/>
      <c r="H19" s="140"/>
      <c r="I19" s="140"/>
      <c r="J19" s="141"/>
      <c r="K19" s="139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2"/>
      <c r="AA19" s="139"/>
      <c r="AB19" s="142"/>
      <c r="AC19" s="136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7"/>
      <c r="C20" s="137"/>
      <c r="D20" s="138"/>
      <c r="E20" s="139"/>
      <c r="F20" s="140"/>
      <c r="G20" s="140"/>
      <c r="H20" s="140"/>
      <c r="I20" s="140"/>
      <c r="J20" s="141"/>
      <c r="K20" s="133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5"/>
      <c r="AA20" s="133"/>
      <c r="AB20" s="145"/>
      <c r="AC20" s="136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7"/>
      <c r="C21" s="137"/>
      <c r="D21" s="138"/>
      <c r="E21" s="139"/>
      <c r="F21" s="140"/>
      <c r="G21" s="140"/>
      <c r="H21" s="140"/>
      <c r="I21" s="140"/>
      <c r="J21" s="141"/>
      <c r="K21" s="139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2"/>
      <c r="AA21" s="139"/>
      <c r="AB21" s="142"/>
      <c r="AC21" s="136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7"/>
      <c r="C22" s="137"/>
      <c r="D22" s="138"/>
      <c r="E22" s="139"/>
      <c r="F22" s="140"/>
      <c r="G22" s="140"/>
      <c r="H22" s="140"/>
      <c r="I22" s="140"/>
      <c r="J22" s="141"/>
      <c r="K22" s="139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2"/>
      <c r="AA22" s="139"/>
      <c r="AB22" s="142"/>
      <c r="AC22" s="136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6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6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6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6" t="n">
        <f aca="false">$AB20</f>
        <v>0</v>
      </c>
      <c r="BD22" s="65"/>
    </row>
    <row r="23" customFormat="false" ht="15.75" hidden="false" customHeight="false" outlineLevel="0" collapsed="false">
      <c r="A23" s="66"/>
      <c r="B23" s="137"/>
      <c r="C23" s="137"/>
      <c r="D23" s="138"/>
      <c r="E23" s="139"/>
      <c r="F23" s="140"/>
      <c r="G23" s="140"/>
      <c r="H23" s="140"/>
      <c r="I23" s="140"/>
      <c r="J23" s="141"/>
      <c r="K23" s="139"/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2"/>
      <c r="AA23" s="139"/>
      <c r="AB23" s="142"/>
      <c r="AC23" s="136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7"/>
      <c r="C24" s="137"/>
      <c r="D24" s="138"/>
      <c r="E24" s="139"/>
      <c r="F24" s="140"/>
      <c r="G24" s="140"/>
      <c r="H24" s="140"/>
      <c r="I24" s="140"/>
      <c r="J24" s="141"/>
      <c r="K24" s="139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2"/>
      <c r="AA24" s="139"/>
      <c r="AB24" s="142"/>
      <c r="AC24" s="136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7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7"/>
      <c r="C25" s="137"/>
      <c r="D25" s="138"/>
      <c r="E25" s="139"/>
      <c r="F25" s="140"/>
      <c r="G25" s="140"/>
      <c r="H25" s="140"/>
      <c r="I25" s="140"/>
      <c r="J25" s="141"/>
      <c r="K25" s="139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2"/>
      <c r="AA25" s="139"/>
      <c r="AB25" s="142"/>
      <c r="AC25" s="136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8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7"/>
      <c r="C26" s="137"/>
      <c r="D26" s="138"/>
      <c r="E26" s="139"/>
      <c r="F26" s="140"/>
      <c r="G26" s="140"/>
      <c r="H26" s="140"/>
      <c r="I26" s="140"/>
      <c r="J26" s="141"/>
      <c r="K26" s="139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2"/>
      <c r="AA26" s="139"/>
      <c r="AB26" s="142"/>
      <c r="AC26" s="136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7"/>
      <c r="C27" s="137"/>
      <c r="D27" s="138"/>
      <c r="E27" s="139"/>
      <c r="F27" s="140"/>
      <c r="G27" s="140"/>
      <c r="H27" s="140"/>
      <c r="I27" s="140"/>
      <c r="J27" s="141"/>
      <c r="K27" s="139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2"/>
      <c r="AA27" s="139"/>
      <c r="AB27" s="142"/>
      <c r="AC27" s="136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7"/>
      <c r="C28" s="137"/>
      <c r="D28" s="138"/>
      <c r="E28" s="139"/>
      <c r="F28" s="140"/>
      <c r="G28" s="140"/>
      <c r="H28" s="140"/>
      <c r="I28" s="140"/>
      <c r="J28" s="141"/>
      <c r="K28" s="139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2"/>
      <c r="AA28" s="139"/>
      <c r="AB28" s="142"/>
      <c r="AC28" s="136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7"/>
      <c r="C29" s="137"/>
      <c r="D29" s="138"/>
      <c r="E29" s="139"/>
      <c r="F29" s="140"/>
      <c r="G29" s="140"/>
      <c r="H29" s="140"/>
      <c r="I29" s="140"/>
      <c r="J29" s="141"/>
      <c r="K29" s="139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2"/>
      <c r="AA29" s="139"/>
      <c r="AB29" s="142"/>
      <c r="AC29" s="136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7"/>
      <c r="C30" s="137"/>
      <c r="D30" s="138"/>
      <c r="E30" s="139"/>
      <c r="F30" s="140"/>
      <c r="G30" s="140"/>
      <c r="H30" s="140"/>
      <c r="I30" s="140"/>
      <c r="J30" s="141"/>
      <c r="K30" s="139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2"/>
      <c r="AA30" s="139"/>
      <c r="AB30" s="142"/>
      <c r="AC30" s="136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7"/>
      <c r="C31" s="137"/>
      <c r="D31" s="138"/>
      <c r="E31" s="139"/>
      <c r="F31" s="140"/>
      <c r="G31" s="140"/>
      <c r="H31" s="140"/>
      <c r="I31" s="140"/>
      <c r="J31" s="141"/>
      <c r="K31" s="139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2"/>
      <c r="AA31" s="139"/>
      <c r="AB31" s="142"/>
      <c r="AC31" s="136"/>
      <c r="AD31" s="61" t="n">
        <v>24</v>
      </c>
      <c r="AE31" s="149" t="n">
        <f aca="false">AB33</f>
        <v>0</v>
      </c>
      <c r="AF31" s="150" t="n">
        <f aca="false">AB47</f>
        <v>0</v>
      </c>
      <c r="AG31" s="151" t="n">
        <v>0</v>
      </c>
      <c r="AH31" s="151" t="n">
        <v>0</v>
      </c>
      <c r="AI31" s="150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2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7"/>
      <c r="C32" s="137"/>
      <c r="D32" s="138"/>
      <c r="E32" s="139"/>
      <c r="F32" s="140"/>
      <c r="G32" s="140"/>
      <c r="H32" s="140"/>
      <c r="I32" s="140"/>
      <c r="J32" s="141"/>
      <c r="K32" s="139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2"/>
      <c r="AA32" s="139"/>
      <c r="AB32" s="142"/>
      <c r="AC32" s="136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7"/>
      <c r="C33" s="137"/>
      <c r="D33" s="153"/>
      <c r="E33" s="139"/>
      <c r="F33" s="140"/>
      <c r="G33" s="140"/>
      <c r="H33" s="140"/>
      <c r="I33" s="140"/>
      <c r="J33" s="141"/>
      <c r="K33" s="154"/>
      <c r="L33" s="155"/>
      <c r="M33" s="155"/>
      <c r="N33" s="155"/>
      <c r="O33" s="155"/>
      <c r="P33" s="155"/>
      <c r="Q33" s="155"/>
      <c r="R33" s="155"/>
      <c r="S33" s="155"/>
      <c r="T33" s="155"/>
      <c r="U33" s="155"/>
      <c r="V33" s="155"/>
      <c r="W33" s="155"/>
      <c r="X33" s="155"/>
      <c r="Y33" s="155"/>
      <c r="Z33" s="156"/>
      <c r="AA33" s="154"/>
      <c r="AB33" s="156"/>
      <c r="AC33" s="136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7"/>
      <c r="C34" s="157"/>
      <c r="D34" s="158"/>
      <c r="E34" s="134"/>
      <c r="F34" s="159"/>
      <c r="G34" s="159"/>
      <c r="H34" s="159"/>
      <c r="I34" s="159"/>
      <c r="J34" s="160"/>
      <c r="K34" s="134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60"/>
      <c r="AA34" s="133"/>
      <c r="AB34" s="145"/>
      <c r="AC34" s="136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7"/>
      <c r="C35" s="137"/>
      <c r="D35" s="138"/>
      <c r="E35" s="139"/>
      <c r="F35" s="140"/>
      <c r="G35" s="140"/>
      <c r="H35" s="140"/>
      <c r="I35" s="140"/>
      <c r="J35" s="141"/>
      <c r="K35" s="139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1"/>
      <c r="AA35" s="139"/>
      <c r="AB35" s="142"/>
      <c r="AC35" s="136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7"/>
      <c r="C36" s="137"/>
      <c r="D36" s="138"/>
      <c r="E36" s="139"/>
      <c r="F36" s="140"/>
      <c r="G36" s="140"/>
      <c r="H36" s="140"/>
      <c r="I36" s="140"/>
      <c r="J36" s="141"/>
      <c r="K36" s="139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1"/>
      <c r="AA36" s="139"/>
      <c r="AB36" s="142"/>
      <c r="AC36" s="136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7"/>
      <c r="C37" s="137"/>
      <c r="D37" s="138"/>
      <c r="E37" s="139"/>
      <c r="F37" s="140"/>
      <c r="G37" s="140"/>
      <c r="H37" s="140"/>
      <c r="I37" s="140"/>
      <c r="J37" s="141"/>
      <c r="K37" s="139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1"/>
      <c r="AA37" s="139"/>
      <c r="AB37" s="142"/>
      <c r="AC37" s="136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3"/>
      <c r="E38" s="154"/>
      <c r="F38" s="155"/>
      <c r="G38" s="155"/>
      <c r="H38" s="155"/>
      <c r="I38" s="155"/>
      <c r="J38" s="163"/>
      <c r="K38" s="154"/>
      <c r="L38" s="155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63"/>
      <c r="AA38" s="164"/>
      <c r="AB38" s="165"/>
      <c r="AC38" s="136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6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6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6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6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6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6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6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6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6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6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6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6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7"/>
      <c r="C64" s="137"/>
      <c r="D64" s="138"/>
      <c r="E64" s="139"/>
      <c r="F64" s="140"/>
      <c r="G64" s="140"/>
      <c r="H64" s="140"/>
      <c r="I64" s="140"/>
      <c r="J64" s="142"/>
      <c r="K64" s="280"/>
      <c r="L64" s="144"/>
      <c r="M64" s="144"/>
      <c r="N64" s="144"/>
      <c r="O64" s="144"/>
      <c r="P64" s="144"/>
      <c r="Q64" s="144"/>
      <c r="R64" s="144"/>
      <c r="S64" s="144"/>
      <c r="T64" s="144"/>
      <c r="U64" s="144"/>
      <c r="V64" s="144"/>
      <c r="W64" s="144"/>
      <c r="X64" s="144"/>
      <c r="Y64" s="144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7"/>
      <c r="C65" s="137"/>
      <c r="D65" s="138"/>
      <c r="E65" s="139"/>
      <c r="F65" s="140"/>
      <c r="G65" s="140"/>
      <c r="H65" s="140"/>
      <c r="I65" s="140"/>
      <c r="J65" s="142"/>
      <c r="K65" s="254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1"/>
      <c r="AA65" s="139"/>
      <c r="AB65" s="142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7"/>
      <c r="C66" s="137"/>
      <c r="D66" s="138"/>
      <c r="E66" s="139"/>
      <c r="F66" s="140"/>
      <c r="G66" s="140"/>
      <c r="H66" s="140"/>
      <c r="I66" s="140"/>
      <c r="J66" s="142"/>
      <c r="K66" s="254"/>
      <c r="L66" s="140"/>
      <c r="M66" s="140"/>
      <c r="N66" s="140"/>
      <c r="O66" s="140"/>
      <c r="P66" s="140"/>
      <c r="Q66" s="140"/>
      <c r="R66" s="140"/>
      <c r="S66" s="140"/>
      <c r="T66" s="140"/>
      <c r="U66" s="140"/>
      <c r="V66" s="140"/>
      <c r="W66" s="140"/>
      <c r="X66" s="140"/>
      <c r="Y66" s="140"/>
      <c r="Z66" s="141"/>
      <c r="AA66" s="139"/>
      <c r="AB66" s="142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3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7"/>
      <c r="C67" s="137"/>
      <c r="D67" s="138"/>
      <c r="E67" s="139"/>
      <c r="F67" s="140"/>
      <c r="G67" s="140"/>
      <c r="H67" s="140"/>
      <c r="I67" s="140"/>
      <c r="J67" s="142"/>
      <c r="K67" s="254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40"/>
      <c r="Z67" s="141"/>
      <c r="AA67" s="139"/>
      <c r="AB67" s="142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3" t="n">
        <f aca="false">-$I70</f>
        <v>-0</v>
      </c>
      <c r="AV67" s="143" t="n">
        <f aca="false">-$J70</f>
        <v>-0</v>
      </c>
      <c r="AW67" s="143" t="n">
        <f aca="false">-$K70</f>
        <v>-0</v>
      </c>
      <c r="AX67" s="143" t="n">
        <f aca="false">-$L70</f>
        <v>-0</v>
      </c>
      <c r="AY67" s="129"/>
      <c r="AZ67" s="143" t="n">
        <f aca="false">-$I68</f>
        <v>-0</v>
      </c>
      <c r="BA67" s="143" t="n">
        <f aca="false">-$J68</f>
        <v>-0</v>
      </c>
      <c r="BB67" s="143" t="n">
        <f aca="false">-$K68</f>
        <v>-0</v>
      </c>
      <c r="BC67" s="143" t="n">
        <f aca="false">-$L68</f>
        <v>-0</v>
      </c>
      <c r="BD67" s="143"/>
      <c r="BE67" s="143" t="n">
        <f aca="false">-$I69</f>
        <v>-0</v>
      </c>
      <c r="BF67" s="143" t="n">
        <f aca="false">-$J69</f>
        <v>-0</v>
      </c>
      <c r="BG67" s="143" t="n">
        <f aca="false">-$K69</f>
        <v>-0</v>
      </c>
      <c r="BH67" s="143" t="n">
        <f aca="false">-$L69</f>
        <v>-0</v>
      </c>
    </row>
    <row r="68" customFormat="false" ht="15" hidden="false" customHeight="false" outlineLevel="0" collapsed="false">
      <c r="A68" s="66"/>
      <c r="B68" s="137"/>
      <c r="C68" s="137"/>
      <c r="D68" s="138"/>
      <c r="E68" s="255"/>
      <c r="F68" s="140"/>
      <c r="G68" s="140"/>
      <c r="H68" s="140"/>
      <c r="I68" s="140"/>
      <c r="J68" s="142"/>
      <c r="K68" s="254"/>
      <c r="L68" s="256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0"/>
      <c r="X68" s="140"/>
      <c r="Y68" s="140"/>
      <c r="Z68" s="141"/>
      <c r="AA68" s="139"/>
      <c r="AB68" s="142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3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7"/>
      <c r="C69" s="137"/>
      <c r="D69" s="138"/>
      <c r="E69" s="139"/>
      <c r="F69" s="140"/>
      <c r="G69" s="140"/>
      <c r="H69" s="140"/>
      <c r="I69" s="140"/>
      <c r="J69" s="142"/>
      <c r="K69" s="254"/>
      <c r="L69" s="140"/>
      <c r="M69" s="140"/>
      <c r="N69" s="140"/>
      <c r="O69" s="140"/>
      <c r="P69" s="140"/>
      <c r="Q69" s="140"/>
      <c r="R69" s="140"/>
      <c r="S69" s="140"/>
      <c r="T69" s="140"/>
      <c r="U69" s="140"/>
      <c r="V69" s="140"/>
      <c r="W69" s="140"/>
      <c r="X69" s="140"/>
      <c r="Y69" s="140"/>
      <c r="Z69" s="141"/>
      <c r="AA69" s="139"/>
      <c r="AB69" s="142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3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7"/>
      <c r="C70" s="137"/>
      <c r="D70" s="138"/>
      <c r="E70" s="139"/>
      <c r="F70" s="140"/>
      <c r="G70" s="140"/>
      <c r="H70" s="140"/>
      <c r="I70" s="140"/>
      <c r="J70" s="142"/>
      <c r="K70" s="254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1"/>
      <c r="AA70" s="139"/>
      <c r="AB70" s="142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3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7"/>
      <c r="C71" s="137"/>
      <c r="D71" s="138"/>
      <c r="E71" s="139"/>
      <c r="F71" s="140"/>
      <c r="G71" s="140"/>
      <c r="H71" s="140"/>
      <c r="I71" s="140"/>
      <c r="J71" s="142"/>
      <c r="K71" s="254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1"/>
      <c r="AA71" s="139"/>
      <c r="AB71" s="142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6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6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6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6" t="n">
        <f aca="false">$AB68</f>
        <v>0</v>
      </c>
      <c r="BD71" s="143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6" t="n">
        <f aca="false">$AB69</f>
        <v>0</v>
      </c>
    </row>
    <row r="72" customFormat="false" ht="15.75" hidden="false" customHeight="false" outlineLevel="0" collapsed="false">
      <c r="A72" s="66"/>
      <c r="B72" s="137"/>
      <c r="C72" s="137"/>
      <c r="D72" s="138"/>
      <c r="E72" s="139"/>
      <c r="F72" s="140"/>
      <c r="G72" s="140"/>
      <c r="H72" s="140"/>
      <c r="I72" s="140"/>
      <c r="J72" s="142"/>
      <c r="K72" s="254"/>
      <c r="L72" s="140"/>
      <c r="M72" s="140"/>
      <c r="N72" s="140"/>
      <c r="O72" s="140"/>
      <c r="P72" s="140"/>
      <c r="Q72" s="140"/>
      <c r="R72" s="140"/>
      <c r="S72" s="140"/>
      <c r="T72" s="140"/>
      <c r="U72" s="140"/>
      <c r="V72" s="140"/>
      <c r="W72" s="140"/>
      <c r="X72" s="140"/>
      <c r="Y72" s="140"/>
      <c r="Z72" s="141"/>
      <c r="AA72" s="139"/>
      <c r="AB72" s="142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3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7"/>
      <c r="C73" s="137"/>
      <c r="D73" s="138"/>
      <c r="E73" s="139"/>
      <c r="F73" s="140"/>
      <c r="G73" s="140"/>
      <c r="H73" s="140"/>
      <c r="I73" s="140"/>
      <c r="J73" s="142"/>
      <c r="K73" s="254"/>
      <c r="L73" s="140"/>
      <c r="M73" s="140"/>
      <c r="N73" s="140"/>
      <c r="O73" s="140"/>
      <c r="P73" s="140"/>
      <c r="Q73" s="140"/>
      <c r="R73" s="140"/>
      <c r="S73" s="140"/>
      <c r="T73" s="140"/>
      <c r="U73" s="140"/>
      <c r="V73" s="140"/>
      <c r="W73" s="140"/>
      <c r="X73" s="140"/>
      <c r="Y73" s="140"/>
      <c r="Z73" s="141"/>
      <c r="AA73" s="139"/>
      <c r="AB73" s="142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7"/>
      <c r="C74" s="137"/>
      <c r="D74" s="138"/>
      <c r="E74" s="139"/>
      <c r="F74" s="140"/>
      <c r="G74" s="140"/>
      <c r="H74" s="140"/>
      <c r="I74" s="140"/>
      <c r="J74" s="142"/>
      <c r="K74" s="254"/>
      <c r="L74" s="140"/>
      <c r="M74" s="140"/>
      <c r="N74" s="140"/>
      <c r="O74" s="140"/>
      <c r="P74" s="140"/>
      <c r="Q74" s="140"/>
      <c r="R74" s="140"/>
      <c r="S74" s="140"/>
      <c r="T74" s="140"/>
      <c r="U74" s="140"/>
      <c r="V74" s="140"/>
      <c r="W74" s="140"/>
      <c r="X74" s="140"/>
      <c r="Y74" s="140"/>
      <c r="Z74" s="141"/>
      <c r="AA74" s="139"/>
      <c r="AB74" s="142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8" t="s">
        <v>41</v>
      </c>
      <c r="AM74" s="3"/>
      <c r="AN74" s="3"/>
      <c r="AO74" s="49"/>
      <c r="AP74" s="148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7"/>
      <c r="C75" s="137"/>
      <c r="D75" s="138"/>
      <c r="E75" s="139"/>
      <c r="F75" s="140"/>
      <c r="G75" s="140"/>
      <c r="H75" s="140"/>
      <c r="I75" s="140"/>
      <c r="J75" s="142"/>
      <c r="K75" s="254"/>
      <c r="L75" s="140"/>
      <c r="M75" s="140"/>
      <c r="N75" s="140"/>
      <c r="O75" s="140"/>
      <c r="P75" s="140"/>
      <c r="Q75" s="140"/>
      <c r="R75" s="140"/>
      <c r="S75" s="140"/>
      <c r="T75" s="140"/>
      <c r="U75" s="140"/>
      <c r="V75" s="140"/>
      <c r="W75" s="140"/>
      <c r="X75" s="140"/>
      <c r="Y75" s="140"/>
      <c r="Z75" s="141"/>
      <c r="AA75" s="139"/>
      <c r="AB75" s="142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7"/>
      <c r="C76" s="137"/>
      <c r="D76" s="138"/>
      <c r="E76" s="139"/>
      <c r="F76" s="140"/>
      <c r="G76" s="140"/>
      <c r="H76" s="140"/>
      <c r="I76" s="140"/>
      <c r="J76" s="142"/>
      <c r="K76" s="254"/>
      <c r="L76" s="140"/>
      <c r="M76" s="140"/>
      <c r="N76" s="140"/>
      <c r="O76" s="140"/>
      <c r="P76" s="140"/>
      <c r="Q76" s="140"/>
      <c r="R76" s="140"/>
      <c r="S76" s="140"/>
      <c r="T76" s="140"/>
      <c r="U76" s="140"/>
      <c r="V76" s="140"/>
      <c r="W76" s="140"/>
      <c r="X76" s="140"/>
      <c r="Y76" s="140"/>
      <c r="Z76" s="141"/>
      <c r="AA76" s="139"/>
      <c r="AB76" s="142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7"/>
      <c r="C77" s="137"/>
      <c r="D77" s="138"/>
      <c r="E77" s="139"/>
      <c r="F77" s="140"/>
      <c r="G77" s="140"/>
      <c r="H77" s="140"/>
      <c r="I77" s="140"/>
      <c r="J77" s="142"/>
      <c r="K77" s="254"/>
      <c r="L77" s="140"/>
      <c r="M77" s="140"/>
      <c r="N77" s="140"/>
      <c r="O77" s="140"/>
      <c r="P77" s="140"/>
      <c r="Q77" s="140"/>
      <c r="R77" s="140"/>
      <c r="S77" s="140"/>
      <c r="T77" s="140"/>
      <c r="U77" s="140"/>
      <c r="V77" s="140"/>
      <c r="W77" s="140"/>
      <c r="X77" s="140"/>
      <c r="Y77" s="140"/>
      <c r="Z77" s="141"/>
      <c r="AA77" s="139"/>
      <c r="AB77" s="142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7"/>
      <c r="C78" s="137"/>
      <c r="D78" s="138"/>
      <c r="E78" s="139"/>
      <c r="F78" s="140"/>
      <c r="G78" s="140"/>
      <c r="H78" s="140"/>
      <c r="I78" s="140"/>
      <c r="J78" s="142"/>
      <c r="K78" s="254"/>
      <c r="L78" s="140"/>
      <c r="M78" s="140"/>
      <c r="N78" s="140"/>
      <c r="O78" s="140"/>
      <c r="P78" s="140"/>
      <c r="Q78" s="140"/>
      <c r="R78" s="140"/>
      <c r="S78" s="140"/>
      <c r="T78" s="140"/>
      <c r="U78" s="140"/>
      <c r="V78" s="140"/>
      <c r="W78" s="140"/>
      <c r="X78" s="140"/>
      <c r="Y78" s="140"/>
      <c r="Z78" s="141"/>
      <c r="AA78" s="139"/>
      <c r="AB78" s="142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7"/>
      <c r="C79" s="137"/>
      <c r="D79" s="138"/>
      <c r="E79" s="139"/>
      <c r="F79" s="140"/>
      <c r="G79" s="140"/>
      <c r="H79" s="140"/>
      <c r="I79" s="140"/>
      <c r="J79" s="142"/>
      <c r="K79" s="254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1"/>
      <c r="AA79" s="139"/>
      <c r="AB79" s="142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49" t="n">
        <f aca="false">AB80</f>
        <v>0</v>
      </c>
      <c r="AF80" s="150" t="n">
        <f aca="false">AB94</f>
        <v>0</v>
      </c>
      <c r="AG80" s="151" t="n">
        <v>0</v>
      </c>
      <c r="AH80" s="151" t="n">
        <f aca="false">AB93</f>
        <v>0</v>
      </c>
      <c r="AI80" s="150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2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2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7"/>
      <c r="C81" s="157"/>
      <c r="D81" s="158"/>
      <c r="E81" s="134"/>
      <c r="F81" s="159"/>
      <c r="G81" s="159"/>
      <c r="H81" s="159"/>
      <c r="I81" s="159"/>
      <c r="J81" s="135"/>
      <c r="K81" s="134"/>
      <c r="L81" s="159"/>
      <c r="M81" s="159"/>
      <c r="N81" s="159"/>
      <c r="O81" s="159"/>
      <c r="P81" s="159"/>
      <c r="Q81" s="159"/>
      <c r="R81" s="159"/>
      <c r="S81" s="159"/>
      <c r="T81" s="159"/>
      <c r="U81" s="159"/>
      <c r="V81" s="159"/>
      <c r="W81" s="159"/>
      <c r="X81" s="159"/>
      <c r="Y81" s="159"/>
      <c r="Z81" s="160"/>
      <c r="AA81" s="134"/>
      <c r="AB81" s="135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7"/>
      <c r="C82" s="137"/>
      <c r="D82" s="138"/>
      <c r="E82" s="139"/>
      <c r="F82" s="140"/>
      <c r="G82" s="140"/>
      <c r="H82" s="140"/>
      <c r="I82" s="140"/>
      <c r="J82" s="142"/>
      <c r="K82" s="139"/>
      <c r="L82" s="140"/>
      <c r="M82" s="140"/>
      <c r="N82" s="140"/>
      <c r="O82" s="140"/>
      <c r="P82" s="140"/>
      <c r="Q82" s="140"/>
      <c r="R82" s="140"/>
      <c r="S82" s="140"/>
      <c r="T82" s="140"/>
      <c r="U82" s="140"/>
      <c r="V82" s="140"/>
      <c r="W82" s="140"/>
      <c r="X82" s="140"/>
      <c r="Y82" s="140"/>
      <c r="Z82" s="141"/>
      <c r="AA82" s="139"/>
      <c r="AB82" s="142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7"/>
      <c r="C83" s="137"/>
      <c r="D83" s="138"/>
      <c r="E83" s="139"/>
      <c r="F83" s="140"/>
      <c r="G83" s="140"/>
      <c r="H83" s="140"/>
      <c r="I83" s="140"/>
      <c r="J83" s="142"/>
      <c r="K83" s="139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0"/>
      <c r="X83" s="140"/>
      <c r="Y83" s="140"/>
      <c r="Z83" s="141"/>
      <c r="AA83" s="139"/>
      <c r="AB83" s="142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7"/>
      <c r="C84" s="137"/>
      <c r="D84" s="138"/>
      <c r="E84" s="139"/>
      <c r="F84" s="140"/>
      <c r="G84" s="140"/>
      <c r="H84" s="140"/>
      <c r="I84" s="140"/>
      <c r="J84" s="142"/>
      <c r="K84" s="139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40"/>
      <c r="W84" s="140"/>
      <c r="X84" s="140"/>
      <c r="Y84" s="140"/>
      <c r="Z84" s="141"/>
      <c r="AA84" s="139"/>
      <c r="AB84" s="142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3"/>
      <c r="E85" s="154"/>
      <c r="F85" s="155"/>
      <c r="G85" s="155"/>
      <c r="H85" s="155"/>
      <c r="I85" s="155"/>
      <c r="J85" s="156"/>
      <c r="K85" s="154"/>
      <c r="L85" s="155"/>
      <c r="M85" s="155"/>
      <c r="N85" s="155"/>
      <c r="O85" s="155"/>
      <c r="P85" s="155"/>
      <c r="Q85" s="155"/>
      <c r="R85" s="155"/>
      <c r="S85" s="155"/>
      <c r="T85" s="155"/>
      <c r="U85" s="155"/>
      <c r="V85" s="155"/>
      <c r="W85" s="155"/>
      <c r="X85" s="155"/>
      <c r="Y85" s="155"/>
      <c r="Z85" s="163"/>
      <c r="AA85" s="154"/>
      <c r="AB85" s="156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6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6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6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4"/>
      <c r="G109" s="144"/>
      <c r="H109" s="144"/>
      <c r="I109" s="144"/>
      <c r="J109" s="145"/>
      <c r="K109" s="280"/>
      <c r="L109" s="144"/>
      <c r="M109" s="144"/>
      <c r="N109" s="144"/>
      <c r="O109" s="144"/>
      <c r="P109" s="144"/>
      <c r="Q109" s="144"/>
      <c r="R109" s="144"/>
      <c r="S109" s="144"/>
      <c r="T109" s="144"/>
      <c r="U109" s="144"/>
      <c r="V109" s="144"/>
      <c r="W109" s="144"/>
      <c r="X109" s="144"/>
      <c r="Y109" s="144"/>
      <c r="Z109" s="281"/>
      <c r="AA109" s="133"/>
      <c r="AB109" s="145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7"/>
      <c r="C110" s="137"/>
      <c r="D110" s="282"/>
      <c r="E110" s="139"/>
      <c r="F110" s="140"/>
      <c r="G110" s="140"/>
      <c r="H110" s="140"/>
      <c r="I110" s="140"/>
      <c r="J110" s="142"/>
      <c r="K110" s="254"/>
      <c r="L110" s="140"/>
      <c r="M110" s="140"/>
      <c r="N110" s="140"/>
      <c r="O110" s="140"/>
      <c r="P110" s="140"/>
      <c r="Q110" s="140"/>
      <c r="R110" s="140"/>
      <c r="S110" s="140"/>
      <c r="T110" s="140"/>
      <c r="U110" s="140"/>
      <c r="V110" s="140"/>
      <c r="W110" s="140"/>
      <c r="X110" s="140"/>
      <c r="Y110" s="140"/>
      <c r="Z110" s="141"/>
      <c r="AA110" s="139"/>
      <c r="AB110" s="142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7"/>
      <c r="C111" s="137"/>
      <c r="D111" s="282"/>
      <c r="E111" s="139"/>
      <c r="F111" s="140"/>
      <c r="G111" s="140"/>
      <c r="H111" s="140"/>
      <c r="I111" s="140"/>
      <c r="J111" s="142"/>
      <c r="K111" s="254"/>
      <c r="L111" s="140"/>
      <c r="M111" s="140"/>
      <c r="N111" s="140"/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0"/>
      <c r="Z111" s="141"/>
      <c r="AA111" s="139"/>
      <c r="AB111" s="142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7"/>
      <c r="C112" s="137"/>
      <c r="D112" s="282"/>
      <c r="E112" s="139"/>
      <c r="F112" s="140"/>
      <c r="G112" s="140"/>
      <c r="H112" s="140"/>
      <c r="I112" s="140"/>
      <c r="J112" s="142"/>
      <c r="K112" s="254"/>
      <c r="L112" s="140"/>
      <c r="M112" s="140"/>
      <c r="N112" s="140"/>
      <c r="O112" s="140"/>
      <c r="P112" s="140"/>
      <c r="Q112" s="140"/>
      <c r="R112" s="140"/>
      <c r="S112" s="140"/>
      <c r="T112" s="140"/>
      <c r="U112" s="140"/>
      <c r="V112" s="140"/>
      <c r="W112" s="140"/>
      <c r="X112" s="140"/>
      <c r="Y112" s="140"/>
      <c r="Z112" s="141"/>
      <c r="AA112" s="139"/>
      <c r="AB112" s="142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7"/>
      <c r="C113" s="137"/>
      <c r="D113" s="282"/>
      <c r="E113" s="139"/>
      <c r="F113" s="140"/>
      <c r="G113" s="140"/>
      <c r="H113" s="140"/>
      <c r="I113" s="140"/>
      <c r="J113" s="142"/>
      <c r="K113" s="254"/>
      <c r="L113" s="140"/>
      <c r="M113" s="140"/>
      <c r="N113" s="140"/>
      <c r="O113" s="140"/>
      <c r="P113" s="140"/>
      <c r="Q113" s="140"/>
      <c r="R113" s="140"/>
      <c r="S113" s="140"/>
      <c r="T113" s="140"/>
      <c r="U113" s="140"/>
      <c r="V113" s="140"/>
      <c r="W113" s="140"/>
      <c r="X113" s="140"/>
      <c r="Y113" s="140"/>
      <c r="Z113" s="141"/>
      <c r="AA113" s="139"/>
      <c r="AB113" s="142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7"/>
      <c r="C114" s="137"/>
      <c r="D114" s="282"/>
      <c r="E114" s="139"/>
      <c r="F114" s="140"/>
      <c r="G114" s="140"/>
      <c r="H114" s="140"/>
      <c r="I114" s="140"/>
      <c r="J114" s="142"/>
      <c r="K114" s="254"/>
      <c r="L114" s="140"/>
      <c r="M114" s="140"/>
      <c r="N114" s="140"/>
      <c r="O114" s="140"/>
      <c r="P114" s="140"/>
      <c r="Q114" s="140"/>
      <c r="R114" s="140"/>
      <c r="S114" s="140"/>
      <c r="T114" s="140"/>
      <c r="U114" s="140"/>
      <c r="V114" s="140"/>
      <c r="W114" s="140"/>
      <c r="X114" s="140"/>
      <c r="Y114" s="140"/>
      <c r="Z114" s="141"/>
      <c r="AA114" s="139"/>
      <c r="AB114" s="142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7"/>
      <c r="C115" s="137"/>
      <c r="D115" s="282"/>
      <c r="E115" s="139"/>
      <c r="F115" s="140"/>
      <c r="G115" s="140"/>
      <c r="H115" s="140"/>
      <c r="I115" s="140"/>
      <c r="J115" s="142"/>
      <c r="K115" s="254"/>
      <c r="L115" s="140"/>
      <c r="M115" s="140"/>
      <c r="N115" s="140"/>
      <c r="O115" s="140"/>
      <c r="P115" s="140"/>
      <c r="Q115" s="140"/>
      <c r="R115" s="140"/>
      <c r="S115" s="140"/>
      <c r="T115" s="140"/>
      <c r="U115" s="140"/>
      <c r="V115" s="140"/>
      <c r="W115" s="140"/>
      <c r="X115" s="140"/>
      <c r="Y115" s="140"/>
      <c r="Z115" s="141"/>
      <c r="AA115" s="139"/>
      <c r="AB115" s="142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7"/>
      <c r="C116" s="137"/>
      <c r="D116" s="282"/>
      <c r="E116" s="139"/>
      <c r="F116" s="140"/>
      <c r="G116" s="140"/>
      <c r="H116" s="140"/>
      <c r="I116" s="140"/>
      <c r="J116" s="142"/>
      <c r="K116" s="254"/>
      <c r="L116" s="140"/>
      <c r="M116" s="140"/>
      <c r="N116" s="140"/>
      <c r="O116" s="140"/>
      <c r="P116" s="140"/>
      <c r="Q116" s="140"/>
      <c r="R116" s="140"/>
      <c r="S116" s="140"/>
      <c r="T116" s="140"/>
      <c r="U116" s="140"/>
      <c r="V116" s="140"/>
      <c r="W116" s="140"/>
      <c r="X116" s="140"/>
      <c r="Y116" s="140"/>
      <c r="Z116" s="141"/>
      <c r="AA116" s="139"/>
      <c r="AB116" s="142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7"/>
      <c r="C118" s="157"/>
      <c r="D118" s="284"/>
      <c r="E118" s="134"/>
      <c r="F118" s="159"/>
      <c r="G118" s="159"/>
      <c r="H118" s="159"/>
      <c r="I118" s="159"/>
      <c r="J118" s="135"/>
      <c r="K118" s="285"/>
      <c r="L118" s="159"/>
      <c r="M118" s="159"/>
      <c r="N118" s="159"/>
      <c r="O118" s="159"/>
      <c r="P118" s="159"/>
      <c r="Q118" s="159"/>
      <c r="R118" s="159"/>
      <c r="S118" s="159"/>
      <c r="T118" s="159"/>
      <c r="U118" s="159"/>
      <c r="V118" s="159"/>
      <c r="W118" s="159"/>
      <c r="X118" s="159"/>
      <c r="Y118" s="159"/>
      <c r="Z118" s="160"/>
      <c r="AA118" s="134"/>
      <c r="AB118" s="135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7"/>
      <c r="C119" s="137"/>
      <c r="D119" s="282"/>
      <c r="E119" s="139"/>
      <c r="F119" s="140"/>
      <c r="G119" s="140"/>
      <c r="H119" s="140"/>
      <c r="I119" s="140"/>
      <c r="J119" s="142"/>
      <c r="K119" s="254"/>
      <c r="L119" s="140"/>
      <c r="M119" s="140"/>
      <c r="N119" s="140"/>
      <c r="O119" s="140"/>
      <c r="P119" s="140"/>
      <c r="Q119" s="140"/>
      <c r="R119" s="140"/>
      <c r="S119" s="140"/>
      <c r="T119" s="140"/>
      <c r="U119" s="140"/>
      <c r="V119" s="140"/>
      <c r="W119" s="140"/>
      <c r="X119" s="140"/>
      <c r="Y119" s="140"/>
      <c r="Z119" s="141"/>
      <c r="AA119" s="139"/>
      <c r="AB119" s="142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4"/>
      <c r="F120" s="155"/>
      <c r="G120" s="155"/>
      <c r="H120" s="155"/>
      <c r="I120" s="155"/>
      <c r="J120" s="156"/>
      <c r="K120" s="287"/>
      <c r="L120" s="155"/>
      <c r="M120" s="155"/>
      <c r="N120" s="155"/>
      <c r="O120" s="155"/>
      <c r="P120" s="155"/>
      <c r="Q120" s="155"/>
      <c r="R120" s="155"/>
      <c r="S120" s="155"/>
      <c r="T120" s="155"/>
      <c r="U120" s="155"/>
      <c r="V120" s="155"/>
      <c r="W120" s="155"/>
      <c r="X120" s="155"/>
      <c r="Y120" s="155"/>
      <c r="Z120" s="163"/>
      <c r="AA120" s="154"/>
      <c r="AB120" s="156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8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8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8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8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8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8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8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8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8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8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8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8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8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8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8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8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8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8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8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8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8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8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8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8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8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8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8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8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8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8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8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8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8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3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4"/>
      <c r="G17" s="144"/>
      <c r="H17" s="144"/>
      <c r="I17" s="144"/>
      <c r="J17" s="281"/>
      <c r="K17" s="134"/>
      <c r="L17" s="159"/>
      <c r="M17" s="159"/>
      <c r="N17" s="159"/>
      <c r="O17" s="159"/>
      <c r="P17" s="159"/>
      <c r="Q17" s="159"/>
      <c r="R17" s="159"/>
      <c r="S17" s="159"/>
      <c r="T17" s="159"/>
      <c r="U17" s="159"/>
      <c r="V17" s="159"/>
      <c r="W17" s="159"/>
      <c r="X17" s="159"/>
      <c r="Y17" s="159"/>
      <c r="Z17" s="135"/>
      <c r="AA17" s="134"/>
      <c r="AB17" s="135"/>
      <c r="AC17" s="136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7"/>
      <c r="C18" s="137"/>
      <c r="D18" s="138"/>
      <c r="E18" s="139"/>
      <c r="F18" s="140"/>
      <c r="G18" s="140"/>
      <c r="H18" s="140"/>
      <c r="I18" s="140"/>
      <c r="J18" s="141"/>
      <c r="K18" s="139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2"/>
      <c r="AA18" s="139"/>
      <c r="AB18" s="142"/>
      <c r="AC18" s="136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3" t="n">
        <f aca="false">$I13</f>
        <v>0</v>
      </c>
      <c r="AV18" s="143" t="n">
        <f aca="false">$J13</f>
        <v>0</v>
      </c>
      <c r="AW18" s="143" t="n">
        <f aca="false">$K13</f>
        <v>0</v>
      </c>
      <c r="AX18" s="143" t="n">
        <f aca="false">$L13</f>
        <v>0</v>
      </c>
      <c r="AY18" s="129"/>
      <c r="AZ18" s="143" t="n">
        <f aca="false">-$I20</f>
        <v>-0</v>
      </c>
      <c r="BA18" s="143" t="n">
        <f aca="false">-$J20</f>
        <v>-0</v>
      </c>
      <c r="BB18" s="143" t="n">
        <f aca="false">-$K20</f>
        <v>-0</v>
      </c>
      <c r="BC18" s="143" t="n">
        <f aca="false">-$L20</f>
        <v>-0</v>
      </c>
      <c r="BD18" s="65"/>
    </row>
    <row r="19" customFormat="false" ht="15" hidden="false" customHeight="false" outlineLevel="0" collapsed="false">
      <c r="A19" s="66"/>
      <c r="B19" s="137"/>
      <c r="C19" s="137"/>
      <c r="D19" s="138"/>
      <c r="E19" s="139"/>
      <c r="F19" s="140"/>
      <c r="G19" s="140"/>
      <c r="H19" s="140"/>
      <c r="I19" s="140"/>
      <c r="J19" s="141"/>
      <c r="K19" s="139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2"/>
      <c r="AA19" s="139"/>
      <c r="AB19" s="142"/>
      <c r="AC19" s="136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7"/>
      <c r="C20" s="137"/>
      <c r="D20" s="138"/>
      <c r="E20" s="139"/>
      <c r="F20" s="140"/>
      <c r="G20" s="140"/>
      <c r="H20" s="140"/>
      <c r="I20" s="140"/>
      <c r="J20" s="141"/>
      <c r="K20" s="133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5"/>
      <c r="AA20" s="133"/>
      <c r="AB20" s="145"/>
      <c r="AC20" s="136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7"/>
      <c r="C21" s="137"/>
      <c r="D21" s="138"/>
      <c r="E21" s="139"/>
      <c r="F21" s="140"/>
      <c r="G21" s="140"/>
      <c r="H21" s="140"/>
      <c r="I21" s="140"/>
      <c r="J21" s="141"/>
      <c r="K21" s="139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2"/>
      <c r="AA21" s="139"/>
      <c r="AB21" s="142"/>
      <c r="AC21" s="136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7"/>
      <c r="C22" s="137"/>
      <c r="D22" s="138"/>
      <c r="E22" s="139"/>
      <c r="F22" s="140"/>
      <c r="G22" s="140"/>
      <c r="H22" s="140"/>
      <c r="I22" s="140"/>
      <c r="J22" s="141"/>
      <c r="K22" s="139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2"/>
      <c r="AA22" s="139"/>
      <c r="AB22" s="142"/>
      <c r="AC22" s="136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6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6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6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6" t="n">
        <f aca="false">$AB20</f>
        <v>0</v>
      </c>
      <c r="BD22" s="65"/>
    </row>
    <row r="23" customFormat="false" ht="15.75" hidden="false" customHeight="false" outlineLevel="0" collapsed="false">
      <c r="A23" s="66"/>
      <c r="B23" s="137"/>
      <c r="C23" s="137"/>
      <c r="D23" s="138"/>
      <c r="E23" s="139"/>
      <c r="F23" s="140"/>
      <c r="G23" s="140"/>
      <c r="H23" s="140"/>
      <c r="I23" s="140"/>
      <c r="J23" s="141"/>
      <c r="K23" s="139"/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2"/>
      <c r="AA23" s="139"/>
      <c r="AB23" s="142"/>
      <c r="AC23" s="136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7"/>
      <c r="C24" s="137"/>
      <c r="D24" s="138"/>
      <c r="E24" s="139"/>
      <c r="F24" s="140"/>
      <c r="G24" s="140"/>
      <c r="H24" s="140"/>
      <c r="I24" s="140"/>
      <c r="J24" s="141"/>
      <c r="K24" s="139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2"/>
      <c r="AA24" s="139"/>
      <c r="AB24" s="142"/>
      <c r="AC24" s="136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7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7"/>
      <c r="C25" s="137"/>
      <c r="D25" s="138"/>
      <c r="E25" s="139"/>
      <c r="F25" s="140"/>
      <c r="G25" s="140"/>
      <c r="H25" s="140"/>
      <c r="I25" s="140"/>
      <c r="J25" s="141"/>
      <c r="K25" s="139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2"/>
      <c r="AA25" s="139"/>
      <c r="AB25" s="142"/>
      <c r="AC25" s="136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8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7"/>
      <c r="C26" s="137"/>
      <c r="D26" s="138"/>
      <c r="E26" s="139"/>
      <c r="F26" s="140"/>
      <c r="G26" s="140"/>
      <c r="H26" s="140"/>
      <c r="I26" s="140"/>
      <c r="J26" s="141"/>
      <c r="K26" s="139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2"/>
      <c r="AA26" s="139"/>
      <c r="AB26" s="142"/>
      <c r="AC26" s="136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7"/>
      <c r="C27" s="137"/>
      <c r="D27" s="138"/>
      <c r="E27" s="139"/>
      <c r="F27" s="140"/>
      <c r="G27" s="140"/>
      <c r="H27" s="140"/>
      <c r="I27" s="140"/>
      <c r="J27" s="141"/>
      <c r="K27" s="139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2"/>
      <c r="AA27" s="139"/>
      <c r="AB27" s="142"/>
      <c r="AC27" s="136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7"/>
      <c r="C28" s="137"/>
      <c r="D28" s="138"/>
      <c r="E28" s="139"/>
      <c r="F28" s="140"/>
      <c r="G28" s="140"/>
      <c r="H28" s="140"/>
      <c r="I28" s="140"/>
      <c r="J28" s="141"/>
      <c r="K28" s="139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2"/>
      <c r="AA28" s="139"/>
      <c r="AB28" s="142"/>
      <c r="AC28" s="136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7"/>
      <c r="C29" s="137"/>
      <c r="D29" s="138"/>
      <c r="E29" s="139"/>
      <c r="F29" s="140"/>
      <c r="G29" s="140"/>
      <c r="H29" s="140"/>
      <c r="I29" s="140"/>
      <c r="J29" s="141"/>
      <c r="K29" s="139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2"/>
      <c r="AA29" s="139"/>
      <c r="AB29" s="142"/>
      <c r="AC29" s="136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7"/>
      <c r="C30" s="137"/>
      <c r="D30" s="138"/>
      <c r="E30" s="139"/>
      <c r="F30" s="140"/>
      <c r="G30" s="140"/>
      <c r="H30" s="140"/>
      <c r="I30" s="140"/>
      <c r="J30" s="141"/>
      <c r="K30" s="139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2"/>
      <c r="AA30" s="139"/>
      <c r="AB30" s="142"/>
      <c r="AC30" s="136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7"/>
      <c r="C31" s="137"/>
      <c r="D31" s="138"/>
      <c r="E31" s="139"/>
      <c r="F31" s="140"/>
      <c r="G31" s="140"/>
      <c r="H31" s="140"/>
      <c r="I31" s="140"/>
      <c r="J31" s="141"/>
      <c r="K31" s="139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2"/>
      <c r="AA31" s="139"/>
      <c r="AB31" s="142"/>
      <c r="AC31" s="136"/>
      <c r="AD31" s="61" t="n">
        <v>24</v>
      </c>
      <c r="AE31" s="149" t="n">
        <f aca="false">AB33</f>
        <v>0</v>
      </c>
      <c r="AF31" s="150" t="n">
        <f aca="false">AB47</f>
        <v>0</v>
      </c>
      <c r="AG31" s="151" t="n">
        <v>0</v>
      </c>
      <c r="AH31" s="151" t="n">
        <v>0</v>
      </c>
      <c r="AI31" s="150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2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7"/>
      <c r="C32" s="137"/>
      <c r="D32" s="138"/>
      <c r="E32" s="139"/>
      <c r="F32" s="140"/>
      <c r="G32" s="140"/>
      <c r="H32" s="140"/>
      <c r="I32" s="140"/>
      <c r="J32" s="141"/>
      <c r="K32" s="139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2"/>
      <c r="AA32" s="139"/>
      <c r="AB32" s="142"/>
      <c r="AC32" s="136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7"/>
      <c r="C33" s="137"/>
      <c r="D33" s="153"/>
      <c r="E33" s="139"/>
      <c r="F33" s="140"/>
      <c r="G33" s="140"/>
      <c r="H33" s="140"/>
      <c r="I33" s="140"/>
      <c r="J33" s="141"/>
      <c r="K33" s="154"/>
      <c r="L33" s="155"/>
      <c r="M33" s="155"/>
      <c r="N33" s="155"/>
      <c r="O33" s="155"/>
      <c r="P33" s="155"/>
      <c r="Q33" s="155"/>
      <c r="R33" s="155"/>
      <c r="S33" s="155"/>
      <c r="T33" s="155"/>
      <c r="U33" s="155"/>
      <c r="V33" s="155"/>
      <c r="W33" s="155"/>
      <c r="X33" s="155"/>
      <c r="Y33" s="155"/>
      <c r="Z33" s="156"/>
      <c r="AA33" s="154"/>
      <c r="AB33" s="156"/>
      <c r="AC33" s="136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7"/>
      <c r="C34" s="157"/>
      <c r="D34" s="158"/>
      <c r="E34" s="134"/>
      <c r="F34" s="159"/>
      <c r="G34" s="159"/>
      <c r="H34" s="159"/>
      <c r="I34" s="159"/>
      <c r="J34" s="160"/>
      <c r="K34" s="134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60"/>
      <c r="AA34" s="133"/>
      <c r="AB34" s="145"/>
      <c r="AC34" s="136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7"/>
      <c r="C35" s="137"/>
      <c r="D35" s="138"/>
      <c r="E35" s="139"/>
      <c r="F35" s="140"/>
      <c r="G35" s="140"/>
      <c r="H35" s="140"/>
      <c r="I35" s="140"/>
      <c r="J35" s="141"/>
      <c r="K35" s="139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1"/>
      <c r="AA35" s="139"/>
      <c r="AB35" s="142"/>
      <c r="AC35" s="136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7"/>
      <c r="C36" s="137"/>
      <c r="D36" s="138"/>
      <c r="E36" s="139"/>
      <c r="F36" s="140"/>
      <c r="G36" s="140"/>
      <c r="H36" s="140"/>
      <c r="I36" s="140"/>
      <c r="J36" s="141"/>
      <c r="K36" s="139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1"/>
      <c r="AA36" s="139"/>
      <c r="AB36" s="142"/>
      <c r="AC36" s="136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7"/>
      <c r="C37" s="137"/>
      <c r="D37" s="138"/>
      <c r="E37" s="139"/>
      <c r="F37" s="140"/>
      <c r="G37" s="140"/>
      <c r="H37" s="140"/>
      <c r="I37" s="140"/>
      <c r="J37" s="141"/>
      <c r="K37" s="139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1"/>
      <c r="AA37" s="139"/>
      <c r="AB37" s="142"/>
      <c r="AC37" s="136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3"/>
      <c r="E38" s="154"/>
      <c r="F38" s="155"/>
      <c r="G38" s="155"/>
      <c r="H38" s="155"/>
      <c r="I38" s="155"/>
      <c r="J38" s="163"/>
      <c r="K38" s="154"/>
      <c r="L38" s="155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63"/>
      <c r="AA38" s="164"/>
      <c r="AB38" s="165"/>
      <c r="AC38" s="136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6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6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6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6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6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6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6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6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6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6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6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6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7"/>
      <c r="C64" s="137"/>
      <c r="D64" s="138"/>
      <c r="E64" s="139"/>
      <c r="F64" s="140"/>
      <c r="G64" s="140"/>
      <c r="H64" s="140"/>
      <c r="I64" s="140"/>
      <c r="J64" s="142"/>
      <c r="K64" s="280"/>
      <c r="L64" s="144"/>
      <c r="M64" s="144"/>
      <c r="N64" s="144"/>
      <c r="O64" s="144"/>
      <c r="P64" s="144"/>
      <c r="Q64" s="144"/>
      <c r="R64" s="144"/>
      <c r="S64" s="144"/>
      <c r="T64" s="144"/>
      <c r="U64" s="144"/>
      <c r="V64" s="144"/>
      <c r="W64" s="144"/>
      <c r="X64" s="144"/>
      <c r="Y64" s="144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7"/>
      <c r="C65" s="137"/>
      <c r="D65" s="138"/>
      <c r="E65" s="139"/>
      <c r="F65" s="140"/>
      <c r="G65" s="140"/>
      <c r="H65" s="140"/>
      <c r="I65" s="140"/>
      <c r="J65" s="142"/>
      <c r="K65" s="254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1"/>
      <c r="AA65" s="139"/>
      <c r="AB65" s="142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7"/>
      <c r="C66" s="137"/>
      <c r="D66" s="138"/>
      <c r="E66" s="139"/>
      <c r="F66" s="140"/>
      <c r="G66" s="140"/>
      <c r="H66" s="140"/>
      <c r="I66" s="140"/>
      <c r="J66" s="142"/>
      <c r="K66" s="254"/>
      <c r="L66" s="140"/>
      <c r="M66" s="140"/>
      <c r="N66" s="140"/>
      <c r="O66" s="140"/>
      <c r="P66" s="140"/>
      <c r="Q66" s="140"/>
      <c r="R66" s="140"/>
      <c r="S66" s="140"/>
      <c r="T66" s="140"/>
      <c r="U66" s="140"/>
      <c r="V66" s="140"/>
      <c r="W66" s="140"/>
      <c r="X66" s="140"/>
      <c r="Y66" s="140"/>
      <c r="Z66" s="141"/>
      <c r="AA66" s="139"/>
      <c r="AB66" s="142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3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7"/>
      <c r="C67" s="137"/>
      <c r="D67" s="138"/>
      <c r="E67" s="139"/>
      <c r="F67" s="140"/>
      <c r="G67" s="140"/>
      <c r="H67" s="140"/>
      <c r="I67" s="140"/>
      <c r="J67" s="142"/>
      <c r="K67" s="254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40"/>
      <c r="Z67" s="141"/>
      <c r="AA67" s="139"/>
      <c r="AB67" s="142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3" t="n">
        <f aca="false">-$I70</f>
        <v>-0</v>
      </c>
      <c r="AV67" s="143" t="n">
        <f aca="false">-$J70</f>
        <v>-0</v>
      </c>
      <c r="AW67" s="143" t="n">
        <f aca="false">-$K70</f>
        <v>-0</v>
      </c>
      <c r="AX67" s="143" t="n">
        <f aca="false">-$L70</f>
        <v>-0</v>
      </c>
      <c r="AY67" s="129"/>
      <c r="AZ67" s="143" t="n">
        <f aca="false">-$I68</f>
        <v>-0</v>
      </c>
      <c r="BA67" s="143" t="n">
        <f aca="false">-$J68</f>
        <v>-0</v>
      </c>
      <c r="BB67" s="143" t="n">
        <f aca="false">-$K68</f>
        <v>-0</v>
      </c>
      <c r="BC67" s="143" t="n">
        <f aca="false">-$L68</f>
        <v>-0</v>
      </c>
      <c r="BD67" s="143"/>
      <c r="BE67" s="143" t="n">
        <f aca="false">-$I69</f>
        <v>-0</v>
      </c>
      <c r="BF67" s="143" t="n">
        <f aca="false">-$J69</f>
        <v>-0</v>
      </c>
      <c r="BG67" s="143" t="n">
        <f aca="false">-$K69</f>
        <v>-0</v>
      </c>
      <c r="BH67" s="143" t="n">
        <f aca="false">-$L69</f>
        <v>-0</v>
      </c>
    </row>
    <row r="68" customFormat="false" ht="15" hidden="false" customHeight="false" outlineLevel="0" collapsed="false">
      <c r="A68" s="66"/>
      <c r="B68" s="137"/>
      <c r="C68" s="137"/>
      <c r="D68" s="138"/>
      <c r="E68" s="255"/>
      <c r="F68" s="140"/>
      <c r="G68" s="140"/>
      <c r="H68" s="140"/>
      <c r="I68" s="140"/>
      <c r="J68" s="142"/>
      <c r="K68" s="254"/>
      <c r="L68" s="256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0"/>
      <c r="X68" s="140"/>
      <c r="Y68" s="140"/>
      <c r="Z68" s="141"/>
      <c r="AA68" s="139"/>
      <c r="AB68" s="142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3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7"/>
      <c r="C69" s="137"/>
      <c r="D69" s="138"/>
      <c r="E69" s="139"/>
      <c r="F69" s="140"/>
      <c r="G69" s="140"/>
      <c r="H69" s="140"/>
      <c r="I69" s="140"/>
      <c r="J69" s="142"/>
      <c r="K69" s="254"/>
      <c r="L69" s="140"/>
      <c r="M69" s="140"/>
      <c r="N69" s="140"/>
      <c r="O69" s="140"/>
      <c r="P69" s="140"/>
      <c r="Q69" s="140"/>
      <c r="R69" s="140"/>
      <c r="S69" s="140"/>
      <c r="T69" s="140"/>
      <c r="U69" s="140"/>
      <c r="V69" s="140"/>
      <c r="W69" s="140"/>
      <c r="X69" s="140"/>
      <c r="Y69" s="140"/>
      <c r="Z69" s="141"/>
      <c r="AA69" s="139"/>
      <c r="AB69" s="142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3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7"/>
      <c r="C70" s="137"/>
      <c r="D70" s="138"/>
      <c r="E70" s="139"/>
      <c r="F70" s="140"/>
      <c r="G70" s="140"/>
      <c r="H70" s="140"/>
      <c r="I70" s="140"/>
      <c r="J70" s="142"/>
      <c r="K70" s="254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1"/>
      <c r="AA70" s="139"/>
      <c r="AB70" s="142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3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7"/>
      <c r="C71" s="137"/>
      <c r="D71" s="138"/>
      <c r="E71" s="139"/>
      <c r="F71" s="140"/>
      <c r="G71" s="140"/>
      <c r="H71" s="140"/>
      <c r="I71" s="140"/>
      <c r="J71" s="142"/>
      <c r="K71" s="254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1"/>
      <c r="AA71" s="139"/>
      <c r="AB71" s="142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6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6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6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6" t="n">
        <f aca="false">$AB68</f>
        <v>0</v>
      </c>
      <c r="BD71" s="143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6" t="n">
        <f aca="false">$AB69</f>
        <v>0</v>
      </c>
    </row>
    <row r="72" customFormat="false" ht="15.75" hidden="false" customHeight="false" outlineLevel="0" collapsed="false">
      <c r="A72" s="66"/>
      <c r="B72" s="137"/>
      <c r="C72" s="137"/>
      <c r="D72" s="138"/>
      <c r="E72" s="139"/>
      <c r="F72" s="140"/>
      <c r="G72" s="140"/>
      <c r="H72" s="140"/>
      <c r="I72" s="140"/>
      <c r="J72" s="142"/>
      <c r="K72" s="254"/>
      <c r="L72" s="140"/>
      <c r="M72" s="140"/>
      <c r="N72" s="140"/>
      <c r="O72" s="140"/>
      <c r="P72" s="140"/>
      <c r="Q72" s="140"/>
      <c r="R72" s="140"/>
      <c r="S72" s="140"/>
      <c r="T72" s="140"/>
      <c r="U72" s="140"/>
      <c r="V72" s="140"/>
      <c r="W72" s="140"/>
      <c r="X72" s="140"/>
      <c r="Y72" s="140"/>
      <c r="Z72" s="141"/>
      <c r="AA72" s="139"/>
      <c r="AB72" s="142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3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7"/>
      <c r="C73" s="137"/>
      <c r="D73" s="138"/>
      <c r="E73" s="139"/>
      <c r="F73" s="140"/>
      <c r="G73" s="140"/>
      <c r="H73" s="140"/>
      <c r="I73" s="140"/>
      <c r="J73" s="142"/>
      <c r="K73" s="254"/>
      <c r="L73" s="140"/>
      <c r="M73" s="140"/>
      <c r="N73" s="140"/>
      <c r="O73" s="140"/>
      <c r="P73" s="140"/>
      <c r="Q73" s="140"/>
      <c r="R73" s="140"/>
      <c r="S73" s="140"/>
      <c r="T73" s="140"/>
      <c r="U73" s="140"/>
      <c r="V73" s="140"/>
      <c r="W73" s="140"/>
      <c r="X73" s="140"/>
      <c r="Y73" s="140"/>
      <c r="Z73" s="141"/>
      <c r="AA73" s="139"/>
      <c r="AB73" s="142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7"/>
      <c r="C74" s="137"/>
      <c r="D74" s="138"/>
      <c r="E74" s="139"/>
      <c r="F74" s="140"/>
      <c r="G74" s="140"/>
      <c r="H74" s="140"/>
      <c r="I74" s="140"/>
      <c r="J74" s="142"/>
      <c r="K74" s="254"/>
      <c r="L74" s="140"/>
      <c r="M74" s="140"/>
      <c r="N74" s="140"/>
      <c r="O74" s="140"/>
      <c r="P74" s="140"/>
      <c r="Q74" s="140"/>
      <c r="R74" s="140"/>
      <c r="S74" s="140"/>
      <c r="T74" s="140"/>
      <c r="U74" s="140"/>
      <c r="V74" s="140"/>
      <c r="W74" s="140"/>
      <c r="X74" s="140"/>
      <c r="Y74" s="140"/>
      <c r="Z74" s="141"/>
      <c r="AA74" s="139"/>
      <c r="AB74" s="142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8" t="s">
        <v>41</v>
      </c>
      <c r="AM74" s="3"/>
      <c r="AN74" s="3"/>
      <c r="AO74" s="49"/>
      <c r="AP74" s="148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7"/>
      <c r="C75" s="137"/>
      <c r="D75" s="138"/>
      <c r="E75" s="139"/>
      <c r="F75" s="140"/>
      <c r="G75" s="140"/>
      <c r="H75" s="140"/>
      <c r="I75" s="140"/>
      <c r="J75" s="142"/>
      <c r="K75" s="254"/>
      <c r="L75" s="140"/>
      <c r="M75" s="140"/>
      <c r="N75" s="140"/>
      <c r="O75" s="140"/>
      <c r="P75" s="140"/>
      <c r="Q75" s="140"/>
      <c r="R75" s="140"/>
      <c r="S75" s="140"/>
      <c r="T75" s="140"/>
      <c r="U75" s="140"/>
      <c r="V75" s="140"/>
      <c r="W75" s="140"/>
      <c r="X75" s="140"/>
      <c r="Y75" s="140"/>
      <c r="Z75" s="141"/>
      <c r="AA75" s="139"/>
      <c r="AB75" s="142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7"/>
      <c r="C76" s="137"/>
      <c r="D76" s="138"/>
      <c r="E76" s="139"/>
      <c r="F76" s="140"/>
      <c r="G76" s="140"/>
      <c r="H76" s="140"/>
      <c r="I76" s="140"/>
      <c r="J76" s="142"/>
      <c r="K76" s="254"/>
      <c r="L76" s="140"/>
      <c r="M76" s="140"/>
      <c r="N76" s="140"/>
      <c r="O76" s="140"/>
      <c r="P76" s="140"/>
      <c r="Q76" s="140"/>
      <c r="R76" s="140"/>
      <c r="S76" s="140"/>
      <c r="T76" s="140"/>
      <c r="U76" s="140"/>
      <c r="V76" s="140"/>
      <c r="W76" s="140"/>
      <c r="X76" s="140"/>
      <c r="Y76" s="140"/>
      <c r="Z76" s="141"/>
      <c r="AA76" s="139"/>
      <c r="AB76" s="142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7"/>
      <c r="C77" s="137"/>
      <c r="D77" s="138"/>
      <c r="E77" s="139"/>
      <c r="F77" s="140"/>
      <c r="G77" s="140"/>
      <c r="H77" s="140"/>
      <c r="I77" s="140"/>
      <c r="J77" s="142"/>
      <c r="K77" s="254"/>
      <c r="L77" s="140"/>
      <c r="M77" s="140"/>
      <c r="N77" s="140"/>
      <c r="O77" s="140"/>
      <c r="P77" s="140"/>
      <c r="Q77" s="140"/>
      <c r="R77" s="140"/>
      <c r="S77" s="140"/>
      <c r="T77" s="140"/>
      <c r="U77" s="140"/>
      <c r="V77" s="140"/>
      <c r="W77" s="140"/>
      <c r="X77" s="140"/>
      <c r="Y77" s="140"/>
      <c r="Z77" s="141"/>
      <c r="AA77" s="139"/>
      <c r="AB77" s="142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7"/>
      <c r="C78" s="137"/>
      <c r="D78" s="138"/>
      <c r="E78" s="139"/>
      <c r="F78" s="140"/>
      <c r="G78" s="140"/>
      <c r="H78" s="140"/>
      <c r="I78" s="140"/>
      <c r="J78" s="142"/>
      <c r="K78" s="254"/>
      <c r="L78" s="140"/>
      <c r="M78" s="140"/>
      <c r="N78" s="140"/>
      <c r="O78" s="140"/>
      <c r="P78" s="140"/>
      <c r="Q78" s="140"/>
      <c r="R78" s="140"/>
      <c r="S78" s="140"/>
      <c r="T78" s="140"/>
      <c r="U78" s="140"/>
      <c r="V78" s="140"/>
      <c r="W78" s="140"/>
      <c r="X78" s="140"/>
      <c r="Y78" s="140"/>
      <c r="Z78" s="141"/>
      <c r="AA78" s="139"/>
      <c r="AB78" s="142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7"/>
      <c r="C79" s="137"/>
      <c r="D79" s="138"/>
      <c r="E79" s="139"/>
      <c r="F79" s="140"/>
      <c r="G79" s="140"/>
      <c r="H79" s="140"/>
      <c r="I79" s="140"/>
      <c r="J79" s="142"/>
      <c r="K79" s="254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1"/>
      <c r="AA79" s="139"/>
      <c r="AB79" s="142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49" t="n">
        <f aca="false">AB80</f>
        <v>0</v>
      </c>
      <c r="AF80" s="150" t="n">
        <f aca="false">AB94</f>
        <v>0</v>
      </c>
      <c r="AG80" s="151" t="n">
        <v>0</v>
      </c>
      <c r="AH80" s="151" t="n">
        <f aca="false">AB93</f>
        <v>0</v>
      </c>
      <c r="AI80" s="150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2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2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7"/>
      <c r="C81" s="157"/>
      <c r="D81" s="158"/>
      <c r="E81" s="134"/>
      <c r="F81" s="159"/>
      <c r="G81" s="159"/>
      <c r="H81" s="159"/>
      <c r="I81" s="159"/>
      <c r="J81" s="135"/>
      <c r="K81" s="134"/>
      <c r="L81" s="159"/>
      <c r="M81" s="159"/>
      <c r="N81" s="159"/>
      <c r="O81" s="159"/>
      <c r="P81" s="159"/>
      <c r="Q81" s="159"/>
      <c r="R81" s="159"/>
      <c r="S81" s="159"/>
      <c r="T81" s="159"/>
      <c r="U81" s="159"/>
      <c r="V81" s="159"/>
      <c r="W81" s="159"/>
      <c r="X81" s="159"/>
      <c r="Y81" s="159"/>
      <c r="Z81" s="160"/>
      <c r="AA81" s="134"/>
      <c r="AB81" s="135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7"/>
      <c r="C82" s="137"/>
      <c r="D82" s="138"/>
      <c r="E82" s="139"/>
      <c r="F82" s="140"/>
      <c r="G82" s="140"/>
      <c r="H82" s="140"/>
      <c r="I82" s="140"/>
      <c r="J82" s="142"/>
      <c r="K82" s="139"/>
      <c r="L82" s="140"/>
      <c r="M82" s="140"/>
      <c r="N82" s="140"/>
      <c r="O82" s="140"/>
      <c r="P82" s="140"/>
      <c r="Q82" s="140"/>
      <c r="R82" s="140"/>
      <c r="S82" s="140"/>
      <c r="T82" s="140"/>
      <c r="U82" s="140"/>
      <c r="V82" s="140"/>
      <c r="W82" s="140"/>
      <c r="X82" s="140"/>
      <c r="Y82" s="140"/>
      <c r="Z82" s="141"/>
      <c r="AA82" s="139"/>
      <c r="AB82" s="142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7"/>
      <c r="C83" s="137"/>
      <c r="D83" s="138"/>
      <c r="E83" s="139"/>
      <c r="F83" s="140"/>
      <c r="G83" s="140"/>
      <c r="H83" s="140"/>
      <c r="I83" s="140"/>
      <c r="J83" s="142"/>
      <c r="K83" s="139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0"/>
      <c r="X83" s="140"/>
      <c r="Y83" s="140"/>
      <c r="Z83" s="141"/>
      <c r="AA83" s="139"/>
      <c r="AB83" s="142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7"/>
      <c r="C84" s="137"/>
      <c r="D84" s="138"/>
      <c r="E84" s="139"/>
      <c r="F84" s="140"/>
      <c r="G84" s="140"/>
      <c r="H84" s="140"/>
      <c r="I84" s="140"/>
      <c r="J84" s="142"/>
      <c r="K84" s="139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40"/>
      <c r="W84" s="140"/>
      <c r="X84" s="140"/>
      <c r="Y84" s="140"/>
      <c r="Z84" s="141"/>
      <c r="AA84" s="139"/>
      <c r="AB84" s="142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3"/>
      <c r="E85" s="154"/>
      <c r="F85" s="155"/>
      <c r="G85" s="155"/>
      <c r="H85" s="155"/>
      <c r="I85" s="155"/>
      <c r="J85" s="156"/>
      <c r="K85" s="154"/>
      <c r="L85" s="155"/>
      <c r="M85" s="155"/>
      <c r="N85" s="155"/>
      <c r="O85" s="155"/>
      <c r="P85" s="155"/>
      <c r="Q85" s="155"/>
      <c r="R85" s="155"/>
      <c r="S85" s="155"/>
      <c r="T85" s="155"/>
      <c r="U85" s="155"/>
      <c r="V85" s="155"/>
      <c r="W85" s="155"/>
      <c r="X85" s="155"/>
      <c r="Y85" s="155"/>
      <c r="Z85" s="163"/>
      <c r="AA85" s="154"/>
      <c r="AB85" s="156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6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6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6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4"/>
      <c r="G109" s="144"/>
      <c r="H109" s="144"/>
      <c r="I109" s="144"/>
      <c r="J109" s="145"/>
      <c r="K109" s="280"/>
      <c r="L109" s="144"/>
      <c r="M109" s="144"/>
      <c r="N109" s="144"/>
      <c r="O109" s="144"/>
      <c r="P109" s="144"/>
      <c r="Q109" s="144"/>
      <c r="R109" s="144"/>
      <c r="S109" s="144"/>
      <c r="T109" s="144"/>
      <c r="U109" s="144"/>
      <c r="V109" s="144"/>
      <c r="W109" s="144"/>
      <c r="X109" s="144"/>
      <c r="Y109" s="144"/>
      <c r="Z109" s="281"/>
      <c r="AA109" s="133"/>
      <c r="AB109" s="145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7"/>
      <c r="C110" s="137"/>
      <c r="D110" s="282"/>
      <c r="E110" s="139"/>
      <c r="F110" s="140"/>
      <c r="G110" s="140"/>
      <c r="H110" s="140"/>
      <c r="I110" s="140"/>
      <c r="J110" s="142"/>
      <c r="K110" s="254"/>
      <c r="L110" s="140"/>
      <c r="M110" s="140"/>
      <c r="N110" s="140"/>
      <c r="O110" s="140"/>
      <c r="P110" s="140"/>
      <c r="Q110" s="140"/>
      <c r="R110" s="140"/>
      <c r="S110" s="140"/>
      <c r="T110" s="140"/>
      <c r="U110" s="140"/>
      <c r="V110" s="140"/>
      <c r="W110" s="140"/>
      <c r="X110" s="140"/>
      <c r="Y110" s="140"/>
      <c r="Z110" s="141"/>
      <c r="AA110" s="139"/>
      <c r="AB110" s="142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7"/>
      <c r="C111" s="137"/>
      <c r="D111" s="282"/>
      <c r="E111" s="139"/>
      <c r="F111" s="140"/>
      <c r="G111" s="140"/>
      <c r="H111" s="140"/>
      <c r="I111" s="140"/>
      <c r="J111" s="142"/>
      <c r="K111" s="254"/>
      <c r="L111" s="140"/>
      <c r="M111" s="140"/>
      <c r="N111" s="140"/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0"/>
      <c r="Z111" s="141"/>
      <c r="AA111" s="139"/>
      <c r="AB111" s="142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7"/>
      <c r="C112" s="137"/>
      <c r="D112" s="282"/>
      <c r="E112" s="139"/>
      <c r="F112" s="140"/>
      <c r="G112" s="140"/>
      <c r="H112" s="140"/>
      <c r="I112" s="140"/>
      <c r="J112" s="142"/>
      <c r="K112" s="254"/>
      <c r="L112" s="140"/>
      <c r="M112" s="140"/>
      <c r="N112" s="140"/>
      <c r="O112" s="140"/>
      <c r="P112" s="140"/>
      <c r="Q112" s="140"/>
      <c r="R112" s="140"/>
      <c r="S112" s="140"/>
      <c r="T112" s="140"/>
      <c r="U112" s="140"/>
      <c r="V112" s="140"/>
      <c r="W112" s="140"/>
      <c r="X112" s="140"/>
      <c r="Y112" s="140"/>
      <c r="Z112" s="141"/>
      <c r="AA112" s="139"/>
      <c r="AB112" s="142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7"/>
      <c r="C113" s="137"/>
      <c r="D113" s="282"/>
      <c r="E113" s="139"/>
      <c r="F113" s="140"/>
      <c r="G113" s="140"/>
      <c r="H113" s="140"/>
      <c r="I113" s="140"/>
      <c r="J113" s="142"/>
      <c r="K113" s="254"/>
      <c r="L113" s="140"/>
      <c r="M113" s="140"/>
      <c r="N113" s="140"/>
      <c r="O113" s="140"/>
      <c r="P113" s="140"/>
      <c r="Q113" s="140"/>
      <c r="R113" s="140"/>
      <c r="S113" s="140"/>
      <c r="T113" s="140"/>
      <c r="U113" s="140"/>
      <c r="V113" s="140"/>
      <c r="W113" s="140"/>
      <c r="X113" s="140"/>
      <c r="Y113" s="140"/>
      <c r="Z113" s="141"/>
      <c r="AA113" s="139"/>
      <c r="AB113" s="142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7"/>
      <c r="C114" s="137"/>
      <c r="D114" s="282"/>
      <c r="E114" s="139"/>
      <c r="F114" s="140"/>
      <c r="G114" s="140"/>
      <c r="H114" s="140"/>
      <c r="I114" s="140"/>
      <c r="J114" s="142"/>
      <c r="K114" s="254"/>
      <c r="L114" s="140"/>
      <c r="M114" s="140"/>
      <c r="N114" s="140"/>
      <c r="O114" s="140"/>
      <c r="P114" s="140"/>
      <c r="Q114" s="140"/>
      <c r="R114" s="140"/>
      <c r="S114" s="140"/>
      <c r="T114" s="140"/>
      <c r="U114" s="140"/>
      <c r="V114" s="140"/>
      <c r="W114" s="140"/>
      <c r="X114" s="140"/>
      <c r="Y114" s="140"/>
      <c r="Z114" s="141"/>
      <c r="AA114" s="139"/>
      <c r="AB114" s="142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7"/>
      <c r="C115" s="137"/>
      <c r="D115" s="282"/>
      <c r="E115" s="139"/>
      <c r="F115" s="140"/>
      <c r="G115" s="140"/>
      <c r="H115" s="140"/>
      <c r="I115" s="140"/>
      <c r="J115" s="142"/>
      <c r="K115" s="254"/>
      <c r="L115" s="140"/>
      <c r="M115" s="140"/>
      <c r="N115" s="140"/>
      <c r="O115" s="140"/>
      <c r="P115" s="140"/>
      <c r="Q115" s="140"/>
      <c r="R115" s="140"/>
      <c r="S115" s="140"/>
      <c r="T115" s="140"/>
      <c r="U115" s="140"/>
      <c r="V115" s="140"/>
      <c r="W115" s="140"/>
      <c r="X115" s="140"/>
      <c r="Y115" s="140"/>
      <c r="Z115" s="141"/>
      <c r="AA115" s="139"/>
      <c r="AB115" s="142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7"/>
      <c r="C116" s="137"/>
      <c r="D116" s="282"/>
      <c r="E116" s="139"/>
      <c r="F116" s="140"/>
      <c r="G116" s="140"/>
      <c r="H116" s="140"/>
      <c r="I116" s="140"/>
      <c r="J116" s="142"/>
      <c r="K116" s="254"/>
      <c r="L116" s="140"/>
      <c r="M116" s="140"/>
      <c r="N116" s="140"/>
      <c r="O116" s="140"/>
      <c r="P116" s="140"/>
      <c r="Q116" s="140"/>
      <c r="R116" s="140"/>
      <c r="S116" s="140"/>
      <c r="T116" s="140"/>
      <c r="U116" s="140"/>
      <c r="V116" s="140"/>
      <c r="W116" s="140"/>
      <c r="X116" s="140"/>
      <c r="Y116" s="140"/>
      <c r="Z116" s="141"/>
      <c r="AA116" s="139"/>
      <c r="AB116" s="142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7"/>
      <c r="C118" s="157"/>
      <c r="D118" s="284"/>
      <c r="E118" s="134"/>
      <c r="F118" s="159"/>
      <c r="G118" s="159"/>
      <c r="H118" s="159"/>
      <c r="I118" s="159"/>
      <c r="J118" s="135"/>
      <c r="K118" s="285"/>
      <c r="L118" s="159"/>
      <c r="M118" s="159"/>
      <c r="N118" s="159"/>
      <c r="O118" s="159"/>
      <c r="P118" s="159"/>
      <c r="Q118" s="159"/>
      <c r="R118" s="159"/>
      <c r="S118" s="159"/>
      <c r="T118" s="159"/>
      <c r="U118" s="159"/>
      <c r="V118" s="159"/>
      <c r="W118" s="159"/>
      <c r="X118" s="159"/>
      <c r="Y118" s="159"/>
      <c r="Z118" s="160"/>
      <c r="AA118" s="134"/>
      <c r="AB118" s="135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7"/>
      <c r="C119" s="137"/>
      <c r="D119" s="282"/>
      <c r="E119" s="139"/>
      <c r="F119" s="140"/>
      <c r="G119" s="140"/>
      <c r="H119" s="140"/>
      <c r="I119" s="140"/>
      <c r="J119" s="142"/>
      <c r="K119" s="254"/>
      <c r="L119" s="140"/>
      <c r="M119" s="140"/>
      <c r="N119" s="140"/>
      <c r="O119" s="140"/>
      <c r="P119" s="140"/>
      <c r="Q119" s="140"/>
      <c r="R119" s="140"/>
      <c r="S119" s="140"/>
      <c r="T119" s="140"/>
      <c r="U119" s="140"/>
      <c r="V119" s="140"/>
      <c r="W119" s="140"/>
      <c r="X119" s="140"/>
      <c r="Y119" s="140"/>
      <c r="Z119" s="141"/>
      <c r="AA119" s="139"/>
      <c r="AB119" s="142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4"/>
      <c r="F120" s="155"/>
      <c r="G120" s="155"/>
      <c r="H120" s="155"/>
      <c r="I120" s="155"/>
      <c r="J120" s="156"/>
      <c r="K120" s="287"/>
      <c r="L120" s="155"/>
      <c r="M120" s="155"/>
      <c r="N120" s="155"/>
      <c r="O120" s="155"/>
      <c r="P120" s="155"/>
      <c r="Q120" s="155"/>
      <c r="R120" s="155"/>
      <c r="S120" s="155"/>
      <c r="T120" s="155"/>
      <c r="U120" s="155"/>
      <c r="V120" s="155"/>
      <c r="W120" s="155"/>
      <c r="X120" s="155"/>
      <c r="Y120" s="155"/>
      <c r="Z120" s="163"/>
      <c r="AA120" s="154"/>
      <c r="AB120" s="156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38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38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38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38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38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38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38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38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38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38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38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38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38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38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38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38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38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58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38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38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38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3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7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58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38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38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38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38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38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58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38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38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38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38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38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38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38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38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38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3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4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8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8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8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8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8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8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8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8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8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8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8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8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8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8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8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8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8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8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8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8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8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8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8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8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8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8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8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8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8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8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8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8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8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3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8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8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8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8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8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8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8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8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8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8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8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8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8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8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8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8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8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8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8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8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8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8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8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8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8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8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8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8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8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8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8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8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8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3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2002-05-02T14:04:51Z</cp:lastPrinted>
  <dcterms:modified xsi:type="dcterms:W3CDTF">2002-05-29T20:11:25Z</dcterms:modified>
  <cp:revision>0</cp:revision>
  <dc:subject/>
  <dc:title/>
</cp:coreProperties>
</file>