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1.xml.rels" ContentType="application/vnd.openxmlformats-package.relationships+xml"/>
  <Override PartName="/xl/worksheets/_rels/sheet5.xml.rels" ContentType="application/vnd.openxmlformats-package.relationships+xml"/>
  <Override PartName="/xl/worksheets/_rels/sheet10.xml.rels" ContentType="application/vnd.openxmlformats-package.relationships+xml"/>
  <Override PartName="/xl/worksheets/_rels/sheet4.xml.rels" ContentType="application/vnd.openxmlformats-package.relationships+xml"/>
  <Override PartName="/xl/worksheets/_rels/sheet9.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3.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tro" sheetId="1" state="visible" r:id="rId3"/>
    <sheet name="Instructions" sheetId="2" state="visible" r:id="rId4"/>
    <sheet name="Schedule 1" sheetId="3" state="visible" r:id="rId5"/>
    <sheet name="Schedule 2A" sheetId="4" state="visible" r:id="rId6"/>
    <sheet name="Schedule 2B" sheetId="5" state="visible" r:id="rId7"/>
    <sheet name="Schedule 2C" sheetId="6" state="visible" r:id="rId8"/>
    <sheet name="Schedule 2D" sheetId="7" state="visible" r:id="rId9"/>
    <sheet name="Schedule 2E" sheetId="8" state="visible" r:id="rId10"/>
    <sheet name="Schedule 3" sheetId="9" state="visible" r:id="rId11"/>
    <sheet name="Schedule 4" sheetId="10" state="visible" r:id="rId12"/>
    <sheet name="Attestation" sheetId="11" state="visible" r:id="rId13"/>
  </sheets>
  <definedNames>
    <definedName function="false" hidden="false" localSheetId="10" name="_xlnm.Print_Area" vbProcedure="false">Attestation!$B$2:$E$43</definedName>
    <definedName function="false" hidden="false" localSheetId="1" name="_xlnm.Print_Area" vbProcedure="false">Instructions!$B$1:$F$88</definedName>
    <definedName function="false" hidden="false" localSheetId="0" name="_xlnm.Print_Area" vbProcedure="false">Intro!$B$2:$F$19</definedName>
    <definedName function="false" hidden="false" localSheetId="2" name="_xlnm.Print_Area" vbProcedure="false">'Schedule 1'!$A$1:$J$34</definedName>
    <definedName function="false" hidden="false" localSheetId="3" name="_xlnm.Print_Area" vbProcedure="false">'Schedule 2A'!$B$2:$I$38</definedName>
    <definedName function="false" hidden="false" localSheetId="4" name="_xlnm.Print_Area" vbProcedure="false">'Schedule 2B'!$A$1:$F$40</definedName>
    <definedName function="false" hidden="false" localSheetId="5" name="_xlnm.Print_Area" vbProcedure="false">'Schedule 2C'!$A$1:$I$33</definedName>
    <definedName function="false" hidden="false" localSheetId="6" name="_xlnm.Print_Area" vbProcedure="false">'Schedule 2D'!$A$1:$I$37</definedName>
    <definedName function="false" hidden="false" localSheetId="7" name="_xlnm.Print_Area" vbProcedure="false">'Schedule 2E'!$A$1:$J$29</definedName>
    <definedName function="false" hidden="false" localSheetId="8" name="_xlnm.Print_Area" vbProcedure="false">'Schedule 3'!$B$2:$H$40</definedName>
    <definedName function="false" hidden="false" localSheetId="9" name="_xlnm.Print_Area" vbProcedure="false">'Schedule 4'!$A$1:$J$34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<sst xmlns="http://schemas.openxmlformats.org/spreadsheetml/2006/main" count="496" uniqueCount="239">
  <si>
    <t xml:space="preserve">ANNUAL REPORT TO THE CALIFORNIA ENERGY COMMISSION: Power Source Disclosure and Customer Credit Programs                                                                                               March 2001</t>
  </si>
  <si>
    <t xml:space="preserve">GENERAL INSTRUCTIONS</t>
  </si>
  <si>
    <t xml:space="preserve">Please enter your company's name, CPUC registration number as filed with the California Public Utilities Commission (if applicable), and/or the California Energy Commission Renewable Energy Program Registration number (if applicable).</t>
  </si>
  <si>
    <t xml:space="preserve"> </t>
  </si>
  <si>
    <t xml:space="preserve">       Company Name</t>
  </si>
  <si>
    <t xml:space="preserve">Enron Energy Marketing Corp.</t>
  </si>
  <si>
    <r>
      <rPr>
        <b val="true"/>
        <sz val="10"/>
        <rFont val="Arial"/>
        <family val="2"/>
      </rPr>
      <t xml:space="preserve">CPUC Reg # </t>
    </r>
    <r>
      <rPr>
        <b val="true"/>
        <sz val="8"/>
        <rFont val="Arial"/>
        <family val="2"/>
      </rPr>
      <t xml:space="preserve">(if applicable)</t>
    </r>
  </si>
  <si>
    <r>
      <rPr>
        <b val="true"/>
        <sz val="10"/>
        <rFont val="Arial"/>
        <family val="2"/>
      </rPr>
      <t xml:space="preserve">CEC Reg # </t>
    </r>
    <r>
      <rPr>
        <b val="true"/>
        <sz val="8"/>
        <rFont val="Arial"/>
        <family val="2"/>
      </rPr>
      <t xml:space="preserve">(if applicable)</t>
    </r>
  </si>
  <si>
    <t xml:space="preserve">91015  A,B,C,D</t>
  </si>
  <si>
    <t xml:space="preserve">Fill out the schedules that apply to your company's filing requirements and e-mail the completed file to the addresses shown below.  Then print out the file, sign the attestation as appropriate, and mail the package to the address shown below:</t>
  </si>
  <si>
    <t xml:space="preserve">California Energy Commission
1516 9th St.  MS-45
Sacramento, CA  95814
e-mail:  &lt;sb1305@energy.state.ca.us&gt;</t>
  </si>
  <si>
    <t xml:space="preserve">If you have questions, contact Drake Johnson at (916) 653-5898 or &lt;djohnson@energy.state.ca.us&gt;.</t>
  </si>
  <si>
    <t xml:space="preserve">NOTE:  Information submitted in this report is not automatically held confidential.  If your company wishes the information you submit to be held in confidence, it will be necessary to submit an application for confidentiality.</t>
  </si>
  <si>
    <t xml:space="preserve">INTRODUCTION</t>
  </si>
  <si>
    <t xml:space="preserve">This document presents the annual requirements for reporting electricity purchases and sales (or brokered transactions) to the Energy Commission's Power Source Disclosure Program and Renewable Energy Program, Customer Credit Subaccount.  Under the regulations, program participants of the Power Source Disclosure Program must file this report with the Energy Commission if they made claims of specific purchases for the previous calendar year and/or if they are a Power Pool that facilitated Retail Provider’s claims (nomenclature of the Power Source Disclosure Program).  Registered Renewable Providers and Registered Renewable Wholesalers (nomenclature of the Customer Credit Program) that were active in the Customer Credit Subaccount for the given calendar year must also complete the Annual Report.</t>
  </si>
  <si>
    <r>
      <rPr>
        <sz val="10"/>
        <rFont val="Arial"/>
        <family val="2"/>
      </rPr>
      <t xml:space="preserve">The </t>
    </r>
    <r>
      <rPr>
        <i val="true"/>
        <sz val="10"/>
        <rFont val="Arial"/>
        <family val="2"/>
      </rPr>
      <t xml:space="preserve">Annual Report</t>
    </r>
    <r>
      <rPr>
        <sz val="10"/>
        <rFont val="Arial"/>
        <family val="2"/>
      </rPr>
      <t xml:space="preserve"> is comprised of eight worksheets.  Each worksheet, with the exception of the "Attestation," is identified by a schedule number and a title that describes the information needed for that sheet. The program participants are only required to submit those schedules that are relevant to them as identified below.</t>
    </r>
  </si>
  <si>
    <t xml:space="preserve">The following schedules are required for Retail Providers that made claims of specific purchases (as defined in the Power Source Disclosure Program) and/or Registered Renewable Providers that received funds through the Customer Credit Subaccount for the given year.</t>
  </si>
  <si>
    <t xml:space="preserve">Schedule #</t>
  </si>
  <si>
    <t xml:space="preserve">Schedule Name</t>
  </si>
  <si>
    <t xml:space="preserve">Required for Power Source Disclosure Program</t>
  </si>
  <si>
    <t xml:space="preserve">Required for Customer Credit Program</t>
  </si>
  <si>
    <t xml:space="preserve">Power Purchases and Resales   </t>
  </si>
  <si>
    <t xml:space="preserve">X</t>
  </si>
  <si>
    <t xml:space="preserve">2A</t>
  </si>
  <si>
    <t xml:space="preserve">Retail Sales</t>
  </si>
  <si>
    <t xml:space="preserve">2B</t>
  </si>
  <si>
    <t xml:space="preserve">Balancing Sheet</t>
  </si>
  <si>
    <t xml:space="preserve">2C</t>
  </si>
  <si>
    <t xml:space="preserve">Annual Power Content Label Calculation</t>
  </si>
  <si>
    <t xml:space="preserve">2D</t>
  </si>
  <si>
    <t xml:space="preserve">Summary of Retail Sales by Customer Class</t>
  </si>
  <si>
    <t xml:space="preserve">2E</t>
  </si>
  <si>
    <t xml:space="preserve">Retail Sales to Customers Subject to the $1,000 Funding Cap</t>
  </si>
  <si>
    <t xml:space="preserve">N/A</t>
  </si>
  <si>
    <t xml:space="preserve">Attestation Form</t>
  </si>
  <si>
    <t xml:space="preserve">The following schedules are required for Power Pools that facilitated claims of specific purchases (as defined in the Power Source Disclosure Program) and/or Registered Renewable Wholesalers that facilitated claims for funds from the Customer Credit Subaccount.</t>
  </si>
  <si>
    <t xml:space="preserve">Power Source Disclosure Program</t>
  </si>
  <si>
    <t xml:space="preserve">Customer Credit Program</t>
  </si>
  <si>
    <t xml:space="preserve">Power Sold Into Pool</t>
  </si>
  <si>
    <t xml:space="preserve">Power Purchased Out of Pool</t>
  </si>
  <si>
    <t xml:space="preserve">SPECIFIC INSTRUCTIONS</t>
  </si>
  <si>
    <t xml:space="preserve">Instructions for completing each schedule are provided below.  Instructions are first given for schedules applicable to Retail Providers and/or Registered Renewable Providers, followed by instructions for completing schedules applicable to Power Pools and Registered Renewable Wholesalers.</t>
  </si>
  <si>
    <t xml:space="preserve">SCHEDULES TO BE COMPLETED BY: </t>
  </si>
  <si>
    <t xml:space="preserve">RETAIL PROVIDERS / REGISTERED RENEWABLE PROVIDERS</t>
  </si>
  <si>
    <t xml:space="preserve">Schedule 1:  Power Purchases and Resales </t>
  </si>
  <si>
    <t xml:space="preserve">This worksheet is provided for entering information about all power purchases that were used to support all electricity products covered in this filing.</t>
  </si>
  <si>
    <r>
      <rPr>
        <i val="true"/>
        <sz val="10"/>
        <rFont val="Arial"/>
        <family val="2"/>
      </rPr>
      <t xml:space="preserve">Specific Purchases</t>
    </r>
    <r>
      <rPr>
        <sz val="10"/>
        <rFont val="Arial"/>
        <family val="2"/>
      </rPr>
      <t xml:space="preserve">:  The first table on Schedule 1 is for entering detailed information about specific purchases (for all products in aggregate), including the facility name, fuel type, identification number(s) of the generating facility, the certificate number and the number of gross megawatt-hours purchased.  If the power was purchased from a renewable power pool, it is sufficient to indicate the name of the pool in lieu of the generating facility name so long as the pool is also filing an </t>
    </r>
    <r>
      <rPr>
        <i val="true"/>
        <sz val="10"/>
        <rFont val="Arial"/>
        <family val="2"/>
      </rPr>
      <t xml:space="preserve">Annual Report</t>
    </r>
    <r>
      <rPr>
        <sz val="10"/>
        <rFont val="Arial"/>
        <family val="2"/>
      </rPr>
      <t xml:space="preserve"> with the Energy Commission.  The "Power Resold" column is provided for recording power that was resold at wholesale or self-consumed (and therefore not able to be claimed by your company).  Note that the column on the far right is provided for indicating purchases for which the customer credit was received.  </t>
    </r>
  </si>
  <si>
    <r>
      <rPr>
        <i val="true"/>
        <sz val="10"/>
        <rFont val="Arial"/>
        <family val="2"/>
      </rPr>
      <t xml:space="preserve">Generic Purchases:</t>
    </r>
    <r>
      <rPr>
        <sz val="10"/>
        <rFont val="Arial"/>
        <family val="2"/>
      </rPr>
      <t xml:space="preserve">  A separate table at the bottom of this page is provided for information about total “generic” purchases, which for purposes of the Annual Report to the Energy Commission refers to any purchase other than a specific purchase (e.g., power purchased from the Power Exchange such that the generating facility cannot be identified).  Power purchased from a wind facility but resold at wholesale as "generic" power would show up in these tables as a wind purchase and a generic resale.  Note that given this convention, it is possible for "net generic kWh purchased" to be a negative number.</t>
    </r>
  </si>
  <si>
    <t xml:space="preserve">Schedule 2A:  Retail Sales</t>
  </si>
  <si>
    <t xml:space="preserve">This schedule is for entering information about how the power purchases recorded on Schedule 1 were allocated between your company's products and sold at retail.  For example, if your company purchased 100 kWh of solar power, 60 kWh might have been sold as part of Product A and 40 kWh might have been sold as part of Product B.  </t>
  </si>
  <si>
    <t xml:space="preserve">Schedule 2B:  Balancing Sheet</t>
  </si>
  <si>
    <t xml:space="preserve">This schedule is for balancing supply and load.  You are asked to sum net purchases recorded on Schedule 1, by fuel type, and enter them in the first column.  The rest of the spreadsheet will automatically check to make sure that purchases match sales.  Net purchases by fuel type should be equal to or greater than retail sales, or nearly so (accounting for losses).  If the amounts differ, you are asked to provide a brief explanation either at the bottom of the worksheet or in an attachment to your filing.</t>
  </si>
  <si>
    <t xml:space="preserve">Schedule 2C:  Power Content Label Calculator</t>
  </si>
  <si>
    <t xml:space="preserve">This schedule is an automated worksheet that uses the information from Schedule 2A to calculate the power "content," or fuel mix, for each product recorded.  This worksheet can be used as a check against the fuel mix that your company intends to use on your annual power content label (due to consumers by April 15, 2001).</t>
  </si>
  <si>
    <t xml:space="preserve">Schedule 2D: Summary of Retail Sales by Customer Class</t>
  </si>
  <si>
    <t xml:space="preserve">This schedule only needs to be completed by Registered Renewable Providers active in the Customer Credit Subaccount for the given year. </t>
  </si>
  <si>
    <t xml:space="preserve">Enter information about sales to customers who received the customer credit during the given year. The data should be given per registered renewable product and aggregated by customer class. Registered Renewable Providers are required to aggregate data for all eligible products on their Monthly Performance Reports (MPRs), but for this form, please show product specific data. </t>
  </si>
  <si>
    <r>
      <rPr>
        <i val="true"/>
        <sz val="10"/>
        <rFont val="Arial"/>
        <family val="2"/>
      </rPr>
      <t xml:space="preserve">Number of Eligible kWh Sold to Eligible Customers: </t>
    </r>
    <r>
      <rPr>
        <sz val="10"/>
        <rFont val="Arial"/>
        <family val="2"/>
      </rPr>
      <t xml:space="preserve">For each applicable product, show the number of eligible kWh sold per customer class for the entire year. As a check, the total shown for all products in Schedule 2D should agree with the aggregate total reported in all MPRs submitted to the Commission for the given year, after accounting for any amended MPRs (agree with Box 5a for residential, 6a for small commercial, and 7a for other customers).</t>
    </r>
    <r>
      <rPr>
        <i val="true"/>
        <sz val="10"/>
        <rFont val="Arial"/>
        <family val="2"/>
      </rPr>
      <t xml:space="preserve"> </t>
    </r>
  </si>
  <si>
    <r>
      <rPr>
        <i val="true"/>
        <sz val="10"/>
        <rFont val="Arial"/>
        <family val="2"/>
      </rPr>
      <t xml:space="preserve">Number of Customers at Close of Year</t>
    </r>
    <r>
      <rPr>
        <sz val="10"/>
        <rFont val="Arial"/>
        <family val="2"/>
      </rPr>
      <t xml:space="preserve">: Show the total number of customers per applicable product as of the close of the year. These data should agree with Boxes 5b, 6b, and 7b of the December MPR (or the last month in the given year that the Registered Renewable Provider participated in the Customer Credit Subaccount), after accounting for any amended MPRs.</t>
    </r>
  </si>
  <si>
    <r>
      <rPr>
        <i val="true"/>
        <sz val="10"/>
        <rFont val="Arial"/>
        <family val="2"/>
      </rPr>
      <t xml:space="preserve">Number of Customer Credits Passed on to Eligible Customers: </t>
    </r>
    <r>
      <rPr>
        <sz val="10"/>
        <rFont val="Arial"/>
        <family val="2"/>
      </rPr>
      <t xml:space="preserve">For each applicable product, show the amount of customer credits passed on to eligible customers per customer class. As a check, the total shown for all products in Schedule 2D should agree with the agregated total reported in all MPRs submitted to the Commission for the given year, after accounting for any amended MPRs (agree with Box 5c for residential, 6c for small commercial, and 7c for other customers). </t>
    </r>
  </si>
  <si>
    <t xml:space="preserve">If the data in Schedule 2D do not agree with data reported to the Commission in MPRs, attach a written explanation for the difference. </t>
  </si>
  <si>
    <r>
      <rPr>
        <b val="true"/>
        <sz val="10"/>
        <rFont val="Arial"/>
        <family val="2"/>
      </rPr>
      <t xml:space="preserve">Schedule 2E: Retail Sales to Customers Subject to $1,000 Funding Cap                                                                                                                                     </t>
    </r>
    <r>
      <rPr>
        <sz val="10"/>
        <rFont val="Arial"/>
        <family val="2"/>
      </rPr>
      <t xml:space="preserve">This schedule only needs to be completed by Registered Renewable Providers active in the Customer Credit Subaccount for the given year. </t>
    </r>
  </si>
  <si>
    <t xml:space="preserve">If you did not have sales to this classification of customers, check the appropriate box at the top of the form. If you had sales to non-residential and non-small commercial customers who received the customer credit during the given year, enter data for each customer who received the credit. The Energy Commission will use these data to test if a customer received more than $1,000 in customer credits in the year, perhaps by purchasing electricity from more than one Registered Renewable Provider in a given year.</t>
  </si>
  <si>
    <r>
      <rPr>
        <i val="true"/>
        <sz val="10"/>
        <rFont val="Arial"/>
        <family val="2"/>
      </rPr>
      <t xml:space="preserve">Customer ID number</t>
    </r>
    <r>
      <rPr>
        <sz val="10"/>
        <rFont val="Arial"/>
        <family val="2"/>
      </rPr>
      <t xml:space="preserve">: Enter the unique Utility Distribution Number of each customer. </t>
    </r>
  </si>
  <si>
    <r>
      <rPr>
        <i val="true"/>
        <sz val="10"/>
        <rFont val="Arial"/>
        <family val="2"/>
      </rPr>
      <t xml:space="preserve">Rate Schedule</t>
    </r>
    <r>
      <rPr>
        <sz val="10"/>
        <rFont val="Arial"/>
        <family val="2"/>
      </rPr>
      <t xml:space="preserve">: Enter the rate schedule of each customer.</t>
    </r>
  </si>
  <si>
    <r>
      <rPr>
        <i val="true"/>
        <sz val="10"/>
        <rFont val="Arial"/>
        <family val="2"/>
      </rPr>
      <t xml:space="preserve">CEC Reg #</t>
    </r>
    <r>
      <rPr>
        <sz val="10"/>
        <rFont val="Arial"/>
        <family val="2"/>
      </rPr>
      <t xml:space="preserve">: Enter the CEC-registration number of the product that was sold to the customer. </t>
    </r>
  </si>
  <si>
    <r>
      <rPr>
        <i val="true"/>
        <sz val="10"/>
        <rFont val="Arial"/>
        <family val="2"/>
      </rPr>
      <t xml:space="preserve">Eligible kWh Sold to Eligible Customers: </t>
    </r>
    <r>
      <rPr>
        <sz val="10"/>
        <rFont val="Arial"/>
        <family val="2"/>
      </rPr>
      <t xml:space="preserve">Enter the quantity of eligible renewable electricity sold to each customer per month. The aggregate total for all customers per month should agree  with the information submitted on Box 7a of your MPRs. If the totals do not agree, attach a written explanation for the difference.</t>
    </r>
    <r>
      <rPr>
        <i val="true"/>
        <sz val="10"/>
        <rFont val="Arial"/>
        <family val="2"/>
      </rPr>
      <t xml:space="preserve"> </t>
    </r>
  </si>
  <si>
    <t xml:space="preserve">As a check, the total kWh sold per month to all customers reported on this form should agree with the number of kWh reported in Box 7a of each MPR submitted to the Commission, after accounting for any amended MPRs. If the data in this schedule do not agree with that reported to the Commission in MPRs, attach a written explanation for the difference.</t>
  </si>
  <si>
    <r>
      <rPr>
        <b val="true"/>
        <sz val="10"/>
        <rFont val="Arial"/>
        <family val="2"/>
      </rPr>
      <t xml:space="preserve">Attestation Form</t>
    </r>
    <r>
      <rPr>
        <sz val="10"/>
        <rFont val="Arial"/>
        <family val="2"/>
      </rPr>
      <t xml:space="preserve">                                                                                                                                                                                                            This form provides the attestation that must be submitted with the </t>
    </r>
    <r>
      <rPr>
        <i val="true"/>
        <sz val="10"/>
        <rFont val="Arial"/>
        <family val="2"/>
      </rPr>
      <t xml:space="preserve">Annual Report</t>
    </r>
    <r>
      <rPr>
        <sz val="10"/>
        <rFont val="Arial"/>
        <family val="2"/>
      </rPr>
      <t xml:space="preserve"> to the Energy Commission, stating that the information contained in the applicable schedules is correct and that the power has been sold “once and only once to retail consumers.”  For the electronic copy of this filing, simply fill out the information (insert your cursor over the blanks) but leave the signature block blank.  Once printed out, this form must be signed by hand and included in the package that is mailed to the Energy Commission.  </t>
    </r>
  </si>
  <si>
    <t xml:space="preserve">SCHEDULES TO BE COMPLETED BY: 
POWER POOLS/REGISTERED RENEWABLE WHOLESALERS</t>
  </si>
  <si>
    <t xml:space="preserve">Schedule 3:  Power Sold Into Pool</t>
  </si>
  <si>
    <t xml:space="preserve">This worksheet is provided for entering information about all power sold into the power pool.</t>
  </si>
  <si>
    <r>
      <rPr>
        <i val="true"/>
        <sz val="10"/>
        <rFont val="Arial"/>
        <family val="2"/>
      </rPr>
      <t xml:space="preserve">Specific Purchases</t>
    </r>
    <r>
      <rPr>
        <sz val="10"/>
        <rFont val="Arial"/>
        <family val="2"/>
      </rPr>
      <t xml:space="preserve">:  The first table on Schedule 3 is for entering detailed information about all power sold into the pool, including the name, fuel type, and identification number(s) of the generating facility, or CEC certificate numbers and total kilowatt-hours sold.  </t>
    </r>
  </si>
  <si>
    <r>
      <rPr>
        <i val="true"/>
        <sz val="10"/>
        <rFont val="Arial"/>
        <family val="2"/>
      </rPr>
      <t xml:space="preserve">Generic Purchases</t>
    </r>
    <r>
      <rPr>
        <sz val="10"/>
        <rFont val="Arial"/>
        <family val="2"/>
      </rPr>
      <t xml:space="preserve">:  A separate table at the bottom of this page is provided for information about “generic” power sold into the pool, which for purposes of the </t>
    </r>
    <r>
      <rPr>
        <i val="true"/>
        <sz val="10"/>
        <rFont val="Arial"/>
        <family val="2"/>
      </rPr>
      <t xml:space="preserve">Annual Report</t>
    </r>
    <r>
      <rPr>
        <sz val="10"/>
        <rFont val="Arial"/>
        <family val="2"/>
      </rPr>
      <t xml:space="preserve"> to the Energy Commission refers to any purchase other than a specific purchase (e.g., power purchased from the Power Exchange such that the generating facility cannot be identified).  </t>
    </r>
  </si>
  <si>
    <t xml:space="preserve">Schedule 4:  Power Purchased from Pool </t>
  </si>
  <si>
    <t xml:space="preserve">This schedule is for entering details about purchases out of the pool, including the name of the purchaser and the kilowatt-hours of power purchased by fuel type.</t>
  </si>
  <si>
    <r>
      <rPr>
        <b val="true"/>
        <sz val="10"/>
        <rFont val="Arial"/>
        <family val="2"/>
      </rPr>
      <t xml:space="preserve">Attestation Form                                                                                                                </t>
    </r>
    <r>
      <rPr>
        <sz val="10"/>
        <rFont val="Arial"/>
        <family val="2"/>
      </rPr>
      <t xml:space="preserve">                                    This form provides the attestation that must be submitted with the </t>
    </r>
    <r>
      <rPr>
        <i val="true"/>
        <sz val="10"/>
        <rFont val="Arial"/>
        <family val="2"/>
      </rPr>
      <t xml:space="preserve">Annual Report</t>
    </r>
    <r>
      <rPr>
        <sz val="10"/>
        <rFont val="Arial"/>
        <family val="2"/>
      </rPr>
      <t xml:space="preserve"> to the Energy Commission, stating that the information contained in the applicable schedules is correct and that the power has been sold “once and only once to retail consumers.”  For the electronic copy of this filing, simply fill out the information (insert your cursor over the blanks) but leave the signature block blank.  Once printed out, this form must be signed by hand and included in the package that is mailed to the Energy Commission.</t>
    </r>
  </si>
  <si>
    <t xml:space="preserve">Annual Report to the California Energy Commission</t>
  </si>
  <si>
    <t xml:space="preserve"> for the year ending December 31, 2000</t>
  </si>
  <si>
    <t xml:space="preserve">SCHEDULE 1:  RETAIL SALES</t>
  </si>
  <si>
    <t xml:space="preserve">Applicable to:  Retail Providers (Power Source Disclosure Program) and Registered Renewable Providers (Customer Credit Program)</t>
  </si>
  <si>
    <t xml:space="preserve">SPECIFIC PURCHASES</t>
  </si>
  <si>
    <t xml:space="preserve">Facility Name</t>
  </si>
  <si>
    <t xml:space="preserve">Fuel Type</t>
  </si>
  <si>
    <r>
      <rPr>
        <b val="true"/>
        <sz val="10"/>
        <color rgb="FFFFFFFF"/>
        <rFont val="Arial"/>
        <family val="2"/>
      </rPr>
      <t xml:space="preserve">EIA ID Number</t>
    </r>
    <r>
      <rPr>
        <b val="true"/>
        <vertAlign val="superscript"/>
        <sz val="10"/>
        <color rgb="FFFFFFFF"/>
        <rFont val="Arial"/>
        <family val="2"/>
      </rPr>
      <t xml:space="preserve">1</t>
    </r>
  </si>
  <si>
    <r>
      <rPr>
        <b val="true"/>
        <sz val="10"/>
        <color rgb="FFFFFFFF"/>
        <rFont val="Arial"/>
        <family val="2"/>
      </rPr>
      <t xml:space="preserve">CEC ID Number</t>
    </r>
    <r>
      <rPr>
        <b val="true"/>
        <vertAlign val="superscript"/>
        <sz val="10"/>
        <color rgb="FFFFFFFF"/>
        <rFont val="Arial"/>
        <family val="2"/>
      </rPr>
      <t xml:space="preserve">2</t>
    </r>
  </si>
  <si>
    <r>
      <rPr>
        <b val="true"/>
        <sz val="10"/>
        <color rgb="FFFFFFFF"/>
        <rFont val="Arial"/>
        <family val="2"/>
      </rPr>
      <t xml:space="preserve">Certificate Number</t>
    </r>
    <r>
      <rPr>
        <b val="true"/>
        <vertAlign val="superscript"/>
        <sz val="10"/>
        <color rgb="FFFFFFFF"/>
        <rFont val="Arial"/>
        <family val="2"/>
      </rPr>
      <t xml:space="preserve">3</t>
    </r>
  </si>
  <si>
    <t xml:space="preserve">Gross kWh Purchased or Generated</t>
  </si>
  <si>
    <t xml:space="preserve">kWh Resold or Self-Consumed</t>
  </si>
  <si>
    <t xml:space="preserve">Net kWh Purchased</t>
  </si>
  <si>
    <t xml:space="preserve">Check Box if Eligible for Credit</t>
  </si>
  <si>
    <t xml:space="preserve">EPMI (purchased from APX)</t>
  </si>
  <si>
    <t xml:space="preserve">Biomass</t>
  </si>
  <si>
    <t xml:space="preserve">Geothermal</t>
  </si>
  <si>
    <t xml:space="preserve">Small Hydro</t>
  </si>
  <si>
    <t xml:space="preserve">EPMI </t>
  </si>
  <si>
    <t xml:space="preserve">Wind</t>
  </si>
  <si>
    <t xml:space="preserve">EES (purchased from APX)</t>
  </si>
  <si>
    <t xml:space="preserve">EES (purchased from EPMI)</t>
  </si>
  <si>
    <t xml:space="preserve">GENERIC PURCHASES</t>
  </si>
  <si>
    <t xml:space="preserve">Gross kWh Purchased</t>
  </si>
  <si>
    <t xml:space="preserve">kWh Resold</t>
  </si>
  <si>
    <t xml:space="preserve">Total Net Purchases</t>
  </si>
  <si>
    <r>
      <rPr>
        <vertAlign val="superscript"/>
        <sz val="10"/>
        <rFont val="Arial"/>
        <family val="2"/>
      </rPr>
      <t xml:space="preserve">1</t>
    </r>
    <r>
      <rPr>
        <sz val="10"/>
        <rFont val="Arial"/>
        <family val="2"/>
      </rPr>
      <t xml:space="preserve">Please enter the Energy Information Administration identification number for the generating facility, if available.</t>
    </r>
  </si>
  <si>
    <r>
      <rPr>
        <vertAlign val="superscript"/>
        <sz val="10"/>
        <rFont val="Arial"/>
        <family val="2"/>
      </rPr>
      <t xml:space="preserve">2</t>
    </r>
    <r>
      <rPr>
        <sz val="10"/>
        <rFont val="Arial"/>
        <family val="2"/>
      </rPr>
      <t xml:space="preserve"> Please enter the Energy Commission Renewable Energy Program Registration number for the generating facility, if applicable.</t>
    </r>
  </si>
  <si>
    <r>
      <rPr>
        <vertAlign val="superscript"/>
        <sz val="10"/>
        <rFont val="Arial"/>
        <family val="2"/>
      </rPr>
      <t xml:space="preserve">3 </t>
    </r>
    <r>
      <rPr>
        <sz val="10"/>
        <rFont val="Arial"/>
        <family val="2"/>
      </rPr>
      <t xml:space="preserve">California Energy Commission's assigned unique number for the Certificate of Specific Generation</t>
    </r>
  </si>
  <si>
    <t xml:space="preserve">CEC Reg. #</t>
  </si>
  <si>
    <r>
      <rPr>
        <vertAlign val="superscript"/>
        <sz val="10"/>
        <rFont val="Arial"/>
        <family val="2"/>
      </rPr>
      <t xml:space="preserve">4 </t>
    </r>
    <r>
      <rPr>
        <sz val="10"/>
        <rFont val="Arial"/>
        <family val="2"/>
      </rPr>
      <t xml:space="preserve">EPMI = Enron Power Marketing, Inc.</t>
    </r>
  </si>
  <si>
    <t xml:space="preserve">5 EES (purchased from APX) Geothermal includes purchases of 62,042,400 kWh and 917,000 kWh carryover from 1999 report.</t>
  </si>
  <si>
    <t xml:space="preserve">SCHEDULE 2A:  RETAIL SALES</t>
  </si>
  <si>
    <t xml:space="preserve">Product 1</t>
  </si>
  <si>
    <r>
      <rPr>
        <sz val="10"/>
        <rFont val="Arial"/>
        <family val="2"/>
      </rPr>
      <t xml:space="preserve">Clean Choice</t>
    </r>
    <r>
      <rPr>
        <vertAlign val="superscript"/>
        <sz val="10"/>
        <rFont val="Arial"/>
        <family val="2"/>
      </rPr>
      <t xml:space="preserve">TM</t>
    </r>
    <r>
      <rPr>
        <sz val="10"/>
        <rFont val="Arial"/>
        <family val="2"/>
      </rPr>
      <t xml:space="preserve"> 20</t>
    </r>
  </si>
  <si>
    <t xml:space="preserve">Product 2</t>
  </si>
  <si>
    <r>
      <rPr>
        <sz val="10"/>
        <rFont val="Arial"/>
        <family val="2"/>
      </rPr>
      <t xml:space="preserve">Clean Choice</t>
    </r>
    <r>
      <rPr>
        <vertAlign val="superscript"/>
        <sz val="10"/>
        <color rgb="FF000000"/>
        <rFont val="Arial"/>
        <family val="2"/>
      </rPr>
      <t xml:space="preserve">TM</t>
    </r>
    <r>
      <rPr>
        <sz val="10"/>
        <color rgb="FF000000"/>
        <rFont val="Arial"/>
        <family val="2"/>
      </rPr>
      <t xml:space="preserve"> 50</t>
    </r>
  </si>
  <si>
    <t xml:space="preserve">Product 3</t>
  </si>
  <si>
    <r>
      <rPr>
        <sz val="10"/>
        <rFont val="Arial"/>
        <family val="2"/>
      </rPr>
      <t xml:space="preserve">Clean Choice</t>
    </r>
    <r>
      <rPr>
        <vertAlign val="superscript"/>
        <sz val="10"/>
        <rFont val="Arial"/>
        <family val="2"/>
      </rPr>
      <t xml:space="preserve">TM</t>
    </r>
    <r>
      <rPr>
        <sz val="10"/>
        <rFont val="Arial"/>
        <family val="2"/>
      </rPr>
      <t xml:space="preserve"> 100</t>
    </r>
  </si>
  <si>
    <t xml:space="preserve">Product 4</t>
  </si>
  <si>
    <r>
      <rPr>
        <sz val="10"/>
        <rFont val="Arial"/>
        <family val="2"/>
      </rPr>
      <t xml:space="preserve">Clean Choice BIZMIX</t>
    </r>
    <r>
      <rPr>
        <vertAlign val="superscript"/>
        <sz val="10"/>
        <rFont val="Arial"/>
        <family val="2"/>
      </rPr>
      <t xml:space="preserve">SM</t>
    </r>
  </si>
  <si>
    <t xml:space="preserve">Product 5</t>
  </si>
  <si>
    <t xml:space="preserve">                                              -</t>
  </si>
  <si>
    <t xml:space="preserve">Product 6</t>
  </si>
  <si>
    <t xml:space="preserve">kWh Sold
Product 1</t>
  </si>
  <si>
    <t xml:space="preserve">kWh Sold
Product 2</t>
  </si>
  <si>
    <t xml:space="preserve">kWh Sold
Product 3</t>
  </si>
  <si>
    <t xml:space="preserve">kWh Sold
Product 4</t>
  </si>
  <si>
    <t xml:space="preserve">kWh Sold
Product 5</t>
  </si>
  <si>
    <t xml:space="preserve">kWh Sold
Product 6</t>
  </si>
  <si>
    <r>
      <rPr>
        <b val="true"/>
        <sz val="10"/>
        <color rgb="FFFFFFFF"/>
        <rFont val="Arial"/>
        <family val="2"/>
      </rPr>
      <t xml:space="preserve">TOTALS</t>
    </r>
    <r>
      <rPr>
        <b val="true"/>
        <vertAlign val="superscript"/>
        <sz val="10"/>
        <color rgb="FFFFFFFF"/>
        <rFont val="Arial"/>
        <family val="2"/>
      </rPr>
      <t xml:space="preserve">1</t>
    </r>
  </si>
  <si>
    <t xml:space="preserve">Specific Purchases</t>
  </si>
  <si>
    <t xml:space="preserve">Renewable</t>
  </si>
  <si>
    <t xml:space="preserve">     Biomass &amp; Waste</t>
  </si>
  <si>
    <t xml:space="preserve">     Geothermal</t>
  </si>
  <si>
    <t xml:space="preserve">     Small hydroelectric</t>
  </si>
  <si>
    <t xml:space="preserve">     Solar electric</t>
  </si>
  <si>
    <t xml:space="preserve">     Wind</t>
  </si>
  <si>
    <t xml:space="preserve">Coal</t>
  </si>
  <si>
    <t xml:space="preserve">Large hydroelectric</t>
  </si>
  <si>
    <t xml:space="preserve">Natural Gas</t>
  </si>
  <si>
    <t xml:space="preserve">Nuclear</t>
  </si>
  <si>
    <t xml:space="preserve">Other</t>
  </si>
  <si>
    <t xml:space="preserve">Total Specific Purchase Power Sold</t>
  </si>
  <si>
    <t xml:space="preserve">Generic Power Sold</t>
  </si>
  <si>
    <t xml:space="preserve">Total Retail Sales</t>
  </si>
  <si>
    <t xml:space="preserve"> for the year ending December 31, 1999</t>
  </si>
  <si>
    <t xml:space="preserve">SCHEDULE 2B:  BALANCING SHEET</t>
  </si>
  <si>
    <t xml:space="preserve">Applicable to:  Retail Providerss (Power Source Disclosure Program) and Registered Renewable Providers (Customer Credit Program)</t>
  </si>
  <si>
    <t xml:space="preserve">Net Purchases (kWh)</t>
  </si>
  <si>
    <t xml:space="preserve">Retail Sales   (kWh)</t>
  </si>
  <si>
    <t xml:space="preserve">Difference      (kWh)</t>
  </si>
  <si>
    <r>
      <rPr>
        <b val="true"/>
        <sz val="10"/>
        <color rgb="FFFFFFFF"/>
        <rFont val="Arial"/>
        <family val="2"/>
      </rPr>
      <t xml:space="preserve">Total Retail Sales</t>
    </r>
    <r>
      <rPr>
        <b val="true"/>
        <vertAlign val="superscript"/>
        <sz val="10"/>
        <color rgb="FFFFFFFF"/>
        <rFont val="Arial"/>
        <family val="2"/>
      </rPr>
      <t xml:space="preserve">1</t>
    </r>
  </si>
  <si>
    <t xml:space="preserve">SCHEDULE 2C:  ANNUAL POWER CONTENT LABEL CALCULATION</t>
  </si>
  <si>
    <t xml:space="preserve">Applicable to:  Retail Providers (Power Source Disclosure Program)</t>
  </si>
  <si>
    <r>
      <rPr>
        <sz val="10"/>
        <color rgb="FF000000"/>
        <rFont val="Arial"/>
        <family val="2"/>
      </rPr>
      <t xml:space="preserve">Clean Choice</t>
    </r>
    <r>
      <rPr>
        <vertAlign val="superscript"/>
        <sz val="10"/>
        <color rgb="FF000000"/>
        <rFont val="Arial"/>
        <family val="2"/>
      </rPr>
      <t xml:space="preserve">TM</t>
    </r>
    <r>
      <rPr>
        <sz val="10"/>
        <color rgb="FF000000"/>
        <rFont val="Arial"/>
        <family val="2"/>
      </rPr>
      <t xml:space="preserve"> 50</t>
    </r>
  </si>
  <si>
    <t xml:space="preserve">                                - </t>
  </si>
  <si>
    <t xml:space="preserve">                                -</t>
  </si>
  <si>
    <t xml:space="preserve">TOTAL</t>
  </si>
  <si>
    <t xml:space="preserve">Percent Specific Purchases =(w1)</t>
  </si>
  <si>
    <t xml:space="preserve">Percent Generic Purchases =(w2)</t>
  </si>
  <si>
    <t xml:space="preserve">PRODUCT 1</t>
  </si>
  <si>
    <t xml:space="preserve">Specific Purchases (MWh)</t>
  </si>
  <si>
    <t xml:space="preserve">Breakdown of Specific Purchases =(x)</t>
  </si>
  <si>
    <t xml:space="preserve">Weighted Specific Purchases =(w1)(x)</t>
  </si>
  <si>
    <t xml:space="preserve">Breakdown of 1999 Net System Power =(y)</t>
  </si>
  <si>
    <t xml:space="preserve">Weighted Generic Purchases =(w2)(y)</t>
  </si>
  <si>
    <t xml:space="preserve">Power Content Label Percentages =(w1)(x)+(w2)(y)</t>
  </si>
  <si>
    <t xml:space="preserve">Eligible Renewables</t>
  </si>
  <si>
    <t xml:space="preserve">   -- Biomass &amp; waste</t>
  </si>
  <si>
    <t xml:space="preserve">   -- Geothermal</t>
  </si>
  <si>
    <t xml:space="preserve">   -- Small hydroelectric</t>
  </si>
  <si>
    <t xml:space="preserve">   -- Solar</t>
  </si>
  <si>
    <t xml:space="preserve">   -- Wind</t>
  </si>
  <si>
    <t xml:space="preserve">Large Hydroelectric</t>
  </si>
  <si>
    <t xml:space="preserve">PRODUCT 2</t>
  </si>
  <si>
    <t xml:space="preserve">PRODUCT 3</t>
  </si>
  <si>
    <t xml:space="preserve">PRODUCT 4</t>
  </si>
  <si>
    <t xml:space="preserve">PRODUCT 5</t>
  </si>
  <si>
    <t xml:space="preserve">PRODUCT 6</t>
  </si>
  <si>
    <t xml:space="preserve">SCHEDULE 2D:  SUMMARY OF RETAIL SALES BY CUSTOMER CLASS</t>
  </si>
  <si>
    <t xml:space="preserve">Applicable to:  Registered Renewable Providers (Customer Credit Program Participants)</t>
  </si>
  <si>
    <r>
      <rPr>
        <b val="true"/>
        <sz val="9"/>
        <color rgb="FFFFFFFF"/>
        <rFont val="Arial"/>
        <family val="2"/>
      </rPr>
      <t xml:space="preserve">Product Registration #</t>
    </r>
    <r>
      <rPr>
        <b val="true"/>
        <vertAlign val="superscript"/>
        <sz val="9"/>
        <color rgb="FFFFFFFF"/>
        <rFont val="Arial"/>
        <family val="2"/>
      </rPr>
      <t xml:space="preserve">1</t>
    </r>
  </si>
  <si>
    <t xml:space="preserve">TOTALS</t>
  </si>
  <si>
    <r>
      <rPr>
        <b val="true"/>
        <sz val="9"/>
        <color rgb="FFFFFFFF"/>
        <rFont val="Arial"/>
        <family val="2"/>
      </rPr>
      <t xml:space="preserve">Eligible kWh Sold to Eligible Customers (kWh)</t>
    </r>
    <r>
      <rPr>
        <b val="true"/>
        <vertAlign val="superscript"/>
        <sz val="9"/>
        <color rgb="FFFFFFFF"/>
        <rFont val="Arial"/>
        <family val="2"/>
      </rPr>
      <t xml:space="preserve">2</t>
    </r>
  </si>
  <si>
    <t xml:space="preserve">Residential</t>
  </si>
  <si>
    <t xml:space="preserve">(Sum MPR Box 5a)</t>
  </si>
  <si>
    <t xml:space="preserve">Small Commercial</t>
  </si>
  <si>
    <t xml:space="preserve">(Sum MPR Box 6a)</t>
  </si>
  <si>
    <t xml:space="preserve">(Sum MPR Box 7a)</t>
  </si>
  <si>
    <r>
      <rPr>
        <b val="true"/>
        <sz val="9"/>
        <color rgb="FFFFFFFF"/>
        <rFont val="Arial"/>
        <family val="2"/>
      </rPr>
      <t xml:space="preserve">Number of Customers at Close of Year</t>
    </r>
    <r>
      <rPr>
        <b val="true"/>
        <vertAlign val="superscript"/>
        <sz val="9"/>
        <color rgb="FFFFFFFF"/>
        <rFont val="Arial"/>
        <family val="2"/>
      </rPr>
      <t xml:space="preserve">3</t>
    </r>
  </si>
  <si>
    <t xml:space="preserve">(MPR Box 5b)</t>
  </si>
  <si>
    <t xml:space="preserve">(MPR Box 6b)</t>
  </si>
  <si>
    <t xml:space="preserve">(MPR Box 7b)</t>
  </si>
  <si>
    <r>
      <rPr>
        <b val="true"/>
        <sz val="9"/>
        <color rgb="FFFFFFFF"/>
        <rFont val="Arial"/>
        <family val="2"/>
      </rPr>
      <t xml:space="preserve">Customer Credit Passed onto Customers ($)</t>
    </r>
    <r>
      <rPr>
        <b val="true"/>
        <vertAlign val="superscript"/>
        <sz val="9"/>
        <color rgb="FFFFFFFF"/>
        <rFont val="Arial"/>
        <family val="2"/>
      </rPr>
      <t xml:space="preserve">4</t>
    </r>
  </si>
  <si>
    <t xml:space="preserve">(Sum MPR Box 5c)</t>
  </si>
  <si>
    <t xml:space="preserve">(Sum MPR Box 6c)</t>
  </si>
  <si>
    <t xml:space="preserve">(Sum MPR Box 7c)</t>
  </si>
  <si>
    <t xml:space="preserve">SCHEDULE 2E:  RETAIL SALES TO CUSTOMERS SUBJECT TO THE $1,000 FUNDING CAP</t>
  </si>
  <si>
    <t xml:space="preserve">Applicable to:  Registered Renewable Providers (Customer Credit Program)</t>
  </si>
  <si>
    <t xml:space="preserve">INSTRUCTIONS: Enter Information about sales to non-residential, non-small commercial customers who received the Customer Credit during the period of January 1, 2000 to December 31, 2000.  The data should agree with information reported in Box 7 of the Monthly Performance Reports (MPRs) submitted for the Customer Credit Subaccount.  If the data in this schedule does not agree with data reported in MPRs, attach a written explanation for the difference.</t>
  </si>
  <si>
    <t xml:space="preserve">        Check if you had NO sales to non-residential, non-small commercial customers</t>
  </si>
  <si>
    <t xml:space="preserve">Customer ID #</t>
  </si>
  <si>
    <t xml:space="preserve">Rate Schedule</t>
  </si>
  <si>
    <t xml:space="preserve">CEC Reg #</t>
  </si>
  <si>
    <t xml:space="preserve">Eligible kWh Sold to Eligible Customers (kWh)</t>
  </si>
  <si>
    <t xml:space="preserve">TOTAL (Box 7A)</t>
  </si>
  <si>
    <t xml:space="preserve">SCHEDULE 3:  POWER SOLD INTO POOL</t>
  </si>
  <si>
    <t xml:space="preserve">Applicable to:  Power Pools (Power Source Disclosure Program) and Registered Renewable Wholesalers (Customer Credit Program)</t>
  </si>
  <si>
    <t xml:space="preserve">SPECIFIC PURCHASE POWER - POWER SOLD AS A DEFINED FUEL TYPE</t>
  </si>
  <si>
    <t xml:space="preserve">kWh Sold into Pool</t>
  </si>
  <si>
    <t xml:space="preserve">Not Applicable</t>
  </si>
  <si>
    <t xml:space="preserve">Generic kWh Sold into Pool</t>
  </si>
  <si>
    <t xml:space="preserve">Total kWh Sold into Pool</t>
  </si>
  <si>
    <t xml:space="preserve">SCHEDULE 4:  Power Purchased out of Pool</t>
  </si>
  <si>
    <t xml:space="preserve">Name of Purchaser</t>
  </si>
  <si>
    <r>
      <rPr>
        <b val="true"/>
        <sz val="10"/>
        <color rgb="FFFFFFFF"/>
        <rFont val="Arial"/>
        <family val="2"/>
      </rPr>
      <t xml:space="preserve">Identification Number </t>
    </r>
    <r>
      <rPr>
        <b val="true"/>
        <vertAlign val="superscript"/>
        <sz val="10"/>
        <color rgb="FFFFFFFF"/>
        <rFont val="Arial"/>
        <family val="2"/>
      </rPr>
      <t xml:space="preserve">1</t>
    </r>
  </si>
  <si>
    <t xml:space="preserve">kWh Purchased</t>
  </si>
  <si>
    <t xml:space="preserve">Purchases Eligible for Customer Credit</t>
  </si>
  <si>
    <t xml:space="preserve">Other Specific Purchases</t>
  </si>
  <si>
    <t xml:space="preserve">Generic Power Purchases</t>
  </si>
  <si>
    <t xml:space="preserve">Total Purchases from Pool</t>
  </si>
  <si>
    <r>
      <rPr>
        <vertAlign val="superscript"/>
        <sz val="10"/>
        <rFont val="Arial"/>
        <family val="2"/>
      </rPr>
      <t xml:space="preserve">1</t>
    </r>
    <r>
      <rPr>
        <sz val="10"/>
        <rFont val="Arial"/>
        <family val="2"/>
      </rPr>
      <t xml:space="preserve">Show the CEC Register Renewable Provider number, if applicable, or else enter the CPUC Electric Service Provider registration number.</t>
    </r>
  </si>
  <si>
    <t xml:space="preserve"> for the year ended December 31, 2000</t>
  </si>
  <si>
    <t xml:space="preserve">ATTESTATION FORM</t>
  </si>
  <si>
    <t xml:space="preserve">Applicable to:  All participants in the Power Source Disclosure Program and Customer Credit Program</t>
  </si>
  <si>
    <t xml:space="preserve">CONTACT INFORMATION</t>
  </si>
  <si>
    <t xml:space="preserve">Name</t>
  </si>
  <si>
    <t xml:space="preserve">Heather Mathis</t>
  </si>
  <si>
    <t xml:space="preserve">Title</t>
  </si>
  <si>
    <t xml:space="preserve">Contract Legal Specialist</t>
  </si>
  <si>
    <t xml:space="preserve">Company Name</t>
  </si>
  <si>
    <t xml:space="preserve">Address</t>
  </si>
  <si>
    <t xml:space="preserve">1400 Smith Street </t>
  </si>
  <si>
    <t xml:space="preserve">City, State, Zip</t>
  </si>
  <si>
    <t xml:space="preserve">Houston, TX 77002</t>
  </si>
  <si>
    <t xml:space="preserve">Phone</t>
  </si>
  <si>
    <t xml:space="preserve">713-853-9006</t>
  </si>
  <si>
    <t xml:space="preserve">Fax</t>
  </si>
  <si>
    <t xml:space="preserve">713-646-8860</t>
  </si>
  <si>
    <t xml:space="preserve">E-mail</t>
  </si>
  <si>
    <t xml:space="preserve">hmathis@enron.com</t>
  </si>
</sst>
</file>

<file path=xl/styles.xml><?xml version="1.0" encoding="utf-8"?>
<styleSheet xmlns="http://schemas.openxmlformats.org/spreadsheetml/2006/main">
  <numFmts count="8">
    <numFmt numFmtId="164" formatCode="General"/>
    <numFmt numFmtId="165" formatCode="_(* #,##0.00_);_(* \(#,##0.00\);_(* \-??_);_(@_)"/>
    <numFmt numFmtId="166" formatCode="_(* #,##0_);_(* \(#,##0\);_(* \-??_);_(@_)"/>
    <numFmt numFmtId="167" formatCode="#,##0"/>
    <numFmt numFmtId="168" formatCode="_(* #,##0_);_(* \(#,##0\);_(* \-_);_(@_)"/>
    <numFmt numFmtId="169" formatCode="0%"/>
    <numFmt numFmtId="170" formatCode="0.00%"/>
    <numFmt numFmtId="171" formatCode="[$-409]mmm\-yy"/>
  </numFmts>
  <fonts count="33">
    <font>
      <sz val="12"/>
      <name val="Arial"/>
      <family val="0"/>
    </font>
    <font>
      <sz val="10"/>
      <name val="Arial"/>
      <family val="0"/>
    </font>
    <font>
      <sz val="10"/>
      <name val="Arial"/>
      <family val="0"/>
    </font>
    <font>
      <sz val="10"/>
      <name val="Arial"/>
      <family val="0"/>
    </font>
    <font>
      <b val="true"/>
      <sz val="10"/>
      <name val="Arial"/>
      <family val="2"/>
    </font>
    <font>
      <sz val="12"/>
      <name val="Arial"/>
      <family val="2"/>
    </font>
    <font>
      <b val="true"/>
      <sz val="16"/>
      <color rgb="FFFFFFFF"/>
      <name val="Arial"/>
      <family val="2"/>
    </font>
    <font>
      <sz val="12"/>
      <color rgb="FFFFFFFF"/>
      <name val="Arial"/>
      <family val="2"/>
    </font>
    <font>
      <sz val="10"/>
      <name val="Arial"/>
      <family val="2"/>
    </font>
    <font>
      <b val="true"/>
      <sz val="16"/>
      <name val="Arial"/>
      <family val="2"/>
    </font>
    <font>
      <sz val="8"/>
      <name val="Arial"/>
      <family val="2"/>
    </font>
    <font>
      <sz val="9"/>
      <name val="Arial"/>
      <family val="2"/>
    </font>
    <font>
      <b val="true"/>
      <sz val="8"/>
      <name val="Arial"/>
      <family val="2"/>
    </font>
    <font>
      <b val="true"/>
      <sz val="12"/>
      <name val="Arial"/>
      <family val="2"/>
    </font>
    <font>
      <sz val="12"/>
      <color rgb="FFFF0000"/>
      <name val="Arial"/>
      <family val="2"/>
    </font>
    <font>
      <i val="true"/>
      <sz val="10"/>
      <name val="Arial"/>
      <family val="2"/>
    </font>
    <font>
      <sz val="10"/>
      <color rgb="FFFF0000"/>
      <name val="Arial"/>
      <family val="2"/>
    </font>
    <font>
      <b val="true"/>
      <sz val="14"/>
      <color rgb="FFFFFFFF"/>
      <name val="Arial"/>
      <family val="2"/>
    </font>
    <font>
      <b val="true"/>
      <sz val="10"/>
      <color rgb="FFFFFFFF"/>
      <name val="Arial"/>
      <family val="2"/>
    </font>
    <font>
      <b val="true"/>
      <sz val="12"/>
      <color rgb="FFFFFFFF"/>
      <name val="Arial"/>
      <family val="2"/>
    </font>
    <font>
      <b val="true"/>
      <sz val="10"/>
      <color rgb="FFFFFF00"/>
      <name val="Arial"/>
      <family val="2"/>
    </font>
    <font>
      <b val="true"/>
      <i val="true"/>
      <sz val="10"/>
      <color rgb="FFFFFF00"/>
      <name val="Arial"/>
      <family val="2"/>
    </font>
    <font>
      <b val="true"/>
      <vertAlign val="superscript"/>
      <sz val="10"/>
      <color rgb="FFFFFFFF"/>
      <name val="Arial"/>
      <family val="2"/>
    </font>
    <font>
      <vertAlign val="superscript"/>
      <sz val="10"/>
      <name val="Arial"/>
      <family val="2"/>
    </font>
    <font>
      <vertAlign val="superscript"/>
      <sz val="10"/>
      <color rgb="FF000000"/>
      <name val="Arial"/>
      <family val="2"/>
    </font>
    <font>
      <sz val="10"/>
      <color rgb="FF000000"/>
      <name val="Arial"/>
      <family val="2"/>
    </font>
    <font>
      <sz val="10"/>
      <color rgb="FFFFFFFF"/>
      <name val="Arial"/>
      <family val="2"/>
    </font>
    <font>
      <sz val="8"/>
      <color rgb="FFFF0000"/>
      <name val="Arial"/>
      <family val="2"/>
    </font>
    <font>
      <vertAlign val="superscript"/>
      <sz val="8"/>
      <name val="Arial"/>
      <family val="2"/>
    </font>
    <font>
      <vertAlign val="superscript"/>
      <sz val="9"/>
      <name val="Arial"/>
      <family val="2"/>
    </font>
    <font>
      <b val="true"/>
      <sz val="9"/>
      <color rgb="FFFFFFFF"/>
      <name val="Arial"/>
      <family val="2"/>
    </font>
    <font>
      <b val="true"/>
      <vertAlign val="superscript"/>
      <sz val="9"/>
      <color rgb="FFFFFFFF"/>
      <name val="Arial"/>
      <family val="2"/>
    </font>
    <font>
      <sz val="11"/>
      <name val="Arial"/>
      <family val="2"/>
    </font>
  </fonts>
  <fills count="7">
    <fill>
      <patternFill patternType="none"/>
    </fill>
    <fill>
      <patternFill patternType="gray125"/>
    </fill>
    <fill>
      <patternFill patternType="solid">
        <fgColor rgb="FFFFFFFF"/>
        <bgColor rgb="FFFFFFCC"/>
      </patternFill>
    </fill>
    <fill>
      <patternFill patternType="solid">
        <fgColor rgb="FF000000"/>
        <bgColor rgb="FF003300"/>
      </patternFill>
    </fill>
    <fill>
      <patternFill patternType="solid">
        <fgColor rgb="FF808080"/>
        <bgColor rgb="FF969696"/>
      </patternFill>
    </fill>
    <fill>
      <patternFill patternType="solid">
        <fgColor rgb="FFC0C0C0"/>
        <bgColor rgb="FFCCCCFF"/>
      </patternFill>
    </fill>
    <fill>
      <patternFill patternType="solid">
        <fgColor rgb="FF0000FF"/>
        <bgColor rgb="FF0000FF"/>
      </patternFill>
    </fill>
  </fills>
  <borders count="53">
    <border diagonalUp="false" diagonalDown="false">
      <left/>
      <right/>
      <top/>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right style="medium"/>
      <top style="medium"/>
      <bottom style="medium"/>
      <diagonal/>
    </border>
    <border diagonalUp="false" diagonalDown="false">
      <left style="medium"/>
      <right style="thin"/>
      <top/>
      <bottom style="thin"/>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top style="thin"/>
      <bottom style="medium"/>
      <diagonal/>
    </border>
    <border diagonalUp="false" diagonalDown="false">
      <left/>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thin"/>
      <top/>
      <bottom style="medium"/>
      <diagonal/>
    </border>
    <border diagonalUp="false" diagonalDown="false">
      <left style="thin"/>
      <right/>
      <top/>
      <bottom style="medium"/>
      <diagonal/>
    </border>
    <border diagonalUp="false" diagonalDown="false">
      <left/>
      <right style="thin"/>
      <top/>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medium"/>
      <top/>
      <bottom style="medium"/>
      <diagonal/>
    </border>
    <border diagonalUp="false" diagonalDown="false">
      <left style="medium"/>
      <right style="medium"/>
      <top style="thin"/>
      <bottom style="thin"/>
      <diagonal/>
    </border>
    <border diagonalUp="false" diagonalDown="false">
      <left style="medium"/>
      <right style="medium"/>
      <top style="thin"/>
      <bottom style="medium"/>
      <diagonal/>
    </border>
    <border diagonalUp="false" diagonalDown="false">
      <left/>
      <right/>
      <top style="medium"/>
      <bottom style="medium"/>
      <diagonal/>
    </border>
    <border diagonalUp="false" diagonalDown="false">
      <left style="medium"/>
      <right/>
      <top style="medium"/>
      <bottom/>
      <diagonal/>
    </border>
    <border diagonalUp="false" diagonalDown="false">
      <left style="medium"/>
      <right style="medium"/>
      <top style="medium"/>
      <bottom style="hair"/>
      <diagonal/>
    </border>
    <border diagonalUp="false" diagonalDown="false">
      <left style="medium"/>
      <right/>
      <top/>
      <bottom/>
      <diagonal/>
    </border>
    <border diagonalUp="false" diagonalDown="false">
      <left style="medium"/>
      <right style="medium"/>
      <top style="hair"/>
      <bottom style="hair"/>
      <diagonal/>
    </border>
    <border diagonalUp="false" diagonalDown="false">
      <left style="medium"/>
      <right style="medium"/>
      <top style="hair"/>
      <bottom/>
      <diagonal/>
    </border>
    <border diagonalUp="false" diagonalDown="false">
      <left/>
      <right style="medium"/>
      <top style="medium"/>
      <bottom style="thin"/>
      <diagonal/>
    </border>
    <border diagonalUp="false" diagonalDown="false">
      <left style="medium"/>
      <right style="medium"/>
      <top style="medium"/>
      <bottom style="thin"/>
      <diagonal/>
    </border>
    <border diagonalUp="false" diagonalDown="false">
      <left/>
      <right style="medium"/>
      <top style="thin"/>
      <bottom style="thin"/>
      <diagonal/>
    </border>
    <border diagonalUp="false" diagonalDown="false">
      <left/>
      <right style="medium"/>
      <top style="thin"/>
      <bottom style="mediu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medium"/>
      <right/>
      <top style="medium"/>
      <bottom style="thin"/>
      <diagonal/>
    </border>
    <border diagonalUp="false" diagonalDown="false">
      <left style="medium"/>
      <right/>
      <top style="thin"/>
      <bottom style="thin"/>
      <diagonal/>
    </border>
    <border diagonalUp="false" diagonalDown="false">
      <left style="medium"/>
      <right/>
      <top style="thin"/>
      <bottom style="medium"/>
      <diagonal/>
    </border>
    <border diagonalUp="false" diagonalDown="false">
      <left style="thin"/>
      <right style="thin"/>
      <top style="thin"/>
      <bottom/>
      <diagonal/>
    </border>
    <border diagonalUp="false" diagonalDown="false">
      <left/>
      <right style="thin"/>
      <top style="medium"/>
      <bottom style="thin"/>
      <diagonal/>
    </border>
    <border diagonalUp="false" diagonalDown="false">
      <left style="thin"/>
      <right style="thin"/>
      <top style="medium"/>
      <bottom style="thin"/>
      <diagonal/>
    </border>
    <border diagonalUp="false" diagonalDown="false">
      <left style="medium"/>
      <right style="medium"/>
      <top/>
      <bottom style="hair"/>
      <diagonal/>
    </border>
    <border diagonalUp="false" diagonalDown="false">
      <left style="medium"/>
      <right style="medium"/>
      <top style="hair"/>
      <bottom style="medium"/>
      <diagonal/>
    </border>
    <border diagonalUp="false" diagonalDown="false">
      <left style="medium"/>
      <right/>
      <top/>
      <bottom style="medium"/>
      <diagonal/>
    </border>
    <border diagonalUp="false" diagonalDown="false">
      <left/>
      <right/>
      <top style="medium"/>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9" fontId="0" fillId="0" borderId="0" applyFont="true" applyBorder="false" applyAlignment="false" applyProtection="false"/>
  </cellStyleXfs>
  <cellXfs count="29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false" applyProtection="tru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false"/>
    </xf>
    <xf numFmtId="164" fontId="0" fillId="2" borderId="0" xfId="0" applyFont="fals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5" fillId="2" borderId="0" xfId="0" applyFont="true" applyBorder="false" applyAlignment="false" applyProtection="true">
      <alignment horizontal="general" vertical="bottom" textRotation="0" wrapText="false" indent="0" shrinkToFit="false"/>
      <protection locked="true" hidden="false"/>
    </xf>
    <xf numFmtId="164" fontId="6" fillId="3" borderId="1" xfId="0" applyFont="true" applyBorder="true" applyAlignment="true" applyProtection="true">
      <alignment horizontal="center" vertical="center" textRotation="0" wrapText="true" indent="0" shrinkToFit="false"/>
      <protection locked="true" hidden="false"/>
    </xf>
    <xf numFmtId="164" fontId="7" fillId="2" borderId="0" xfId="0" applyFont="true" applyBorder="false" applyAlignment="false" applyProtection="true">
      <alignment horizontal="general" vertical="bottom" textRotation="0" wrapText="false" indent="0" shrinkToFit="false"/>
      <protection locked="true" hidden="false"/>
    </xf>
    <xf numFmtId="164" fontId="8" fillId="2" borderId="0" xfId="0" applyFont="true" applyBorder="false" applyAlignment="fals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center" vertical="bottom" textRotation="0" wrapText="false" indent="0" shrinkToFit="false"/>
      <protection locked="true" hidden="false"/>
    </xf>
    <xf numFmtId="164" fontId="8" fillId="2" borderId="0" xfId="0" applyFont="true" applyBorder="true" applyAlignment="true" applyProtection="true">
      <alignment horizontal="center" vertical="bottom" textRotation="0" wrapText="true" indent="0" shrinkToFit="false"/>
      <protection locked="true" hidden="false"/>
    </xf>
    <xf numFmtId="164" fontId="4" fillId="2" borderId="0" xfId="0" applyFont="true" applyBorder="true" applyAlignment="true" applyProtection="true">
      <alignment horizontal="left" vertical="bottom" textRotation="0" wrapText="true" indent="0" shrinkToFit="false"/>
      <protection locked="true" hidden="false"/>
    </xf>
    <xf numFmtId="164" fontId="4" fillId="0" borderId="0" xfId="0" applyFont="true" applyBorder="true" applyAlignment="false" applyProtection="true">
      <alignment horizontal="general" vertical="bottom" textRotation="0" wrapText="false" indent="0" shrinkToFit="false"/>
      <protection locked="true" hidden="true"/>
    </xf>
    <xf numFmtId="164" fontId="10" fillId="2" borderId="0" xfId="0" applyFont="true" applyBorder="false" applyAlignment="true" applyProtection="true">
      <alignment horizontal="left" vertical="bottom" textRotation="0" wrapText="true" indent="0" shrinkToFit="false"/>
      <protection locked="true" hidden="false"/>
    </xf>
    <xf numFmtId="164" fontId="4" fillId="2" borderId="2" xfId="0" applyFont="true" applyBorder="true" applyAlignment="false" applyProtection="true">
      <alignment horizontal="general" vertical="bottom" textRotation="0" wrapText="false" indent="0" shrinkToFit="false"/>
      <protection locked="true" hidden="false"/>
    </xf>
    <xf numFmtId="164" fontId="11" fillId="0" borderId="1"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8" fillId="2" borderId="1" xfId="0" applyFont="true" applyBorder="true" applyAlignment="true" applyProtection="true">
      <alignment horizontal="left" vertical="bottom" textRotation="0" wrapText="false" indent="0" shrinkToFit="false"/>
      <protection locked="false" hidden="false"/>
    </xf>
    <xf numFmtId="164" fontId="8" fillId="2" borderId="0" xfId="0" applyFont="true" applyBorder="true" applyAlignment="true" applyProtection="true">
      <alignment horizontal="left" vertical="bottom" textRotation="0" wrapText="false" indent="0" shrinkToFit="false"/>
      <protection locked="false" hidden="false"/>
    </xf>
    <xf numFmtId="164" fontId="5" fillId="2" borderId="0" xfId="0" applyFont="true" applyBorder="false" applyAlignment="true" applyProtection="true">
      <alignment horizontal="center" vertical="bottom" textRotation="0" wrapText="false" indent="0" shrinkToFit="false"/>
      <protection locked="true" hidden="false"/>
    </xf>
    <xf numFmtId="164" fontId="4" fillId="2" borderId="1" xfId="0" applyFont="true" applyBorder="true" applyAlignment="false" applyProtection="true">
      <alignment horizontal="general" vertical="bottom" textRotation="0" wrapText="false" indent="0" shrinkToFit="false"/>
      <protection locked="true" hidden="false"/>
    </xf>
    <xf numFmtId="164" fontId="5" fillId="2" borderId="0" xfId="0" applyFont="true" applyBorder="true" applyAlignment="true" applyProtection="true">
      <alignment horizontal="left" vertical="bottom" textRotation="0" wrapText="false" indent="0" shrinkToFit="false"/>
      <protection locked="false" hidden="false"/>
    </xf>
    <xf numFmtId="164" fontId="4" fillId="2" borderId="0" xfId="0" applyFont="true" applyBorder="true" applyAlignment="true" applyProtection="true">
      <alignment horizontal="center" vertical="bottom" textRotation="0" wrapText="true" indent="0" shrinkToFit="false"/>
      <protection locked="true" hidden="false"/>
    </xf>
    <xf numFmtId="166" fontId="8" fillId="2" borderId="0" xfId="15" applyFont="true" applyBorder="true" applyAlignment="true" applyProtection="true">
      <alignment horizontal="general" vertical="bottom" textRotation="0" wrapText="false" indent="0" shrinkToFit="false"/>
      <protection locked="true" hidden="false"/>
    </xf>
    <xf numFmtId="166" fontId="4" fillId="2" borderId="0" xfId="15" applyFont="true" applyBorder="true" applyAlignment="true" applyProtection="true">
      <alignment horizontal="left" vertical="bottom" textRotation="0" wrapText="true" indent="0" shrinkToFit="false"/>
      <protection locked="true" hidden="false"/>
    </xf>
    <xf numFmtId="164" fontId="4" fillId="2" borderId="0" xfId="0" applyFont="true" applyBorder="false" applyAlignment="true" applyProtection="true">
      <alignment horizontal="left" vertical="bottom" textRotation="0" wrapText="false" indent="0" shrinkToFit="false"/>
      <protection locked="true" hidden="false"/>
    </xf>
    <xf numFmtId="166" fontId="13" fillId="2" borderId="0" xfId="15" applyFont="true" applyBorder="true" applyAlignment="true" applyProtection="true">
      <alignment horizontal="left" vertical="bottom" textRotation="0" wrapText="true" indent="0" shrinkToFit="false"/>
      <protection locked="true" hidden="false"/>
    </xf>
    <xf numFmtId="164" fontId="4" fillId="0" borderId="0" xfId="0" applyFont="true" applyBorder="false" applyAlignment="true" applyProtection="true">
      <alignment horizontal="left" vertical="bottom" textRotation="0" wrapText="false" indent="0" shrinkToFit="false"/>
      <protection locked="true" hidden="true"/>
    </xf>
    <xf numFmtId="164" fontId="5" fillId="0" borderId="0" xfId="0" applyFont="true" applyBorder="false" applyAlignment="false" applyProtection="true">
      <alignment horizontal="general" vertical="bottom" textRotation="0" wrapText="false" indent="0" shrinkToFit="false"/>
      <protection locked="true" hidden="false"/>
    </xf>
    <xf numFmtId="166" fontId="8" fillId="0" borderId="0" xfId="15" applyFont="true" applyBorder="true" applyAlignment="true" applyProtection="true">
      <alignment horizontal="general" vertical="bottom" textRotation="0" wrapText="false" indent="0" shrinkToFit="false"/>
      <protection locked="true" hidden="false"/>
    </xf>
    <xf numFmtId="164" fontId="8" fillId="0"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6" fontId="5" fillId="0" borderId="0" xfId="15" applyFont="true" applyBorder="true" applyAlignment="true" applyProtection="tru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top" textRotation="0" wrapText="tru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8" fillId="0" borderId="0" xfId="0" applyFont="true" applyBorder="true" applyAlignment="true" applyProtection="false">
      <alignment horizontal="general" vertical="bottom" textRotation="0" wrapText="true" indent="0" shrinkToFit="false"/>
      <protection locked="true" hidden="false"/>
    </xf>
    <xf numFmtId="164" fontId="8" fillId="0" borderId="3" xfId="0" applyFont="true" applyBorder="true" applyAlignment="true" applyProtection="true">
      <alignment horizontal="center" vertical="center" textRotation="0" wrapText="true" indent="0" shrinkToFit="false"/>
      <protection locked="true" hidden="false"/>
    </xf>
    <xf numFmtId="164" fontId="8" fillId="0" borderId="4" xfId="0" applyFont="true" applyBorder="true" applyAlignment="true" applyProtection="true">
      <alignment horizontal="center" vertical="center" textRotation="0" wrapText="false" indent="0" shrinkToFit="false"/>
      <protection locked="true" hidden="false"/>
    </xf>
    <xf numFmtId="164" fontId="8" fillId="0" borderId="4" xfId="0" applyFont="true" applyBorder="true" applyAlignment="true" applyProtection="true">
      <alignment horizontal="center" vertical="bottom" textRotation="0" wrapText="true" indent="0" shrinkToFit="false"/>
      <protection locked="true" hidden="false"/>
    </xf>
    <xf numFmtId="164" fontId="8" fillId="0" borderId="5" xfId="0" applyFont="true" applyBorder="true" applyAlignment="true" applyProtection="true">
      <alignment horizontal="center" vertical="center" textRotation="0" wrapText="true" indent="0" shrinkToFit="false"/>
      <protection locked="true" hidden="false"/>
    </xf>
    <xf numFmtId="164" fontId="8" fillId="0" borderId="6" xfId="0" applyFont="true" applyBorder="true" applyAlignment="true" applyProtection="true">
      <alignment horizontal="center" vertical="bottom" textRotation="0" wrapText="false" indent="0" shrinkToFit="false"/>
      <protection locked="true" hidden="false"/>
    </xf>
    <xf numFmtId="164" fontId="8" fillId="0" borderId="7" xfId="0" applyFont="true" applyBorder="true" applyAlignment="true" applyProtection="true">
      <alignment horizontal="left" vertical="bottom" textRotation="0" wrapText="false" indent="0" shrinkToFit="false"/>
      <protection locked="true" hidden="false"/>
    </xf>
    <xf numFmtId="164" fontId="8" fillId="0" borderId="8" xfId="0" applyFont="true" applyBorder="true" applyAlignment="true" applyProtection="true">
      <alignment horizontal="left" vertical="bottom" textRotation="0" wrapText="false" indent="0" shrinkToFit="false"/>
      <protection locked="true" hidden="false"/>
    </xf>
    <xf numFmtId="164" fontId="8" fillId="0" borderId="9" xfId="0" applyFont="true" applyBorder="true" applyAlignment="true" applyProtection="true">
      <alignment horizontal="center" vertical="bottom" textRotation="0" wrapText="false" indent="0" shrinkToFit="false"/>
      <protection locked="true" hidden="false"/>
    </xf>
    <xf numFmtId="164" fontId="8" fillId="0" borderId="10" xfId="0" applyFont="true" applyBorder="true" applyAlignment="true" applyProtection="true">
      <alignment horizontal="center" vertical="bottom" textRotation="0" wrapText="false" indent="0" shrinkToFit="false"/>
      <protection locked="true" hidden="false"/>
    </xf>
    <xf numFmtId="164" fontId="8" fillId="0" borderId="11" xfId="0" applyFont="true" applyBorder="true" applyAlignment="true" applyProtection="true">
      <alignment horizontal="center" vertical="bottom" textRotation="0" wrapText="false" indent="0" shrinkToFit="false"/>
      <protection locked="true" hidden="false"/>
    </xf>
    <xf numFmtId="164" fontId="8" fillId="0" borderId="12" xfId="0" applyFont="true" applyBorder="true" applyAlignment="true" applyProtection="true">
      <alignment horizontal="left" vertical="bottom" textRotation="0" wrapText="false" indent="0" shrinkToFit="false"/>
      <protection locked="true" hidden="false"/>
    </xf>
    <xf numFmtId="164" fontId="8" fillId="0" borderId="13" xfId="0" applyFont="true" applyBorder="true" applyAlignment="true" applyProtection="true">
      <alignment horizontal="left" vertical="bottom" textRotation="0" wrapText="false" indent="0" shrinkToFit="false"/>
      <protection locked="true" hidden="false"/>
    </xf>
    <xf numFmtId="164" fontId="8" fillId="0" borderId="14" xfId="0" applyFont="true" applyBorder="true" applyAlignment="true" applyProtection="true">
      <alignment horizontal="center" vertical="bottom" textRotation="0" wrapText="false" indent="0" shrinkToFit="false"/>
      <protection locked="true" hidden="false"/>
    </xf>
    <xf numFmtId="164" fontId="8" fillId="0" borderId="15" xfId="0" applyFont="true" applyBorder="true" applyAlignment="true" applyProtection="true">
      <alignment horizontal="center" vertical="bottom" textRotation="0" wrapText="false" indent="0" shrinkToFit="false"/>
      <protection locked="true" hidden="false"/>
    </xf>
    <xf numFmtId="164" fontId="8" fillId="0" borderId="14" xfId="0" applyFont="true" applyBorder="true" applyAlignment="true" applyProtection="true">
      <alignment horizontal="general" vertical="top" textRotation="0" wrapText="true" indent="0" shrinkToFit="false"/>
      <protection locked="true" hidden="false"/>
    </xf>
    <xf numFmtId="164" fontId="8" fillId="0" borderId="14" xfId="0" applyFont="true" applyBorder="true" applyAlignment="true" applyProtection="true">
      <alignment horizontal="left" vertical="top" textRotation="0" wrapText="true" indent="0" shrinkToFit="false"/>
      <protection locked="true" hidden="false"/>
    </xf>
    <xf numFmtId="164" fontId="8" fillId="0" borderId="16" xfId="0" applyFont="true" applyBorder="true" applyAlignment="true" applyProtection="true">
      <alignment horizontal="center" vertical="bottom" textRotation="0" wrapText="false" indent="0" shrinkToFit="false"/>
      <protection locked="true" hidden="false"/>
    </xf>
    <xf numFmtId="164" fontId="8" fillId="0" borderId="17" xfId="0" applyFont="true" applyBorder="true" applyAlignment="true" applyProtection="true">
      <alignment horizontal="left" vertical="bottom" textRotation="0" wrapText="false" indent="0" shrinkToFit="false"/>
      <protection locked="true" hidden="false"/>
    </xf>
    <xf numFmtId="164" fontId="8" fillId="0" borderId="18" xfId="0" applyFont="true" applyBorder="true" applyAlignment="true" applyProtection="true">
      <alignment horizontal="left" vertical="bottom" textRotation="0" wrapText="false" indent="0" shrinkToFit="false"/>
      <protection locked="true" hidden="false"/>
    </xf>
    <xf numFmtId="164" fontId="8" fillId="0" borderId="19" xfId="0" applyFont="true" applyBorder="true" applyAlignment="true" applyProtection="true">
      <alignment horizontal="center" vertical="bottom" textRotation="0" wrapText="false" indent="0" shrinkToFit="false"/>
      <protection locked="true" hidden="false"/>
    </xf>
    <xf numFmtId="164" fontId="8" fillId="0" borderId="20" xfId="0" applyFont="true" applyBorder="true" applyAlignment="true" applyProtection="true">
      <alignment horizontal="center" vertical="bottom" textRotation="0" wrapText="false" indent="0" shrinkToFit="false"/>
      <protection locked="true" hidden="false"/>
    </xf>
    <xf numFmtId="164" fontId="8" fillId="0" borderId="21" xfId="0" applyFont="true" applyBorder="true" applyAlignment="true" applyProtection="true">
      <alignment horizontal="center" vertical="bottom" textRotation="0" wrapText="false" indent="0" shrinkToFit="false"/>
      <protection locked="true" hidden="false"/>
    </xf>
    <xf numFmtId="164" fontId="8" fillId="0" borderId="22" xfId="0" applyFont="true" applyBorder="true" applyAlignment="true" applyProtection="true">
      <alignment horizontal="left" vertical="bottom" textRotation="0" wrapText="false" indent="0" shrinkToFit="false"/>
      <protection locked="true" hidden="false"/>
    </xf>
    <xf numFmtId="164" fontId="8" fillId="0" borderId="23" xfId="0" applyFont="true" applyBorder="true" applyAlignment="true" applyProtection="true">
      <alignment horizontal="left" vertical="bottom" textRotation="0" wrapText="false" indent="0" shrinkToFit="false"/>
      <protection locked="true" hidden="false"/>
    </xf>
    <xf numFmtId="164" fontId="8" fillId="0" borderId="24" xfId="0" applyFont="true" applyBorder="true" applyAlignment="true" applyProtection="true">
      <alignment horizontal="center" vertical="bottom" textRotation="0" wrapText="false" indent="0" shrinkToFit="false"/>
      <protection locked="true" hidden="false"/>
    </xf>
    <xf numFmtId="164" fontId="8" fillId="0" borderId="25"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true" applyAlignment="true" applyProtection="true">
      <alignment horizontal="left" vertical="bottom" textRotation="0" wrapText="false" indent="0" shrinkToFit="false"/>
      <protection locked="true" hidden="false"/>
    </xf>
    <xf numFmtId="164" fontId="8" fillId="0" borderId="0" xfId="0" applyFont="true" applyBorder="true" applyAlignment="true" applyProtection="true">
      <alignment horizontal="left" vertical="top" textRotation="0" wrapText="true" indent="0" shrinkToFit="false"/>
      <protection locked="true" hidden="false"/>
    </xf>
    <xf numFmtId="164" fontId="13"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false" applyAlignment="true" applyProtection="false">
      <alignment horizontal="left" vertical="top" textRotation="0" wrapText="true" indent="0" shrinkToFit="false"/>
      <protection locked="true" hidden="false"/>
    </xf>
    <xf numFmtId="164" fontId="8" fillId="0" borderId="0" xfId="0" applyFont="true" applyBorder="false" applyAlignment="true" applyProtection="false">
      <alignment horizontal="left" vertical="top" textRotation="0" wrapText="tru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top"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17" fillId="3" borderId="26" xfId="0" applyFont="true" applyBorder="true" applyAlignment="true" applyProtection="false">
      <alignment horizontal="center" vertical="bottom" textRotation="0" wrapText="false" indent="0" shrinkToFit="false"/>
      <protection locked="true" hidden="false"/>
    </xf>
    <xf numFmtId="164" fontId="18" fillId="3" borderId="27" xfId="0" applyFont="true" applyBorder="true" applyAlignment="true" applyProtection="false">
      <alignment horizontal="center" vertical="bottom" textRotation="0" wrapText="false" indent="0" shrinkToFit="false"/>
      <protection locked="true" hidden="false"/>
    </xf>
    <xf numFmtId="164" fontId="19" fillId="3" borderId="27" xfId="0" applyFont="true" applyBorder="true" applyAlignment="true" applyProtection="false">
      <alignment horizontal="center" vertical="bottom" textRotation="0" wrapText="false" indent="0" shrinkToFit="false"/>
      <protection locked="true" hidden="false"/>
    </xf>
    <xf numFmtId="164" fontId="18" fillId="3" borderId="28" xfId="0" applyFont="true" applyBorder="true" applyAlignment="true" applyProtection="false">
      <alignment horizontal="center" vertical="bottom" textRotation="0" wrapText="true" indent="0" shrinkToFit="false"/>
      <protection locked="true" hidden="false"/>
    </xf>
    <xf numFmtId="164" fontId="20" fillId="2" borderId="0" xfId="0" applyFont="true" applyBorder="true" applyAlignment="true" applyProtection="false">
      <alignment horizontal="center" vertical="bottom" textRotation="0" wrapText="false" indent="0" shrinkToFit="false"/>
      <protection locked="true" hidden="false"/>
    </xf>
    <xf numFmtId="164" fontId="21" fillId="2" borderId="0" xfId="0" applyFont="true" applyBorder="true" applyAlignment="true" applyProtection="false">
      <alignment horizontal="center" vertical="bottom" textRotation="0" wrapText="false" indent="0" shrinkToFit="false"/>
      <protection locked="true" hidden="false"/>
    </xf>
    <xf numFmtId="164" fontId="18" fillId="4" borderId="1" xfId="0" applyFont="true" applyBorder="true" applyAlignment="true" applyProtection="false">
      <alignment horizontal="center" vertical="center" textRotation="0" wrapText="false" indent="0" shrinkToFit="false"/>
      <protection locked="true" hidden="false"/>
    </xf>
    <xf numFmtId="164" fontId="18" fillId="3" borderId="1" xfId="0" applyFont="true" applyBorder="true" applyAlignment="true" applyProtection="false">
      <alignment horizontal="center" vertical="bottom" textRotation="0" wrapText="false" indent="0" shrinkToFit="false"/>
      <protection locked="true" hidden="false"/>
    </xf>
    <xf numFmtId="164" fontId="18" fillId="3" borderId="1" xfId="0" applyFont="true" applyBorder="true" applyAlignment="true" applyProtection="false">
      <alignment horizontal="center" vertical="bottom" textRotation="0" wrapText="true" indent="0" shrinkToFit="false"/>
      <protection locked="true" hidden="false"/>
    </xf>
    <xf numFmtId="164" fontId="8" fillId="0" borderId="29" xfId="0" applyFont="true" applyBorder="true" applyAlignment="false" applyProtection="false">
      <alignment horizontal="general" vertical="bottom" textRotation="0" wrapText="false" indent="0" shrinkToFit="false"/>
      <protection locked="true" hidden="false"/>
    </xf>
    <xf numFmtId="166" fontId="8" fillId="0" borderId="29" xfId="15" applyFont="true" applyBorder="true" applyAlignment="true" applyProtection="true">
      <alignment horizontal="general" vertical="bottom" textRotation="0" wrapText="false" indent="0" shrinkToFit="false"/>
      <protection locked="true" hidden="false"/>
    </xf>
    <xf numFmtId="167" fontId="8" fillId="0" borderId="29" xfId="0" applyFont="true" applyBorder="true" applyAlignment="false" applyProtection="false">
      <alignment horizontal="general" vertical="bottom" textRotation="0" wrapText="false" indent="0" shrinkToFit="false"/>
      <protection locked="true" hidden="false"/>
    </xf>
    <xf numFmtId="166" fontId="8" fillId="5" borderId="29" xfId="0" applyFont="true" applyBorder="true" applyAlignment="false" applyProtection="false">
      <alignment horizontal="general" vertical="bottom" textRotation="0" wrapText="false" indent="0" shrinkToFit="false"/>
      <protection locked="true" hidden="false"/>
    </xf>
    <xf numFmtId="164" fontId="8" fillId="0" borderId="29" xfId="0" applyFont="true" applyBorder="true" applyAlignment="true" applyProtection="false">
      <alignment horizontal="center" vertical="bottom" textRotation="0" wrapText="false" indent="0" shrinkToFit="false"/>
      <protection locked="true" hidden="false"/>
    </xf>
    <xf numFmtId="166" fontId="8" fillId="0" borderId="30" xfId="15" applyFont="true" applyBorder="true" applyAlignment="true" applyProtection="true">
      <alignment horizontal="general" vertical="bottom" textRotation="0" wrapText="false" indent="0" shrinkToFit="false"/>
      <protection locked="true" hidden="false"/>
    </xf>
    <xf numFmtId="164" fontId="8" fillId="0" borderId="30" xfId="0" applyFont="true" applyBorder="true" applyAlignment="false" applyProtection="false">
      <alignment horizontal="general" vertical="bottom" textRotation="0" wrapText="false" indent="0" shrinkToFit="false"/>
      <protection locked="true" hidden="false"/>
    </xf>
    <xf numFmtId="166" fontId="8" fillId="5" borderId="30" xfId="0" applyFont="true" applyBorder="true" applyAlignment="false" applyProtection="false">
      <alignment horizontal="general" vertical="bottom" textRotation="0" wrapText="false" indent="0" shrinkToFit="false"/>
      <protection locked="true" hidden="false"/>
    </xf>
    <xf numFmtId="166"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center" vertical="center"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true" applyProtection="false">
      <alignment horizontal="center" vertical="bottom" textRotation="0" wrapText="true" indent="0" shrinkToFit="false"/>
      <protection locked="true" hidden="false"/>
    </xf>
    <xf numFmtId="164" fontId="18" fillId="3" borderId="26" xfId="0" applyFont="true" applyBorder="true" applyAlignment="true" applyProtection="false">
      <alignment horizontal="center" vertical="bottom" textRotation="0" wrapText="true" indent="0" shrinkToFit="false"/>
      <protection locked="true" hidden="false"/>
    </xf>
    <xf numFmtId="167" fontId="8" fillId="0" borderId="1" xfId="0" applyFont="true" applyBorder="true" applyAlignment="false" applyProtection="false">
      <alignment horizontal="general" vertical="bottom"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6" fontId="8" fillId="5" borderId="1" xfId="0" applyFont="true" applyBorder="true" applyAlignment="false" applyProtection="false">
      <alignment horizontal="general" vertical="bottom" textRotation="0" wrapText="false" indent="0" shrinkToFit="false"/>
      <protection locked="true" hidden="false"/>
    </xf>
    <xf numFmtId="164" fontId="18" fillId="3" borderId="1" xfId="0" applyFont="true" applyBorder="true" applyAlignment="true" applyProtection="false">
      <alignment horizontal="left" vertical="bottom"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18" fillId="3" borderId="2" xfId="0" applyFont="true" applyBorder="true" applyAlignment="false" applyProtection="false">
      <alignment horizontal="general"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8" fillId="2" borderId="31" xfId="0" applyFont="true" applyBorder="true" applyAlignment="true" applyProtection="true">
      <alignment horizontal="center" vertical="bottom" textRotation="0" wrapText="false" indent="0" shrinkToFit="false"/>
      <protection locked="false" hidden="false"/>
    </xf>
    <xf numFmtId="164" fontId="0" fillId="2" borderId="5" xfId="0" applyFont="false" applyBorder="true" applyAlignment="true" applyProtection="false">
      <alignment horizontal="center" vertical="bottom" textRotation="0" wrapText="false" indent="0" shrinkToFit="false"/>
      <protection locked="true" hidden="false"/>
    </xf>
    <xf numFmtId="164" fontId="8" fillId="2" borderId="0" xfId="0" applyFont="true" applyBorder="true" applyAlignment="true" applyProtection="true">
      <alignment horizontal="center" vertical="bottom" textRotation="0" wrapText="false" indent="0" shrinkToFit="false"/>
      <protection locked="false" hidden="false"/>
    </xf>
    <xf numFmtId="164" fontId="18" fillId="2" borderId="0"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true">
      <alignment horizontal="general" vertical="bottom" textRotation="0" wrapText="false" indent="0" shrinkToFit="false"/>
      <protection locked="false" hidden="false"/>
    </xf>
    <xf numFmtId="164" fontId="18" fillId="3" borderId="1" xfId="0" applyFont="true" applyBorder="true" applyAlignment="true" applyProtection="false">
      <alignment horizontal="center" vertical="center" textRotation="0" wrapText="true" indent="0" shrinkToFit="false"/>
      <protection locked="true" hidden="false"/>
    </xf>
    <xf numFmtId="166" fontId="18" fillId="3" borderId="32" xfId="15" applyFont="true" applyBorder="true" applyAlignment="true" applyProtection="true">
      <alignment horizontal="general" vertical="bottom" textRotation="0" wrapText="false" indent="0" shrinkToFit="false"/>
      <protection locked="true" hidden="false"/>
    </xf>
    <xf numFmtId="164" fontId="4" fillId="2" borderId="33" xfId="0" applyFont="true" applyBorder="true" applyAlignment="true" applyProtection="false">
      <alignment horizontal="center" vertical="bottom" textRotation="0" wrapText="false" indent="0" shrinkToFit="false"/>
      <protection locked="true" hidden="false"/>
    </xf>
    <xf numFmtId="164" fontId="4" fillId="5" borderId="33" xfId="0" applyFont="true" applyBorder="true" applyAlignment="true" applyProtection="false">
      <alignment horizontal="center" vertical="bottom" textRotation="0" wrapText="false" indent="0" shrinkToFit="false"/>
      <protection locked="true" hidden="false"/>
    </xf>
    <xf numFmtId="166" fontId="26" fillId="3" borderId="34" xfId="15" applyFont="true" applyBorder="true" applyAlignment="true" applyProtection="true">
      <alignment horizontal="general" vertical="bottom" textRotation="0" wrapText="false" indent="0" shrinkToFit="false"/>
      <protection locked="true" hidden="false"/>
    </xf>
    <xf numFmtId="164" fontId="8" fillId="2" borderId="35" xfId="0" applyFont="true" applyBorder="true" applyAlignment="false" applyProtection="false">
      <alignment horizontal="general" vertical="bottom" textRotation="0" wrapText="false" indent="0" shrinkToFit="false"/>
      <protection locked="true" hidden="false"/>
    </xf>
    <xf numFmtId="166" fontId="8" fillId="5" borderId="35" xfId="15" applyFont="true" applyBorder="true" applyAlignment="true" applyProtection="true">
      <alignment horizontal="left" vertical="bottom" textRotation="0" wrapText="false" indent="2" shrinkToFit="false"/>
      <protection locked="true" hidden="false"/>
    </xf>
    <xf numFmtId="166" fontId="8" fillId="2" borderId="35" xfId="15" applyFont="true" applyBorder="true" applyAlignment="true" applyProtection="true">
      <alignment horizontal="left" vertical="bottom" textRotation="0" wrapText="false" indent="0" shrinkToFit="false"/>
      <protection locked="false" hidden="false"/>
    </xf>
    <xf numFmtId="166" fontId="8" fillId="2" borderId="35" xfId="15" applyFont="true" applyBorder="true" applyAlignment="true" applyProtection="true">
      <alignment horizontal="left" vertical="bottom" textRotation="0" wrapText="false" indent="2" shrinkToFit="false"/>
      <protection locked="false" hidden="false"/>
    </xf>
    <xf numFmtId="164" fontId="26" fillId="3" borderId="34" xfId="0" applyFont="true" applyBorder="true" applyAlignment="false" applyProtection="false">
      <alignment horizontal="general" vertical="bottom" textRotation="0" wrapText="false" indent="0" shrinkToFit="false"/>
      <protection locked="true" hidden="false"/>
    </xf>
    <xf numFmtId="166" fontId="8" fillId="2" borderId="36" xfId="15" applyFont="true" applyBorder="true" applyAlignment="true" applyProtection="true">
      <alignment horizontal="left" vertical="bottom" textRotation="0" wrapText="false" indent="0" shrinkToFit="false"/>
      <protection locked="false" hidden="false"/>
    </xf>
    <xf numFmtId="166" fontId="8" fillId="2" borderId="36" xfId="15" applyFont="true" applyBorder="true" applyAlignment="true" applyProtection="true">
      <alignment horizontal="left" vertical="bottom" textRotation="0" wrapText="false" indent="2" shrinkToFit="false"/>
      <protection locked="false" hidden="false"/>
    </xf>
    <xf numFmtId="166" fontId="8" fillId="5" borderId="36" xfId="15" applyFont="true" applyBorder="true" applyAlignment="true" applyProtection="true">
      <alignment horizontal="left" vertical="bottom" textRotation="0" wrapText="false" indent="2" shrinkToFit="false"/>
      <protection locked="true" hidden="false"/>
    </xf>
    <xf numFmtId="164" fontId="18" fillId="3" borderId="2" xfId="0" applyFont="true" applyBorder="true" applyAlignment="true" applyProtection="false">
      <alignment horizontal="left" vertical="bottom" textRotation="0" wrapText="true" indent="0" shrinkToFit="false"/>
      <protection locked="true" hidden="false"/>
    </xf>
    <xf numFmtId="166" fontId="4" fillId="5" borderId="1" xfId="15" applyFont="true" applyBorder="true" applyAlignment="true" applyProtection="true">
      <alignment horizontal="left" vertical="bottom" textRotation="0" wrapText="false" indent="0" shrinkToFit="false"/>
      <protection locked="true" hidden="false"/>
    </xf>
    <xf numFmtId="166" fontId="4" fillId="5" borderId="1" xfId="15" applyFont="true" applyBorder="true" applyAlignment="true" applyProtection="true">
      <alignment horizontal="left" vertical="bottom" textRotation="0" wrapText="false" indent="2" shrinkToFit="false"/>
      <protection locked="true" hidden="false"/>
    </xf>
    <xf numFmtId="164" fontId="18" fillId="3" borderId="2" xfId="0" applyFont="true" applyBorder="true" applyAlignment="true" applyProtection="false">
      <alignment horizontal="general" vertical="bottom" textRotation="0" wrapText="true" indent="0" shrinkToFit="false"/>
      <protection locked="true" hidden="false"/>
    </xf>
    <xf numFmtId="168" fontId="4" fillId="2" borderId="1" xfId="15" applyFont="true" applyBorder="true" applyAlignment="true" applyProtection="true">
      <alignment horizontal="left" vertical="bottom" textRotation="0" wrapText="false" indent="0" shrinkToFit="false"/>
      <protection locked="false" hidden="false"/>
    </xf>
    <xf numFmtId="168" fontId="4" fillId="2" borderId="1" xfId="15" applyFont="true" applyBorder="true" applyAlignment="true" applyProtection="true">
      <alignment horizontal="general" vertical="bottom" textRotation="0" wrapText="false" indent="0" shrinkToFit="false"/>
      <protection locked="fals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16" fillId="2"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0" fillId="6" borderId="0" xfId="0" applyFont="false" applyBorder="false" applyAlignment="false" applyProtection="false">
      <alignment horizontal="general" vertical="bottom" textRotation="0" wrapText="false" indent="0" shrinkToFit="false"/>
      <protection locked="true" hidden="false"/>
    </xf>
    <xf numFmtId="164" fontId="18" fillId="3" borderId="32" xfId="0" applyFont="true" applyBorder="true" applyAlignment="false" applyProtection="false">
      <alignment horizontal="general" vertical="bottom" textRotation="0" wrapText="false" indent="0" shrinkToFit="false"/>
      <protection locked="true" hidden="false"/>
    </xf>
    <xf numFmtId="164" fontId="4" fillId="5" borderId="33" xfId="0" applyFont="true" applyBorder="true" applyAlignment="true" applyProtection="true">
      <alignment horizontal="center" vertical="bottom" textRotation="0" wrapText="false" indent="0" shrinkToFit="false"/>
      <protection locked="true" hidden="false"/>
    </xf>
    <xf numFmtId="164" fontId="8" fillId="5" borderId="35" xfId="0" applyFont="true" applyBorder="true" applyAlignment="false" applyProtection="false">
      <alignment horizontal="general" vertical="bottom" textRotation="0" wrapText="false" indent="0" shrinkToFit="false"/>
      <protection locked="true" hidden="false"/>
    </xf>
    <xf numFmtId="164" fontId="8" fillId="5" borderId="35" xfId="0" applyFont="true" applyBorder="true" applyAlignment="false" applyProtection="true">
      <alignment horizontal="general" vertical="bottom" textRotation="0" wrapText="false" indent="0" shrinkToFit="false"/>
      <protection locked="true" hidden="false"/>
    </xf>
    <xf numFmtId="166" fontId="8" fillId="5" borderId="35" xfId="15" applyFont="true" applyBorder="true" applyAlignment="true" applyProtection="true">
      <alignment horizontal="left" vertical="bottom" textRotation="0" wrapText="false" indent="0" shrinkToFit="false"/>
      <protection locked="true" hidden="false"/>
    </xf>
    <xf numFmtId="166" fontId="18" fillId="3" borderId="2" xfId="15" applyFont="true" applyBorder="true" applyAlignment="true" applyProtection="true">
      <alignment horizontal="left" vertical="bottom" textRotation="0" wrapText="true" indent="0" shrinkToFit="false"/>
      <protection locked="true" hidden="false"/>
    </xf>
    <xf numFmtId="166" fontId="0" fillId="2" borderId="0" xfId="15" applyFont="true" applyBorder="true" applyAlignment="true" applyProtection="true">
      <alignment horizontal="general" vertical="bottom" textRotation="0" wrapText="false" indent="0" shrinkToFit="false"/>
      <protection locked="true" hidden="false"/>
    </xf>
    <xf numFmtId="166" fontId="4" fillId="2" borderId="1" xfId="15" applyFont="true" applyBorder="true" applyAlignment="true" applyProtection="true">
      <alignment horizontal="left" vertical="bottom" textRotation="0" wrapText="false" indent="0" shrinkToFit="false"/>
      <protection locked="true" hidden="false"/>
    </xf>
    <xf numFmtId="164" fontId="16" fillId="2"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true" hidden="false"/>
    </xf>
    <xf numFmtId="164" fontId="17" fillId="3" borderId="26" xfId="0" applyFont="true" applyBorder="true" applyAlignment="true" applyProtection="true">
      <alignment horizontal="center" vertical="bottom" textRotation="0" wrapText="false" indent="0" shrinkToFit="false"/>
      <protection locked="true" hidden="false"/>
    </xf>
    <xf numFmtId="164" fontId="18" fillId="3" borderId="27" xfId="0" applyFont="true" applyBorder="true" applyAlignment="true" applyProtection="true">
      <alignment horizontal="center" vertical="bottom" textRotation="0" wrapText="false" indent="0" shrinkToFit="false"/>
      <protection locked="true" hidden="false"/>
    </xf>
    <xf numFmtId="164" fontId="19" fillId="3" borderId="27" xfId="0" applyFont="true" applyBorder="true" applyAlignment="true" applyProtection="true">
      <alignment horizontal="center" vertical="bottom" textRotation="0" wrapText="false" indent="0" shrinkToFit="false"/>
      <protection locked="true" hidden="false"/>
    </xf>
    <xf numFmtId="164" fontId="18" fillId="3" borderId="28" xfId="0" applyFont="true" applyBorder="true" applyAlignment="true" applyProtection="true">
      <alignment horizontal="center" vertical="bottom" textRotation="0" wrapText="true" indent="0" shrinkToFit="false"/>
      <protection locked="true" hidden="false"/>
    </xf>
    <xf numFmtId="164" fontId="20" fillId="2" borderId="0" xfId="0" applyFont="true" applyBorder="true" applyAlignment="true" applyProtection="true">
      <alignment horizontal="center" vertical="bottom" textRotation="0" wrapText="false" indent="0" shrinkToFit="false"/>
      <protection locked="true" hidden="false"/>
    </xf>
    <xf numFmtId="164" fontId="18" fillId="3" borderId="1" xfId="0" applyFont="true" applyBorder="true" applyAlignment="false" applyProtection="true">
      <alignment horizontal="general"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6" fontId="8" fillId="5" borderId="31" xfId="0" applyFont="true" applyBorder="true" applyAlignment="true" applyProtection="true">
      <alignment horizontal="center" vertical="bottom" textRotation="0" wrapText="false" indent="0" shrinkToFit="false"/>
      <protection locked="true" hidden="false"/>
    </xf>
    <xf numFmtId="166" fontId="8" fillId="5" borderId="5" xfId="0" applyFont="true" applyBorder="true" applyAlignment="true" applyProtection="true">
      <alignment horizontal="center" vertical="bottom" textRotation="0" wrapText="false" indent="0" shrinkToFit="false"/>
      <protection locked="true" hidden="false"/>
    </xf>
    <xf numFmtId="164" fontId="25" fillId="5" borderId="2" xfId="0" applyFont="true" applyBorder="true" applyAlignment="true" applyProtection="true">
      <alignment horizontal="left" vertical="bottom" textRotation="0" wrapText="false" indent="0" shrinkToFit="false"/>
      <protection locked="false" hidden="false"/>
    </xf>
    <xf numFmtId="166" fontId="16" fillId="2" borderId="0" xfId="15" applyFont="true" applyBorder="true" applyAlignment="true" applyProtection="true">
      <alignment horizontal="general" vertical="bottom" textRotation="0" wrapText="false" indent="0" shrinkToFit="false"/>
      <protection locked="true" hidden="false"/>
    </xf>
    <xf numFmtId="166" fontId="20" fillId="2" borderId="0" xfId="15" applyFont="true" applyBorder="true" applyAlignment="true" applyProtection="true">
      <alignment horizontal="center" vertical="bottom" textRotation="0" wrapText="false" indent="0" shrinkToFit="false"/>
      <protection locked="true" hidden="false"/>
    </xf>
    <xf numFmtId="164" fontId="18" fillId="2" borderId="0" xfId="0" applyFont="true" applyBorder="true" applyAlignment="false" applyProtection="true">
      <alignment horizontal="general" vertical="bottom" textRotation="0" wrapText="false" indent="0" shrinkToFit="false"/>
      <protection locked="true" hidden="false"/>
    </xf>
    <xf numFmtId="164" fontId="8" fillId="2" borderId="0" xfId="0" applyFont="true" applyBorder="true" applyAlignment="false" applyProtection="true">
      <alignment horizontal="general" vertical="bottom" textRotation="0" wrapText="false" indent="0" shrinkToFit="false"/>
      <protection locked="true" hidden="false"/>
    </xf>
    <xf numFmtId="164" fontId="18" fillId="3" borderId="26" xfId="0" applyFont="true" applyBorder="true" applyAlignment="true" applyProtection="true">
      <alignment horizontal="center" vertical="center" textRotation="0" wrapText="true" indent="0" shrinkToFit="false"/>
      <protection locked="true" hidden="false"/>
    </xf>
    <xf numFmtId="166" fontId="26" fillId="3" borderId="26" xfId="15" applyFont="true" applyBorder="true" applyAlignment="true" applyProtection="true">
      <alignment horizontal="general" vertical="bottom" textRotation="0" wrapText="false" indent="0" shrinkToFit="false"/>
      <protection locked="true" hidden="false"/>
    </xf>
    <xf numFmtId="169" fontId="4" fillId="5" borderId="37" xfId="19" applyFont="true" applyBorder="true" applyAlignment="true" applyProtection="true">
      <alignment horizontal="left" vertical="bottom" textRotation="0" wrapText="false" indent="0" shrinkToFit="false"/>
      <protection locked="true" hidden="false"/>
    </xf>
    <xf numFmtId="169" fontId="4" fillId="5" borderId="38" xfId="19" applyFont="true" applyBorder="true" applyAlignment="true" applyProtection="true">
      <alignment horizontal="left" vertical="bottom" textRotation="0" wrapText="false" indent="0" shrinkToFit="false"/>
      <protection locked="true" hidden="false"/>
    </xf>
    <xf numFmtId="169" fontId="4" fillId="5" borderId="37" xfId="19" applyFont="true" applyBorder="true" applyAlignment="true" applyProtection="true">
      <alignment horizontal="left" vertical="bottom" textRotation="0" wrapText="false" indent="0" shrinkToFit="false"/>
      <protection locked="true" hidden="false"/>
    </xf>
    <xf numFmtId="166" fontId="26" fillId="3" borderId="27" xfId="15" applyFont="true" applyBorder="true" applyAlignment="true" applyProtection="true">
      <alignment horizontal="general" vertical="bottom" textRotation="0" wrapText="false" indent="0" shrinkToFit="false"/>
      <protection locked="true" hidden="false"/>
    </xf>
    <xf numFmtId="169" fontId="8" fillId="5" borderId="39" xfId="19" applyFont="true" applyBorder="true" applyAlignment="true" applyProtection="true">
      <alignment horizontal="right" vertical="bottom" textRotation="0" wrapText="false" indent="0" shrinkToFit="false"/>
      <protection locked="true" hidden="false"/>
    </xf>
    <xf numFmtId="169" fontId="8" fillId="5" borderId="29" xfId="19" applyFont="true" applyBorder="true" applyAlignment="true" applyProtection="true">
      <alignment horizontal="right" vertical="bottom" textRotation="0" wrapText="false" indent="0" shrinkToFit="false"/>
      <protection locked="true" hidden="false"/>
    </xf>
    <xf numFmtId="169" fontId="8" fillId="5" borderId="29" xfId="19" applyFont="true" applyBorder="true" applyAlignment="true" applyProtection="true">
      <alignment horizontal="right" vertical="bottom" textRotation="0" wrapText="false" indent="0" shrinkToFit="false"/>
      <protection locked="true" hidden="false"/>
    </xf>
    <xf numFmtId="169" fontId="4" fillId="5" borderId="39" xfId="19" applyFont="true" applyBorder="true" applyAlignment="true" applyProtection="true">
      <alignment horizontal="left" vertical="bottom" textRotation="0" wrapText="false" indent="0" shrinkToFit="false"/>
      <protection locked="true" hidden="false"/>
    </xf>
    <xf numFmtId="169" fontId="4" fillId="5" borderId="29" xfId="19" applyFont="true" applyBorder="true" applyAlignment="true" applyProtection="true">
      <alignment horizontal="left" vertical="bottom" textRotation="0" wrapText="false" indent="0" shrinkToFit="false"/>
      <protection locked="true" hidden="false"/>
    </xf>
    <xf numFmtId="164" fontId="26" fillId="3" borderId="27" xfId="0" applyFont="true" applyBorder="true" applyAlignment="false" applyProtection="true">
      <alignment horizontal="general" vertical="bottom" textRotation="0" wrapText="false" indent="0" shrinkToFit="false"/>
      <protection locked="true" hidden="false"/>
    </xf>
    <xf numFmtId="164" fontId="26" fillId="3" borderId="28" xfId="0" applyFont="true" applyBorder="true" applyAlignment="false" applyProtection="true">
      <alignment horizontal="general" vertical="bottom" textRotation="0" wrapText="false" indent="0" shrinkToFit="false"/>
      <protection locked="true" hidden="false"/>
    </xf>
    <xf numFmtId="169" fontId="4" fillId="5" borderId="40" xfId="19" applyFont="true" applyBorder="true" applyAlignment="true" applyProtection="true">
      <alignment horizontal="left" vertical="bottom" textRotation="0" wrapText="false" indent="0" shrinkToFit="false"/>
      <protection locked="true" hidden="false"/>
    </xf>
    <xf numFmtId="169" fontId="4" fillId="5" borderId="30" xfId="19" applyFont="true" applyBorder="true" applyAlignment="true" applyProtection="true">
      <alignment horizontal="left" vertical="bottom" textRotation="0" wrapText="false" indent="0" shrinkToFit="false"/>
      <protection locked="true" hidden="false"/>
    </xf>
    <xf numFmtId="170" fontId="16" fillId="2" borderId="0" xfId="0" applyFont="true" applyBorder="false" applyAlignment="false" applyProtection="true">
      <alignment horizontal="general" vertical="bottom" textRotation="0" wrapText="false" indent="0" shrinkToFit="false"/>
      <protection locked="true" hidden="false"/>
    </xf>
    <xf numFmtId="164" fontId="26" fillId="3" borderId="26" xfId="0" applyFont="true" applyBorder="true" applyAlignment="true" applyProtection="true">
      <alignment horizontal="general" vertical="bottom" textRotation="0" wrapText="true" indent="0" shrinkToFit="false"/>
      <protection locked="true" hidden="false"/>
    </xf>
    <xf numFmtId="169" fontId="8" fillId="2" borderId="39" xfId="19" applyFont="true" applyBorder="true" applyAlignment="true" applyProtection="true">
      <alignment horizontal="right" vertical="bottom" textRotation="0" wrapText="false" indent="0" shrinkToFit="false"/>
      <protection locked="true" hidden="false"/>
    </xf>
    <xf numFmtId="164" fontId="19" fillId="3" borderId="26" xfId="0" applyFont="true" applyBorder="true" applyAlignment="true" applyProtection="true">
      <alignment horizontal="general" vertical="bottom" textRotation="0" wrapText="true" indent="0" shrinkToFit="false"/>
      <protection locked="true" hidden="false"/>
    </xf>
    <xf numFmtId="164" fontId="8" fillId="2" borderId="1" xfId="0" applyFont="true" applyBorder="true" applyAlignment="true" applyProtection="true">
      <alignment horizontal="center" vertical="bottom" textRotation="0" wrapText="true" indent="0" shrinkToFit="false"/>
      <protection locked="true" hidden="false"/>
    </xf>
    <xf numFmtId="164" fontId="8" fillId="2" borderId="32" xfId="0" applyFont="true" applyBorder="true" applyAlignment="false" applyProtection="true">
      <alignment horizontal="general" vertical="bottom" textRotation="0" wrapText="false" indent="0" shrinkToFit="false"/>
      <protection locked="true" hidden="false"/>
    </xf>
    <xf numFmtId="166" fontId="13" fillId="2" borderId="27" xfId="15" applyFont="true" applyBorder="true" applyAlignment="true" applyProtection="true">
      <alignment horizontal="general" vertical="bottom" textRotation="0" wrapText="false" indent="0" shrinkToFit="false"/>
      <protection locked="true" hidden="false"/>
    </xf>
    <xf numFmtId="169" fontId="13" fillId="2" borderId="27" xfId="0" applyFont="true" applyBorder="true" applyAlignment="true" applyProtection="true">
      <alignment horizontal="left" vertical="bottom" textRotation="0" wrapText="false" indent="2" shrinkToFit="false"/>
      <protection locked="true" hidden="false"/>
    </xf>
    <xf numFmtId="164" fontId="8" fillId="2" borderId="34" xfId="0" applyFont="true" applyBorder="true" applyAlignment="false" applyProtection="true">
      <alignment horizontal="general" vertical="bottom" textRotation="0" wrapText="false" indent="0" shrinkToFit="false"/>
      <protection locked="true" hidden="false"/>
    </xf>
    <xf numFmtId="166" fontId="0" fillId="2" borderId="27" xfId="15" applyFont="true" applyBorder="true" applyAlignment="true" applyProtection="true">
      <alignment horizontal="left" vertical="bottom" textRotation="0" wrapText="false" indent="2" shrinkToFit="false"/>
      <protection locked="true" hidden="false"/>
    </xf>
    <xf numFmtId="169" fontId="0" fillId="2" borderId="27" xfId="0" applyFont="false" applyBorder="true" applyAlignment="true" applyProtection="true">
      <alignment horizontal="left" vertical="bottom" textRotation="0" wrapText="false" indent="4" shrinkToFit="false"/>
      <protection locked="true" hidden="false"/>
    </xf>
    <xf numFmtId="169" fontId="0" fillId="2" borderId="27" xfId="19" applyFont="true" applyBorder="true" applyAlignment="true" applyProtection="true">
      <alignment horizontal="left" vertical="bottom" textRotation="0" wrapText="false" indent="4" shrinkToFit="false"/>
      <protection locked="true" hidden="false"/>
    </xf>
    <xf numFmtId="164" fontId="8" fillId="2" borderId="2" xfId="0" applyFont="true" applyBorder="true" applyAlignment="false" applyProtection="true">
      <alignment horizontal="general" vertical="bottom" textRotation="0" wrapText="false" indent="0" shrinkToFit="false"/>
      <protection locked="true" hidden="false"/>
    </xf>
    <xf numFmtId="166" fontId="13" fillId="2" borderId="1" xfId="0" applyFont="true" applyBorder="true" applyAlignment="false" applyProtection="true">
      <alignment horizontal="general" vertical="bottom" textRotation="0" wrapText="false" indent="0" shrinkToFit="false"/>
      <protection locked="true" hidden="false"/>
    </xf>
    <xf numFmtId="169" fontId="13" fillId="2" borderId="1" xfId="19" applyFont="true" applyBorder="true" applyAlignment="true" applyProtection="true">
      <alignment horizontal="left" vertical="bottom" textRotation="0" wrapText="false" indent="2" shrinkToFit="false"/>
      <protection locked="true" hidden="false"/>
    </xf>
    <xf numFmtId="164" fontId="17" fillId="3" borderId="26" xfId="0" applyFont="true" applyBorder="true" applyAlignment="true" applyProtection="true">
      <alignment horizontal="center" vertical="bottom" textRotation="0" wrapText="true" indent="0" shrinkToFit="false"/>
      <protection locked="true" hidden="false"/>
    </xf>
    <xf numFmtId="164" fontId="18" fillId="3" borderId="27" xfId="0" applyFont="true" applyBorder="true" applyAlignment="true" applyProtection="true">
      <alignment horizontal="center" vertical="bottom" textRotation="0" wrapText="true" indent="0" shrinkToFit="false"/>
      <protection locked="true" hidden="false"/>
    </xf>
    <xf numFmtId="164" fontId="19" fillId="3" borderId="27" xfId="0" applyFont="true" applyBorder="true" applyAlignment="true" applyProtection="true">
      <alignment horizontal="center" vertical="bottom" textRotation="0" wrapText="true" indent="0" shrinkToFit="false"/>
      <protection locked="true" hidden="false"/>
    </xf>
    <xf numFmtId="164" fontId="30" fillId="3" borderId="1" xfId="0" applyFont="true" applyBorder="true" applyAlignment="true" applyProtection="false">
      <alignment horizontal="left" vertical="bottom" textRotation="0" wrapText="true" indent="0" shrinkToFit="false"/>
      <protection locked="true" hidden="false"/>
    </xf>
    <xf numFmtId="164" fontId="8" fillId="2" borderId="2" xfId="0" applyFont="true" applyBorder="true" applyAlignment="true" applyProtection="true">
      <alignment horizontal="left" vertical="bottom" textRotation="0" wrapText="true" indent="0" shrinkToFit="false"/>
      <protection locked="false" hidden="false"/>
    </xf>
    <xf numFmtId="164" fontId="25" fillId="2" borderId="2" xfId="0" applyFont="true" applyBorder="true" applyAlignment="true" applyProtection="true">
      <alignment horizontal="left" vertical="bottom" textRotation="0" wrapText="true" indent="0" shrinkToFit="false"/>
      <protection locked="false" hidden="false"/>
    </xf>
    <xf numFmtId="166" fontId="8" fillId="2" borderId="41" xfId="15" applyFont="true" applyBorder="true" applyAlignment="true" applyProtection="true">
      <alignment horizontal="left" vertical="bottom" textRotation="0" wrapText="false" indent="0" shrinkToFit="false"/>
      <protection locked="false" hidden="false"/>
    </xf>
    <xf numFmtId="164" fontId="18" fillId="3" borderId="42" xfId="0" applyFont="true" applyBorder="true" applyAlignment="true" applyProtection="false">
      <alignment horizontal="center" vertical="bottom" textRotation="0" wrapText="true" indent="0" shrinkToFit="false"/>
      <protection locked="true" hidden="false"/>
    </xf>
    <xf numFmtId="164" fontId="30" fillId="3" borderId="34" xfId="0" applyFont="true" applyBorder="true" applyAlignment="true" applyProtection="false">
      <alignment horizontal="left" vertical="bottom" textRotation="0" wrapText="false" indent="0" shrinkToFit="false"/>
      <protection locked="true" hidden="false"/>
    </xf>
    <xf numFmtId="164" fontId="30" fillId="3" borderId="0" xfId="0" applyFont="true" applyBorder="true" applyAlignment="true" applyProtection="false">
      <alignment horizontal="left" vertical="bottom" textRotation="0" wrapText="false" indent="0" shrinkToFit="false"/>
      <protection locked="true" hidden="false"/>
    </xf>
    <xf numFmtId="164" fontId="26" fillId="3" borderId="31" xfId="0" applyFont="true" applyBorder="true" applyAlignment="true" applyProtection="false">
      <alignment horizontal="left" vertical="bottom" textRotation="0" wrapText="false" indent="0" shrinkToFit="false"/>
      <protection locked="true" hidden="false"/>
    </xf>
    <xf numFmtId="166" fontId="26" fillId="3" borderId="31" xfId="15" applyFont="true" applyBorder="true" applyAlignment="true" applyProtection="true">
      <alignment horizontal="left" vertical="bottom" textRotation="0" wrapText="false" indent="0" shrinkToFit="false"/>
      <protection locked="false" hidden="false"/>
    </xf>
    <xf numFmtId="164" fontId="18" fillId="3" borderId="5" xfId="0" applyFont="true" applyBorder="true" applyAlignment="true" applyProtection="false">
      <alignment horizontal="left" vertical="bottom" textRotation="0" wrapText="true" indent="0" shrinkToFit="false"/>
      <protection locked="true" hidden="false"/>
    </xf>
    <xf numFmtId="164" fontId="30" fillId="3" borderId="43" xfId="0" applyFont="true" applyBorder="true" applyAlignment="true" applyProtection="false">
      <alignment horizontal="left" vertical="bottom" textRotation="0" wrapText="true" indent="0" shrinkToFit="false"/>
      <protection locked="true" hidden="false"/>
    </xf>
    <xf numFmtId="164" fontId="30" fillId="3" borderId="37" xfId="0" applyFont="true" applyBorder="true" applyAlignment="true" applyProtection="false">
      <alignment horizontal="left" vertical="bottom" textRotation="0" wrapText="true" indent="0" shrinkToFit="false"/>
      <protection locked="true" hidden="false"/>
    </xf>
    <xf numFmtId="167" fontId="8" fillId="2" borderId="8" xfId="0" applyFont="true" applyBorder="true" applyAlignment="false" applyProtection="false">
      <alignment horizontal="general" vertical="bottom" textRotation="0" wrapText="false" indent="0" shrinkToFit="false"/>
      <protection locked="true" hidden="false"/>
    </xf>
    <xf numFmtId="166" fontId="8" fillId="2" borderId="9" xfId="15" applyFont="true" applyBorder="true" applyAlignment="true" applyProtection="true">
      <alignment horizontal="left" vertical="bottom" textRotation="0" wrapText="false" indent="2" shrinkToFit="false"/>
      <protection locked="false" hidden="false"/>
    </xf>
    <xf numFmtId="168" fontId="4" fillId="5" borderId="10" xfId="15" applyFont="true" applyBorder="true" applyAlignment="true" applyProtection="true">
      <alignment horizontal="left" vertical="bottom" textRotation="0" wrapText="false" indent="0" shrinkToFit="false"/>
      <protection locked="false" hidden="false"/>
    </xf>
    <xf numFmtId="164" fontId="30" fillId="3" borderId="44" xfId="0" applyFont="true" applyBorder="true" applyAlignment="true" applyProtection="false">
      <alignment horizontal="left" vertical="bottom" textRotation="0" wrapText="true" indent="0" shrinkToFit="false"/>
      <protection locked="true" hidden="false"/>
    </xf>
    <xf numFmtId="164" fontId="30" fillId="3" borderId="39" xfId="0" applyFont="true" applyBorder="true" applyAlignment="true" applyProtection="false">
      <alignment horizontal="left" vertical="bottom" textRotation="0" wrapText="true" indent="0" shrinkToFit="false"/>
      <protection locked="true" hidden="false"/>
    </xf>
    <xf numFmtId="167" fontId="8" fillId="2" borderId="13" xfId="0" applyFont="true" applyBorder="true" applyAlignment="false" applyProtection="false">
      <alignment horizontal="general" vertical="bottom" textRotation="0" wrapText="false" indent="0" shrinkToFit="false"/>
      <protection locked="true" hidden="false"/>
    </xf>
    <xf numFmtId="166" fontId="8" fillId="2" borderId="14" xfId="15" applyFont="true" applyBorder="true" applyAlignment="true" applyProtection="true">
      <alignment horizontal="left" vertical="bottom" textRotation="0" wrapText="false" indent="2" shrinkToFit="false"/>
      <protection locked="false" hidden="false"/>
    </xf>
    <xf numFmtId="164" fontId="30" fillId="3" borderId="45" xfId="0" applyFont="true" applyBorder="true" applyAlignment="true" applyProtection="false">
      <alignment horizontal="left" vertical="bottom" textRotation="0" wrapText="true" indent="0" shrinkToFit="false"/>
      <protection locked="true" hidden="false"/>
    </xf>
    <xf numFmtId="166" fontId="30" fillId="3" borderId="40" xfId="15" applyFont="true" applyBorder="true" applyAlignment="true" applyProtection="true">
      <alignment horizontal="left" vertical="bottom" textRotation="0" wrapText="true" indent="0" shrinkToFit="false"/>
      <protection locked="true" hidden="false"/>
    </xf>
    <xf numFmtId="166" fontId="8" fillId="5" borderId="46" xfId="15" applyFont="true" applyBorder="true" applyAlignment="true" applyProtection="true">
      <alignment horizontal="left" vertical="bottom" textRotation="0" wrapText="false" indent="2" shrinkToFit="false"/>
      <protection locked="false" hidden="false"/>
    </xf>
    <xf numFmtId="166" fontId="30" fillId="3" borderId="0" xfId="15" applyFont="true" applyBorder="true" applyAlignment="true" applyProtection="true">
      <alignment horizontal="left" vertical="bottom" textRotation="0" wrapText="false" indent="0" shrinkToFit="false"/>
      <protection locked="true" hidden="false"/>
    </xf>
    <xf numFmtId="166" fontId="26" fillId="3" borderId="5" xfId="15" applyFont="true" applyBorder="true" applyAlignment="true" applyProtection="true">
      <alignment horizontal="left" vertical="bottom" textRotation="0" wrapText="false" indent="0" shrinkToFit="false"/>
      <protection locked="false" hidden="false"/>
    </xf>
    <xf numFmtId="166" fontId="30" fillId="3" borderId="37" xfId="15" applyFont="true" applyBorder="true" applyAlignment="true" applyProtection="true">
      <alignment horizontal="left" vertical="bottom" textRotation="0" wrapText="tru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8" fontId="4" fillId="5" borderId="15" xfId="15" applyFont="true" applyBorder="true" applyAlignment="true" applyProtection="true">
      <alignment horizontal="left" vertical="bottom" textRotation="0" wrapText="false" indent="0" shrinkToFit="false"/>
      <protection locked="false" hidden="false"/>
    </xf>
    <xf numFmtId="166" fontId="30" fillId="3" borderId="39" xfId="15" applyFont="true" applyBorder="true" applyAlignment="true" applyProtection="true">
      <alignment horizontal="left" vertical="bottom" textRotation="0" wrapText="true" indent="0" shrinkToFit="false"/>
      <protection locked="true" hidden="false"/>
    </xf>
    <xf numFmtId="164" fontId="8" fillId="2" borderId="13" xfId="0" applyFont="true" applyBorder="true" applyAlignment="false" applyProtection="false">
      <alignment horizontal="general" vertical="bottom" textRotation="0" wrapText="false" indent="0" shrinkToFit="false"/>
      <protection locked="true" hidden="false"/>
    </xf>
    <xf numFmtId="164" fontId="8" fillId="2" borderId="13" xfId="0" applyFont="true" applyBorder="true" applyAlignment="true" applyProtection="false">
      <alignment horizontal="general" vertical="bottom" textRotation="0" wrapText="false" indent="0" shrinkToFit="false"/>
      <protection locked="true" hidden="false"/>
    </xf>
    <xf numFmtId="166" fontId="8" fillId="2" borderId="14" xfId="15" applyFont="true" applyBorder="true" applyAlignment="true" applyProtection="true">
      <alignment horizontal="general" vertical="bottom" textRotation="0" wrapText="false" indent="0" shrinkToFit="false"/>
      <protection locked="false" hidden="false"/>
    </xf>
    <xf numFmtId="166" fontId="8" fillId="2" borderId="46" xfId="15" applyFont="true" applyBorder="true" applyAlignment="true" applyProtection="true">
      <alignment horizontal="left" vertical="bottom" textRotation="0" wrapText="false" indent="2" shrinkToFit="false"/>
      <protection locked="false" hidden="false"/>
    </xf>
    <xf numFmtId="167" fontId="8" fillId="2" borderId="47" xfId="0" applyFont="true" applyBorder="true" applyAlignment="false" applyProtection="false">
      <alignment horizontal="general" vertical="bottom" textRotation="0" wrapText="false" indent="0" shrinkToFit="false"/>
      <protection locked="true" hidden="false"/>
    </xf>
    <xf numFmtId="166" fontId="8" fillId="2" borderId="48" xfId="15" applyFont="true" applyBorder="true" applyAlignment="true" applyProtection="true">
      <alignment horizontal="left" vertical="bottom" textRotation="0" wrapText="false" indent="2" shrinkToFit="false"/>
      <protection locked="false" hidden="false"/>
    </xf>
    <xf numFmtId="166" fontId="8" fillId="5" borderId="19" xfId="15" applyFont="true" applyBorder="true" applyAlignment="true" applyProtection="true">
      <alignment horizontal="left" vertical="bottom" textRotation="0" wrapText="false" indent="2" shrinkToFit="false"/>
      <protection locked="false" hidden="false"/>
    </xf>
    <xf numFmtId="168" fontId="4" fillId="5" borderId="20" xfId="15" applyFont="true" applyBorder="true" applyAlignment="true" applyProtection="true">
      <alignment horizontal="left" vertical="bottom" textRotation="0" wrapText="false" indent="0" shrinkToFit="false"/>
      <protection locked="false" hidden="false"/>
    </xf>
    <xf numFmtId="164" fontId="18" fillId="3" borderId="28" xfId="0" applyFont="true" applyBorder="true" applyAlignment="true" applyProtection="false">
      <alignment horizontal="center" vertical="bottom" textRotation="0" wrapText="false" indent="0" shrinkToFit="false"/>
      <protection locked="true" hidden="false"/>
    </xf>
    <xf numFmtId="164" fontId="20" fillId="2" borderId="0" xfId="0" applyFont="true" applyBorder="true" applyAlignment="true" applyProtection="false">
      <alignment horizontal="left" vertical="bottom" textRotation="0" wrapText="false" indent="0" shrinkToFit="false"/>
      <protection locked="true" hidden="false"/>
    </xf>
    <xf numFmtId="164" fontId="8" fillId="2" borderId="0" xfId="0" applyFont="true" applyBorder="true" applyAlignment="true" applyProtection="false">
      <alignment horizontal="left" vertical="top" textRotation="0" wrapText="true" indent="0" shrinkToFit="false"/>
      <protection locked="true" hidden="false"/>
    </xf>
    <xf numFmtId="164" fontId="4" fillId="2" borderId="0" xfId="0" applyFont="true" applyBorder="true" applyAlignment="true" applyProtection="false">
      <alignment horizontal="left" vertical="top" textRotation="0" wrapText="true" indent="0" shrinkToFit="false"/>
      <protection locked="true" hidden="false"/>
    </xf>
    <xf numFmtId="164" fontId="4" fillId="2" borderId="0" xfId="0" applyFont="true" applyBorder="true" applyAlignment="true" applyProtection="false">
      <alignment horizontal="left" vertical="bottom" textRotation="0" wrapText="false" indent="0" shrinkToFit="false"/>
      <protection locked="true" hidden="false"/>
    </xf>
    <xf numFmtId="164" fontId="18" fillId="3" borderId="26" xfId="0" applyFont="true" applyBorder="true" applyAlignment="true" applyProtection="false">
      <alignment horizontal="general" vertical="bottom" textRotation="0" wrapText="false" indent="0" shrinkToFit="false"/>
      <protection locked="true" hidden="false"/>
    </xf>
    <xf numFmtId="164" fontId="8" fillId="2" borderId="33" xfId="0" applyFont="true" applyBorder="true" applyAlignment="false" applyProtection="false">
      <alignment horizontal="general" vertical="bottom" textRotation="0" wrapText="false" indent="0" shrinkToFit="false"/>
      <protection locked="true" hidden="false"/>
    </xf>
    <xf numFmtId="166" fontId="8" fillId="2" borderId="33" xfId="15" applyFont="true" applyBorder="true" applyAlignment="true" applyProtection="true">
      <alignment horizontal="left" vertical="bottom" textRotation="0" wrapText="false" indent="0" shrinkToFit="false"/>
      <protection locked="false" hidden="false"/>
    </xf>
    <xf numFmtId="164" fontId="4" fillId="2" borderId="49" xfId="0" applyFont="true" applyBorder="true" applyAlignment="true" applyProtection="false">
      <alignment horizontal="center" vertical="bottom" textRotation="0" wrapText="false" indent="0" shrinkToFit="false"/>
      <protection locked="true" hidden="false"/>
    </xf>
    <xf numFmtId="164" fontId="8" fillId="2" borderId="1" xfId="0" applyFont="true" applyBorder="true" applyAlignment="true" applyProtection="true">
      <alignment horizontal="left" vertical="bottom" textRotation="0" wrapText="true" indent="0" shrinkToFit="false"/>
      <protection locked="false" hidden="false"/>
    </xf>
    <xf numFmtId="164" fontId="18" fillId="3" borderId="2" xfId="0" applyFont="true" applyBorder="true" applyAlignment="true" applyProtection="false">
      <alignment horizontal="general" vertical="bottom" textRotation="0" wrapText="false" indent="0" shrinkToFit="false"/>
      <protection locked="true" hidden="false"/>
    </xf>
    <xf numFmtId="164" fontId="4" fillId="3" borderId="31" xfId="0" applyFont="true" applyBorder="true" applyAlignment="true" applyProtection="false">
      <alignment horizontal="center" vertical="bottom" textRotation="0" wrapText="false" indent="0" shrinkToFit="false"/>
      <protection locked="true" hidden="false"/>
    </xf>
    <xf numFmtId="164" fontId="8" fillId="3" borderId="31" xfId="0" applyFont="true" applyBorder="true" applyAlignment="false" applyProtection="false">
      <alignment horizontal="general" vertical="bottom" textRotation="0" wrapText="false" indent="0" shrinkToFit="false"/>
      <protection locked="true" hidden="false"/>
    </xf>
    <xf numFmtId="166" fontId="8" fillId="3" borderId="31" xfId="15" applyFont="true" applyBorder="true" applyAlignment="true" applyProtection="true">
      <alignment horizontal="left" vertical="bottom" textRotation="0" wrapText="false" indent="2" shrinkToFit="false"/>
      <protection locked="false" hidden="false"/>
    </xf>
    <xf numFmtId="166" fontId="26" fillId="3" borderId="1" xfId="15" applyFont="true" applyBorder="true" applyAlignment="true" applyProtection="true">
      <alignment horizontal="center" vertical="bottom" textRotation="0" wrapText="false" indent="0" shrinkToFit="false"/>
      <protection locked="false" hidden="false"/>
    </xf>
    <xf numFmtId="171" fontId="18" fillId="3" borderId="27" xfId="0" applyFont="true" applyBorder="true" applyAlignment="true" applyProtection="false">
      <alignment horizontal="center" vertical="bottom" textRotation="0" wrapText="true" indent="0" shrinkToFit="false"/>
      <protection locked="true" hidden="false"/>
    </xf>
    <xf numFmtId="166" fontId="8" fillId="2" borderId="49" xfId="15" applyFont="true" applyBorder="true" applyAlignment="true" applyProtection="true">
      <alignment horizontal="center" vertical="bottom" textRotation="0" wrapText="false" indent="0" shrinkToFit="false"/>
      <protection locked="true" hidden="false"/>
    </xf>
    <xf numFmtId="166" fontId="8" fillId="2" borderId="49" xfId="15" applyFont="true" applyBorder="true" applyAlignment="true" applyProtection="true">
      <alignment horizontal="left" vertical="bottom" textRotation="0" wrapText="false" indent="2" shrinkToFit="false"/>
      <protection locked="false" hidden="false"/>
    </xf>
    <xf numFmtId="171" fontId="18" fillId="3" borderId="26" xfId="0" applyFont="true" applyBorder="true" applyAlignment="true" applyProtection="false">
      <alignment horizontal="center" vertical="bottom" textRotation="0" wrapText="true" indent="0" shrinkToFit="false"/>
      <protection locked="true" hidden="false"/>
    </xf>
    <xf numFmtId="171" fontId="18" fillId="3" borderId="1" xfId="0" applyFont="true" applyBorder="true" applyAlignment="true" applyProtection="false">
      <alignment horizontal="center" vertical="bottom" textRotation="0" wrapText="true" indent="0" shrinkToFit="false"/>
      <protection locked="true" hidden="false"/>
    </xf>
    <xf numFmtId="166" fontId="8" fillId="2" borderId="50" xfId="15" applyFont="true" applyBorder="true" applyAlignment="true" applyProtection="true">
      <alignment horizontal="left" vertical="bottom" textRotation="0" wrapText="false" indent="2" shrinkToFit="false"/>
      <protection locked="false" hidden="false"/>
    </xf>
    <xf numFmtId="166" fontId="8" fillId="2" borderId="28" xfId="15" applyFont="true" applyBorder="true" applyAlignment="true" applyProtection="true">
      <alignment horizontal="left" vertical="bottom" textRotation="0" wrapText="false" indent="2" shrinkToFit="false"/>
      <protection locked="fals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right"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0" borderId="38" xfId="0" applyFont="true" applyBorder="true" applyAlignment="false" applyProtection="false">
      <alignment horizontal="general" vertical="bottom" textRotation="0" wrapText="false" indent="0" shrinkToFit="false"/>
      <protection locked="true" hidden="false"/>
    </xf>
    <xf numFmtId="164" fontId="0" fillId="0" borderId="27" xfId="0" applyFont="false" applyBorder="true" applyAlignment="fals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0" fillId="0" borderId="30"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left" vertical="bottom" textRotation="0" wrapText="false" indent="0" shrinkToFit="false"/>
      <protection locked="true" hidden="false"/>
    </xf>
    <xf numFmtId="164" fontId="0" fillId="2" borderId="0" xfId="0" applyFont="false" applyBorder="true" applyAlignment="true" applyProtection="false">
      <alignment horizontal="left"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2" borderId="1" xfId="0" applyFont="true" applyBorder="true" applyAlignment="false" applyProtection="false">
      <alignment horizontal="general" vertical="bottom" textRotation="0" wrapText="false" indent="0" shrinkToFit="false"/>
      <protection locked="true" hidden="false"/>
    </xf>
    <xf numFmtId="164" fontId="18" fillId="5" borderId="1" xfId="0" applyFont="true" applyBorder="true" applyAlignment="true" applyProtection="false">
      <alignment horizontal="center" vertical="bottom" textRotation="0" wrapText="true" indent="0" shrinkToFit="false"/>
      <protection locked="true" hidden="false"/>
    </xf>
    <xf numFmtId="164" fontId="8" fillId="2" borderId="28" xfId="0" applyFont="true" applyBorder="true" applyAlignment="false" applyProtection="false">
      <alignment horizontal="general" vertical="bottom" textRotation="0" wrapText="false" indent="0" shrinkToFit="false"/>
      <protection locked="true" hidden="false"/>
    </xf>
    <xf numFmtId="164" fontId="18" fillId="3" borderId="1" xfId="0" applyFont="true" applyBorder="true" applyAlignment="true" applyProtection="false">
      <alignment horizontal="right" vertical="bottom" textRotation="0" wrapText="true" indent="0" shrinkToFit="false"/>
      <protection locked="true" hidden="false"/>
    </xf>
    <xf numFmtId="164" fontId="4" fillId="5" borderId="2" xfId="0" applyFont="true" applyBorder="true" applyAlignment="true" applyProtection="false">
      <alignment horizontal="left" vertical="bottom" textRotation="0" wrapText="false" indent="0" shrinkToFit="false"/>
      <protection locked="true" hidden="false"/>
    </xf>
    <xf numFmtId="164" fontId="8" fillId="5" borderId="31" xfId="0" applyFont="true" applyBorder="true" applyAlignment="true" applyProtection="false">
      <alignment horizontal="general" vertical="bottom" textRotation="0" wrapText="false" indent="0" shrinkToFit="false"/>
      <protection locked="true" hidden="false"/>
    </xf>
    <xf numFmtId="164" fontId="18" fillId="5" borderId="5" xfId="0" applyFont="true" applyBorder="true" applyAlignment="true" applyProtection="true">
      <alignment horizontal="center" vertical="bottom" textRotation="0" wrapText="false" indent="0" shrinkToFit="false"/>
      <protection locked="true" hidden="false"/>
    </xf>
    <xf numFmtId="164" fontId="8" fillId="5" borderId="49" xfId="0" applyFont="true" applyBorder="true" applyAlignment="false" applyProtection="false">
      <alignment horizontal="general" vertical="bottom" textRotation="0" wrapText="false" indent="0" shrinkToFit="false"/>
      <protection locked="true" hidden="false"/>
    </xf>
    <xf numFmtId="164" fontId="4" fillId="5" borderId="49" xfId="0" applyFont="true" applyBorder="true" applyAlignment="false" applyProtection="true">
      <alignment horizontal="general" vertical="bottom" textRotation="0" wrapText="false" indent="0" shrinkToFit="false"/>
      <protection locked="true" hidden="false"/>
    </xf>
    <xf numFmtId="166" fontId="4" fillId="5" borderId="35" xfId="15" applyFont="true" applyBorder="true" applyAlignment="true" applyProtection="true">
      <alignment horizontal="left" vertical="bottom" textRotation="0" wrapText="false" indent="2" shrinkToFit="false"/>
      <protection locked="true" hidden="false"/>
    </xf>
    <xf numFmtId="166" fontId="4" fillId="5" borderId="36" xfId="15" applyFont="true" applyBorder="true" applyAlignment="true" applyProtection="true">
      <alignment horizontal="left" vertical="bottom" textRotation="0" wrapText="false" indent="2" shrinkToFit="false"/>
      <protection locked="true" hidden="false"/>
    </xf>
    <xf numFmtId="164" fontId="8" fillId="5" borderId="31" xfId="0" applyFont="true" applyBorder="true" applyAlignment="false" applyProtection="false">
      <alignment horizontal="general" vertical="bottom" textRotation="0" wrapText="false" indent="0" shrinkToFit="false"/>
      <protection locked="true" hidden="false"/>
    </xf>
    <xf numFmtId="164" fontId="4" fillId="5" borderId="5" xfId="0" applyFont="true" applyBorder="true" applyAlignment="true" applyProtection="true">
      <alignment horizontal="center" vertical="bottom" textRotation="0" wrapText="true" indent="0" shrinkToFit="false"/>
      <protection locked="true" hidden="false"/>
    </xf>
    <xf numFmtId="164" fontId="26" fillId="3" borderId="51" xfId="0" applyFont="true" applyBorder="true" applyAlignment="false" applyProtection="false">
      <alignment horizontal="general" vertical="bottom" textRotation="0" wrapText="false" indent="0" shrinkToFit="false"/>
      <protection locked="true" hidden="false"/>
    </xf>
    <xf numFmtId="166" fontId="8" fillId="2" borderId="50" xfId="15" applyFont="true" applyBorder="true" applyAlignment="true" applyProtection="true">
      <alignment horizontal="left" vertical="bottom" textRotation="0" wrapText="false" indent="0" shrinkToFit="false"/>
      <protection locked="false" hidden="false"/>
    </xf>
    <xf numFmtId="166" fontId="4" fillId="5" borderId="50" xfId="15" applyFont="true" applyBorder="true" applyAlignment="true" applyProtection="true">
      <alignment horizontal="left" vertical="bottom" textRotation="0" wrapText="false" indent="2" shrinkToFit="false"/>
      <protection locked="true" hidden="false"/>
    </xf>
    <xf numFmtId="164" fontId="23" fillId="2" borderId="52" xfId="0" applyFont="true" applyBorder="true" applyAlignment="true" applyProtection="false">
      <alignment horizontal="left" vertical="bottom" textRotation="0" wrapText="false" indent="0" shrinkToFit="false"/>
      <protection locked="true" hidden="false"/>
    </xf>
    <xf numFmtId="164" fontId="8" fillId="0" borderId="0" xfId="0" applyFont="true" applyBorder="false" applyAlignment="true" applyProtection="false">
      <alignment horizontal="left" vertical="bottom" textRotation="0" wrapText="tru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6" fontId="4" fillId="0" borderId="0" xfId="15"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26" fillId="3" borderId="1" xfId="0" applyFont="true" applyBorder="true" applyAlignment="false" applyProtection="false">
      <alignment horizontal="general" vertical="bottom" textRotation="0" wrapText="false" indent="0" shrinkToFit="false"/>
      <protection locked="true" hidden="false"/>
    </xf>
    <xf numFmtId="164" fontId="0" fillId="0" borderId="5" xfId="0" applyFont="true" applyBorder="true" applyAlignment="false" applyProtection="true">
      <alignment horizontal="general" vertical="bottom" textRotation="0" wrapText="false" indent="0" shrinkToFit="false"/>
      <protection locked="false" hidden="false"/>
    </xf>
    <xf numFmtId="164" fontId="32" fillId="0" borderId="5" xfId="0" applyFont="true" applyBorder="true" applyAlignment="false" applyProtection="true">
      <alignment horizontal="general"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5</xdr:row>
      <xdr:rowOff>66600</xdr:rowOff>
    </xdr:from>
    <xdr:to>
      <xdr:col>10</xdr:col>
      <xdr:colOff>720</xdr:colOff>
      <xdr:row>10</xdr:row>
      <xdr:rowOff>181440</xdr:rowOff>
    </xdr:to>
    <xdr:sp>
      <xdr:nvSpPr>
        <xdr:cNvPr id="0" name="Text 1"/>
        <xdr:cNvSpPr/>
      </xdr:nvSpPr>
      <xdr:spPr>
        <a:xfrm>
          <a:off x="111600" y="914400"/>
          <a:ext cx="9236160" cy="1000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900" strike="noStrike" u="none">
              <a:effectLst/>
              <a:uFillTx/>
              <a:latin typeface="Arial"/>
            </a:rPr>
            <a:t>INSTRUCTIONS:  Enter information about power purchases supporting all electricity products for which your company is filing the Annual Report.  If you need additional rows, add them from the INSERT menu.  Note: if the power was purchased from a power pool or registered renewable wholesaler that will be filing an Annual Report with the Energy Commission (schedules 3 and 4), identify the name of the pool / wholesaler under "Facility Name."</a:t>
          </a:r>
          <a:endParaRPr b="0" lang="en-US" sz="900" strike="noStrike" u="none">
            <a:effectLst/>
            <a:uFillTx/>
            <a:latin typeface="Times New Roman"/>
          </a:endParaRPr>
        </a:p>
        <a:p>
          <a:r>
            <a:rPr b="0" lang="en-US" sz="900" strike="noStrike" u="none">
              <a:effectLst/>
              <a:uFillTx/>
              <a:latin typeface="Arial"/>
            </a:rPr>
            <a:t>SPECIAL INSTRUCTIONS FOR PARTICIPANTS IN THE CUSTOMER CREDIT PROGRAM:  Place a check mark in the final column to indicate any transactions that are eligible for the customer credit (i.e. purchases for which the customer credit was received).  Note that the net kWh purchased as indicated on this schedule should be consistent with the information reported in Box 9 from your Monthly Performance Reports.</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158760</xdr:colOff>
      <xdr:row>32</xdr:row>
      <xdr:rowOff>95040</xdr:rowOff>
    </xdr:from>
    <xdr:to>
      <xdr:col>8</xdr:col>
      <xdr:colOff>132840</xdr:colOff>
      <xdr:row>33</xdr:row>
      <xdr:rowOff>343080</xdr:rowOff>
    </xdr:to>
    <xdr:sp>
      <xdr:nvSpPr>
        <xdr:cNvPr id="1" name="Text 1"/>
        <xdr:cNvSpPr/>
      </xdr:nvSpPr>
      <xdr:spPr>
        <a:xfrm>
          <a:off x="158760" y="6920640"/>
          <a:ext cx="9793080" cy="36252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800" strike="noStrike" u="none" baseline="33000">
              <a:effectLst/>
              <a:uFillTx/>
              <a:latin typeface="Arial"/>
            </a:rPr>
            <a:t>1</a:t>
          </a:r>
          <a:r>
            <a:rPr b="0" lang="en-US" sz="800" strike="noStrike" u="none">
              <a:effectLst/>
              <a:uFillTx/>
              <a:latin typeface="Arial"/>
            </a:rPr>
            <a:t>  If total retail sales do not match total "Net kWh Purchased" from Schedule 1, please provide an explanation in an attachment to your filing.  If the difference is due to losses, it is sufficient to simply state this.</a:t>
          </a:r>
          <a:endParaRPr b="0" lang="en-US" sz="8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twoCellAnchor editAs="oneCell">
    <xdr:from>
      <xdr:col>1</xdr:col>
      <xdr:colOff>75600</xdr:colOff>
      <xdr:row>33</xdr:row>
      <xdr:rowOff>237600</xdr:rowOff>
    </xdr:from>
    <xdr:to>
      <xdr:col>8</xdr:col>
      <xdr:colOff>1529280</xdr:colOff>
      <xdr:row>35</xdr:row>
      <xdr:rowOff>123480</xdr:rowOff>
    </xdr:to>
    <xdr:sp>
      <xdr:nvSpPr>
        <xdr:cNvPr id="2" name="Text 2"/>
        <xdr:cNvSpPr/>
      </xdr:nvSpPr>
      <xdr:spPr>
        <a:xfrm>
          <a:off x="243720" y="7177680"/>
          <a:ext cx="11104560" cy="46692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800" strike="noStrike" u="none">
              <a:effectLst/>
              <a:uFillTx/>
              <a:latin typeface="Arial"/>
            </a:rPr>
            <a:t>The Total Retail Sales for Product 4 - Enron Clean Choice BIZMIX (comprised of approximately 15% renewable resources) includes the total retail sales associated with Fetzer Vineyards (comprised of 100% renewable resources).  The Total Specific Purchase Power Sold represents all of the specific power purchases by Enron Energy Marketing Corp. and used in support of (i) Enron Clean Choice 20 (ii) Enron Clean Choice 50 (iii) Enron Clean Choice 100 and (iv) Enron Clean Choice BIZMIX.</a:t>
          </a:r>
          <a:endParaRPr b="0" lang="en-US" sz="8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271440</xdr:colOff>
      <xdr:row>6</xdr:row>
      <xdr:rowOff>57240</xdr:rowOff>
    </xdr:from>
    <xdr:to>
      <xdr:col>5</xdr:col>
      <xdr:colOff>720</xdr:colOff>
      <xdr:row>10</xdr:row>
      <xdr:rowOff>9720</xdr:rowOff>
    </xdr:to>
    <xdr:sp>
      <xdr:nvSpPr>
        <xdr:cNvPr id="3" name="Text 2"/>
        <xdr:cNvSpPr/>
      </xdr:nvSpPr>
      <xdr:spPr>
        <a:xfrm>
          <a:off x="271440" y="1400400"/>
          <a:ext cx="6350400" cy="7142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INSTRUCTIONS:  Total your specific purchases (by fuel type) and generic purchases from Schedule 1 and enter these numbers in the first column.  The remainder of this sheet is automated.  If for any fuel type (including generic) the numbers in the Difference column are negative, please provide an explanation for this imbalance of supply and load.</a:t>
          </a:r>
          <a:endParaRPr b="0" lang="en-US" sz="1000" strike="noStrike" u="none">
            <a:effectLst/>
            <a:uFillTx/>
            <a:latin typeface="Times New Roman"/>
          </a:endParaRPr>
        </a:p>
      </xdr:txBody>
    </xdr:sp>
    <xdr:clientData/>
  </xdr:twoCellAnchor>
  <xdr:twoCellAnchor editAs="oneCell">
    <xdr:from>
      <xdr:col>1</xdr:col>
      <xdr:colOff>0</xdr:colOff>
      <xdr:row>30</xdr:row>
      <xdr:rowOff>75960</xdr:rowOff>
    </xdr:from>
    <xdr:to>
      <xdr:col>5</xdr:col>
      <xdr:colOff>720</xdr:colOff>
      <xdr:row>36</xdr:row>
      <xdr:rowOff>180720</xdr:rowOff>
    </xdr:to>
    <xdr:sp>
      <xdr:nvSpPr>
        <xdr:cNvPr id="4" name="Text 3"/>
        <xdr:cNvSpPr/>
      </xdr:nvSpPr>
      <xdr:spPr>
        <a:xfrm>
          <a:off x="280800" y="6324480"/>
          <a:ext cx="6341040" cy="12477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200" strike="noStrike" u="none">
              <a:effectLst/>
              <a:uFillTx/>
              <a:latin typeface="Arial"/>
            </a:rPr>
            <a:t>EXPLANATION OF DISCREPANCIES:</a:t>
          </a:r>
          <a:endParaRPr b="0" lang="en-US" sz="1200" strike="noStrike" u="none">
            <a:effectLst/>
            <a:uFillTx/>
            <a:latin typeface="Times New Roman"/>
          </a:endParaRPr>
        </a:p>
      </xdr:txBody>
    </xdr:sp>
    <xdr:clientData/>
  </xdr:twoCellAnchor>
  <xdr:twoCellAnchor editAs="oneCell">
    <xdr:from>
      <xdr:col>1</xdr:col>
      <xdr:colOff>10080</xdr:colOff>
      <xdr:row>38</xdr:row>
      <xdr:rowOff>38520</xdr:rowOff>
    </xdr:from>
    <xdr:to>
      <xdr:col>5</xdr:col>
      <xdr:colOff>10440</xdr:colOff>
      <xdr:row>38</xdr:row>
      <xdr:rowOff>418680</xdr:rowOff>
    </xdr:to>
    <xdr:sp>
      <xdr:nvSpPr>
        <xdr:cNvPr id="5" name="Text 4"/>
        <xdr:cNvSpPr/>
      </xdr:nvSpPr>
      <xdr:spPr>
        <a:xfrm>
          <a:off x="290880" y="7810920"/>
          <a:ext cx="6340680" cy="3801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900" strike="noStrike" u="none" baseline="33000">
              <a:effectLst/>
              <a:uFillTx/>
              <a:latin typeface="Arial"/>
            </a:rPr>
            <a:t>1</a:t>
          </a:r>
          <a:r>
            <a:rPr b="0" lang="en-US" sz="900" strike="noStrike" u="none">
              <a:effectLst/>
              <a:uFillTx/>
              <a:latin typeface="Arial"/>
            </a:rPr>
            <a:t>  If total retail sales do not match total "Net kWh Purchased" from Schedule 1, please provide an explanation in an attachment to your filing.  If the difference is due to losses, it is sufficient to simply state this.</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252720</xdr:colOff>
      <xdr:row>6</xdr:row>
      <xdr:rowOff>66960</xdr:rowOff>
    </xdr:from>
    <xdr:to>
      <xdr:col>7</xdr:col>
      <xdr:colOff>797040</xdr:colOff>
      <xdr:row>8</xdr:row>
      <xdr:rowOff>104400</xdr:rowOff>
    </xdr:to>
    <xdr:sp>
      <xdr:nvSpPr>
        <xdr:cNvPr id="6" name="Text 2"/>
        <xdr:cNvSpPr/>
      </xdr:nvSpPr>
      <xdr:spPr>
        <a:xfrm>
          <a:off x="252720" y="1276560"/>
          <a:ext cx="6938280" cy="475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INSTRUCTIONS:  This form will automatically calculate the correct annual power content label percentages based on your sales reported on Schedule 2.</a:t>
          </a:r>
          <a:endParaRPr b="0" lang="en-US" sz="1000" strike="noStrike" u="none">
            <a:effectLst/>
            <a:uFillTx/>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24</xdr:row>
      <xdr:rowOff>181080</xdr:rowOff>
    </xdr:from>
    <xdr:to>
      <xdr:col>9</xdr:col>
      <xdr:colOff>360</xdr:colOff>
      <xdr:row>28</xdr:row>
      <xdr:rowOff>28080</xdr:rowOff>
    </xdr:to>
    <xdr:sp>
      <xdr:nvSpPr>
        <xdr:cNvPr id="7" name="Text 1"/>
        <xdr:cNvSpPr/>
      </xdr:nvSpPr>
      <xdr:spPr>
        <a:xfrm>
          <a:off x="0" y="5257440"/>
          <a:ext cx="9470880" cy="61848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800" strike="noStrike" u="none" baseline="33000">
              <a:effectLst/>
              <a:uFillTx/>
              <a:latin typeface="Arial"/>
            </a:rPr>
            <a:t>1</a:t>
          </a:r>
          <a:r>
            <a:rPr b="0" lang="en-US" sz="800" strike="noStrike" u="none">
              <a:effectLst/>
              <a:uFillTx/>
              <a:latin typeface="Arial"/>
            </a:rPr>
            <a:t> If a product was discontinued prior to December 31, 2000, attach a notation of the actual date the data reflects.</a:t>
          </a:r>
          <a:endParaRPr b="0" lang="en-US" sz="800" strike="noStrike" u="none">
            <a:effectLst/>
            <a:uFillTx/>
            <a:latin typeface="Times New Roman"/>
          </a:endParaRPr>
        </a:p>
        <a:p>
          <a:r>
            <a:rPr b="0" lang="en-US" sz="800" strike="noStrike" u="none" baseline="33000">
              <a:effectLst/>
              <a:uFillTx/>
              <a:latin typeface="Arial"/>
            </a:rPr>
            <a:t>2 </a:t>
          </a:r>
          <a:r>
            <a:rPr b="0" lang="en-US" sz="800" strike="noStrike" u="none">
              <a:effectLst/>
              <a:uFillTx/>
              <a:latin typeface="Arial"/>
            </a:rPr>
            <a:t>The total eligible kWh sold for all products should be consistent with the cumulative total reported in Boxes 5a, 6a, and 7a for all MPRs submitted in the given year.</a:t>
          </a:r>
          <a:endParaRPr b="0" lang="en-US" sz="800" strike="noStrike" u="none">
            <a:effectLst/>
            <a:uFillTx/>
            <a:latin typeface="Times New Roman"/>
          </a:endParaRPr>
        </a:p>
        <a:p>
          <a:r>
            <a:rPr b="0" lang="en-US" sz="800" strike="noStrike" u="none" baseline="33000">
              <a:effectLst/>
              <a:uFillTx/>
              <a:latin typeface="Arial"/>
            </a:rPr>
            <a:t>3</a:t>
          </a:r>
          <a:r>
            <a:rPr b="0" lang="en-US" sz="800" strike="noStrike" u="none">
              <a:effectLst/>
              <a:uFillTx/>
              <a:latin typeface="Arial"/>
            </a:rPr>
            <a:t> The number of customers should be consistent with 5b, 6b, and 7b for the last MPR submitted in the given year.</a:t>
          </a:r>
          <a:endParaRPr b="0" lang="en-US" sz="800" strike="noStrike" u="none">
            <a:effectLst/>
            <a:uFillTx/>
            <a:latin typeface="Times New Roman"/>
          </a:endParaRPr>
        </a:p>
        <a:p>
          <a:r>
            <a:rPr b="0" lang="en-US" sz="800" strike="noStrike" u="none" baseline="33000">
              <a:effectLst/>
              <a:uFillTx/>
              <a:latin typeface="Arial"/>
            </a:rPr>
            <a:t>4</a:t>
          </a:r>
          <a:r>
            <a:rPr b="0" lang="en-US" sz="800" strike="noStrike" u="none">
              <a:effectLst/>
              <a:uFillTx/>
              <a:latin typeface="Arial"/>
            </a:rPr>
            <a:t> The total Customer Credits passed on for all products should be consistent with the cumulative total reported in Boxes 5c, 6c, and 7c for all MPRs submitted in the given year.</a:t>
          </a:r>
          <a:endParaRPr b="0" lang="en-US" sz="800" strike="noStrike" u="none">
            <a:effectLst/>
            <a:uFillTx/>
            <a:latin typeface="Times New Roman"/>
          </a:endParaRPr>
        </a:p>
      </xdr:txBody>
    </xdr:sp>
    <xdr:clientData/>
  </xdr:twoCellAnchor>
  <xdr:twoCellAnchor editAs="oneCell">
    <xdr:from>
      <xdr:col>0</xdr:col>
      <xdr:colOff>0</xdr:colOff>
      <xdr:row>6</xdr:row>
      <xdr:rowOff>28080</xdr:rowOff>
    </xdr:from>
    <xdr:to>
      <xdr:col>8</xdr:col>
      <xdr:colOff>685440</xdr:colOff>
      <xdr:row>8</xdr:row>
      <xdr:rowOff>66600</xdr:rowOff>
    </xdr:to>
    <xdr:sp>
      <xdr:nvSpPr>
        <xdr:cNvPr id="8" name="Text 2"/>
        <xdr:cNvSpPr/>
      </xdr:nvSpPr>
      <xdr:spPr>
        <a:xfrm>
          <a:off x="0" y="933120"/>
          <a:ext cx="8974080" cy="4194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800" strike="noStrike" u="none">
              <a:effectLst/>
              <a:uFillTx/>
              <a:latin typeface="Arial"/>
            </a:rPr>
            <a:t>INSTRUCTIONS: Enter information about sales to customers who received the Customer Credit during the period of January 1, 2000 to December 31, 2000.  The data should agree with information reported in Boxes 5, 6, and 7 of the Monthly Performance Reports (MPRs) submitted for the Customer Credit Subaccount.  If the data in this schedule do not agree with data reported in MPRs, attach a written explanation for the difference.</a:t>
          </a:r>
          <a:endParaRPr b="0" lang="en-US" sz="800" strike="noStrike" u="none">
            <a:effectLst/>
            <a:uFillTx/>
            <a:latin typeface="Times New Roman"/>
          </a:endParaRPr>
        </a:p>
      </xdr:txBody>
    </xdr:sp>
    <xdr:clientData/>
  </xdr:twoCellAnchor>
  <xdr:twoCellAnchor editAs="oneCell">
    <xdr:from>
      <xdr:col>0</xdr:col>
      <xdr:colOff>0</xdr:colOff>
      <xdr:row>28</xdr:row>
      <xdr:rowOff>142920</xdr:rowOff>
    </xdr:from>
    <xdr:to>
      <xdr:col>8</xdr:col>
      <xdr:colOff>1126440</xdr:colOff>
      <xdr:row>34</xdr:row>
      <xdr:rowOff>123480</xdr:rowOff>
    </xdr:to>
    <xdr:sp>
      <xdr:nvSpPr>
        <xdr:cNvPr id="9" name="Text 4"/>
        <xdr:cNvSpPr/>
      </xdr:nvSpPr>
      <xdr:spPr>
        <a:xfrm>
          <a:off x="0" y="5990760"/>
          <a:ext cx="9415080" cy="1123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800" strike="noStrike" u="none">
              <a:effectLst/>
              <a:uFillTx/>
              <a:latin typeface="Arial"/>
            </a:rPr>
            <a:t>The TOTAL Eligible kWh Sold to Eligible Customers reported on Schedule 2D: SUMMARY OF RETAIL SALES BY CUSTOMER CLASS, of the Annual Report to the California Energy Commission for (I) Enron Clean Choice 20 (ii) Enron Clean Choice 50 (iii) Enron Clean Choice 100 and (iv) Enron Clean Choice BIZMIX, originates from the Monthly Performance Reports filed by Enron Energy Marketing Corp. for the calendar year.</a:t>
          </a:r>
          <a:endParaRPr b="0" lang="en-US" sz="800" strike="noStrike" u="none">
            <a:effectLst/>
            <a:uFillTx/>
            <a:latin typeface="Times New Roman"/>
          </a:endParaRPr>
        </a:p>
        <a:p>
          <a:r>
            <a:rPr b="0" lang="en-US" sz="800" strike="noStrike" u="none">
              <a:effectLst/>
              <a:uFillTx/>
              <a:latin typeface="Arial"/>
            </a:rPr>
            <a:t>There is a difference of 81,396,722 kWh's between the Specific Purchase Power Sold, as reported on Schedule 2A and the Eligible kWh Sold to Eligible Customers, as reported on Schedule 2D, which means that the maximum quanitity, in terms of kWh, allowed to be utilized for purposes of disclosure and creation of the Disclosure Lable(s), as such relates to (i) Enron Clean Choice 20, (ii) Enron Clean Choice 50 and (iii) Enron Clean Choice 100, including Fetzer Vineyards, are the Specific Purchase Power Sold from Schedule 2A with any shortfall in the Specific Purchase Power Sold shall be reflected in Enron Clean Choice BIZMIX.</a:t>
          </a:r>
          <a:endParaRPr b="0" lang="en-US" sz="8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37440</xdr:colOff>
      <xdr:row>8</xdr:row>
      <xdr:rowOff>47880</xdr:rowOff>
    </xdr:from>
    <xdr:to>
      <xdr:col>0</xdr:col>
      <xdr:colOff>188640</xdr:colOff>
      <xdr:row>8</xdr:row>
      <xdr:rowOff>190440</xdr:rowOff>
    </xdr:to>
    <xdr:sp>
      <xdr:nvSpPr>
        <xdr:cNvPr id="10" name="Rectangle 2"/>
        <xdr:cNvSpPr/>
      </xdr:nvSpPr>
      <xdr:spPr>
        <a:xfrm>
          <a:off x="37440" y="2050560"/>
          <a:ext cx="151200" cy="142560"/>
        </a:xfrm>
        <a:prstGeom prst="rect">
          <a:avLst/>
        </a:prstGeom>
        <a:solidFill>
          <a:srgbClr val="ffffff"/>
        </a:solidFill>
        <a:ln w="9360">
          <a:solidFill>
            <a:srgbClr val="000000"/>
          </a:solidFill>
          <a:miter/>
        </a:ln>
      </xdr:spPr>
      <xdr:style>
        <a:lnRef idx="0"/>
        <a:fillRef idx="0"/>
        <a:effectRef idx="0"/>
        <a:fontRef idx="minor"/>
      </xdr:style>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571320</xdr:colOff>
      <xdr:row>5</xdr:row>
      <xdr:rowOff>114120</xdr:rowOff>
    </xdr:from>
    <xdr:to>
      <xdr:col>8</xdr:col>
      <xdr:colOff>29160</xdr:colOff>
      <xdr:row>12</xdr:row>
      <xdr:rowOff>114480</xdr:rowOff>
    </xdr:to>
    <xdr:sp>
      <xdr:nvSpPr>
        <xdr:cNvPr id="11" name="Text 1"/>
        <xdr:cNvSpPr/>
      </xdr:nvSpPr>
      <xdr:spPr>
        <a:xfrm>
          <a:off x="571320" y="1383480"/>
          <a:ext cx="6855480" cy="22248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INSTRUCTIONS:  Enter information about the generators that sold power into your company's power pool.  If you need additional rows, add them from the INSERT menu.  </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SELF CHECK: The total amount of power sold into the pool as shown in Schedule 3 should equal or exceed the total amount of power sold out of the pool as shown in Schedule 4.  As a check, add the total amount of energy sold into the pool per fuel type for all facilities shown on Schedule 3.  The total amount of sales into the pool by fuel type should equal or exceed the total amount of fuel sold out of the pool by fuel type as shown on Schedule 4.  Please make this check, although there is no specific worksheet for displaying the data.  If the data for Schedule 3 and 4 do not agree, please provide a written explanation for the difference.</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SPECIAL INSTRUCTIONS FOR PARTICIPANTS IN THE CUSTOMER CREDIT PROGRAM:  Place a check mark in the final column to indicate any transactions that are eligible for the customer credit.  Note that the kWh Sold into Pool that received the customer credit as indicated on this schedule should be consistent with the information reported in Box 5 from your Monthly Performance Reports to the Energy Commission.</a:t>
          </a:r>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571320</xdr:colOff>
      <xdr:row>33</xdr:row>
      <xdr:rowOff>19080</xdr:rowOff>
    </xdr:from>
    <xdr:to>
      <xdr:col>8</xdr:col>
      <xdr:colOff>19440</xdr:colOff>
      <xdr:row>36</xdr:row>
      <xdr:rowOff>162360</xdr:rowOff>
    </xdr:to>
    <xdr:sp>
      <xdr:nvSpPr>
        <xdr:cNvPr id="12" name="Text 2"/>
        <xdr:cNvSpPr/>
      </xdr:nvSpPr>
      <xdr:spPr>
        <a:xfrm>
          <a:off x="571320" y="7997400"/>
          <a:ext cx="6845760" cy="7146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baseline="33000">
              <a:effectLst/>
              <a:uFillTx/>
              <a:latin typeface="Arial"/>
            </a:rPr>
            <a:t>1</a:t>
          </a:r>
          <a:r>
            <a:rPr b="0" lang="en-US" sz="1000" strike="noStrike" u="none">
              <a:effectLst/>
              <a:uFillTx/>
              <a:latin typeface="Arial"/>
            </a:rPr>
            <a:t> Please enter the Energy Information Administration identification number for the generating facility, if available.</a:t>
          </a:r>
          <a:endParaRPr b="0" lang="en-US" sz="1000" strike="noStrike" u="none">
            <a:effectLst/>
            <a:uFillTx/>
            <a:latin typeface="Times New Roman"/>
          </a:endParaRPr>
        </a:p>
        <a:p>
          <a:r>
            <a:rPr b="0" lang="en-US" sz="1000" strike="noStrike" u="none" baseline="33000">
              <a:effectLst/>
              <a:uFillTx/>
              <a:latin typeface="Arial"/>
            </a:rPr>
            <a:t>2</a:t>
          </a:r>
          <a:r>
            <a:rPr b="0" lang="en-US" sz="1000" strike="noStrike" u="none">
              <a:effectLst/>
              <a:uFillTx/>
              <a:latin typeface="Arial"/>
            </a:rPr>
            <a:t>  Please enter the Energy Commission Renewable Energy Program Registration number for the generating facility, if applicable.</a:t>
          </a:r>
          <a:endParaRPr b="0" lang="en-US" sz="1000" strike="noStrike" u="none">
            <a:effectLst/>
            <a:uFillTx/>
            <a:latin typeface="Times New Roman"/>
          </a:endParaRPr>
        </a:p>
        <a:p>
          <a:r>
            <a:rPr b="0" lang="en-US" sz="1000" strike="noStrike" u="none" baseline="33000">
              <a:effectLst/>
              <a:uFillTx/>
              <a:latin typeface="Arial"/>
            </a:rPr>
            <a:t>3</a:t>
          </a:r>
          <a:r>
            <a:rPr b="0" lang="en-US" sz="1000" strike="noStrike" u="none">
              <a:effectLst/>
              <a:uFillTx/>
              <a:latin typeface="Arial"/>
            </a:rPr>
            <a:t> CEC assigned unique number for the Certificate of Specific Generation</a:t>
          </a:r>
          <a:endParaRPr b="0" lang="en-US" sz="1000" strike="noStrike" u="none">
            <a:effectLst/>
            <a:uFillTx/>
            <a:latin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27720</xdr:colOff>
      <xdr:row>5</xdr:row>
      <xdr:rowOff>28080</xdr:rowOff>
    </xdr:from>
    <xdr:to>
      <xdr:col>9</xdr:col>
      <xdr:colOff>675720</xdr:colOff>
      <xdr:row>5</xdr:row>
      <xdr:rowOff>381240</xdr:rowOff>
    </xdr:to>
    <xdr:sp>
      <xdr:nvSpPr>
        <xdr:cNvPr id="13" name="Text 2"/>
        <xdr:cNvSpPr/>
      </xdr:nvSpPr>
      <xdr:spPr>
        <a:xfrm>
          <a:off x="139320" y="1275840"/>
          <a:ext cx="10794240" cy="3531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INSTRUCTIONS:  Enter information about the power purchased out of your power pool.  If you need additional columns, add them from the INSERT menu.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10</xdr:col>
      <xdr:colOff>262440</xdr:colOff>
      <xdr:row>44</xdr:row>
      <xdr:rowOff>114480</xdr:rowOff>
    </xdr:from>
    <xdr:to>
      <xdr:col>10</xdr:col>
      <xdr:colOff>290520</xdr:colOff>
      <xdr:row>46</xdr:row>
      <xdr:rowOff>9720</xdr:rowOff>
    </xdr:to>
    <xdr:sp>
      <xdr:nvSpPr>
        <xdr:cNvPr id="14" name="Text 3"/>
        <xdr:cNvSpPr/>
      </xdr:nvSpPr>
      <xdr:spPr>
        <a:xfrm flipH="1">
          <a:off x="11767320" y="9408960"/>
          <a:ext cx="28080" cy="276120"/>
        </a:xfrm>
        <a:prstGeom prst="rect">
          <a:avLst/>
        </a:prstGeom>
        <a:solidFill>
          <a:srgbClr val="ffffff"/>
        </a:solidFill>
        <a:ln w="9360">
          <a:solidFill>
            <a:srgbClr val="000000"/>
          </a:solidFill>
          <a:miter/>
        </a:ln>
      </xdr:spPr>
      <xdr:style>
        <a:lnRef idx="0"/>
        <a:fillRef idx="0"/>
        <a:effectRef idx="0"/>
        <a:fontRef idx="minor"/>
      </xdr:style>
    </xdr:sp>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130320</xdr:colOff>
      <xdr:row>7</xdr:row>
      <xdr:rowOff>0</xdr:rowOff>
    </xdr:from>
    <xdr:to>
      <xdr:col>4</xdr:col>
      <xdr:colOff>853920</xdr:colOff>
      <xdr:row>23</xdr:row>
      <xdr:rowOff>85320</xdr:rowOff>
    </xdr:to>
    <xdr:sp>
      <xdr:nvSpPr>
        <xdr:cNvPr id="15" name="Text 1"/>
        <xdr:cNvSpPr/>
      </xdr:nvSpPr>
      <xdr:spPr>
        <a:xfrm>
          <a:off x="130320" y="1581120"/>
          <a:ext cx="5046120" cy="3133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1" lang="en-US" sz="1000" strike="noStrike" u="none">
              <a:effectLst/>
              <a:uFillTx/>
              <a:latin typeface="Arial"/>
            </a:rPr>
            <a:t>I, Greg Sharp, Vice President, declare under penalty of perjury, that the statements contained in Schedules 1, 2A, 2B, 2C, 2D, and 2E  are true and correct and that I, as an authorized agent of Enron Energy Marketing Corp., have authority to submit this report on the company's behalf.  I further declare that the megawatt-hours claimed as specific purchases as shown in these Schedules were, to the best of my knowledge, sold once and only once to retail consumers.</a:t>
          </a:r>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Signed:  __________________________________________</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Dated: June 1, 2001</a:t>
          </a:r>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Executed at:  Houston, Texas</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8.xml"/>
</Relationships>
</file>

<file path=xl/worksheets/_rels/sheet11.xml.rels><?xml version="1.0" encoding="UTF-8"?>
<Relationships xmlns="http://schemas.openxmlformats.org/package/2006/relationships"><Relationship Id="rId1" Type="http://schemas.openxmlformats.org/officeDocument/2006/relationships/drawing" Target="../drawings/drawing9.xml"/>
</Relationships>
</file>

<file path=xl/worksheets/_rels/sheet3.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drawing" Target="../drawings/drawing4.xml"/>
</Relationships>
</file>

<file path=xl/worksheets/_rels/sheet7.xml.rels><?xml version="1.0" encoding="UTF-8"?>
<Relationships xmlns="http://schemas.openxmlformats.org/package/2006/relationships"><Relationship Id="rId1" Type="http://schemas.openxmlformats.org/officeDocument/2006/relationships/drawing" Target="../drawings/drawing5.xml"/>
</Relationships>
</file>

<file path=xl/worksheets/_rels/sheet8.xml.rels><?xml version="1.0" encoding="UTF-8"?>
<Relationships xmlns="http://schemas.openxmlformats.org/package/2006/relationships"><Relationship Id="rId1" Type="http://schemas.openxmlformats.org/officeDocument/2006/relationships/drawing" Target="../drawings/drawing6.xml"/>
</Relationships>
</file>

<file path=xl/worksheets/_rels/sheet9.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01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6.99609375" defaultRowHeight="15" customHeight="true" zeroHeight="true" outlineLevelRow="0" outlineLevelCol="0"/>
  <cols>
    <col collapsed="false" customWidth="true" hidden="false" outlineLevel="0" max="1" min="1" style="1" width="10.21"/>
    <col collapsed="false" customWidth="true" hidden="false" outlineLevel="0" max="2" min="2" style="1" width="9.32"/>
    <col collapsed="false" customWidth="true" hidden="false" outlineLevel="0" max="3" min="3" style="1" width="15.77"/>
    <col collapsed="false" customWidth="true" hidden="false" outlineLevel="0" max="4" min="4" style="1" width="19.32"/>
    <col collapsed="false" customWidth="true" hidden="false" outlineLevel="0" max="5" min="5" style="1" width="3.88"/>
    <col collapsed="false" customWidth="true" hidden="false" outlineLevel="0" max="6" min="6" style="1" width="4.32"/>
    <col collapsed="false" customWidth="true" hidden="false" outlineLevel="0" max="7" min="7" style="1" width="2.99"/>
    <col collapsed="false" customWidth="false" hidden="true" outlineLevel="0" max="257" min="8" style="1" width="6.99"/>
  </cols>
  <sheetData>
    <row r="1" customFormat="false" ht="6" hidden="false" customHeight="true" outlineLevel="0" collapsed="false">
      <c r="A1" s="2"/>
      <c r="B1" s="3"/>
      <c r="C1" s="4"/>
      <c r="D1" s="4"/>
      <c r="E1" s="4"/>
      <c r="F1" s="4"/>
      <c r="G1" s="4"/>
      <c r="H1" s="5"/>
      <c r="I1" s="5"/>
      <c r="J1" s="5"/>
      <c r="K1" s="5"/>
      <c r="L1" s="5"/>
    </row>
    <row r="2" customFormat="false" ht="115.5" hidden="false" customHeight="true" outlineLevel="0" collapsed="false">
      <c r="A2" s="6"/>
      <c r="B2" s="7" t="s">
        <v>0</v>
      </c>
      <c r="C2" s="7"/>
      <c r="D2" s="7"/>
      <c r="E2" s="7"/>
      <c r="F2" s="7"/>
      <c r="G2" s="8"/>
      <c r="H2" s="5"/>
      <c r="I2" s="5"/>
      <c r="J2" s="5"/>
      <c r="K2" s="5"/>
      <c r="L2" s="5"/>
    </row>
    <row r="3" customFormat="false" ht="39.6" hidden="false" customHeight="true" outlineLevel="0" collapsed="false">
      <c r="A3" s="6"/>
      <c r="B3" s="9"/>
      <c r="C3" s="9"/>
      <c r="D3" s="9"/>
      <c r="E3" s="9"/>
      <c r="F3" s="9"/>
      <c r="G3" s="6"/>
      <c r="H3" s="5"/>
      <c r="I3" s="5"/>
      <c r="J3" s="5"/>
      <c r="K3" s="5"/>
      <c r="L3" s="5"/>
    </row>
    <row r="4" customFormat="false" ht="20.25" hidden="false" customHeight="false" outlineLevel="0" collapsed="false">
      <c r="A4" s="6"/>
      <c r="B4" s="10" t="s">
        <v>1</v>
      </c>
      <c r="C4" s="10"/>
      <c r="D4" s="10"/>
      <c r="E4" s="10"/>
      <c r="F4" s="10"/>
      <c r="G4" s="6"/>
      <c r="H4" s="5"/>
      <c r="I4" s="5"/>
      <c r="J4" s="5"/>
      <c r="K4" s="5"/>
      <c r="L4" s="5"/>
    </row>
    <row r="5" customFormat="false" ht="15" hidden="false" customHeight="true" outlineLevel="0" collapsed="false">
      <c r="A5" s="6"/>
      <c r="B5" s="11"/>
      <c r="C5" s="11"/>
      <c r="D5" s="11"/>
      <c r="E5" s="11"/>
      <c r="F5" s="11"/>
      <c r="G5" s="6"/>
      <c r="H5" s="5"/>
      <c r="I5" s="5"/>
      <c r="J5" s="5"/>
      <c r="K5" s="5"/>
      <c r="L5" s="5"/>
    </row>
    <row r="6" customFormat="false" ht="65.25" hidden="false" customHeight="true" outlineLevel="0" collapsed="false">
      <c r="A6" s="6"/>
      <c r="B6" s="12" t="s">
        <v>2</v>
      </c>
      <c r="C6" s="12"/>
      <c r="D6" s="12"/>
      <c r="E6" s="12"/>
      <c r="F6" s="12"/>
      <c r="G6" s="6"/>
      <c r="H6" s="5"/>
      <c r="I6" s="5"/>
      <c r="J6" s="5"/>
      <c r="K6" s="5"/>
      <c r="L6" s="13"/>
    </row>
    <row r="7" customFormat="false" ht="28.15" hidden="false" customHeight="true" outlineLevel="0" collapsed="false">
      <c r="A7" s="6"/>
      <c r="B7" s="6"/>
      <c r="C7" s="6"/>
      <c r="D7" s="6"/>
      <c r="E7" s="14" t="s">
        <v>3</v>
      </c>
      <c r="F7" s="6"/>
      <c r="G7" s="6"/>
      <c r="H7" s="5"/>
      <c r="I7" s="5"/>
      <c r="J7" s="5"/>
      <c r="K7" s="5"/>
      <c r="L7" s="5"/>
    </row>
    <row r="8" customFormat="false" ht="15.75" hidden="false" customHeight="false" outlineLevel="0" collapsed="false">
      <c r="A8" s="6"/>
      <c r="B8" s="6"/>
      <c r="C8" s="15" t="s">
        <v>4</v>
      </c>
      <c r="D8" s="16" t="s">
        <v>5</v>
      </c>
      <c r="E8" s="17"/>
      <c r="F8" s="6"/>
      <c r="G8" s="6"/>
      <c r="H8" s="5"/>
      <c r="I8" s="5"/>
      <c r="J8" s="5"/>
      <c r="K8" s="5"/>
      <c r="L8" s="5"/>
    </row>
    <row r="9" customFormat="false" ht="15.75" hidden="false" customHeight="false" outlineLevel="0" collapsed="false">
      <c r="A9" s="6"/>
      <c r="B9" s="6"/>
      <c r="C9" s="15" t="s">
        <v>6</v>
      </c>
      <c r="D9" s="18" t="n">
        <v>1015</v>
      </c>
      <c r="E9" s="19"/>
      <c r="F9" s="20"/>
      <c r="G9" s="6"/>
      <c r="H9" s="5"/>
      <c r="I9" s="5"/>
      <c r="J9" s="5"/>
      <c r="K9" s="5"/>
      <c r="L9" s="5"/>
    </row>
    <row r="10" customFormat="false" ht="15.75" hidden="false" customHeight="false" outlineLevel="0" collapsed="false">
      <c r="A10" s="6"/>
      <c r="B10" s="6"/>
      <c r="C10" s="21" t="s">
        <v>7</v>
      </c>
      <c r="D10" s="18" t="s">
        <v>8</v>
      </c>
      <c r="E10" s="22"/>
      <c r="F10" s="6"/>
      <c r="G10" s="6"/>
      <c r="H10" s="5"/>
      <c r="I10" s="5"/>
      <c r="J10" s="5"/>
      <c r="K10" s="5"/>
      <c r="L10" s="5"/>
    </row>
    <row r="11" customFormat="false" ht="13.5" hidden="false" customHeight="true" outlineLevel="0" collapsed="false">
      <c r="A11" s="6"/>
      <c r="B11" s="6"/>
      <c r="C11" s="6"/>
      <c r="D11" s="6"/>
      <c r="E11" s="6"/>
      <c r="F11" s="6"/>
      <c r="G11" s="6"/>
      <c r="H11" s="5"/>
      <c r="I11" s="5"/>
      <c r="J11" s="5"/>
      <c r="K11" s="5"/>
      <c r="L11" s="5"/>
    </row>
    <row r="12" customFormat="false" ht="52.5" hidden="false" customHeight="true" outlineLevel="0" collapsed="false">
      <c r="A12" s="6"/>
      <c r="B12" s="12" t="s">
        <v>9</v>
      </c>
      <c r="C12" s="12"/>
      <c r="D12" s="12"/>
      <c r="E12" s="12"/>
      <c r="F12" s="12"/>
      <c r="G12" s="6"/>
      <c r="H12" s="5"/>
      <c r="I12" s="5"/>
      <c r="J12" s="5"/>
      <c r="K12" s="5"/>
      <c r="L12" s="5"/>
    </row>
    <row r="13" customFormat="false" ht="15" hidden="false" customHeight="false" outlineLevel="0" collapsed="false">
      <c r="A13" s="6"/>
      <c r="B13" s="9"/>
      <c r="C13" s="9"/>
      <c r="D13" s="9"/>
      <c r="E13" s="9"/>
      <c r="F13" s="9"/>
      <c r="G13" s="6"/>
      <c r="H13" s="5"/>
      <c r="I13" s="5"/>
      <c r="J13" s="5"/>
      <c r="K13" s="5"/>
      <c r="L13" s="5"/>
    </row>
    <row r="14" customFormat="false" ht="56.25" hidden="false" customHeight="true" outlineLevel="0" collapsed="false">
      <c r="A14" s="6"/>
      <c r="B14" s="23" t="s">
        <v>10</v>
      </c>
      <c r="C14" s="23"/>
      <c r="D14" s="23"/>
      <c r="E14" s="23"/>
      <c r="F14" s="23"/>
      <c r="G14" s="6"/>
      <c r="H14" s="5"/>
      <c r="I14" s="5"/>
      <c r="J14" s="5"/>
      <c r="K14" s="5"/>
      <c r="L14" s="5"/>
    </row>
    <row r="15" customFormat="false" ht="15" hidden="false" customHeight="false" outlineLevel="0" collapsed="false">
      <c r="A15" s="6"/>
      <c r="B15" s="24"/>
      <c r="C15" s="9"/>
      <c r="D15" s="9"/>
      <c r="E15" s="9"/>
      <c r="F15" s="9"/>
      <c r="G15" s="6"/>
      <c r="H15" s="5"/>
      <c r="I15" s="5"/>
      <c r="J15" s="5"/>
      <c r="K15" s="5"/>
      <c r="L15" s="5"/>
    </row>
    <row r="16" customFormat="false" ht="37.5" hidden="false" customHeight="true" outlineLevel="0" collapsed="false">
      <c r="A16" s="6"/>
      <c r="B16" s="25" t="s">
        <v>11</v>
      </c>
      <c r="C16" s="25"/>
      <c r="D16" s="25"/>
      <c r="E16" s="25"/>
      <c r="F16" s="25"/>
      <c r="G16" s="6"/>
      <c r="H16" s="5"/>
      <c r="I16" s="5"/>
      <c r="J16" s="5"/>
      <c r="K16" s="5"/>
      <c r="L16" s="5"/>
    </row>
    <row r="17" customFormat="false" ht="11.45" hidden="false" customHeight="true" outlineLevel="0" collapsed="false">
      <c r="A17" s="6"/>
      <c r="B17" s="24"/>
      <c r="C17" s="9"/>
      <c r="D17" s="9"/>
      <c r="E17" s="9"/>
      <c r="F17" s="9"/>
      <c r="G17" s="6"/>
      <c r="H17" s="5"/>
      <c r="I17" s="5"/>
      <c r="J17" s="5"/>
      <c r="K17" s="5"/>
      <c r="L17" s="5"/>
    </row>
    <row r="18" customFormat="false" ht="87" hidden="false" customHeight="true" outlineLevel="0" collapsed="false">
      <c r="A18" s="26"/>
      <c r="B18" s="27" t="s">
        <v>12</v>
      </c>
      <c r="C18" s="27"/>
      <c r="D18" s="27"/>
      <c r="E18" s="27"/>
      <c r="F18" s="27"/>
      <c r="G18" s="26"/>
      <c r="H18" s="28"/>
      <c r="I18" s="28"/>
      <c r="J18" s="28"/>
      <c r="K18" s="28"/>
      <c r="L18" s="28"/>
    </row>
    <row r="19" customFormat="false" ht="15" hidden="false" customHeight="true" outlineLevel="0" collapsed="false">
      <c r="A19" s="29"/>
      <c r="B19" s="30"/>
      <c r="C19" s="31"/>
      <c r="D19" s="31"/>
      <c r="E19" s="31"/>
      <c r="F19" s="31"/>
      <c r="G19" s="29"/>
      <c r="H19" s="5"/>
      <c r="I19" s="5"/>
      <c r="J19" s="5"/>
      <c r="K19" s="5"/>
      <c r="L19" s="5"/>
    </row>
    <row r="20" customFormat="false" ht="14.25" hidden="true" customHeight="true" outlineLevel="0" collapsed="false">
      <c r="A20" s="29"/>
      <c r="B20" s="30"/>
      <c r="C20" s="31"/>
      <c r="D20" s="31"/>
      <c r="E20" s="31"/>
      <c r="F20" s="31"/>
      <c r="G20" s="29"/>
      <c r="H20" s="5"/>
      <c r="I20" s="5"/>
      <c r="J20" s="5"/>
      <c r="K20" s="5"/>
      <c r="L20" s="5"/>
    </row>
    <row r="21" customFormat="false" ht="15" hidden="true" customHeight="false" outlineLevel="0" collapsed="false">
      <c r="A21" s="32"/>
      <c r="B21" s="30"/>
      <c r="C21" s="33"/>
      <c r="D21" s="33"/>
      <c r="E21" s="33"/>
      <c r="F21" s="33"/>
      <c r="G21" s="32"/>
      <c r="H21" s="5"/>
      <c r="I21" s="5"/>
      <c r="J21" s="5"/>
      <c r="K21" s="5"/>
      <c r="L21" s="5"/>
    </row>
    <row r="22" customFormat="false" ht="15" hidden="true" customHeight="false" outlineLevel="0" collapsed="false">
      <c r="A22" s="32"/>
      <c r="B22" s="34"/>
      <c r="C22" s="32"/>
      <c r="D22" s="32"/>
      <c r="E22" s="32"/>
      <c r="F22" s="32"/>
      <c r="G22" s="32"/>
      <c r="H22" s="5"/>
      <c r="I22" s="5"/>
      <c r="J22" s="5"/>
      <c r="K22" s="5"/>
      <c r="L22" s="5"/>
    </row>
    <row r="23" customFormat="false" ht="15" hidden="true" customHeight="false" outlineLevel="0" collapsed="false">
      <c r="A23" s="32"/>
      <c r="B23" s="34"/>
      <c r="C23" s="32"/>
      <c r="D23" s="32"/>
      <c r="E23" s="32"/>
      <c r="F23" s="32"/>
      <c r="G23" s="32"/>
      <c r="H23" s="5"/>
      <c r="I23" s="5"/>
      <c r="J23" s="5"/>
      <c r="K23" s="5"/>
      <c r="L23" s="5"/>
    </row>
    <row r="24" customFormat="false" ht="15" hidden="true" customHeight="false" outlineLevel="0" collapsed="false">
      <c r="A24" s="32"/>
      <c r="B24" s="34"/>
      <c r="C24" s="32"/>
      <c r="D24" s="32"/>
      <c r="E24" s="32"/>
      <c r="F24" s="32"/>
      <c r="G24" s="32"/>
      <c r="H24" s="5"/>
      <c r="I24" s="5"/>
      <c r="J24" s="5"/>
      <c r="K24" s="5"/>
      <c r="L24" s="5"/>
    </row>
    <row r="25" customFormat="false" ht="15" hidden="true" customHeight="false" outlineLevel="0" collapsed="false">
      <c r="A25" s="32"/>
      <c r="B25" s="34"/>
      <c r="C25" s="32"/>
      <c r="D25" s="32"/>
      <c r="E25" s="32"/>
      <c r="F25" s="32"/>
      <c r="G25" s="32"/>
      <c r="H25" s="5"/>
      <c r="I25" s="5"/>
      <c r="J25" s="5"/>
      <c r="K25" s="5"/>
      <c r="L25" s="5"/>
    </row>
    <row r="26" customFormat="false" ht="15" hidden="true" customHeight="false" outlineLevel="0" collapsed="false">
      <c r="A26" s="32"/>
      <c r="B26" s="34"/>
      <c r="C26" s="32"/>
      <c r="D26" s="32"/>
      <c r="E26" s="32"/>
      <c r="F26" s="32"/>
      <c r="G26" s="32"/>
      <c r="H26" s="5"/>
      <c r="I26" s="5"/>
      <c r="J26" s="5"/>
      <c r="K26" s="5"/>
      <c r="L26" s="5"/>
    </row>
    <row r="27" customFormat="false" ht="15" hidden="true" customHeight="false" outlineLevel="0" collapsed="false">
      <c r="A27" s="32"/>
      <c r="B27" s="32"/>
      <c r="C27" s="32"/>
      <c r="D27" s="32"/>
      <c r="E27" s="32"/>
      <c r="F27" s="32"/>
      <c r="G27" s="32"/>
      <c r="H27" s="5"/>
      <c r="I27" s="5"/>
      <c r="J27" s="5"/>
      <c r="K27" s="5"/>
      <c r="L27" s="5"/>
    </row>
    <row r="28" customFormat="false" ht="15" hidden="true" customHeight="false" outlineLevel="0" collapsed="false">
      <c r="H28" s="5"/>
      <c r="I28" s="5"/>
      <c r="J28" s="5"/>
      <c r="K28" s="5"/>
      <c r="L28" s="5"/>
    </row>
    <row r="29" customFormat="false" ht="15" hidden="true" customHeight="false" outlineLevel="0" collapsed="false">
      <c r="H29" s="5"/>
      <c r="I29" s="5"/>
      <c r="J29" s="5"/>
      <c r="K29" s="5"/>
      <c r="L29" s="5"/>
    </row>
    <row r="30" customFormat="false" ht="15" hidden="true" customHeight="false" outlineLevel="0" collapsed="false">
      <c r="H30" s="5"/>
      <c r="I30" s="5"/>
      <c r="J30" s="5"/>
      <c r="K30" s="5"/>
      <c r="L30" s="5"/>
    </row>
    <row r="31" customFormat="false" ht="15" hidden="true" customHeight="false" outlineLevel="0" collapsed="false">
      <c r="H31" s="5"/>
      <c r="I31" s="5"/>
      <c r="J31" s="5"/>
      <c r="K31" s="5"/>
      <c r="L31" s="5"/>
    </row>
    <row r="32" customFormat="false" ht="15" hidden="true" customHeight="false" outlineLevel="0" collapsed="false">
      <c r="H32" s="5"/>
      <c r="I32" s="5"/>
      <c r="J32" s="5"/>
      <c r="K32" s="5"/>
      <c r="L32" s="5"/>
    </row>
    <row r="33" customFormat="false" ht="15" hidden="true" customHeight="false" outlineLevel="0" collapsed="false">
      <c r="H33" s="5"/>
      <c r="I33" s="5"/>
      <c r="J33" s="5"/>
      <c r="K33" s="5"/>
      <c r="L33" s="5"/>
    </row>
    <row r="34" customFormat="false" ht="15" hidden="true" customHeight="false" outlineLevel="0" collapsed="false">
      <c r="H34" s="5"/>
      <c r="I34" s="5"/>
      <c r="J34" s="5"/>
      <c r="K34" s="5"/>
      <c r="L34" s="5"/>
    </row>
    <row r="35" customFormat="false" ht="15" hidden="true" customHeight="false" outlineLevel="0" collapsed="false">
      <c r="H35" s="5"/>
      <c r="I35" s="5"/>
      <c r="J35" s="5"/>
      <c r="K35" s="5"/>
      <c r="L35" s="5"/>
    </row>
    <row r="36" customFormat="false" ht="15" hidden="true" customHeight="false" outlineLevel="0" collapsed="false">
      <c r="H36" s="5"/>
      <c r="I36" s="5"/>
      <c r="J36" s="5"/>
      <c r="K36" s="5"/>
      <c r="L36" s="5"/>
    </row>
    <row r="37" customFormat="false" ht="15" hidden="true" customHeight="false" outlineLevel="0" collapsed="false">
      <c r="H37" s="5"/>
      <c r="I37" s="5"/>
      <c r="J37" s="5"/>
      <c r="K37" s="5"/>
      <c r="L37" s="5"/>
    </row>
    <row r="38" customFormat="false" ht="15" hidden="true" customHeight="false" outlineLevel="0" collapsed="false">
      <c r="H38" s="5"/>
      <c r="I38" s="5"/>
      <c r="J38" s="5"/>
      <c r="K38" s="5"/>
      <c r="L38" s="5"/>
    </row>
    <row r="39" customFormat="false" ht="15" hidden="true" customHeight="false" outlineLevel="0" collapsed="false">
      <c r="H39" s="5"/>
      <c r="I39" s="5"/>
      <c r="J39" s="5"/>
      <c r="K39" s="5"/>
      <c r="L39" s="5"/>
    </row>
    <row r="40" customFormat="false" ht="15" hidden="true" customHeight="false" outlineLevel="0" collapsed="false">
      <c r="H40" s="5"/>
      <c r="I40" s="5"/>
      <c r="J40" s="5"/>
      <c r="K40" s="5"/>
      <c r="L40" s="5"/>
    </row>
    <row r="41" customFormat="false" ht="15" hidden="true" customHeight="false" outlineLevel="0" collapsed="false">
      <c r="H41" s="5"/>
      <c r="I41" s="5"/>
      <c r="J41" s="5"/>
      <c r="K41" s="5"/>
      <c r="L41" s="5"/>
    </row>
    <row r="42" customFormat="false" ht="15" hidden="true" customHeight="false" outlineLevel="0" collapsed="false">
      <c r="H42" s="5"/>
      <c r="I42" s="5"/>
      <c r="J42" s="5"/>
      <c r="K42" s="5"/>
      <c r="L42" s="5"/>
    </row>
    <row r="43" customFormat="false" ht="15" hidden="true" customHeight="false" outlineLevel="0" collapsed="false">
      <c r="H43" s="5"/>
      <c r="I43" s="5"/>
      <c r="J43" s="5"/>
      <c r="K43" s="5"/>
      <c r="L43" s="5"/>
    </row>
    <row r="44" customFormat="false" ht="15" hidden="true" customHeight="false" outlineLevel="0" collapsed="false">
      <c r="H44" s="5"/>
      <c r="I44" s="5"/>
      <c r="J44" s="5"/>
      <c r="K44" s="5"/>
      <c r="L44" s="5"/>
    </row>
    <row r="45" customFormat="false" ht="15" hidden="true" customHeight="false" outlineLevel="0" collapsed="false">
      <c r="H45" s="5"/>
      <c r="I45" s="5"/>
      <c r="J45" s="5"/>
      <c r="K45" s="5"/>
      <c r="L45" s="5"/>
    </row>
    <row r="46" customFormat="false" ht="15" hidden="true" customHeight="false" outlineLevel="0" collapsed="false">
      <c r="H46" s="5"/>
      <c r="I46" s="5"/>
      <c r="J46" s="5"/>
      <c r="K46" s="5"/>
      <c r="L46" s="5"/>
    </row>
    <row r="47" customFormat="false" ht="15" hidden="true" customHeight="false" outlineLevel="0" collapsed="false">
      <c r="H47" s="5"/>
      <c r="I47" s="5"/>
      <c r="J47" s="5"/>
      <c r="K47" s="5"/>
      <c r="L47" s="5"/>
    </row>
    <row r="48" customFormat="false" ht="15" hidden="true" customHeight="false" outlineLevel="0" collapsed="false">
      <c r="H48" s="5"/>
      <c r="I48" s="5"/>
      <c r="J48" s="5"/>
      <c r="K48" s="5"/>
      <c r="L48" s="5"/>
    </row>
    <row r="49" customFormat="false" ht="15" hidden="true" customHeight="false" outlineLevel="0" collapsed="false">
      <c r="H49" s="5"/>
      <c r="I49" s="5"/>
      <c r="J49" s="5"/>
      <c r="K49" s="5"/>
      <c r="L49" s="5"/>
    </row>
    <row r="50" customFormat="false" ht="15" hidden="true" customHeight="false" outlineLevel="0" collapsed="false">
      <c r="H50" s="5"/>
      <c r="I50" s="5"/>
      <c r="J50" s="5"/>
      <c r="K50" s="5"/>
      <c r="L50" s="5"/>
    </row>
    <row r="51" customFormat="false" ht="15" hidden="true" customHeight="false" outlineLevel="0" collapsed="false">
      <c r="H51" s="5"/>
      <c r="I51" s="5"/>
      <c r="J51" s="5"/>
      <c r="K51" s="5"/>
      <c r="L51" s="5"/>
    </row>
    <row r="52" customFormat="false" ht="15" hidden="true" customHeight="false" outlineLevel="0" collapsed="false">
      <c r="H52" s="5"/>
      <c r="I52" s="5"/>
      <c r="J52" s="5"/>
      <c r="K52" s="5"/>
      <c r="L52" s="5"/>
    </row>
    <row r="53" customFormat="false" ht="15" hidden="true" customHeight="false" outlineLevel="0" collapsed="false">
      <c r="H53" s="5"/>
      <c r="I53" s="5"/>
      <c r="J53" s="5"/>
      <c r="K53" s="5"/>
      <c r="L53" s="5"/>
    </row>
    <row r="54" customFormat="false" ht="15" hidden="true" customHeight="false" outlineLevel="0" collapsed="false">
      <c r="H54" s="5"/>
      <c r="I54" s="5"/>
      <c r="J54" s="5"/>
      <c r="K54" s="5"/>
      <c r="L54" s="5"/>
    </row>
    <row r="55" customFormat="false" ht="15" hidden="true" customHeight="false" outlineLevel="0" collapsed="false">
      <c r="H55" s="5"/>
      <c r="I55" s="5"/>
      <c r="J55" s="5"/>
      <c r="K55" s="5"/>
      <c r="L55" s="5"/>
    </row>
    <row r="56" customFormat="false" ht="15" hidden="true" customHeight="false" outlineLevel="0" collapsed="false">
      <c r="H56" s="5"/>
      <c r="I56" s="5"/>
      <c r="J56" s="5"/>
      <c r="K56" s="5"/>
      <c r="L56" s="5"/>
    </row>
    <row r="57" customFormat="false" ht="15" hidden="true" customHeight="false" outlineLevel="0" collapsed="false">
      <c r="H57" s="5"/>
      <c r="I57" s="5"/>
      <c r="J57" s="5"/>
      <c r="K57" s="5"/>
      <c r="L57" s="5"/>
    </row>
    <row r="58" customFormat="false" ht="15" hidden="true" customHeight="false" outlineLevel="0" collapsed="false">
      <c r="H58" s="5"/>
      <c r="I58" s="5"/>
      <c r="J58" s="5"/>
      <c r="K58" s="5"/>
      <c r="L58" s="5"/>
    </row>
    <row r="59" customFormat="false" ht="15" hidden="true" customHeight="false" outlineLevel="0" collapsed="false">
      <c r="H59" s="5"/>
      <c r="I59" s="5"/>
      <c r="J59" s="5"/>
      <c r="K59" s="5"/>
      <c r="L59" s="5"/>
    </row>
    <row r="60" customFormat="false" ht="15" hidden="true" customHeight="false" outlineLevel="0" collapsed="false">
      <c r="H60" s="5"/>
      <c r="I60" s="5"/>
      <c r="J60" s="5"/>
      <c r="K60" s="5"/>
      <c r="L60" s="5"/>
    </row>
    <row r="61" customFormat="false" ht="15" hidden="true" customHeight="false" outlineLevel="0" collapsed="false">
      <c r="H61" s="5"/>
      <c r="I61" s="5"/>
      <c r="J61" s="5"/>
      <c r="K61" s="5"/>
      <c r="L61" s="5"/>
    </row>
    <row r="62" customFormat="false" ht="15" hidden="true" customHeight="false" outlineLevel="0" collapsed="false">
      <c r="H62" s="5"/>
      <c r="I62" s="5"/>
      <c r="J62" s="5"/>
      <c r="K62" s="5"/>
      <c r="L62" s="5"/>
    </row>
    <row r="63" customFormat="false" ht="15" hidden="true" customHeight="false" outlineLevel="0" collapsed="false">
      <c r="H63" s="5"/>
      <c r="I63" s="5"/>
      <c r="J63" s="5"/>
      <c r="K63" s="5"/>
      <c r="L63" s="5"/>
    </row>
    <row r="64" customFormat="false" ht="15" hidden="true" customHeight="false" outlineLevel="0" collapsed="false">
      <c r="H64" s="5"/>
      <c r="I64" s="5"/>
      <c r="J64" s="5"/>
      <c r="K64" s="5"/>
      <c r="L64" s="5"/>
    </row>
    <row r="65" customFormat="false" ht="15" hidden="true" customHeight="false" outlineLevel="0" collapsed="false">
      <c r="H65" s="5"/>
      <c r="I65" s="5"/>
      <c r="J65" s="5"/>
      <c r="K65" s="5"/>
      <c r="L65" s="5"/>
    </row>
    <row r="66" customFormat="false" ht="15" hidden="true" customHeight="false" outlineLevel="0" collapsed="false">
      <c r="H66" s="5"/>
      <c r="I66" s="5"/>
      <c r="J66" s="5"/>
      <c r="K66" s="5"/>
      <c r="L66" s="5"/>
    </row>
    <row r="67" customFormat="false" ht="15" hidden="true" customHeight="false" outlineLevel="0" collapsed="false">
      <c r="H67" s="5"/>
      <c r="I67" s="5"/>
      <c r="J67" s="5"/>
      <c r="K67" s="5"/>
      <c r="L67" s="5"/>
    </row>
    <row r="68" customFormat="false" ht="15" hidden="true" customHeight="false" outlineLevel="0" collapsed="false">
      <c r="H68" s="5"/>
      <c r="I68" s="5"/>
      <c r="J68" s="5"/>
      <c r="K68" s="5"/>
      <c r="L68" s="5"/>
    </row>
    <row r="69" customFormat="false" ht="15" hidden="true" customHeight="false" outlineLevel="0" collapsed="false">
      <c r="H69" s="5"/>
      <c r="I69" s="5"/>
      <c r="J69" s="5"/>
      <c r="K69" s="5"/>
      <c r="L69" s="5"/>
    </row>
    <row r="70" customFormat="false" ht="15" hidden="true" customHeight="false" outlineLevel="0" collapsed="false">
      <c r="H70" s="5"/>
      <c r="I70" s="5"/>
      <c r="J70" s="5"/>
      <c r="K70" s="5"/>
      <c r="L70" s="5"/>
    </row>
    <row r="71" customFormat="false" ht="15" hidden="true" customHeight="false" outlineLevel="0" collapsed="false">
      <c r="H71" s="5"/>
      <c r="I71" s="5"/>
      <c r="J71" s="5"/>
      <c r="K71" s="5"/>
      <c r="L71" s="5"/>
    </row>
    <row r="72" customFormat="false" ht="15" hidden="true" customHeight="false" outlineLevel="0" collapsed="false">
      <c r="H72" s="5"/>
      <c r="I72" s="5"/>
      <c r="J72" s="5"/>
      <c r="K72" s="5"/>
      <c r="L72" s="5"/>
    </row>
    <row r="73" customFormat="false" ht="15" hidden="true" customHeight="false" outlineLevel="0" collapsed="false">
      <c r="H73" s="5"/>
      <c r="I73" s="5"/>
      <c r="J73" s="5"/>
      <c r="K73" s="5"/>
      <c r="L73" s="5"/>
    </row>
    <row r="74" customFormat="false" ht="15" hidden="true" customHeight="false" outlineLevel="0" collapsed="false">
      <c r="H74" s="5"/>
      <c r="I74" s="5"/>
      <c r="J74" s="5"/>
      <c r="K74" s="5"/>
      <c r="L74" s="5"/>
    </row>
    <row r="75" customFormat="false" ht="15" hidden="true" customHeight="false" outlineLevel="0" collapsed="false">
      <c r="H75" s="5"/>
      <c r="I75" s="5"/>
      <c r="J75" s="5"/>
      <c r="K75" s="5"/>
      <c r="L75" s="5"/>
    </row>
    <row r="76" customFormat="false" ht="15" hidden="true" customHeight="false" outlineLevel="0" collapsed="false">
      <c r="H76" s="5"/>
      <c r="I76" s="5"/>
      <c r="J76" s="5"/>
      <c r="K76" s="5"/>
      <c r="L76" s="5"/>
    </row>
    <row r="77" customFormat="false" ht="15" hidden="true" customHeight="false" outlineLevel="0" collapsed="false">
      <c r="H77" s="5"/>
      <c r="I77" s="5"/>
      <c r="J77" s="5"/>
      <c r="K77" s="5"/>
      <c r="L77" s="5"/>
    </row>
    <row r="78" customFormat="false" ht="15" hidden="true" customHeight="false" outlineLevel="0" collapsed="false">
      <c r="H78" s="5"/>
      <c r="I78" s="5"/>
      <c r="J78" s="5"/>
      <c r="K78" s="5"/>
      <c r="L78" s="5"/>
    </row>
    <row r="79" customFormat="false" ht="15" hidden="true" customHeight="false" outlineLevel="0" collapsed="false">
      <c r="H79" s="5"/>
      <c r="I79" s="5"/>
      <c r="J79" s="5"/>
      <c r="K79" s="5"/>
      <c r="L79" s="5"/>
    </row>
    <row r="80" customFormat="false" ht="15" hidden="true" customHeight="false" outlineLevel="0" collapsed="false">
      <c r="H80" s="5"/>
      <c r="I80" s="5"/>
      <c r="J80" s="5"/>
      <c r="K80" s="5"/>
      <c r="L80" s="5"/>
    </row>
    <row r="81" customFormat="false" ht="15" hidden="true" customHeight="false" outlineLevel="0" collapsed="false">
      <c r="H81" s="5"/>
      <c r="I81" s="5"/>
      <c r="J81" s="5"/>
      <c r="K81" s="5"/>
      <c r="L81" s="5"/>
    </row>
    <row r="82" customFormat="false" ht="15" hidden="true" customHeight="false" outlineLevel="0" collapsed="false">
      <c r="H82" s="5"/>
      <c r="I82" s="5"/>
      <c r="J82" s="5"/>
      <c r="K82" s="5"/>
      <c r="L82" s="5"/>
    </row>
    <row r="83" customFormat="false" ht="15" hidden="true" customHeight="false" outlineLevel="0" collapsed="false">
      <c r="H83" s="5"/>
      <c r="I83" s="5"/>
      <c r="J83" s="5"/>
      <c r="K83" s="5"/>
      <c r="L83" s="5"/>
    </row>
    <row r="84" customFormat="false" ht="15" hidden="true" customHeight="false" outlineLevel="0" collapsed="false">
      <c r="H84" s="5"/>
      <c r="I84" s="5"/>
      <c r="J84" s="5"/>
      <c r="K84" s="5"/>
      <c r="L84" s="5"/>
    </row>
    <row r="85" customFormat="false" ht="15" hidden="true" customHeight="false" outlineLevel="0" collapsed="false">
      <c r="H85" s="5"/>
      <c r="I85" s="5"/>
      <c r="J85" s="5"/>
      <c r="K85" s="5"/>
      <c r="L85" s="5"/>
    </row>
    <row r="86" customFormat="false" ht="15" hidden="true" customHeight="false" outlineLevel="0" collapsed="false">
      <c r="H86" s="5"/>
      <c r="I86" s="5"/>
      <c r="J86" s="5"/>
      <c r="K86" s="5"/>
      <c r="L86" s="5"/>
    </row>
    <row r="87" customFormat="false" ht="15" hidden="true" customHeight="false" outlineLevel="0" collapsed="false">
      <c r="H87" s="5"/>
      <c r="I87" s="5"/>
      <c r="J87" s="5"/>
      <c r="K87" s="5"/>
      <c r="L87" s="5"/>
    </row>
    <row r="88" customFormat="false" ht="15" hidden="true" customHeight="false" outlineLevel="0" collapsed="false">
      <c r="H88" s="5"/>
      <c r="I88" s="5"/>
      <c r="J88" s="5"/>
      <c r="K88" s="5"/>
      <c r="L88" s="5"/>
    </row>
    <row r="89" customFormat="false" ht="15" hidden="true" customHeight="false" outlineLevel="0" collapsed="false">
      <c r="H89" s="5"/>
      <c r="I89" s="5"/>
      <c r="J89" s="5"/>
      <c r="K89" s="5"/>
      <c r="L89" s="5"/>
    </row>
    <row r="90" customFormat="false" ht="15" hidden="true" customHeight="false" outlineLevel="0" collapsed="false">
      <c r="H90" s="5"/>
      <c r="I90" s="5"/>
      <c r="J90" s="5"/>
      <c r="K90" s="5"/>
      <c r="L90" s="5"/>
    </row>
    <row r="91" customFormat="false" ht="15" hidden="true" customHeight="false" outlineLevel="0" collapsed="false">
      <c r="H91" s="5"/>
      <c r="I91" s="5"/>
      <c r="J91" s="5"/>
      <c r="K91" s="5"/>
      <c r="L91" s="5"/>
    </row>
    <row r="92" customFormat="false" ht="15" hidden="true" customHeight="false" outlineLevel="0" collapsed="false">
      <c r="H92" s="5"/>
      <c r="I92" s="5"/>
      <c r="J92" s="5"/>
      <c r="K92" s="5"/>
      <c r="L92" s="5"/>
    </row>
    <row r="93" customFormat="false" ht="15" hidden="true" customHeight="false" outlineLevel="0" collapsed="false">
      <c r="H93" s="5"/>
      <c r="I93" s="5"/>
      <c r="J93" s="5"/>
      <c r="K93" s="5"/>
      <c r="L93" s="5"/>
    </row>
    <row r="94" customFormat="false" ht="15" hidden="true" customHeight="false" outlineLevel="0" collapsed="false">
      <c r="H94" s="5"/>
      <c r="I94" s="5"/>
      <c r="J94" s="5"/>
      <c r="K94" s="5"/>
      <c r="L94" s="5"/>
    </row>
    <row r="95" customFormat="false" ht="15" hidden="true" customHeight="false" outlineLevel="0" collapsed="false">
      <c r="H95" s="5"/>
      <c r="I95" s="5"/>
      <c r="J95" s="5"/>
      <c r="K95" s="5"/>
      <c r="L95" s="5"/>
    </row>
    <row r="96" customFormat="false" ht="15" hidden="true" customHeight="false" outlineLevel="0" collapsed="false">
      <c r="H96" s="5"/>
      <c r="I96" s="5"/>
      <c r="J96" s="5"/>
      <c r="K96" s="5"/>
      <c r="L96" s="5"/>
    </row>
    <row r="97" customFormat="false" ht="15" hidden="true" customHeight="false" outlineLevel="0" collapsed="false">
      <c r="H97" s="5"/>
      <c r="I97" s="5"/>
      <c r="J97" s="5"/>
      <c r="K97" s="5"/>
      <c r="L97" s="5"/>
    </row>
    <row r="98" customFormat="false" ht="15" hidden="true" customHeight="false" outlineLevel="0" collapsed="false">
      <c r="H98" s="5"/>
      <c r="I98" s="5"/>
      <c r="J98" s="5"/>
      <c r="K98" s="5"/>
      <c r="L98" s="5"/>
    </row>
    <row r="99" customFormat="false" ht="15" hidden="true" customHeight="false" outlineLevel="0" collapsed="false">
      <c r="H99" s="5"/>
      <c r="I99" s="5"/>
      <c r="J99" s="5"/>
      <c r="K99" s="5"/>
      <c r="L99" s="5"/>
    </row>
    <row r="100" customFormat="false" ht="15" hidden="true" customHeight="false" outlineLevel="0" collapsed="false">
      <c r="H100" s="5"/>
      <c r="I100" s="5"/>
      <c r="J100" s="5"/>
      <c r="K100" s="5"/>
      <c r="L100" s="5"/>
    </row>
    <row r="101" customFormat="false" ht="15" hidden="true" customHeight="false" outlineLevel="0" collapsed="false">
      <c r="H101" s="5"/>
      <c r="I101" s="5"/>
      <c r="J101" s="5"/>
      <c r="K101" s="5"/>
      <c r="L101" s="5"/>
    </row>
    <row r="102" customFormat="false" ht="15" hidden="true" customHeight="false" outlineLevel="0" collapsed="false">
      <c r="H102" s="5"/>
      <c r="I102" s="5"/>
      <c r="J102" s="5"/>
      <c r="K102" s="5"/>
      <c r="L102" s="5"/>
    </row>
    <row r="103" customFormat="false" ht="15" hidden="true" customHeight="false" outlineLevel="0" collapsed="false">
      <c r="H103" s="5"/>
      <c r="I103" s="5"/>
      <c r="J103" s="5"/>
      <c r="K103" s="5"/>
      <c r="L103" s="5"/>
    </row>
    <row r="104" customFormat="false" ht="15" hidden="true" customHeight="false" outlineLevel="0" collapsed="false">
      <c r="H104" s="5"/>
      <c r="I104" s="5"/>
      <c r="J104" s="5"/>
      <c r="K104" s="5"/>
      <c r="L104" s="5"/>
    </row>
    <row r="105" customFormat="false" ht="15" hidden="true" customHeight="false" outlineLevel="0" collapsed="false">
      <c r="H105" s="5"/>
      <c r="I105" s="5"/>
      <c r="J105" s="5"/>
      <c r="K105" s="5"/>
      <c r="L105" s="5"/>
    </row>
    <row r="106" customFormat="false" ht="15" hidden="true" customHeight="false" outlineLevel="0" collapsed="false">
      <c r="H106" s="5"/>
      <c r="I106" s="5"/>
      <c r="J106" s="5"/>
      <c r="K106" s="5"/>
      <c r="L106" s="5"/>
    </row>
    <row r="107" customFormat="false" ht="15" hidden="true" customHeight="false" outlineLevel="0" collapsed="false">
      <c r="H107" s="5"/>
      <c r="I107" s="5"/>
      <c r="J107" s="5"/>
      <c r="K107" s="5"/>
      <c r="L107" s="5"/>
    </row>
    <row r="108" customFormat="false" ht="15" hidden="true" customHeight="false" outlineLevel="0" collapsed="false">
      <c r="H108" s="5"/>
      <c r="I108" s="5"/>
      <c r="J108" s="5"/>
      <c r="K108" s="5"/>
      <c r="L108" s="5"/>
    </row>
    <row r="109" customFormat="false" ht="15" hidden="true" customHeight="false" outlineLevel="0" collapsed="false">
      <c r="H109" s="5"/>
      <c r="I109" s="5"/>
      <c r="J109" s="5"/>
      <c r="K109" s="5"/>
      <c r="L109" s="5"/>
    </row>
    <row r="110" customFormat="false" ht="15" hidden="true" customHeight="false" outlineLevel="0" collapsed="false">
      <c r="H110" s="5"/>
      <c r="I110" s="5"/>
      <c r="J110" s="5"/>
      <c r="K110" s="5"/>
      <c r="L110" s="5"/>
    </row>
    <row r="111" customFormat="false" ht="15" hidden="true" customHeight="false" outlineLevel="0" collapsed="false">
      <c r="H111" s="5"/>
      <c r="I111" s="5"/>
      <c r="J111" s="5"/>
      <c r="K111" s="5"/>
      <c r="L111" s="5"/>
    </row>
    <row r="112" customFormat="false" ht="15" hidden="true" customHeight="false" outlineLevel="0" collapsed="false">
      <c r="H112" s="5"/>
      <c r="I112" s="5"/>
      <c r="J112" s="5"/>
      <c r="K112" s="5"/>
      <c r="L112" s="5"/>
    </row>
    <row r="113" customFormat="false" ht="15" hidden="true" customHeight="false" outlineLevel="0" collapsed="false">
      <c r="H113" s="5"/>
      <c r="I113" s="5"/>
      <c r="J113" s="5"/>
      <c r="K113" s="5"/>
      <c r="L113" s="5"/>
    </row>
    <row r="114" customFormat="false" ht="15" hidden="true" customHeight="false" outlineLevel="0" collapsed="false">
      <c r="H114" s="5"/>
      <c r="I114" s="5"/>
      <c r="J114" s="5"/>
      <c r="K114" s="5"/>
      <c r="L114" s="5"/>
    </row>
    <row r="115" customFormat="false" ht="15" hidden="true" customHeight="false" outlineLevel="0" collapsed="false">
      <c r="H115" s="5"/>
      <c r="I115" s="5"/>
      <c r="J115" s="5"/>
      <c r="K115" s="5"/>
      <c r="L115" s="5"/>
    </row>
    <row r="116" customFormat="false" ht="15" hidden="true" customHeight="false" outlineLevel="0" collapsed="false">
      <c r="H116" s="5"/>
      <c r="I116" s="5"/>
      <c r="J116" s="5"/>
      <c r="K116" s="5"/>
      <c r="L116" s="5"/>
    </row>
    <row r="117" customFormat="false" ht="15" hidden="true" customHeight="false" outlineLevel="0" collapsed="false">
      <c r="H117" s="5"/>
      <c r="I117" s="5"/>
      <c r="J117" s="5"/>
      <c r="K117" s="5"/>
      <c r="L117" s="5"/>
    </row>
    <row r="118" customFormat="false" ht="15" hidden="true" customHeight="false" outlineLevel="0" collapsed="false">
      <c r="H118" s="5"/>
      <c r="I118" s="5"/>
      <c r="J118" s="5"/>
      <c r="K118" s="5"/>
      <c r="L118" s="5"/>
    </row>
    <row r="119" customFormat="false" ht="15" hidden="true" customHeight="false" outlineLevel="0" collapsed="false">
      <c r="H119" s="5"/>
      <c r="I119" s="5"/>
      <c r="J119" s="5"/>
      <c r="K119" s="5"/>
      <c r="L119" s="5"/>
    </row>
    <row r="120" customFormat="false" ht="15" hidden="true" customHeight="false" outlineLevel="0" collapsed="false">
      <c r="H120" s="5"/>
      <c r="I120" s="5"/>
      <c r="J120" s="5"/>
      <c r="K120" s="5"/>
      <c r="L120" s="5"/>
    </row>
    <row r="121" customFormat="false" ht="15" hidden="true" customHeight="false" outlineLevel="0" collapsed="false">
      <c r="H121" s="5"/>
      <c r="I121" s="5"/>
      <c r="J121" s="5"/>
      <c r="K121" s="5"/>
      <c r="L121" s="5"/>
    </row>
    <row r="122" customFormat="false" ht="15" hidden="true" customHeight="false" outlineLevel="0" collapsed="false">
      <c r="H122" s="5"/>
      <c r="I122" s="5"/>
      <c r="J122" s="5"/>
      <c r="K122" s="5"/>
      <c r="L122" s="5"/>
    </row>
    <row r="123" customFormat="false" ht="15" hidden="true" customHeight="false" outlineLevel="0" collapsed="false">
      <c r="H123" s="5"/>
      <c r="I123" s="5"/>
      <c r="J123" s="5"/>
      <c r="K123" s="5"/>
      <c r="L123" s="5"/>
    </row>
    <row r="124" customFormat="false" ht="15" hidden="true" customHeight="false" outlineLevel="0" collapsed="false">
      <c r="H124" s="5"/>
      <c r="I124" s="5"/>
      <c r="J124" s="5"/>
      <c r="K124" s="5"/>
      <c r="L124" s="5"/>
    </row>
    <row r="125" customFormat="false" ht="15" hidden="true" customHeight="false" outlineLevel="0" collapsed="false">
      <c r="H125" s="5"/>
      <c r="I125" s="5"/>
      <c r="J125" s="5"/>
      <c r="K125" s="5"/>
      <c r="L125" s="5"/>
    </row>
    <row r="126" customFormat="false" ht="15" hidden="true" customHeight="false" outlineLevel="0" collapsed="false">
      <c r="H126" s="5"/>
      <c r="I126" s="5"/>
      <c r="J126" s="5"/>
      <c r="K126" s="5"/>
      <c r="L126" s="5"/>
    </row>
    <row r="127" customFormat="false" ht="15" hidden="true" customHeight="false" outlineLevel="0" collapsed="false">
      <c r="H127" s="5"/>
      <c r="I127" s="5"/>
      <c r="J127" s="5"/>
      <c r="K127" s="5"/>
      <c r="L127" s="5"/>
    </row>
    <row r="128" customFormat="false" ht="15" hidden="true" customHeight="false" outlineLevel="0" collapsed="false">
      <c r="H128" s="5"/>
      <c r="I128" s="5"/>
      <c r="J128" s="5"/>
      <c r="K128" s="5"/>
      <c r="L128" s="5"/>
    </row>
    <row r="129" customFormat="false" ht="15" hidden="true" customHeight="false" outlineLevel="0" collapsed="false">
      <c r="H129" s="5"/>
      <c r="I129" s="5"/>
      <c r="J129" s="5"/>
      <c r="K129" s="5"/>
      <c r="L129" s="5"/>
    </row>
    <row r="130" customFormat="false" ht="15" hidden="true" customHeight="false" outlineLevel="0" collapsed="false">
      <c r="H130" s="5"/>
      <c r="I130" s="5"/>
      <c r="J130" s="5"/>
      <c r="K130" s="5"/>
      <c r="L130" s="5"/>
    </row>
    <row r="131" customFormat="false" ht="15" hidden="true" customHeight="false" outlineLevel="0" collapsed="false">
      <c r="H131" s="5"/>
      <c r="I131" s="5"/>
      <c r="J131" s="5"/>
      <c r="K131" s="5"/>
      <c r="L131" s="5"/>
    </row>
    <row r="132" customFormat="false" ht="15" hidden="true" customHeight="false" outlineLevel="0" collapsed="false">
      <c r="H132" s="5"/>
      <c r="I132" s="5"/>
      <c r="J132" s="5"/>
      <c r="K132" s="5"/>
      <c r="L132" s="5"/>
    </row>
    <row r="133" customFormat="false" ht="15" hidden="true" customHeight="false" outlineLevel="0" collapsed="false">
      <c r="H133" s="5"/>
      <c r="I133" s="5"/>
      <c r="J133" s="5"/>
      <c r="K133" s="5"/>
      <c r="L133" s="5"/>
    </row>
    <row r="134" customFormat="false" ht="15" hidden="true" customHeight="false" outlineLevel="0" collapsed="false">
      <c r="H134" s="5"/>
      <c r="I134" s="5"/>
      <c r="J134" s="5"/>
      <c r="K134" s="5"/>
      <c r="L134" s="5"/>
    </row>
    <row r="135" customFormat="false" ht="15" hidden="true" customHeight="false" outlineLevel="0" collapsed="false">
      <c r="H135" s="5"/>
      <c r="I135" s="5"/>
      <c r="J135" s="5"/>
      <c r="K135" s="5"/>
      <c r="L135" s="5"/>
    </row>
    <row r="136" customFormat="false" ht="15" hidden="true" customHeight="false" outlineLevel="0" collapsed="false">
      <c r="H136" s="5"/>
      <c r="I136" s="5"/>
      <c r="J136" s="5"/>
      <c r="K136" s="5"/>
      <c r="L136" s="5"/>
    </row>
    <row r="137" customFormat="false" ht="15" hidden="true" customHeight="false" outlineLevel="0" collapsed="false">
      <c r="H137" s="5"/>
      <c r="I137" s="5"/>
      <c r="J137" s="5"/>
      <c r="K137" s="5"/>
      <c r="L137" s="5"/>
    </row>
    <row r="138" customFormat="false" ht="15" hidden="true" customHeight="false" outlineLevel="0" collapsed="false">
      <c r="H138" s="5"/>
      <c r="I138" s="5"/>
      <c r="J138" s="5"/>
      <c r="K138" s="5"/>
      <c r="L138" s="5"/>
    </row>
    <row r="139" customFormat="false" ht="15" hidden="true" customHeight="false" outlineLevel="0" collapsed="false">
      <c r="H139" s="5"/>
      <c r="I139" s="5"/>
      <c r="J139" s="5"/>
      <c r="K139" s="5"/>
      <c r="L139" s="5"/>
    </row>
    <row r="140" customFormat="false" ht="15" hidden="true" customHeight="false" outlineLevel="0" collapsed="false">
      <c r="H140" s="5"/>
      <c r="I140" s="5"/>
      <c r="J140" s="5"/>
      <c r="K140" s="5"/>
      <c r="L140" s="5"/>
    </row>
    <row r="141" customFormat="false" ht="15" hidden="true" customHeight="false" outlineLevel="0" collapsed="false">
      <c r="H141" s="5"/>
      <c r="I141" s="5"/>
      <c r="J141" s="5"/>
      <c r="K141" s="5"/>
      <c r="L141" s="5"/>
    </row>
    <row r="142" customFormat="false" ht="15" hidden="true" customHeight="false" outlineLevel="0" collapsed="false">
      <c r="H142" s="5"/>
      <c r="I142" s="5"/>
      <c r="J142" s="5"/>
      <c r="K142" s="5"/>
      <c r="L142" s="5"/>
    </row>
    <row r="143" customFormat="false" ht="15" hidden="true" customHeight="false" outlineLevel="0" collapsed="false">
      <c r="H143" s="5"/>
      <c r="I143" s="5"/>
      <c r="J143" s="5"/>
      <c r="K143" s="5"/>
      <c r="L143" s="5"/>
    </row>
    <row r="144" customFormat="false" ht="15" hidden="true" customHeight="false" outlineLevel="0" collapsed="false">
      <c r="H144" s="5"/>
      <c r="I144" s="5"/>
      <c r="J144" s="5"/>
      <c r="K144" s="5"/>
      <c r="L144" s="5"/>
    </row>
    <row r="145" customFormat="false" ht="15" hidden="true" customHeight="false" outlineLevel="0" collapsed="false">
      <c r="H145" s="5"/>
      <c r="I145" s="5"/>
      <c r="J145" s="5"/>
      <c r="K145" s="5"/>
      <c r="L145" s="5"/>
    </row>
    <row r="146" customFormat="false" ht="15" hidden="true" customHeight="false" outlineLevel="0" collapsed="false">
      <c r="H146" s="5"/>
      <c r="I146" s="5"/>
      <c r="J146" s="5"/>
      <c r="K146" s="5"/>
      <c r="L146" s="5"/>
    </row>
    <row r="147" customFormat="false" ht="15" hidden="true" customHeight="false" outlineLevel="0" collapsed="false">
      <c r="H147" s="5"/>
      <c r="I147" s="5"/>
      <c r="J147" s="5"/>
      <c r="K147" s="5"/>
      <c r="L147" s="5"/>
    </row>
    <row r="148" customFormat="false" ht="15" hidden="true" customHeight="false" outlineLevel="0" collapsed="false">
      <c r="H148" s="5"/>
      <c r="I148" s="5"/>
      <c r="J148" s="5"/>
      <c r="K148" s="5"/>
      <c r="L148" s="5"/>
    </row>
    <row r="149" customFormat="false" ht="15" hidden="true" customHeight="false" outlineLevel="0" collapsed="false">
      <c r="H149" s="5"/>
      <c r="I149" s="5"/>
      <c r="J149" s="5"/>
      <c r="K149" s="5"/>
      <c r="L149" s="5"/>
    </row>
    <row r="150" customFormat="false" ht="15" hidden="true" customHeight="false" outlineLevel="0" collapsed="false">
      <c r="H150" s="5"/>
      <c r="I150" s="5"/>
      <c r="J150" s="5"/>
      <c r="K150" s="5"/>
      <c r="L150" s="5"/>
    </row>
    <row r="151" customFormat="false" ht="15" hidden="true" customHeight="false" outlineLevel="0" collapsed="false">
      <c r="H151" s="5"/>
      <c r="I151" s="5"/>
      <c r="J151" s="5"/>
      <c r="K151" s="5"/>
      <c r="L151" s="5"/>
    </row>
    <row r="152" customFormat="false" ht="15" hidden="true" customHeight="false" outlineLevel="0" collapsed="false">
      <c r="H152" s="5"/>
      <c r="I152" s="5"/>
      <c r="J152" s="5"/>
      <c r="K152" s="5"/>
      <c r="L152" s="5"/>
    </row>
    <row r="153" customFormat="false" ht="15" hidden="true" customHeight="false" outlineLevel="0" collapsed="false">
      <c r="H153" s="5"/>
      <c r="I153" s="5"/>
      <c r="J153" s="5"/>
      <c r="K153" s="5"/>
      <c r="L153" s="5"/>
    </row>
    <row r="154" customFormat="false" ht="15" hidden="true" customHeight="false" outlineLevel="0" collapsed="false">
      <c r="H154" s="5"/>
      <c r="I154" s="5"/>
      <c r="J154" s="5"/>
      <c r="K154" s="5"/>
      <c r="L154" s="5"/>
    </row>
    <row r="155" customFormat="false" ht="15" hidden="true" customHeight="false" outlineLevel="0" collapsed="false">
      <c r="H155" s="5"/>
      <c r="I155" s="5"/>
      <c r="J155" s="5"/>
      <c r="K155" s="5"/>
      <c r="L155" s="5"/>
    </row>
    <row r="156" customFormat="false" ht="15" hidden="true" customHeight="false" outlineLevel="0" collapsed="false">
      <c r="H156" s="5"/>
      <c r="I156" s="5"/>
      <c r="J156" s="5"/>
      <c r="K156" s="5"/>
      <c r="L156" s="5"/>
    </row>
    <row r="157" customFormat="false" ht="15" hidden="true" customHeight="false" outlineLevel="0" collapsed="false">
      <c r="H157" s="5"/>
      <c r="I157" s="5"/>
      <c r="J157" s="5"/>
      <c r="K157" s="5"/>
      <c r="L157" s="5"/>
    </row>
    <row r="158" customFormat="false" ht="15" hidden="true" customHeight="false" outlineLevel="0" collapsed="false">
      <c r="H158" s="5"/>
      <c r="I158" s="5"/>
      <c r="J158" s="5"/>
      <c r="K158" s="5"/>
      <c r="L158" s="5"/>
    </row>
    <row r="159" customFormat="false" ht="15" hidden="true" customHeight="false" outlineLevel="0" collapsed="false">
      <c r="H159" s="5"/>
      <c r="I159" s="5"/>
      <c r="J159" s="5"/>
      <c r="K159" s="5"/>
      <c r="L159" s="5"/>
    </row>
    <row r="160" customFormat="false" ht="15" hidden="true" customHeight="false" outlineLevel="0" collapsed="false">
      <c r="H160" s="5"/>
      <c r="I160" s="5"/>
      <c r="J160" s="5"/>
      <c r="K160" s="5"/>
      <c r="L160" s="5"/>
    </row>
    <row r="161" customFormat="false" ht="15" hidden="true" customHeight="false" outlineLevel="0" collapsed="false">
      <c r="H161" s="5"/>
      <c r="I161" s="5"/>
      <c r="J161" s="5"/>
      <c r="K161" s="5"/>
      <c r="L161" s="5"/>
    </row>
    <row r="162" customFormat="false" ht="15" hidden="true" customHeight="false" outlineLevel="0" collapsed="false">
      <c r="H162" s="5"/>
      <c r="I162" s="5"/>
      <c r="J162" s="5"/>
      <c r="K162" s="5"/>
      <c r="L162" s="5"/>
    </row>
    <row r="163" customFormat="false" ht="15" hidden="true" customHeight="false" outlineLevel="0" collapsed="false">
      <c r="H163" s="5"/>
      <c r="I163" s="5"/>
      <c r="J163" s="5"/>
      <c r="K163" s="5"/>
      <c r="L163" s="5"/>
    </row>
    <row r="164" customFormat="false" ht="15" hidden="true" customHeight="false" outlineLevel="0" collapsed="false">
      <c r="H164" s="5"/>
      <c r="I164" s="5"/>
      <c r="J164" s="5"/>
      <c r="K164" s="5"/>
      <c r="L164" s="5"/>
    </row>
    <row r="165" customFormat="false" ht="15" hidden="true" customHeight="false" outlineLevel="0" collapsed="false">
      <c r="H165" s="5"/>
      <c r="I165" s="5"/>
      <c r="J165" s="5"/>
      <c r="K165" s="5"/>
      <c r="L165" s="5"/>
    </row>
    <row r="166" customFormat="false" ht="15" hidden="true" customHeight="false" outlineLevel="0" collapsed="false">
      <c r="H166" s="5"/>
      <c r="I166" s="5"/>
      <c r="J166" s="5"/>
      <c r="K166" s="5"/>
      <c r="L166" s="5"/>
    </row>
    <row r="167" customFormat="false" ht="15" hidden="true" customHeight="false" outlineLevel="0" collapsed="false">
      <c r="H167" s="5"/>
      <c r="I167" s="5"/>
      <c r="J167" s="5"/>
      <c r="K167" s="5"/>
      <c r="L167" s="5"/>
    </row>
    <row r="168" customFormat="false" ht="15" hidden="true" customHeight="false" outlineLevel="0" collapsed="false">
      <c r="H168" s="5"/>
      <c r="I168" s="5"/>
      <c r="J168" s="5"/>
      <c r="K168" s="5"/>
      <c r="L168" s="5"/>
    </row>
    <row r="169" customFormat="false" ht="15" hidden="true" customHeight="false" outlineLevel="0" collapsed="false">
      <c r="H169" s="5"/>
      <c r="I169" s="5"/>
      <c r="J169" s="5"/>
      <c r="K169" s="5"/>
      <c r="L169" s="5"/>
    </row>
    <row r="170" customFormat="false" ht="15" hidden="true" customHeight="false" outlineLevel="0" collapsed="false">
      <c r="H170" s="5"/>
      <c r="I170" s="5"/>
      <c r="J170" s="5"/>
      <c r="K170" s="5"/>
      <c r="L170" s="5"/>
    </row>
    <row r="171" customFormat="false" ht="15" hidden="true" customHeight="false" outlineLevel="0" collapsed="false">
      <c r="H171" s="5"/>
      <c r="I171" s="5"/>
      <c r="J171" s="5"/>
      <c r="K171" s="5"/>
      <c r="L171" s="5"/>
    </row>
    <row r="172" customFormat="false" ht="15" hidden="true" customHeight="false" outlineLevel="0" collapsed="false">
      <c r="H172" s="5"/>
      <c r="I172" s="5"/>
      <c r="J172" s="5"/>
      <c r="K172" s="5"/>
      <c r="L172" s="5"/>
    </row>
    <row r="173" customFormat="false" ht="15" hidden="true" customHeight="false" outlineLevel="0" collapsed="false">
      <c r="H173" s="5"/>
      <c r="I173" s="5"/>
      <c r="J173" s="5"/>
      <c r="K173" s="5"/>
      <c r="L173" s="5"/>
    </row>
    <row r="174" customFormat="false" ht="15" hidden="true" customHeight="false" outlineLevel="0" collapsed="false">
      <c r="H174" s="5"/>
      <c r="I174" s="5"/>
      <c r="J174" s="5"/>
      <c r="K174" s="5"/>
      <c r="L174" s="5"/>
    </row>
    <row r="175" customFormat="false" ht="15" hidden="true" customHeight="false" outlineLevel="0" collapsed="false">
      <c r="H175" s="5"/>
      <c r="I175" s="5"/>
      <c r="J175" s="5"/>
      <c r="K175" s="5"/>
      <c r="L175" s="5"/>
    </row>
    <row r="176" customFormat="false" ht="15" hidden="true" customHeight="false" outlineLevel="0" collapsed="false">
      <c r="H176" s="5"/>
      <c r="I176" s="5"/>
      <c r="J176" s="5"/>
      <c r="K176" s="5"/>
      <c r="L176" s="5"/>
    </row>
    <row r="177" customFormat="false" ht="15" hidden="true" customHeight="false" outlineLevel="0" collapsed="false">
      <c r="H177" s="5"/>
      <c r="I177" s="5"/>
      <c r="J177" s="5"/>
      <c r="K177" s="5"/>
      <c r="L177" s="5"/>
    </row>
    <row r="178" customFormat="false" ht="15" hidden="true" customHeight="false" outlineLevel="0" collapsed="false">
      <c r="H178" s="5"/>
      <c r="I178" s="5"/>
      <c r="J178" s="5"/>
      <c r="K178" s="5"/>
      <c r="L178" s="5"/>
    </row>
    <row r="179" customFormat="false" ht="15" hidden="true" customHeight="false" outlineLevel="0" collapsed="false">
      <c r="H179" s="5"/>
      <c r="I179" s="5"/>
      <c r="J179" s="5"/>
      <c r="K179" s="5"/>
      <c r="L179" s="5"/>
    </row>
    <row r="180" customFormat="false" ht="15" hidden="true" customHeight="false" outlineLevel="0" collapsed="false">
      <c r="H180" s="5"/>
      <c r="I180" s="5"/>
      <c r="J180" s="5"/>
      <c r="K180" s="5"/>
      <c r="L180" s="5"/>
    </row>
    <row r="181" customFormat="false" ht="15" hidden="true" customHeight="false" outlineLevel="0" collapsed="false">
      <c r="H181" s="5"/>
      <c r="I181" s="5"/>
      <c r="J181" s="5"/>
      <c r="K181" s="5"/>
      <c r="L181" s="5"/>
    </row>
    <row r="182" customFormat="false" ht="15" hidden="true" customHeight="false" outlineLevel="0" collapsed="false">
      <c r="H182" s="5"/>
      <c r="I182" s="5"/>
      <c r="J182" s="5"/>
      <c r="K182" s="5"/>
      <c r="L182" s="5"/>
    </row>
    <row r="183" customFormat="false" ht="15" hidden="true" customHeight="false" outlineLevel="0" collapsed="false">
      <c r="H183" s="5"/>
      <c r="I183" s="5"/>
      <c r="J183" s="5"/>
      <c r="K183" s="5"/>
      <c r="L183" s="5"/>
    </row>
    <row r="184" customFormat="false" ht="15" hidden="true" customHeight="false" outlineLevel="0" collapsed="false">
      <c r="H184" s="5"/>
      <c r="I184" s="5"/>
      <c r="J184" s="5"/>
      <c r="K184" s="5"/>
      <c r="L184" s="5"/>
    </row>
    <row r="185" customFormat="false" ht="15" hidden="true" customHeight="false" outlineLevel="0" collapsed="false">
      <c r="H185" s="5"/>
      <c r="I185" s="5"/>
      <c r="J185" s="5"/>
      <c r="K185" s="5"/>
      <c r="L185" s="5"/>
    </row>
    <row r="186" customFormat="false" ht="15" hidden="true" customHeight="false" outlineLevel="0" collapsed="false">
      <c r="H186" s="5"/>
      <c r="I186" s="5"/>
      <c r="J186" s="5"/>
      <c r="K186" s="5"/>
      <c r="L186" s="5"/>
    </row>
    <row r="187" customFormat="false" ht="15" hidden="true" customHeight="false" outlineLevel="0" collapsed="false">
      <c r="H187" s="5"/>
      <c r="I187" s="5"/>
      <c r="J187" s="5"/>
      <c r="K187" s="5"/>
      <c r="L187" s="5"/>
    </row>
    <row r="188" customFormat="false" ht="15" hidden="true" customHeight="false" outlineLevel="0" collapsed="false">
      <c r="H188" s="5"/>
      <c r="I188" s="5"/>
      <c r="J188" s="5"/>
      <c r="K188" s="5"/>
      <c r="L188" s="5"/>
    </row>
    <row r="189" customFormat="false" ht="15" hidden="true" customHeight="false" outlineLevel="0" collapsed="false">
      <c r="H189" s="5"/>
      <c r="I189" s="5"/>
      <c r="J189" s="5"/>
      <c r="K189" s="5"/>
      <c r="L189" s="5"/>
    </row>
    <row r="190" customFormat="false" ht="15" hidden="true" customHeight="false" outlineLevel="0" collapsed="false">
      <c r="H190" s="5"/>
      <c r="I190" s="5"/>
      <c r="J190" s="5"/>
      <c r="K190" s="5"/>
      <c r="L190" s="5"/>
    </row>
    <row r="191" customFormat="false" ht="15" hidden="true" customHeight="false" outlineLevel="0" collapsed="false">
      <c r="H191" s="5"/>
      <c r="I191" s="5"/>
      <c r="J191" s="5"/>
      <c r="K191" s="5"/>
      <c r="L191" s="5"/>
    </row>
    <row r="192" customFormat="false" ht="15" hidden="true" customHeight="false" outlineLevel="0" collapsed="false">
      <c r="H192" s="5"/>
      <c r="I192" s="5"/>
      <c r="J192" s="5"/>
      <c r="K192" s="5"/>
      <c r="L192" s="5"/>
    </row>
    <row r="193" customFormat="false" ht="15" hidden="true" customHeight="false" outlineLevel="0" collapsed="false">
      <c r="H193" s="5"/>
      <c r="I193" s="5"/>
      <c r="J193" s="5"/>
      <c r="K193" s="5"/>
      <c r="L193" s="5"/>
    </row>
    <row r="194" customFormat="false" ht="15" hidden="true" customHeight="false" outlineLevel="0" collapsed="false">
      <c r="H194" s="5"/>
      <c r="I194" s="5"/>
      <c r="J194" s="5"/>
      <c r="K194" s="5"/>
      <c r="L194" s="5"/>
    </row>
    <row r="195" customFormat="false" ht="15" hidden="true" customHeight="false" outlineLevel="0" collapsed="false">
      <c r="H195" s="5"/>
      <c r="I195" s="5"/>
      <c r="J195" s="5"/>
      <c r="K195" s="5"/>
      <c r="L195" s="5"/>
    </row>
    <row r="196" customFormat="false" ht="15" hidden="true" customHeight="false" outlineLevel="0" collapsed="false">
      <c r="H196" s="5"/>
      <c r="I196" s="5"/>
      <c r="J196" s="5"/>
      <c r="K196" s="5"/>
      <c r="L196" s="5"/>
    </row>
    <row r="197" customFormat="false" ht="15" hidden="true" customHeight="false" outlineLevel="0" collapsed="false">
      <c r="H197" s="5"/>
      <c r="I197" s="5"/>
      <c r="J197" s="5"/>
      <c r="K197" s="5"/>
      <c r="L197" s="5"/>
    </row>
    <row r="198" customFormat="false" ht="15" hidden="true" customHeight="false" outlineLevel="0" collapsed="false">
      <c r="H198" s="5"/>
      <c r="I198" s="5"/>
      <c r="J198" s="5"/>
      <c r="K198" s="5"/>
      <c r="L198" s="5"/>
    </row>
    <row r="199" customFormat="false" ht="15" hidden="true" customHeight="false" outlineLevel="0" collapsed="false">
      <c r="H199" s="5"/>
      <c r="I199" s="5"/>
      <c r="J199" s="5"/>
      <c r="K199" s="5"/>
      <c r="L199" s="5"/>
    </row>
    <row r="200" customFormat="false" ht="15" hidden="true" customHeight="false" outlineLevel="0" collapsed="false">
      <c r="H200" s="5"/>
      <c r="I200" s="5"/>
      <c r="J200" s="5"/>
      <c r="K200" s="5"/>
      <c r="L200" s="5"/>
    </row>
    <row r="201" customFormat="false" ht="15" hidden="true" customHeight="false" outlineLevel="0" collapsed="false">
      <c r="H201" s="5"/>
      <c r="I201" s="5"/>
      <c r="J201" s="5"/>
      <c r="K201" s="5"/>
      <c r="L201" s="5"/>
    </row>
    <row r="202" customFormat="false" ht="15" hidden="true" customHeight="false" outlineLevel="0" collapsed="false">
      <c r="H202" s="5"/>
      <c r="I202" s="5"/>
      <c r="J202" s="5"/>
      <c r="K202" s="5"/>
      <c r="L202" s="5"/>
    </row>
    <row r="203" customFormat="false" ht="15" hidden="true" customHeight="false" outlineLevel="0" collapsed="false">
      <c r="H203" s="5"/>
      <c r="I203" s="5"/>
      <c r="J203" s="5"/>
      <c r="K203" s="5"/>
      <c r="L203" s="5"/>
    </row>
    <row r="204" customFormat="false" ht="15" hidden="true" customHeight="false" outlineLevel="0" collapsed="false">
      <c r="H204" s="5"/>
      <c r="I204" s="5"/>
      <c r="J204" s="5"/>
      <c r="K204" s="5"/>
      <c r="L204" s="5"/>
    </row>
    <row r="205" customFormat="false" ht="15" hidden="true" customHeight="false" outlineLevel="0" collapsed="false">
      <c r="H205" s="5"/>
      <c r="I205" s="5"/>
      <c r="J205" s="5"/>
      <c r="K205" s="5"/>
      <c r="L205" s="5"/>
    </row>
    <row r="206" customFormat="false" ht="15" hidden="true" customHeight="false" outlineLevel="0" collapsed="false">
      <c r="H206" s="5"/>
      <c r="I206" s="5"/>
      <c r="J206" s="5"/>
      <c r="K206" s="5"/>
      <c r="L206" s="5"/>
    </row>
    <row r="207" customFormat="false" ht="15" hidden="true" customHeight="false" outlineLevel="0" collapsed="false">
      <c r="H207" s="5"/>
      <c r="I207" s="5"/>
      <c r="J207" s="5"/>
      <c r="K207" s="5"/>
      <c r="L207" s="5"/>
    </row>
    <row r="208" customFormat="false" ht="15" hidden="true" customHeight="false" outlineLevel="0" collapsed="false">
      <c r="H208" s="5"/>
      <c r="I208" s="5"/>
      <c r="J208" s="5"/>
      <c r="K208" s="5"/>
      <c r="L208" s="5"/>
    </row>
    <row r="209" customFormat="false" ht="15" hidden="true" customHeight="false" outlineLevel="0" collapsed="false">
      <c r="H209" s="5"/>
      <c r="I209" s="5"/>
      <c r="J209" s="5"/>
      <c r="K209" s="5"/>
      <c r="L209" s="5"/>
    </row>
    <row r="210" customFormat="false" ht="15" hidden="true" customHeight="false" outlineLevel="0" collapsed="false">
      <c r="H210" s="5"/>
      <c r="I210" s="5"/>
      <c r="J210" s="5"/>
      <c r="K210" s="5"/>
      <c r="L210" s="5"/>
    </row>
    <row r="211" customFormat="false" ht="15" hidden="true" customHeight="false" outlineLevel="0" collapsed="false">
      <c r="H211" s="5"/>
      <c r="I211" s="5"/>
      <c r="J211" s="5"/>
      <c r="K211" s="5"/>
      <c r="L211" s="5"/>
    </row>
    <row r="212" customFormat="false" ht="15" hidden="true" customHeight="false" outlineLevel="0" collapsed="false">
      <c r="H212" s="5"/>
      <c r="I212" s="5"/>
      <c r="J212" s="5"/>
      <c r="K212" s="5"/>
      <c r="L212" s="5"/>
    </row>
    <row r="213" customFormat="false" ht="15" hidden="true" customHeight="false" outlineLevel="0" collapsed="false">
      <c r="H213" s="5"/>
      <c r="I213" s="5"/>
      <c r="J213" s="5"/>
      <c r="K213" s="5"/>
      <c r="L213" s="5"/>
    </row>
    <row r="214" customFormat="false" ht="15" hidden="true" customHeight="false" outlineLevel="0" collapsed="false">
      <c r="H214" s="5"/>
      <c r="I214" s="5"/>
      <c r="J214" s="5"/>
      <c r="K214" s="5"/>
      <c r="L214" s="5"/>
    </row>
    <row r="215" customFormat="false" ht="15" hidden="true" customHeight="false" outlineLevel="0" collapsed="false">
      <c r="H215" s="5"/>
      <c r="I215" s="5"/>
      <c r="J215" s="5"/>
      <c r="K215" s="5"/>
      <c r="L215" s="5"/>
    </row>
    <row r="216" customFormat="false" ht="15" hidden="true" customHeight="false" outlineLevel="0" collapsed="false">
      <c r="H216" s="5"/>
      <c r="I216" s="5"/>
      <c r="J216" s="5"/>
      <c r="K216" s="5"/>
      <c r="L216" s="5"/>
    </row>
    <row r="217" customFormat="false" ht="15" hidden="true" customHeight="false" outlineLevel="0" collapsed="false">
      <c r="H217" s="5"/>
      <c r="I217" s="5"/>
      <c r="J217" s="5"/>
      <c r="K217" s="5"/>
      <c r="L217" s="5"/>
    </row>
    <row r="218" customFormat="false" ht="15" hidden="true" customHeight="false" outlineLevel="0" collapsed="false">
      <c r="H218" s="5"/>
      <c r="I218" s="5"/>
      <c r="J218" s="5"/>
      <c r="K218" s="5"/>
      <c r="L218" s="5"/>
    </row>
    <row r="219" customFormat="false" ht="15" hidden="true" customHeight="false" outlineLevel="0" collapsed="false">
      <c r="H219" s="5"/>
      <c r="I219" s="5"/>
      <c r="J219" s="5"/>
      <c r="K219" s="5"/>
      <c r="L219" s="5"/>
    </row>
    <row r="220" customFormat="false" ht="15" hidden="true" customHeight="false" outlineLevel="0" collapsed="false">
      <c r="H220" s="5"/>
      <c r="I220" s="5"/>
      <c r="J220" s="5"/>
      <c r="K220" s="5"/>
      <c r="L220" s="5"/>
    </row>
    <row r="221" customFormat="false" ht="15" hidden="true" customHeight="false" outlineLevel="0" collapsed="false">
      <c r="H221" s="5"/>
      <c r="I221" s="5"/>
      <c r="J221" s="5"/>
      <c r="K221" s="5"/>
      <c r="L221" s="5"/>
    </row>
    <row r="222" customFormat="false" ht="15" hidden="true" customHeight="false" outlineLevel="0" collapsed="false">
      <c r="H222" s="5"/>
      <c r="I222" s="5"/>
      <c r="J222" s="5"/>
      <c r="K222" s="5"/>
      <c r="L222" s="5"/>
    </row>
    <row r="223" customFormat="false" ht="15" hidden="true" customHeight="false" outlineLevel="0" collapsed="false">
      <c r="H223" s="5"/>
      <c r="I223" s="5"/>
      <c r="J223" s="5"/>
      <c r="K223" s="5"/>
      <c r="L223" s="5"/>
    </row>
    <row r="224" customFormat="false" ht="15" hidden="true" customHeight="false" outlineLevel="0" collapsed="false">
      <c r="H224" s="5"/>
      <c r="I224" s="5"/>
      <c r="J224" s="5"/>
      <c r="K224" s="5"/>
      <c r="L224" s="5"/>
    </row>
    <row r="225" customFormat="false" ht="15" hidden="true" customHeight="false" outlineLevel="0" collapsed="false">
      <c r="H225" s="5"/>
      <c r="I225" s="5"/>
      <c r="J225" s="5"/>
      <c r="K225" s="5"/>
      <c r="L225" s="5"/>
    </row>
    <row r="226" customFormat="false" ht="15" hidden="true" customHeight="false" outlineLevel="0" collapsed="false">
      <c r="H226" s="5"/>
      <c r="I226" s="5"/>
      <c r="J226" s="5"/>
      <c r="K226" s="5"/>
      <c r="L226" s="5"/>
    </row>
    <row r="227" customFormat="false" ht="15" hidden="true" customHeight="false" outlineLevel="0" collapsed="false">
      <c r="H227" s="5"/>
      <c r="I227" s="5"/>
      <c r="J227" s="5"/>
      <c r="K227" s="5"/>
      <c r="L227" s="5"/>
    </row>
    <row r="228" customFormat="false" ht="15" hidden="true" customHeight="false" outlineLevel="0" collapsed="false">
      <c r="H228" s="5"/>
      <c r="I228" s="5"/>
      <c r="J228" s="5"/>
      <c r="K228" s="5"/>
      <c r="L228" s="5"/>
    </row>
    <row r="229" customFormat="false" ht="15" hidden="true" customHeight="false" outlineLevel="0" collapsed="false">
      <c r="H229" s="5"/>
      <c r="I229" s="5"/>
      <c r="J229" s="5"/>
      <c r="K229" s="5"/>
      <c r="L229" s="5"/>
    </row>
    <row r="230" customFormat="false" ht="15" hidden="true" customHeight="false" outlineLevel="0" collapsed="false">
      <c r="H230" s="5"/>
      <c r="I230" s="5"/>
      <c r="J230" s="5"/>
      <c r="K230" s="5"/>
      <c r="L230" s="5"/>
    </row>
    <row r="231" customFormat="false" ht="15" hidden="true" customHeight="false" outlineLevel="0" collapsed="false">
      <c r="H231" s="5"/>
      <c r="I231" s="5"/>
      <c r="J231" s="5"/>
      <c r="K231" s="5"/>
      <c r="L231" s="5"/>
    </row>
    <row r="232" customFormat="false" ht="15" hidden="true" customHeight="false" outlineLevel="0" collapsed="false">
      <c r="H232" s="5"/>
      <c r="I232" s="5"/>
      <c r="J232" s="5"/>
      <c r="K232" s="5"/>
      <c r="L232" s="5"/>
    </row>
    <row r="233" customFormat="false" ht="15" hidden="true" customHeight="false" outlineLevel="0" collapsed="false">
      <c r="H233" s="5"/>
      <c r="I233" s="5"/>
      <c r="J233" s="5"/>
      <c r="K233" s="5"/>
      <c r="L233" s="5"/>
    </row>
    <row r="234" customFormat="false" ht="15" hidden="true" customHeight="false" outlineLevel="0" collapsed="false">
      <c r="H234" s="5"/>
      <c r="I234" s="5"/>
      <c r="J234" s="5"/>
      <c r="K234" s="5"/>
      <c r="L234" s="5"/>
    </row>
    <row r="235" customFormat="false" ht="15" hidden="true" customHeight="false" outlineLevel="0" collapsed="false">
      <c r="H235" s="5"/>
      <c r="I235" s="5"/>
      <c r="J235" s="5"/>
      <c r="K235" s="5"/>
      <c r="L235" s="5"/>
    </row>
    <row r="236" customFormat="false" ht="15" hidden="true" customHeight="false" outlineLevel="0" collapsed="false">
      <c r="H236" s="5"/>
      <c r="I236" s="5"/>
      <c r="J236" s="5"/>
      <c r="K236" s="5"/>
      <c r="L236" s="5"/>
    </row>
    <row r="237" customFormat="false" ht="15" hidden="true" customHeight="false" outlineLevel="0" collapsed="false">
      <c r="H237" s="5"/>
      <c r="I237" s="5"/>
      <c r="J237" s="5"/>
      <c r="K237" s="5"/>
      <c r="L237" s="5"/>
    </row>
    <row r="238" customFormat="false" ht="15" hidden="true" customHeight="false" outlineLevel="0" collapsed="false">
      <c r="H238" s="5"/>
      <c r="I238" s="5"/>
      <c r="J238" s="5"/>
      <c r="K238" s="5"/>
      <c r="L238" s="5"/>
    </row>
    <row r="239" customFormat="false" ht="15" hidden="true" customHeight="false" outlineLevel="0" collapsed="false">
      <c r="H239" s="5"/>
      <c r="I239" s="5"/>
      <c r="J239" s="5"/>
      <c r="K239" s="5"/>
      <c r="L239" s="5"/>
    </row>
    <row r="240" customFormat="false" ht="15" hidden="true" customHeight="false" outlineLevel="0" collapsed="false">
      <c r="H240" s="5"/>
      <c r="I240" s="5"/>
      <c r="J240" s="5"/>
      <c r="K240" s="5"/>
      <c r="L240" s="5"/>
    </row>
    <row r="241" customFormat="false" ht="15" hidden="true" customHeight="false" outlineLevel="0" collapsed="false">
      <c r="H241" s="5"/>
      <c r="I241" s="5"/>
      <c r="J241" s="5"/>
      <c r="K241" s="5"/>
      <c r="L241" s="5"/>
    </row>
    <row r="242" customFormat="false" ht="15" hidden="true" customHeight="false" outlineLevel="0" collapsed="false">
      <c r="H242" s="5"/>
      <c r="I242" s="5"/>
      <c r="J242" s="5"/>
      <c r="K242" s="5"/>
      <c r="L242" s="5"/>
    </row>
    <row r="243" customFormat="false" ht="15" hidden="true" customHeight="false" outlineLevel="0" collapsed="false">
      <c r="H243" s="5"/>
      <c r="I243" s="5"/>
      <c r="J243" s="5"/>
      <c r="K243" s="5"/>
      <c r="L243" s="5"/>
    </row>
    <row r="244" customFormat="false" ht="15" hidden="true" customHeight="false" outlineLevel="0" collapsed="false">
      <c r="H244" s="5"/>
      <c r="I244" s="5"/>
      <c r="J244" s="5"/>
      <c r="K244" s="5"/>
      <c r="L244" s="5"/>
    </row>
    <row r="245" customFormat="false" ht="15" hidden="true" customHeight="false" outlineLevel="0" collapsed="false">
      <c r="H245" s="5"/>
      <c r="I245" s="5"/>
      <c r="J245" s="5"/>
      <c r="K245" s="5"/>
      <c r="L245" s="5"/>
    </row>
    <row r="246" customFormat="false" ht="15" hidden="true" customHeight="false" outlineLevel="0" collapsed="false">
      <c r="H246" s="5"/>
      <c r="I246" s="5"/>
      <c r="J246" s="5"/>
      <c r="K246" s="5"/>
      <c r="L246" s="5"/>
    </row>
    <row r="247" customFormat="false" ht="15" hidden="true" customHeight="false" outlineLevel="0" collapsed="false">
      <c r="H247" s="5"/>
      <c r="I247" s="5"/>
      <c r="J247" s="5"/>
      <c r="K247" s="5"/>
      <c r="L247" s="5"/>
    </row>
    <row r="248" customFormat="false" ht="15" hidden="true" customHeight="false" outlineLevel="0" collapsed="false">
      <c r="H248" s="5"/>
      <c r="I248" s="5"/>
      <c r="J248" s="5"/>
      <c r="K248" s="5"/>
      <c r="L248" s="5"/>
    </row>
    <row r="249" customFormat="false" ht="15" hidden="true" customHeight="false" outlineLevel="0" collapsed="false">
      <c r="H249" s="5"/>
      <c r="I249" s="5"/>
      <c r="J249" s="5"/>
      <c r="K249" s="5"/>
      <c r="L249" s="5"/>
    </row>
    <row r="250" customFormat="false" ht="15" hidden="true" customHeight="false" outlineLevel="0" collapsed="false">
      <c r="H250" s="5"/>
      <c r="I250" s="5"/>
      <c r="J250" s="5"/>
      <c r="K250" s="5"/>
      <c r="L250" s="5"/>
    </row>
    <row r="251" customFormat="false" ht="15" hidden="true" customHeight="false" outlineLevel="0" collapsed="false">
      <c r="H251" s="5"/>
      <c r="I251" s="5"/>
      <c r="J251" s="5"/>
      <c r="K251" s="5"/>
      <c r="L251" s="5"/>
    </row>
    <row r="252" customFormat="false" ht="15" hidden="true" customHeight="false" outlineLevel="0" collapsed="false">
      <c r="H252" s="5"/>
      <c r="I252" s="5"/>
      <c r="J252" s="5"/>
      <c r="K252" s="5"/>
      <c r="L252" s="5"/>
    </row>
    <row r="253" customFormat="false" ht="15" hidden="true" customHeight="false" outlineLevel="0" collapsed="false">
      <c r="H253" s="5"/>
      <c r="I253" s="5"/>
      <c r="J253" s="5"/>
      <c r="K253" s="5"/>
      <c r="L253" s="5"/>
    </row>
    <row r="254" customFormat="false" ht="15" hidden="true" customHeight="false" outlineLevel="0" collapsed="false">
      <c r="H254" s="5"/>
      <c r="I254" s="5"/>
      <c r="J254" s="5"/>
      <c r="K254" s="5"/>
      <c r="L254" s="5"/>
    </row>
    <row r="255" customFormat="false" ht="15" hidden="true" customHeight="false" outlineLevel="0" collapsed="false">
      <c r="H255" s="5"/>
      <c r="I255" s="5"/>
      <c r="J255" s="5"/>
      <c r="K255" s="5"/>
      <c r="L255" s="5"/>
    </row>
    <row r="256" customFormat="false" ht="15" hidden="true" customHeight="false" outlineLevel="0" collapsed="false">
      <c r="H256" s="5"/>
      <c r="I256" s="5"/>
      <c r="J256" s="5"/>
      <c r="K256" s="5"/>
      <c r="L256" s="5"/>
    </row>
    <row r="257" customFormat="false" ht="15" hidden="true" customHeight="false" outlineLevel="0" collapsed="false">
      <c r="H257" s="5"/>
      <c r="I257" s="5"/>
      <c r="J257" s="5"/>
      <c r="K257" s="5"/>
      <c r="L257" s="5"/>
    </row>
    <row r="258" customFormat="false" ht="15" hidden="true" customHeight="false" outlineLevel="0" collapsed="false">
      <c r="H258" s="5"/>
      <c r="I258" s="5"/>
      <c r="J258" s="5"/>
      <c r="K258" s="5"/>
      <c r="L258" s="5"/>
    </row>
    <row r="259" customFormat="false" ht="15" hidden="true" customHeight="false" outlineLevel="0" collapsed="false">
      <c r="H259" s="5"/>
      <c r="I259" s="5"/>
      <c r="J259" s="5"/>
      <c r="K259" s="5"/>
      <c r="L259" s="5"/>
    </row>
    <row r="260" customFormat="false" ht="15" hidden="true" customHeight="false" outlineLevel="0" collapsed="false">
      <c r="H260" s="5"/>
      <c r="I260" s="5"/>
      <c r="J260" s="5"/>
      <c r="K260" s="5"/>
      <c r="L260" s="5"/>
    </row>
    <row r="261" customFormat="false" ht="15" hidden="true" customHeight="false" outlineLevel="0" collapsed="false">
      <c r="H261" s="5"/>
      <c r="I261" s="5"/>
      <c r="J261" s="5"/>
      <c r="K261" s="5"/>
      <c r="L261" s="5"/>
    </row>
    <row r="262" customFormat="false" ht="15" hidden="true" customHeight="false" outlineLevel="0" collapsed="false">
      <c r="H262" s="5"/>
      <c r="I262" s="5"/>
      <c r="J262" s="5"/>
      <c r="K262" s="5"/>
      <c r="L262" s="5"/>
    </row>
    <row r="263" customFormat="false" ht="15" hidden="true" customHeight="false" outlineLevel="0" collapsed="false">
      <c r="H263" s="5"/>
      <c r="I263" s="5"/>
      <c r="J263" s="5"/>
      <c r="K263" s="5"/>
      <c r="L263" s="5"/>
    </row>
    <row r="264" customFormat="false" ht="15" hidden="true" customHeight="false" outlineLevel="0" collapsed="false">
      <c r="H264" s="5"/>
      <c r="I264" s="5"/>
      <c r="J264" s="5"/>
      <c r="K264" s="5"/>
      <c r="L264" s="5"/>
    </row>
    <row r="265" customFormat="false" ht="15" hidden="true" customHeight="false" outlineLevel="0" collapsed="false">
      <c r="H265" s="5"/>
      <c r="I265" s="5"/>
      <c r="J265" s="5"/>
      <c r="K265" s="5"/>
      <c r="L265" s="5"/>
    </row>
    <row r="266" customFormat="false" ht="15" hidden="true" customHeight="false" outlineLevel="0" collapsed="false">
      <c r="H266" s="5"/>
      <c r="I266" s="5"/>
      <c r="J266" s="5"/>
      <c r="K266" s="5"/>
      <c r="L266" s="5"/>
    </row>
    <row r="267" customFormat="false" ht="15" hidden="true" customHeight="false" outlineLevel="0" collapsed="false">
      <c r="H267" s="5"/>
      <c r="I267" s="5"/>
      <c r="J267" s="5"/>
      <c r="K267" s="5"/>
      <c r="L267" s="5"/>
    </row>
    <row r="268" customFormat="false" ht="15" hidden="true" customHeight="false" outlineLevel="0" collapsed="false">
      <c r="H268" s="5"/>
      <c r="I268" s="5"/>
      <c r="J268" s="5"/>
      <c r="K268" s="5"/>
      <c r="L268" s="5"/>
    </row>
    <row r="269" customFormat="false" ht="15" hidden="true" customHeight="false" outlineLevel="0" collapsed="false">
      <c r="H269" s="5"/>
      <c r="I269" s="5"/>
      <c r="J269" s="5"/>
      <c r="K269" s="5"/>
      <c r="L269" s="5"/>
    </row>
    <row r="270" customFormat="false" ht="15" hidden="true" customHeight="false" outlineLevel="0" collapsed="false">
      <c r="H270" s="5"/>
      <c r="I270" s="5"/>
      <c r="J270" s="5"/>
      <c r="K270" s="5"/>
      <c r="L270" s="5"/>
    </row>
    <row r="271" customFormat="false" ht="15" hidden="true" customHeight="false" outlineLevel="0" collapsed="false">
      <c r="H271" s="5"/>
      <c r="I271" s="5"/>
      <c r="J271" s="5"/>
      <c r="K271" s="5"/>
      <c r="L271" s="5"/>
    </row>
    <row r="272" customFormat="false" ht="15" hidden="true" customHeight="false" outlineLevel="0" collapsed="false">
      <c r="H272" s="5"/>
      <c r="I272" s="5"/>
      <c r="J272" s="5"/>
      <c r="K272" s="5"/>
      <c r="L272" s="5"/>
    </row>
    <row r="273" customFormat="false" ht="15" hidden="true" customHeight="false" outlineLevel="0" collapsed="false">
      <c r="H273" s="5"/>
      <c r="I273" s="5"/>
      <c r="J273" s="5"/>
      <c r="K273" s="5"/>
      <c r="L273" s="5"/>
    </row>
    <row r="274" customFormat="false" ht="15" hidden="true" customHeight="false" outlineLevel="0" collapsed="false">
      <c r="H274" s="5"/>
      <c r="I274" s="5"/>
      <c r="J274" s="5"/>
      <c r="K274" s="5"/>
      <c r="L274" s="5"/>
    </row>
    <row r="275" customFormat="false" ht="15" hidden="true" customHeight="false" outlineLevel="0" collapsed="false">
      <c r="H275" s="5"/>
      <c r="I275" s="5"/>
      <c r="J275" s="5"/>
      <c r="K275" s="5"/>
      <c r="L275" s="5"/>
    </row>
    <row r="276" customFormat="false" ht="15" hidden="true" customHeight="false" outlineLevel="0" collapsed="false">
      <c r="H276" s="5"/>
      <c r="I276" s="5"/>
      <c r="J276" s="5"/>
      <c r="K276" s="5"/>
      <c r="L276" s="5"/>
    </row>
    <row r="277" customFormat="false" ht="15" hidden="true" customHeight="false" outlineLevel="0" collapsed="false">
      <c r="H277" s="5"/>
      <c r="I277" s="5"/>
      <c r="J277" s="5"/>
      <c r="K277" s="5"/>
      <c r="L277" s="5"/>
    </row>
    <row r="278" customFormat="false" ht="15" hidden="true" customHeight="false" outlineLevel="0" collapsed="false">
      <c r="H278" s="5"/>
      <c r="I278" s="5"/>
      <c r="J278" s="5"/>
      <c r="K278" s="5"/>
      <c r="L278" s="5"/>
    </row>
    <row r="279" customFormat="false" ht="15" hidden="true" customHeight="false" outlineLevel="0" collapsed="false">
      <c r="H279" s="5"/>
      <c r="I279" s="5"/>
      <c r="J279" s="5"/>
      <c r="K279" s="5"/>
      <c r="L279" s="5"/>
    </row>
    <row r="280" customFormat="false" ht="15" hidden="true" customHeight="false" outlineLevel="0" collapsed="false">
      <c r="H280" s="5"/>
      <c r="I280" s="5"/>
      <c r="J280" s="5"/>
      <c r="K280" s="5"/>
      <c r="L280" s="5"/>
    </row>
    <row r="281" customFormat="false" ht="15" hidden="true" customHeight="false" outlineLevel="0" collapsed="false">
      <c r="H281" s="5"/>
      <c r="I281" s="5"/>
      <c r="J281" s="5"/>
      <c r="K281" s="5"/>
      <c r="L281" s="5"/>
    </row>
    <row r="282" customFormat="false" ht="15" hidden="true" customHeight="false" outlineLevel="0" collapsed="false">
      <c r="H282" s="5"/>
      <c r="I282" s="5"/>
      <c r="J282" s="5"/>
      <c r="K282" s="5"/>
      <c r="L282" s="5"/>
    </row>
    <row r="283" customFormat="false" ht="15" hidden="true" customHeight="false" outlineLevel="0" collapsed="false">
      <c r="H283" s="5"/>
      <c r="I283" s="5"/>
      <c r="J283" s="5"/>
      <c r="K283" s="5"/>
      <c r="L283" s="5"/>
    </row>
    <row r="284" customFormat="false" ht="15" hidden="true" customHeight="false" outlineLevel="0" collapsed="false">
      <c r="H284" s="5"/>
      <c r="I284" s="5"/>
      <c r="J284" s="5"/>
      <c r="K284" s="5"/>
      <c r="L284" s="5"/>
    </row>
    <row r="285" customFormat="false" ht="15" hidden="true" customHeight="false" outlineLevel="0" collapsed="false">
      <c r="H285" s="5"/>
      <c r="I285" s="5"/>
      <c r="J285" s="5"/>
      <c r="K285" s="5"/>
      <c r="L285" s="5"/>
    </row>
    <row r="286" customFormat="false" ht="15" hidden="true" customHeight="false" outlineLevel="0" collapsed="false">
      <c r="H286" s="5"/>
      <c r="I286" s="5"/>
      <c r="J286" s="5"/>
      <c r="K286" s="5"/>
      <c r="L286" s="5"/>
    </row>
    <row r="287" customFormat="false" ht="15" hidden="true" customHeight="false" outlineLevel="0" collapsed="false">
      <c r="H287" s="5"/>
      <c r="I287" s="5"/>
      <c r="J287" s="5"/>
      <c r="K287" s="5"/>
      <c r="L287" s="5"/>
    </row>
    <row r="288" customFormat="false" ht="15" hidden="true" customHeight="false" outlineLevel="0" collapsed="false">
      <c r="H288" s="5"/>
      <c r="I288" s="5"/>
      <c r="J288" s="5"/>
      <c r="K288" s="5"/>
      <c r="L288" s="5"/>
    </row>
    <row r="289" customFormat="false" ht="15" hidden="true" customHeight="false" outlineLevel="0" collapsed="false">
      <c r="H289" s="5"/>
      <c r="I289" s="5"/>
      <c r="J289" s="5"/>
      <c r="K289" s="5"/>
      <c r="L289" s="5"/>
    </row>
    <row r="290" customFormat="false" ht="15" hidden="true" customHeight="false" outlineLevel="0" collapsed="false">
      <c r="H290" s="5"/>
      <c r="I290" s="5"/>
      <c r="J290" s="5"/>
      <c r="K290" s="5"/>
      <c r="L290" s="5"/>
    </row>
    <row r="291" customFormat="false" ht="15" hidden="true" customHeight="false" outlineLevel="0" collapsed="false">
      <c r="H291" s="5"/>
      <c r="I291" s="5"/>
      <c r="J291" s="5"/>
      <c r="K291" s="5"/>
      <c r="L291" s="5"/>
    </row>
    <row r="292" customFormat="false" ht="15" hidden="true" customHeight="false" outlineLevel="0" collapsed="false">
      <c r="H292" s="5"/>
      <c r="I292" s="5"/>
      <c r="J292" s="5"/>
      <c r="K292" s="5"/>
      <c r="L292" s="5"/>
    </row>
    <row r="293" customFormat="false" ht="15" hidden="true" customHeight="false" outlineLevel="0" collapsed="false">
      <c r="H293" s="5"/>
      <c r="I293" s="5"/>
      <c r="J293" s="5"/>
      <c r="K293" s="5"/>
      <c r="L293" s="5"/>
    </row>
    <row r="294" customFormat="false" ht="15" hidden="true" customHeight="false" outlineLevel="0" collapsed="false">
      <c r="H294" s="5"/>
      <c r="I294" s="5"/>
      <c r="J294" s="5"/>
      <c r="K294" s="5"/>
      <c r="L294" s="5"/>
    </row>
    <row r="295" customFormat="false" ht="15" hidden="true" customHeight="false" outlineLevel="0" collapsed="false">
      <c r="H295" s="5"/>
      <c r="I295" s="5"/>
      <c r="J295" s="5"/>
      <c r="K295" s="5"/>
      <c r="L295" s="5"/>
    </row>
    <row r="296" customFormat="false" ht="15" hidden="true" customHeight="false" outlineLevel="0" collapsed="false">
      <c r="H296" s="5"/>
      <c r="I296" s="5"/>
      <c r="J296" s="5"/>
      <c r="K296" s="5"/>
      <c r="L296" s="5"/>
    </row>
    <row r="297" customFormat="false" ht="15" hidden="true" customHeight="false" outlineLevel="0" collapsed="false">
      <c r="H297" s="5"/>
      <c r="I297" s="5"/>
      <c r="J297" s="5"/>
      <c r="K297" s="5"/>
      <c r="L297" s="5"/>
    </row>
    <row r="298" customFormat="false" ht="15" hidden="true" customHeight="false" outlineLevel="0" collapsed="false">
      <c r="H298" s="5"/>
      <c r="I298" s="5"/>
      <c r="J298" s="5"/>
      <c r="K298" s="5"/>
      <c r="L298" s="5"/>
    </row>
    <row r="299" customFormat="false" ht="15" hidden="true" customHeight="false" outlineLevel="0" collapsed="false">
      <c r="H299" s="5"/>
      <c r="I299" s="5"/>
      <c r="J299" s="5"/>
      <c r="K299" s="5"/>
      <c r="L299" s="5"/>
    </row>
    <row r="300" customFormat="false" ht="15" hidden="true" customHeight="false" outlineLevel="0" collapsed="false">
      <c r="H300" s="5"/>
      <c r="I300" s="5"/>
      <c r="J300" s="5"/>
      <c r="K300" s="5"/>
      <c r="L300" s="5"/>
    </row>
    <row r="301" customFormat="false" ht="15" hidden="true" customHeight="false" outlineLevel="0" collapsed="false">
      <c r="H301" s="5"/>
      <c r="I301" s="5"/>
      <c r="J301" s="5"/>
      <c r="K301" s="5"/>
      <c r="L301" s="5"/>
    </row>
    <row r="302" customFormat="false" ht="15" hidden="true" customHeight="false" outlineLevel="0" collapsed="false">
      <c r="H302" s="5"/>
      <c r="I302" s="5"/>
      <c r="J302" s="5"/>
      <c r="K302" s="5"/>
      <c r="L302" s="5"/>
    </row>
    <row r="303" customFormat="false" ht="15" hidden="true" customHeight="false" outlineLevel="0" collapsed="false">
      <c r="H303" s="5"/>
      <c r="I303" s="5"/>
      <c r="J303" s="5"/>
      <c r="K303" s="5"/>
      <c r="L303" s="5"/>
    </row>
    <row r="304" customFormat="false" ht="15" hidden="true" customHeight="false" outlineLevel="0" collapsed="false">
      <c r="H304" s="5"/>
      <c r="I304" s="5"/>
      <c r="J304" s="5"/>
      <c r="K304" s="5"/>
      <c r="L304" s="5"/>
    </row>
    <row r="305" customFormat="false" ht="15" hidden="true" customHeight="false" outlineLevel="0" collapsed="false">
      <c r="H305" s="5"/>
      <c r="I305" s="5"/>
      <c r="J305" s="5"/>
      <c r="K305" s="5"/>
      <c r="L305" s="5"/>
    </row>
    <row r="306" customFormat="false" ht="15" hidden="true" customHeight="false" outlineLevel="0" collapsed="false">
      <c r="H306" s="5"/>
      <c r="I306" s="5"/>
      <c r="J306" s="5"/>
      <c r="K306" s="5"/>
      <c r="L306" s="5"/>
    </row>
    <row r="307" customFormat="false" ht="15" hidden="true" customHeight="false" outlineLevel="0" collapsed="false">
      <c r="H307" s="5"/>
      <c r="I307" s="5"/>
      <c r="J307" s="5"/>
      <c r="K307" s="5"/>
      <c r="L307" s="5"/>
    </row>
    <row r="308" customFormat="false" ht="15" hidden="true" customHeight="false" outlineLevel="0" collapsed="false">
      <c r="H308" s="5"/>
      <c r="I308" s="5"/>
      <c r="J308" s="5"/>
      <c r="K308" s="5"/>
      <c r="L308" s="5"/>
    </row>
    <row r="309" customFormat="false" ht="15" hidden="true" customHeight="false" outlineLevel="0" collapsed="false">
      <c r="H309" s="5"/>
      <c r="I309" s="5"/>
      <c r="J309" s="5"/>
      <c r="K309" s="5"/>
      <c r="L309" s="5"/>
    </row>
    <row r="310" customFormat="false" ht="15" hidden="true" customHeight="false" outlineLevel="0" collapsed="false">
      <c r="H310" s="5"/>
      <c r="I310" s="5"/>
      <c r="J310" s="5"/>
      <c r="K310" s="5"/>
      <c r="L310" s="5"/>
    </row>
    <row r="311" customFormat="false" ht="15" hidden="true" customHeight="false" outlineLevel="0" collapsed="false">
      <c r="H311" s="5"/>
      <c r="I311" s="5"/>
      <c r="J311" s="5"/>
      <c r="K311" s="5"/>
      <c r="L311" s="5"/>
    </row>
    <row r="312" customFormat="false" ht="15" hidden="true" customHeight="false" outlineLevel="0" collapsed="false">
      <c r="H312" s="5"/>
      <c r="I312" s="5"/>
      <c r="J312" s="5"/>
      <c r="K312" s="5"/>
      <c r="L312" s="5"/>
    </row>
    <row r="313" customFormat="false" ht="15" hidden="true" customHeight="false" outlineLevel="0" collapsed="false">
      <c r="H313" s="5"/>
      <c r="I313" s="5"/>
      <c r="J313" s="5"/>
      <c r="K313" s="5"/>
      <c r="L313" s="5"/>
    </row>
    <row r="314" customFormat="false" ht="15" hidden="true" customHeight="false" outlineLevel="0" collapsed="false">
      <c r="H314" s="5"/>
      <c r="I314" s="5"/>
      <c r="J314" s="5"/>
      <c r="K314" s="5"/>
      <c r="L314" s="5"/>
    </row>
    <row r="315" customFormat="false" ht="15" hidden="true" customHeight="false" outlineLevel="0" collapsed="false">
      <c r="H315" s="5"/>
      <c r="I315" s="5"/>
      <c r="J315" s="5"/>
      <c r="K315" s="5"/>
      <c r="L315" s="5"/>
    </row>
    <row r="316" customFormat="false" ht="15" hidden="true" customHeight="false" outlineLevel="0" collapsed="false">
      <c r="H316" s="5"/>
      <c r="I316" s="5"/>
      <c r="J316" s="5"/>
      <c r="K316" s="5"/>
      <c r="L316" s="5"/>
    </row>
    <row r="317" customFormat="false" ht="15" hidden="true" customHeight="false" outlineLevel="0" collapsed="false">
      <c r="H317" s="5"/>
      <c r="I317" s="5"/>
      <c r="J317" s="5"/>
      <c r="K317" s="5"/>
      <c r="L317" s="5"/>
    </row>
    <row r="318" customFormat="false" ht="15" hidden="true" customHeight="false" outlineLevel="0" collapsed="false">
      <c r="H318" s="5"/>
      <c r="I318" s="5"/>
      <c r="J318" s="5"/>
      <c r="K318" s="5"/>
      <c r="L318" s="5"/>
    </row>
    <row r="319" customFormat="false" ht="15" hidden="true" customHeight="false" outlineLevel="0" collapsed="false">
      <c r="H319" s="5"/>
      <c r="I319" s="5"/>
      <c r="J319" s="5"/>
      <c r="K319" s="5"/>
      <c r="L319" s="5"/>
    </row>
    <row r="320" customFormat="false" ht="15" hidden="true" customHeight="false" outlineLevel="0" collapsed="false">
      <c r="H320" s="5"/>
      <c r="I320" s="5"/>
      <c r="J320" s="5"/>
      <c r="K320" s="5"/>
      <c r="L320" s="5"/>
    </row>
    <row r="321" customFormat="false" ht="15" hidden="true" customHeight="false" outlineLevel="0" collapsed="false">
      <c r="H321" s="5"/>
      <c r="I321" s="5"/>
      <c r="J321" s="5"/>
      <c r="K321" s="5"/>
      <c r="L321" s="5"/>
    </row>
    <row r="322" customFormat="false" ht="15" hidden="true" customHeight="false" outlineLevel="0" collapsed="false">
      <c r="H322" s="5"/>
      <c r="I322" s="5"/>
      <c r="J322" s="5"/>
      <c r="K322" s="5"/>
      <c r="L322" s="5"/>
    </row>
    <row r="323" customFormat="false" ht="15" hidden="true" customHeight="false" outlineLevel="0" collapsed="false">
      <c r="H323" s="5"/>
      <c r="I323" s="5"/>
      <c r="J323" s="5"/>
      <c r="K323" s="5"/>
      <c r="L323" s="5"/>
    </row>
    <row r="324" customFormat="false" ht="15" hidden="true" customHeight="false" outlineLevel="0" collapsed="false">
      <c r="H324" s="5"/>
      <c r="I324" s="5"/>
      <c r="J324" s="5"/>
      <c r="K324" s="5"/>
      <c r="L324" s="5"/>
    </row>
    <row r="325" customFormat="false" ht="15" hidden="true" customHeight="false" outlineLevel="0" collapsed="false">
      <c r="H325" s="5"/>
      <c r="I325" s="5"/>
      <c r="J325" s="5"/>
      <c r="K325" s="5"/>
      <c r="L325" s="5"/>
    </row>
    <row r="326" customFormat="false" ht="15" hidden="true" customHeight="false" outlineLevel="0" collapsed="false">
      <c r="H326" s="5"/>
      <c r="I326" s="5"/>
      <c r="J326" s="5"/>
      <c r="K326" s="5"/>
      <c r="L326" s="5"/>
    </row>
    <row r="327" customFormat="false" ht="15" hidden="true" customHeight="false" outlineLevel="0" collapsed="false">
      <c r="H327" s="5"/>
      <c r="I327" s="5"/>
      <c r="J327" s="5"/>
      <c r="K327" s="5"/>
      <c r="L327" s="5"/>
    </row>
    <row r="328" customFormat="false" ht="15" hidden="true" customHeight="false" outlineLevel="0" collapsed="false">
      <c r="H328" s="5"/>
      <c r="I328" s="5"/>
      <c r="J328" s="5"/>
      <c r="K328" s="5"/>
      <c r="L328" s="5"/>
    </row>
    <row r="329" customFormat="false" ht="15" hidden="true" customHeight="false" outlineLevel="0" collapsed="false">
      <c r="H329" s="5"/>
      <c r="I329" s="5"/>
      <c r="J329" s="5"/>
      <c r="K329" s="5"/>
      <c r="L329" s="5"/>
    </row>
    <row r="330" customFormat="false" ht="15" hidden="true" customHeight="false" outlineLevel="0" collapsed="false">
      <c r="H330" s="5"/>
      <c r="I330" s="5"/>
      <c r="J330" s="5"/>
      <c r="K330" s="5"/>
      <c r="L330" s="5"/>
    </row>
    <row r="331" customFormat="false" ht="15" hidden="true" customHeight="false" outlineLevel="0" collapsed="false">
      <c r="H331" s="5"/>
      <c r="I331" s="5"/>
      <c r="J331" s="5"/>
      <c r="K331" s="5"/>
      <c r="L331" s="5"/>
    </row>
    <row r="332" customFormat="false" ht="15" hidden="true" customHeight="false" outlineLevel="0" collapsed="false">
      <c r="H332" s="5"/>
      <c r="I332" s="5"/>
      <c r="J332" s="5"/>
      <c r="K332" s="5"/>
      <c r="L332" s="5"/>
    </row>
    <row r="333" customFormat="false" ht="15" hidden="true" customHeight="false" outlineLevel="0" collapsed="false">
      <c r="H333" s="5"/>
      <c r="I333" s="5"/>
      <c r="J333" s="5"/>
      <c r="K333" s="5"/>
      <c r="L333" s="5"/>
    </row>
    <row r="334" customFormat="false" ht="15" hidden="true" customHeight="false" outlineLevel="0" collapsed="false">
      <c r="H334" s="5"/>
      <c r="I334" s="5"/>
      <c r="J334" s="5"/>
      <c r="K334" s="5"/>
      <c r="L334" s="5"/>
    </row>
    <row r="335" customFormat="false" ht="15" hidden="true" customHeight="false" outlineLevel="0" collapsed="false">
      <c r="H335" s="5"/>
      <c r="I335" s="5"/>
      <c r="J335" s="5"/>
      <c r="K335" s="5"/>
      <c r="L335" s="5"/>
    </row>
    <row r="336" customFormat="false" ht="15" hidden="true" customHeight="false" outlineLevel="0" collapsed="false">
      <c r="H336" s="5"/>
      <c r="I336" s="5"/>
      <c r="J336" s="5"/>
      <c r="K336" s="5"/>
      <c r="L336" s="5"/>
    </row>
    <row r="337" customFormat="false" ht="15" hidden="true" customHeight="false" outlineLevel="0" collapsed="false">
      <c r="H337" s="5"/>
      <c r="I337" s="5"/>
      <c r="J337" s="5"/>
      <c r="K337" s="5"/>
      <c r="L337" s="5"/>
    </row>
    <row r="338" customFormat="false" ht="15" hidden="true" customHeight="false" outlineLevel="0" collapsed="false">
      <c r="H338" s="5"/>
      <c r="I338" s="5"/>
      <c r="J338" s="5"/>
      <c r="K338" s="5"/>
      <c r="L338" s="5"/>
    </row>
    <row r="339" customFormat="false" ht="15" hidden="true" customHeight="false" outlineLevel="0" collapsed="false">
      <c r="H339" s="5"/>
      <c r="I339" s="5"/>
      <c r="J339" s="5"/>
      <c r="K339" s="5"/>
      <c r="L339" s="5"/>
    </row>
    <row r="340" customFormat="false" ht="15" hidden="true" customHeight="false" outlineLevel="0" collapsed="false">
      <c r="H340" s="5"/>
      <c r="I340" s="5"/>
      <c r="J340" s="5"/>
      <c r="K340" s="5"/>
      <c r="L340" s="5"/>
    </row>
    <row r="341" customFormat="false" ht="15" hidden="true" customHeight="false" outlineLevel="0" collapsed="false">
      <c r="H341" s="5"/>
      <c r="I341" s="5"/>
      <c r="J341" s="5"/>
      <c r="K341" s="5"/>
      <c r="L341" s="5"/>
    </row>
    <row r="342" customFormat="false" ht="15" hidden="true" customHeight="false" outlineLevel="0" collapsed="false">
      <c r="H342" s="5"/>
      <c r="I342" s="5"/>
      <c r="J342" s="5"/>
      <c r="K342" s="5"/>
      <c r="L342" s="5"/>
    </row>
    <row r="343" customFormat="false" ht="15" hidden="true" customHeight="false" outlineLevel="0" collapsed="false">
      <c r="H343" s="5"/>
      <c r="I343" s="5"/>
      <c r="J343" s="5"/>
      <c r="K343" s="5"/>
      <c r="L343" s="5"/>
    </row>
    <row r="344" customFormat="false" ht="15" hidden="true" customHeight="false" outlineLevel="0" collapsed="false">
      <c r="H344" s="5"/>
      <c r="I344" s="5"/>
      <c r="J344" s="5"/>
      <c r="K344" s="5"/>
      <c r="L344" s="5"/>
    </row>
    <row r="345" customFormat="false" ht="15" hidden="true" customHeight="false" outlineLevel="0" collapsed="false">
      <c r="H345" s="5"/>
      <c r="I345" s="5"/>
      <c r="J345" s="5"/>
      <c r="K345" s="5"/>
      <c r="L345" s="5"/>
    </row>
    <row r="346" customFormat="false" ht="15" hidden="true" customHeight="false" outlineLevel="0" collapsed="false">
      <c r="H346" s="5"/>
      <c r="I346" s="5"/>
      <c r="J346" s="5"/>
      <c r="K346" s="5"/>
      <c r="L346" s="5"/>
    </row>
    <row r="347" customFormat="false" ht="15" hidden="true" customHeight="false" outlineLevel="0" collapsed="false">
      <c r="H347" s="5"/>
      <c r="I347" s="5"/>
      <c r="J347" s="5"/>
      <c r="K347" s="5"/>
      <c r="L347" s="5"/>
    </row>
    <row r="348" customFormat="false" ht="15" hidden="true" customHeight="false" outlineLevel="0" collapsed="false">
      <c r="H348" s="5"/>
      <c r="I348" s="5"/>
      <c r="J348" s="5"/>
      <c r="K348" s="5"/>
      <c r="L348" s="5"/>
    </row>
    <row r="349" customFormat="false" ht="15" hidden="true" customHeight="false" outlineLevel="0" collapsed="false">
      <c r="H349" s="5"/>
      <c r="I349" s="5"/>
      <c r="J349" s="5"/>
      <c r="K349" s="5"/>
      <c r="L349" s="5"/>
    </row>
    <row r="350" customFormat="false" ht="15" hidden="true" customHeight="false" outlineLevel="0" collapsed="false">
      <c r="H350" s="5"/>
      <c r="I350" s="5"/>
      <c r="J350" s="5"/>
      <c r="K350" s="5"/>
      <c r="L350" s="5"/>
    </row>
    <row r="351" customFormat="false" ht="15" hidden="true" customHeight="false" outlineLevel="0" collapsed="false">
      <c r="H351" s="5"/>
      <c r="I351" s="5"/>
      <c r="J351" s="5"/>
      <c r="K351" s="5"/>
      <c r="L351" s="5"/>
    </row>
    <row r="352" customFormat="false" ht="15" hidden="true" customHeight="false" outlineLevel="0" collapsed="false">
      <c r="H352" s="5"/>
      <c r="I352" s="5"/>
      <c r="J352" s="5"/>
      <c r="K352" s="5"/>
      <c r="L352" s="5"/>
    </row>
    <row r="353" customFormat="false" ht="15" hidden="true" customHeight="false" outlineLevel="0" collapsed="false">
      <c r="H353" s="5"/>
      <c r="I353" s="5"/>
      <c r="J353" s="5"/>
      <c r="K353" s="5"/>
      <c r="L353" s="5"/>
    </row>
    <row r="354" customFormat="false" ht="15" hidden="true" customHeight="false" outlineLevel="0" collapsed="false">
      <c r="H354" s="5"/>
      <c r="I354" s="5"/>
      <c r="J354" s="5"/>
      <c r="K354" s="5"/>
      <c r="L354" s="5"/>
    </row>
    <row r="355" customFormat="false" ht="15" hidden="true" customHeight="false" outlineLevel="0" collapsed="false">
      <c r="H355" s="5"/>
      <c r="I355" s="5"/>
      <c r="J355" s="5"/>
      <c r="K355" s="5"/>
      <c r="L355" s="5"/>
    </row>
    <row r="356" customFormat="false" ht="15" hidden="true" customHeight="false" outlineLevel="0" collapsed="false">
      <c r="H356" s="5"/>
      <c r="I356" s="5"/>
      <c r="J356" s="5"/>
      <c r="K356" s="5"/>
      <c r="L356" s="5"/>
    </row>
    <row r="357" customFormat="false" ht="15" hidden="true" customHeight="false" outlineLevel="0" collapsed="false">
      <c r="H357" s="5"/>
      <c r="I357" s="5"/>
      <c r="J357" s="5"/>
      <c r="K357" s="5"/>
      <c r="L357" s="5"/>
    </row>
    <row r="358" customFormat="false" ht="15" hidden="true" customHeight="false" outlineLevel="0" collapsed="false">
      <c r="H358" s="5"/>
      <c r="I358" s="5"/>
      <c r="J358" s="5"/>
      <c r="K358" s="5"/>
      <c r="L358" s="5"/>
    </row>
    <row r="359" customFormat="false" ht="15" hidden="true" customHeight="false" outlineLevel="0" collapsed="false">
      <c r="H359" s="5"/>
      <c r="I359" s="5"/>
      <c r="J359" s="5"/>
      <c r="K359" s="5"/>
      <c r="L359" s="5"/>
    </row>
    <row r="360" customFormat="false" ht="15" hidden="true" customHeight="false" outlineLevel="0" collapsed="false">
      <c r="H360" s="5"/>
      <c r="I360" s="5"/>
      <c r="J360" s="5"/>
      <c r="K360" s="5"/>
      <c r="L360" s="5"/>
    </row>
    <row r="361" customFormat="false" ht="15" hidden="true" customHeight="false" outlineLevel="0" collapsed="false">
      <c r="H361" s="5"/>
      <c r="I361" s="5"/>
      <c r="J361" s="5"/>
      <c r="K361" s="5"/>
      <c r="L361" s="5"/>
    </row>
    <row r="362" customFormat="false" ht="15" hidden="true" customHeight="false" outlineLevel="0" collapsed="false">
      <c r="H362" s="5"/>
      <c r="I362" s="5"/>
      <c r="J362" s="5"/>
      <c r="K362" s="5"/>
      <c r="L362" s="5"/>
    </row>
    <row r="363" customFormat="false" ht="15" hidden="true" customHeight="false" outlineLevel="0" collapsed="false">
      <c r="H363" s="5"/>
      <c r="I363" s="5"/>
      <c r="J363" s="5"/>
      <c r="K363" s="5"/>
      <c r="L363" s="5"/>
    </row>
    <row r="364" customFormat="false" ht="15" hidden="true" customHeight="false" outlineLevel="0" collapsed="false">
      <c r="H364" s="5"/>
      <c r="I364" s="5"/>
      <c r="J364" s="5"/>
      <c r="K364" s="5"/>
      <c r="L364" s="5"/>
    </row>
    <row r="365" customFormat="false" ht="15" hidden="true" customHeight="false" outlineLevel="0" collapsed="false">
      <c r="H365" s="5"/>
      <c r="I365" s="5"/>
      <c r="J365" s="5"/>
      <c r="K365" s="5"/>
      <c r="L365" s="5"/>
    </row>
    <row r="366" customFormat="false" ht="15" hidden="true" customHeight="false" outlineLevel="0" collapsed="false">
      <c r="H366" s="5"/>
      <c r="I366" s="5"/>
      <c r="J366" s="5"/>
      <c r="K366" s="5"/>
      <c r="L366" s="5"/>
    </row>
    <row r="367" customFormat="false" ht="15" hidden="true" customHeight="false" outlineLevel="0" collapsed="false">
      <c r="H367" s="5"/>
      <c r="I367" s="5"/>
      <c r="J367" s="5"/>
      <c r="K367" s="5"/>
      <c r="L367" s="5"/>
    </row>
    <row r="368" customFormat="false" ht="15" hidden="true" customHeight="false" outlineLevel="0" collapsed="false">
      <c r="H368" s="5"/>
      <c r="I368" s="5"/>
      <c r="J368" s="5"/>
      <c r="K368" s="5"/>
      <c r="L368" s="5"/>
    </row>
    <row r="369" customFormat="false" ht="15" hidden="true" customHeight="false" outlineLevel="0" collapsed="false">
      <c r="H369" s="5"/>
      <c r="I369" s="5"/>
      <c r="J369" s="5"/>
      <c r="K369" s="5"/>
      <c r="L369" s="5"/>
    </row>
    <row r="370" customFormat="false" ht="15" hidden="true" customHeight="false" outlineLevel="0" collapsed="false">
      <c r="H370" s="5"/>
      <c r="I370" s="5"/>
      <c r="J370" s="5"/>
      <c r="K370" s="5"/>
      <c r="L370" s="5"/>
    </row>
    <row r="371" customFormat="false" ht="15" hidden="true" customHeight="false" outlineLevel="0" collapsed="false">
      <c r="H371" s="5"/>
      <c r="I371" s="5"/>
      <c r="J371" s="5"/>
      <c r="K371" s="5"/>
      <c r="L371" s="5"/>
    </row>
    <row r="372" customFormat="false" ht="15" hidden="true" customHeight="false" outlineLevel="0" collapsed="false">
      <c r="H372" s="5"/>
      <c r="I372" s="5"/>
      <c r="J372" s="5"/>
      <c r="K372" s="5"/>
      <c r="L372" s="5"/>
    </row>
    <row r="373" customFormat="false" ht="15" hidden="true" customHeight="false" outlineLevel="0" collapsed="false">
      <c r="H373" s="5"/>
      <c r="I373" s="5"/>
      <c r="J373" s="5"/>
      <c r="K373" s="5"/>
      <c r="L373" s="5"/>
    </row>
    <row r="374" customFormat="false" ht="15" hidden="true" customHeight="false" outlineLevel="0" collapsed="false">
      <c r="H374" s="5"/>
      <c r="I374" s="5"/>
      <c r="J374" s="5"/>
      <c r="K374" s="5"/>
      <c r="L374" s="5"/>
    </row>
    <row r="375" customFormat="false" ht="15" hidden="true" customHeight="false" outlineLevel="0" collapsed="false">
      <c r="H375" s="5"/>
      <c r="I375" s="5"/>
      <c r="J375" s="5"/>
      <c r="K375" s="5"/>
      <c r="L375" s="5"/>
    </row>
    <row r="376" customFormat="false" ht="15" hidden="true" customHeight="false" outlineLevel="0" collapsed="false">
      <c r="H376" s="5"/>
      <c r="I376" s="5"/>
      <c r="J376" s="5"/>
      <c r="K376" s="5"/>
      <c r="L376" s="5"/>
    </row>
    <row r="377" customFormat="false" ht="15" hidden="true" customHeight="false" outlineLevel="0" collapsed="false">
      <c r="H377" s="5"/>
      <c r="I377" s="5"/>
      <c r="J377" s="5"/>
      <c r="K377" s="5"/>
      <c r="L377" s="5"/>
    </row>
    <row r="378" customFormat="false" ht="15" hidden="true" customHeight="false" outlineLevel="0" collapsed="false">
      <c r="H378" s="5"/>
      <c r="I378" s="5"/>
      <c r="J378" s="5"/>
      <c r="K378" s="5"/>
      <c r="L378" s="5"/>
    </row>
    <row r="379" customFormat="false" ht="15" hidden="true" customHeight="false" outlineLevel="0" collapsed="false">
      <c r="H379" s="5"/>
      <c r="I379" s="5"/>
      <c r="J379" s="5"/>
      <c r="K379" s="5"/>
      <c r="L379" s="5"/>
    </row>
    <row r="380" customFormat="false" ht="15" hidden="true" customHeight="false" outlineLevel="0" collapsed="false">
      <c r="H380" s="5"/>
      <c r="I380" s="5"/>
      <c r="J380" s="5"/>
      <c r="K380" s="5"/>
      <c r="L380" s="5"/>
    </row>
    <row r="381" customFormat="false" ht="15" hidden="true" customHeight="false" outlineLevel="0" collapsed="false">
      <c r="H381" s="5"/>
      <c r="I381" s="5"/>
      <c r="J381" s="5"/>
      <c r="K381" s="5"/>
      <c r="L381" s="5"/>
    </row>
    <row r="382" customFormat="false" ht="15" hidden="true" customHeight="false" outlineLevel="0" collapsed="false">
      <c r="H382" s="5"/>
      <c r="I382" s="5"/>
      <c r="J382" s="5"/>
      <c r="K382" s="5"/>
      <c r="L382" s="5"/>
    </row>
    <row r="383" customFormat="false" ht="15" hidden="true" customHeight="false" outlineLevel="0" collapsed="false">
      <c r="H383" s="5"/>
      <c r="I383" s="5"/>
      <c r="J383" s="5"/>
      <c r="K383" s="5"/>
      <c r="L383" s="5"/>
    </row>
    <row r="384" customFormat="false" ht="15" hidden="true" customHeight="false" outlineLevel="0" collapsed="false">
      <c r="H384" s="5"/>
      <c r="I384" s="5"/>
      <c r="J384" s="5"/>
      <c r="K384" s="5"/>
      <c r="L384" s="5"/>
    </row>
    <row r="385" customFormat="false" ht="15" hidden="true" customHeight="false" outlineLevel="0" collapsed="false">
      <c r="H385" s="5"/>
      <c r="I385" s="5"/>
      <c r="J385" s="5"/>
      <c r="K385" s="5"/>
      <c r="L385" s="5"/>
    </row>
    <row r="386" customFormat="false" ht="15" hidden="true" customHeight="false" outlineLevel="0" collapsed="false">
      <c r="H386" s="5"/>
      <c r="I386" s="5"/>
      <c r="J386" s="5"/>
      <c r="K386" s="5"/>
      <c r="L386" s="5"/>
    </row>
    <row r="387" customFormat="false" ht="15" hidden="true" customHeight="false" outlineLevel="0" collapsed="false">
      <c r="H387" s="5"/>
      <c r="I387" s="5"/>
      <c r="J387" s="5"/>
      <c r="K387" s="5"/>
      <c r="L387" s="5"/>
    </row>
    <row r="388" customFormat="false" ht="15" hidden="true" customHeight="false" outlineLevel="0" collapsed="false">
      <c r="H388" s="5"/>
      <c r="I388" s="5"/>
      <c r="J388" s="5"/>
      <c r="K388" s="5"/>
      <c r="L388" s="5"/>
    </row>
    <row r="389" customFormat="false" ht="15" hidden="true" customHeight="false" outlineLevel="0" collapsed="false">
      <c r="H389" s="5"/>
      <c r="I389" s="5"/>
      <c r="J389" s="5"/>
      <c r="K389" s="5"/>
      <c r="L389" s="5"/>
    </row>
    <row r="390" customFormat="false" ht="15" hidden="true" customHeight="false" outlineLevel="0" collapsed="false">
      <c r="H390" s="5"/>
      <c r="I390" s="5"/>
      <c r="J390" s="5"/>
      <c r="K390" s="5"/>
      <c r="L390" s="5"/>
    </row>
    <row r="391" customFormat="false" ht="15" hidden="true" customHeight="false" outlineLevel="0" collapsed="false">
      <c r="H391" s="5"/>
      <c r="I391" s="5"/>
      <c r="J391" s="5"/>
      <c r="K391" s="5"/>
      <c r="L391" s="5"/>
    </row>
    <row r="392" customFormat="false" ht="15" hidden="true" customHeight="false" outlineLevel="0" collapsed="false">
      <c r="H392" s="5"/>
      <c r="I392" s="5"/>
      <c r="J392" s="5"/>
      <c r="K392" s="5"/>
      <c r="L392" s="5"/>
    </row>
    <row r="393" customFormat="false" ht="15" hidden="true" customHeight="false" outlineLevel="0" collapsed="false">
      <c r="H393" s="5"/>
      <c r="I393" s="5"/>
      <c r="J393" s="5"/>
      <c r="K393" s="5"/>
      <c r="L393" s="5"/>
    </row>
    <row r="394" customFormat="false" ht="15" hidden="true" customHeight="false" outlineLevel="0" collapsed="false">
      <c r="H394" s="5"/>
      <c r="I394" s="5"/>
      <c r="J394" s="5"/>
      <c r="K394" s="5"/>
      <c r="L394" s="5"/>
    </row>
    <row r="395" customFormat="false" ht="15" hidden="true" customHeight="false" outlineLevel="0" collapsed="false">
      <c r="H395" s="5"/>
      <c r="I395" s="5"/>
      <c r="J395" s="5"/>
      <c r="K395" s="5"/>
      <c r="L395" s="5"/>
    </row>
    <row r="396" customFormat="false" ht="15" hidden="true" customHeight="false" outlineLevel="0" collapsed="false">
      <c r="H396" s="5"/>
      <c r="I396" s="5"/>
      <c r="J396" s="5"/>
      <c r="K396" s="5"/>
      <c r="L396" s="5"/>
    </row>
    <row r="397" customFormat="false" ht="15" hidden="true" customHeight="false" outlineLevel="0" collapsed="false">
      <c r="H397" s="5"/>
      <c r="I397" s="5"/>
      <c r="J397" s="5"/>
      <c r="K397" s="5"/>
      <c r="L397" s="5"/>
    </row>
    <row r="398" customFormat="false" ht="15" hidden="true" customHeight="false" outlineLevel="0" collapsed="false">
      <c r="H398" s="5"/>
      <c r="I398" s="5"/>
      <c r="J398" s="5"/>
      <c r="K398" s="5"/>
      <c r="L398" s="5"/>
    </row>
    <row r="399" customFormat="false" ht="15" hidden="true" customHeight="false" outlineLevel="0" collapsed="false">
      <c r="H399" s="5"/>
      <c r="I399" s="5"/>
      <c r="J399" s="5"/>
      <c r="K399" s="5"/>
      <c r="L399" s="5"/>
    </row>
    <row r="400" customFormat="false" ht="15" hidden="true" customHeight="false" outlineLevel="0" collapsed="false">
      <c r="H400" s="5"/>
      <c r="I400" s="5"/>
      <c r="J400" s="5"/>
      <c r="K400" s="5"/>
      <c r="L400" s="5"/>
    </row>
    <row r="401" customFormat="false" ht="15" hidden="true" customHeight="false" outlineLevel="0" collapsed="false">
      <c r="H401" s="5"/>
      <c r="I401" s="5"/>
      <c r="J401" s="5"/>
      <c r="K401" s="5"/>
      <c r="L401" s="5"/>
    </row>
    <row r="402" customFormat="false" ht="15" hidden="true" customHeight="false" outlineLevel="0" collapsed="false">
      <c r="H402" s="5"/>
      <c r="I402" s="5"/>
      <c r="J402" s="5"/>
      <c r="K402" s="5"/>
      <c r="L402" s="5"/>
    </row>
    <row r="403" customFormat="false" ht="15" hidden="true" customHeight="false" outlineLevel="0" collapsed="false">
      <c r="H403" s="5"/>
      <c r="I403" s="5"/>
      <c r="J403" s="5"/>
      <c r="K403" s="5"/>
      <c r="L403" s="5"/>
    </row>
    <row r="404" customFormat="false" ht="15" hidden="true" customHeight="false" outlineLevel="0" collapsed="false">
      <c r="H404" s="5"/>
      <c r="I404" s="5"/>
      <c r="J404" s="5"/>
      <c r="K404" s="5"/>
      <c r="L404" s="5"/>
    </row>
    <row r="405" customFormat="false" ht="15" hidden="true" customHeight="false" outlineLevel="0" collapsed="false">
      <c r="H405" s="5"/>
      <c r="I405" s="5"/>
      <c r="J405" s="5"/>
      <c r="K405" s="5"/>
      <c r="L405" s="5"/>
    </row>
    <row r="406" customFormat="false" ht="15" hidden="true" customHeight="false" outlineLevel="0" collapsed="false">
      <c r="H406" s="5"/>
      <c r="I406" s="5"/>
      <c r="J406" s="5"/>
      <c r="K406" s="5"/>
      <c r="L406" s="5"/>
    </row>
    <row r="407" customFormat="false" ht="15" hidden="true" customHeight="false" outlineLevel="0" collapsed="false">
      <c r="H407" s="5"/>
      <c r="I407" s="5"/>
      <c r="J407" s="5"/>
      <c r="K407" s="5"/>
      <c r="L407" s="5"/>
    </row>
    <row r="408" customFormat="false" ht="15" hidden="true" customHeight="false" outlineLevel="0" collapsed="false">
      <c r="H408" s="5"/>
      <c r="I408" s="5"/>
      <c r="J408" s="5"/>
      <c r="K408" s="5"/>
      <c r="L408" s="5"/>
    </row>
    <row r="409" customFormat="false" ht="15" hidden="true" customHeight="false" outlineLevel="0" collapsed="false">
      <c r="H409" s="5"/>
      <c r="I409" s="5"/>
      <c r="J409" s="5"/>
      <c r="K409" s="5"/>
      <c r="L409" s="5"/>
    </row>
    <row r="410" customFormat="false" ht="15" hidden="true" customHeight="false" outlineLevel="0" collapsed="false">
      <c r="H410" s="5"/>
      <c r="I410" s="5"/>
      <c r="J410" s="5"/>
      <c r="K410" s="5"/>
      <c r="L410" s="5"/>
    </row>
    <row r="411" customFormat="false" ht="15" hidden="true" customHeight="false" outlineLevel="0" collapsed="false">
      <c r="H411" s="5"/>
      <c r="I411" s="5"/>
      <c r="J411" s="5"/>
      <c r="K411" s="5"/>
      <c r="L411" s="5"/>
    </row>
    <row r="412" customFormat="false" ht="15" hidden="true" customHeight="false" outlineLevel="0" collapsed="false">
      <c r="H412" s="5"/>
      <c r="I412" s="5"/>
      <c r="J412" s="5"/>
      <c r="K412" s="5"/>
      <c r="L412" s="5"/>
    </row>
    <row r="413" customFormat="false" ht="15" hidden="true" customHeight="false" outlineLevel="0" collapsed="false">
      <c r="H413" s="5"/>
      <c r="I413" s="5"/>
      <c r="J413" s="5"/>
      <c r="K413" s="5"/>
      <c r="L413" s="5"/>
    </row>
    <row r="414" customFormat="false" ht="15" hidden="true" customHeight="false" outlineLevel="0" collapsed="false">
      <c r="H414" s="5"/>
      <c r="I414" s="5"/>
      <c r="J414" s="5"/>
      <c r="K414" s="5"/>
      <c r="L414" s="5"/>
    </row>
    <row r="415" customFormat="false" ht="15" hidden="true" customHeight="false" outlineLevel="0" collapsed="false">
      <c r="H415" s="5"/>
      <c r="I415" s="5"/>
      <c r="J415" s="5"/>
      <c r="K415" s="5"/>
      <c r="L415" s="5"/>
    </row>
    <row r="416" customFormat="false" ht="15" hidden="true" customHeight="false" outlineLevel="0" collapsed="false">
      <c r="H416" s="5"/>
      <c r="I416" s="5"/>
      <c r="J416" s="5"/>
      <c r="K416" s="5"/>
      <c r="L416" s="5"/>
    </row>
    <row r="417" customFormat="false" ht="15" hidden="true" customHeight="false" outlineLevel="0" collapsed="false">
      <c r="H417" s="5"/>
      <c r="I417" s="5"/>
      <c r="J417" s="5"/>
      <c r="K417" s="5"/>
      <c r="L417" s="5"/>
    </row>
    <row r="418" customFormat="false" ht="15" hidden="true" customHeight="false" outlineLevel="0" collapsed="false">
      <c r="H418" s="5"/>
      <c r="I418" s="5"/>
      <c r="J418" s="5"/>
      <c r="K418" s="5"/>
      <c r="L418" s="5"/>
    </row>
    <row r="419" customFormat="false" ht="15" hidden="true" customHeight="false" outlineLevel="0" collapsed="false">
      <c r="H419" s="5"/>
      <c r="I419" s="5"/>
      <c r="J419" s="5"/>
      <c r="K419" s="5"/>
      <c r="L419" s="5"/>
    </row>
    <row r="420" customFormat="false" ht="15" hidden="true" customHeight="false" outlineLevel="0" collapsed="false">
      <c r="H420" s="5"/>
      <c r="I420" s="5"/>
      <c r="J420" s="5"/>
      <c r="K420" s="5"/>
      <c r="L420" s="5"/>
    </row>
    <row r="421" customFormat="false" ht="15" hidden="true" customHeight="false" outlineLevel="0" collapsed="false">
      <c r="H421" s="5"/>
      <c r="I421" s="5"/>
      <c r="J421" s="5"/>
      <c r="K421" s="5"/>
      <c r="L421" s="5"/>
    </row>
    <row r="422" customFormat="false" ht="15" hidden="true" customHeight="false" outlineLevel="0" collapsed="false">
      <c r="H422" s="5"/>
      <c r="I422" s="5"/>
      <c r="J422" s="5"/>
      <c r="K422" s="5"/>
      <c r="L422" s="5"/>
    </row>
    <row r="423" customFormat="false" ht="15" hidden="true" customHeight="false" outlineLevel="0" collapsed="false">
      <c r="H423" s="5"/>
      <c r="I423" s="5"/>
      <c r="J423" s="5"/>
      <c r="K423" s="5"/>
      <c r="L423" s="5"/>
    </row>
    <row r="424" customFormat="false" ht="15" hidden="true" customHeight="false" outlineLevel="0" collapsed="false">
      <c r="H424" s="5"/>
      <c r="I424" s="5"/>
      <c r="J424" s="5"/>
      <c r="K424" s="5"/>
      <c r="L424" s="5"/>
    </row>
    <row r="425" customFormat="false" ht="15" hidden="true" customHeight="false" outlineLevel="0" collapsed="false">
      <c r="H425" s="5"/>
      <c r="I425" s="5"/>
      <c r="J425" s="5"/>
      <c r="K425" s="5"/>
      <c r="L425" s="5"/>
    </row>
    <row r="426" customFormat="false" ht="15" hidden="true" customHeight="false" outlineLevel="0" collapsed="false">
      <c r="H426" s="5"/>
      <c r="I426" s="5"/>
      <c r="J426" s="5"/>
      <c r="K426" s="5"/>
      <c r="L426" s="5"/>
    </row>
    <row r="427" customFormat="false" ht="15" hidden="true" customHeight="false" outlineLevel="0" collapsed="false">
      <c r="H427" s="5"/>
      <c r="I427" s="5"/>
      <c r="J427" s="5"/>
      <c r="K427" s="5"/>
      <c r="L427" s="5"/>
    </row>
    <row r="428" customFormat="false" ht="15" hidden="true" customHeight="false" outlineLevel="0" collapsed="false">
      <c r="H428" s="5"/>
      <c r="I428" s="5"/>
      <c r="J428" s="5"/>
      <c r="K428" s="5"/>
      <c r="L428" s="5"/>
    </row>
    <row r="429" customFormat="false" ht="15" hidden="true" customHeight="false" outlineLevel="0" collapsed="false">
      <c r="H429" s="5"/>
      <c r="I429" s="5"/>
      <c r="J429" s="5"/>
      <c r="K429" s="5"/>
      <c r="L429" s="5"/>
    </row>
    <row r="430" customFormat="false" ht="15" hidden="true" customHeight="false" outlineLevel="0" collapsed="false">
      <c r="H430" s="5"/>
      <c r="I430" s="5"/>
      <c r="J430" s="5"/>
      <c r="K430" s="5"/>
      <c r="L430" s="5"/>
    </row>
    <row r="431" customFormat="false" ht="15" hidden="true" customHeight="false" outlineLevel="0" collapsed="false">
      <c r="H431" s="5"/>
      <c r="I431" s="5"/>
      <c r="J431" s="5"/>
      <c r="K431" s="5"/>
      <c r="L431" s="5"/>
    </row>
    <row r="432" customFormat="false" ht="15" hidden="true" customHeight="false" outlineLevel="0" collapsed="false">
      <c r="H432" s="5"/>
      <c r="I432" s="5"/>
      <c r="J432" s="5"/>
      <c r="K432" s="5"/>
      <c r="L432" s="5"/>
    </row>
    <row r="433" customFormat="false" ht="15" hidden="true" customHeight="false" outlineLevel="0" collapsed="false">
      <c r="H433" s="5"/>
      <c r="I433" s="5"/>
      <c r="J433" s="5"/>
      <c r="K433" s="5"/>
      <c r="L433" s="5"/>
    </row>
    <row r="434" customFormat="false" ht="15" hidden="true" customHeight="false" outlineLevel="0" collapsed="false">
      <c r="H434" s="5"/>
      <c r="I434" s="5"/>
      <c r="J434" s="5"/>
      <c r="K434" s="5"/>
      <c r="L434" s="5"/>
    </row>
    <row r="435" customFormat="false" ht="15" hidden="true" customHeight="false" outlineLevel="0" collapsed="false">
      <c r="H435" s="5"/>
      <c r="I435" s="5"/>
      <c r="J435" s="5"/>
      <c r="K435" s="5"/>
      <c r="L435" s="5"/>
    </row>
    <row r="436" customFormat="false" ht="15" hidden="true" customHeight="false" outlineLevel="0" collapsed="false">
      <c r="H436" s="5"/>
      <c r="I436" s="5"/>
      <c r="J436" s="5"/>
      <c r="K436" s="5"/>
      <c r="L436" s="5"/>
    </row>
    <row r="437" customFormat="false" ht="15" hidden="true" customHeight="false" outlineLevel="0" collapsed="false">
      <c r="H437" s="5"/>
      <c r="I437" s="5"/>
      <c r="J437" s="5"/>
      <c r="K437" s="5"/>
      <c r="L437" s="5"/>
    </row>
    <row r="438" customFormat="false" ht="15" hidden="true" customHeight="false" outlineLevel="0" collapsed="false">
      <c r="H438" s="5"/>
      <c r="I438" s="5"/>
      <c r="J438" s="5"/>
      <c r="K438" s="5"/>
      <c r="L438" s="5"/>
    </row>
    <row r="439" customFormat="false" ht="15" hidden="true" customHeight="false" outlineLevel="0" collapsed="false">
      <c r="H439" s="5"/>
      <c r="I439" s="5"/>
      <c r="J439" s="5"/>
      <c r="K439" s="5"/>
      <c r="L439" s="5"/>
    </row>
    <row r="440" customFormat="false" ht="15" hidden="true" customHeight="false" outlineLevel="0" collapsed="false">
      <c r="H440" s="5"/>
      <c r="I440" s="5"/>
      <c r="J440" s="5"/>
      <c r="K440" s="5"/>
      <c r="L440" s="5"/>
    </row>
    <row r="441" customFormat="false" ht="15" hidden="true" customHeight="false" outlineLevel="0" collapsed="false">
      <c r="H441" s="5"/>
      <c r="I441" s="5"/>
      <c r="J441" s="5"/>
      <c r="K441" s="5"/>
      <c r="L441" s="5"/>
    </row>
    <row r="442" customFormat="false" ht="15" hidden="true" customHeight="false" outlineLevel="0" collapsed="false">
      <c r="H442" s="5"/>
      <c r="I442" s="5"/>
      <c r="J442" s="5"/>
      <c r="K442" s="5"/>
      <c r="L442" s="5"/>
    </row>
    <row r="443" customFormat="false" ht="15" hidden="true" customHeight="false" outlineLevel="0" collapsed="false">
      <c r="H443" s="5"/>
      <c r="I443" s="5"/>
      <c r="J443" s="5"/>
      <c r="K443" s="5"/>
      <c r="L443" s="5"/>
    </row>
    <row r="444" customFormat="false" ht="15" hidden="true" customHeight="false" outlineLevel="0" collapsed="false">
      <c r="H444" s="5"/>
      <c r="I444" s="5"/>
      <c r="J444" s="5"/>
      <c r="K444" s="5"/>
      <c r="L444" s="5"/>
    </row>
    <row r="445" customFormat="false" ht="15" hidden="true" customHeight="false" outlineLevel="0" collapsed="false">
      <c r="H445" s="5"/>
      <c r="I445" s="5"/>
      <c r="J445" s="5"/>
      <c r="K445" s="5"/>
      <c r="L445" s="5"/>
    </row>
    <row r="446" customFormat="false" ht="15" hidden="true" customHeight="false" outlineLevel="0" collapsed="false">
      <c r="H446" s="5"/>
      <c r="I446" s="5"/>
      <c r="J446" s="5"/>
      <c r="K446" s="5"/>
      <c r="L446" s="5"/>
    </row>
    <row r="447" customFormat="false" ht="15" hidden="true" customHeight="false" outlineLevel="0" collapsed="false">
      <c r="H447" s="5"/>
      <c r="I447" s="5"/>
      <c r="J447" s="5"/>
      <c r="K447" s="5"/>
      <c r="L447" s="5"/>
    </row>
    <row r="448" customFormat="false" ht="15" hidden="true" customHeight="false" outlineLevel="0" collapsed="false">
      <c r="H448" s="5"/>
      <c r="I448" s="5"/>
      <c r="J448" s="5"/>
      <c r="K448" s="5"/>
      <c r="L448" s="5"/>
    </row>
    <row r="449" customFormat="false" ht="15" hidden="true" customHeight="false" outlineLevel="0" collapsed="false">
      <c r="H449" s="5"/>
      <c r="I449" s="5"/>
      <c r="J449" s="5"/>
      <c r="K449" s="5"/>
      <c r="L449" s="5"/>
    </row>
    <row r="450" customFormat="false" ht="15" hidden="true" customHeight="false" outlineLevel="0" collapsed="false">
      <c r="H450" s="5"/>
      <c r="I450" s="5"/>
      <c r="J450" s="5"/>
      <c r="K450" s="5"/>
      <c r="L450" s="5"/>
    </row>
    <row r="451" customFormat="false" ht="15" hidden="true" customHeight="false" outlineLevel="0" collapsed="false">
      <c r="H451" s="5"/>
      <c r="I451" s="5"/>
      <c r="J451" s="5"/>
      <c r="K451" s="5"/>
      <c r="L451" s="5"/>
    </row>
    <row r="452" customFormat="false" ht="15" hidden="true" customHeight="false" outlineLevel="0" collapsed="false">
      <c r="H452" s="5"/>
      <c r="I452" s="5"/>
      <c r="J452" s="5"/>
      <c r="K452" s="5"/>
      <c r="L452" s="5"/>
    </row>
    <row r="453" customFormat="false" ht="15" hidden="true" customHeight="false" outlineLevel="0" collapsed="false">
      <c r="H453" s="5"/>
      <c r="I453" s="5"/>
      <c r="J453" s="5"/>
      <c r="K453" s="5"/>
      <c r="L453" s="5"/>
    </row>
    <row r="454" customFormat="false" ht="15" hidden="true" customHeight="false" outlineLevel="0" collapsed="false">
      <c r="H454" s="5"/>
      <c r="I454" s="5"/>
      <c r="J454" s="5"/>
      <c r="K454" s="5"/>
      <c r="L454" s="5"/>
    </row>
    <row r="455" customFormat="false" ht="15" hidden="true" customHeight="false" outlineLevel="0" collapsed="false">
      <c r="H455" s="5"/>
      <c r="I455" s="5"/>
      <c r="J455" s="5"/>
      <c r="K455" s="5"/>
      <c r="L455" s="5"/>
    </row>
    <row r="456" customFormat="false" ht="15" hidden="true" customHeight="false" outlineLevel="0" collapsed="false">
      <c r="H456" s="5"/>
      <c r="I456" s="5"/>
      <c r="J456" s="5"/>
      <c r="K456" s="5"/>
      <c r="L456" s="5"/>
    </row>
    <row r="457" customFormat="false" ht="15" hidden="true" customHeight="false" outlineLevel="0" collapsed="false">
      <c r="H457" s="5"/>
      <c r="I457" s="5"/>
      <c r="J457" s="5"/>
      <c r="K457" s="5"/>
      <c r="L457" s="5"/>
    </row>
    <row r="458" customFormat="false" ht="15" hidden="true" customHeight="false" outlineLevel="0" collapsed="false">
      <c r="H458" s="5"/>
      <c r="I458" s="5"/>
      <c r="J458" s="5"/>
      <c r="K458" s="5"/>
      <c r="L458" s="5"/>
    </row>
    <row r="459" customFormat="false" ht="15" hidden="true" customHeight="false" outlineLevel="0" collapsed="false">
      <c r="H459" s="5"/>
      <c r="I459" s="5"/>
      <c r="J459" s="5"/>
      <c r="K459" s="5"/>
      <c r="L459" s="5"/>
    </row>
    <row r="460" customFormat="false" ht="15" hidden="true" customHeight="false" outlineLevel="0" collapsed="false">
      <c r="H460" s="5"/>
      <c r="I460" s="5"/>
      <c r="J460" s="5"/>
      <c r="K460" s="5"/>
      <c r="L460" s="5"/>
    </row>
    <row r="461" customFormat="false" ht="15" hidden="true" customHeight="false" outlineLevel="0" collapsed="false">
      <c r="H461" s="5"/>
      <c r="I461" s="5"/>
      <c r="J461" s="5"/>
      <c r="K461" s="5"/>
      <c r="L461" s="5"/>
    </row>
    <row r="462" customFormat="false" ht="15" hidden="true" customHeight="false" outlineLevel="0" collapsed="false">
      <c r="H462" s="5"/>
      <c r="I462" s="5"/>
      <c r="J462" s="5"/>
      <c r="K462" s="5"/>
      <c r="L462" s="5"/>
    </row>
    <row r="463" customFormat="false" ht="15" hidden="true" customHeight="false" outlineLevel="0" collapsed="false">
      <c r="H463" s="5"/>
      <c r="I463" s="5"/>
      <c r="J463" s="5"/>
      <c r="K463" s="5"/>
      <c r="L463" s="5"/>
    </row>
    <row r="464" customFormat="false" ht="15" hidden="true" customHeight="false" outlineLevel="0" collapsed="false">
      <c r="H464" s="5"/>
      <c r="I464" s="5"/>
      <c r="J464" s="5"/>
      <c r="K464" s="5"/>
      <c r="L464" s="5"/>
    </row>
    <row r="465" customFormat="false" ht="15" hidden="true" customHeight="false" outlineLevel="0" collapsed="false">
      <c r="H465" s="5"/>
      <c r="I465" s="5"/>
      <c r="J465" s="5"/>
      <c r="K465" s="5"/>
      <c r="L465" s="5"/>
    </row>
    <row r="466" customFormat="false" ht="15" hidden="true" customHeight="false" outlineLevel="0" collapsed="false">
      <c r="H466" s="5"/>
      <c r="I466" s="5"/>
      <c r="J466" s="5"/>
      <c r="K466" s="5"/>
      <c r="L466" s="5"/>
    </row>
    <row r="467" customFormat="false" ht="15" hidden="true" customHeight="false" outlineLevel="0" collapsed="false">
      <c r="H467" s="5"/>
      <c r="I467" s="5"/>
      <c r="J467" s="5"/>
      <c r="K467" s="5"/>
      <c r="L467" s="5"/>
    </row>
    <row r="468" customFormat="false" ht="15" hidden="true" customHeight="false" outlineLevel="0" collapsed="false">
      <c r="H468" s="5"/>
      <c r="I468" s="5"/>
      <c r="J468" s="5"/>
      <c r="K468" s="5"/>
      <c r="L468" s="5"/>
    </row>
    <row r="469" customFormat="false" ht="15" hidden="true" customHeight="false" outlineLevel="0" collapsed="false">
      <c r="H469" s="5"/>
      <c r="I469" s="5"/>
      <c r="J469" s="5"/>
      <c r="K469" s="5"/>
      <c r="L469" s="5"/>
    </row>
    <row r="470" customFormat="false" ht="15" hidden="true" customHeight="false" outlineLevel="0" collapsed="false">
      <c r="H470" s="5"/>
      <c r="I470" s="5"/>
      <c r="J470" s="5"/>
      <c r="K470" s="5"/>
      <c r="L470" s="5"/>
    </row>
    <row r="471" customFormat="false" ht="15" hidden="true" customHeight="false" outlineLevel="0" collapsed="false">
      <c r="H471" s="5"/>
      <c r="I471" s="5"/>
      <c r="J471" s="5"/>
      <c r="K471" s="5"/>
      <c r="L471" s="5"/>
    </row>
    <row r="472" customFormat="false" ht="15" hidden="true" customHeight="false" outlineLevel="0" collapsed="false">
      <c r="H472" s="5"/>
      <c r="I472" s="5"/>
      <c r="J472" s="5"/>
      <c r="K472" s="5"/>
      <c r="L472" s="5"/>
    </row>
    <row r="473" customFormat="false" ht="15" hidden="true" customHeight="false" outlineLevel="0" collapsed="false">
      <c r="H473" s="5"/>
      <c r="I473" s="5"/>
      <c r="J473" s="5"/>
      <c r="K473" s="5"/>
      <c r="L473" s="5"/>
    </row>
    <row r="474" customFormat="false" ht="15" hidden="true" customHeight="false" outlineLevel="0" collapsed="false">
      <c r="H474" s="5"/>
      <c r="I474" s="5"/>
      <c r="J474" s="5"/>
      <c r="K474" s="5"/>
      <c r="L474" s="5"/>
    </row>
    <row r="475" customFormat="false" ht="15" hidden="true" customHeight="false" outlineLevel="0" collapsed="false">
      <c r="H475" s="5"/>
      <c r="I475" s="5"/>
      <c r="J475" s="5"/>
      <c r="K475" s="5"/>
      <c r="L475" s="5"/>
    </row>
    <row r="476" customFormat="false" ht="15" hidden="true" customHeight="false" outlineLevel="0" collapsed="false">
      <c r="H476" s="5"/>
      <c r="I476" s="5"/>
      <c r="J476" s="5"/>
      <c r="K476" s="5"/>
      <c r="L476" s="5"/>
    </row>
    <row r="477" customFormat="false" ht="15" hidden="true" customHeight="false" outlineLevel="0" collapsed="false">
      <c r="H477" s="5"/>
      <c r="I477" s="5"/>
      <c r="J477" s="5"/>
      <c r="K477" s="5"/>
      <c r="L477" s="5"/>
    </row>
    <row r="478" customFormat="false" ht="15" hidden="true" customHeight="false" outlineLevel="0" collapsed="false">
      <c r="H478" s="5"/>
      <c r="I478" s="5"/>
      <c r="J478" s="5"/>
      <c r="K478" s="5"/>
      <c r="L478" s="5"/>
    </row>
    <row r="479" customFormat="false" ht="15" hidden="true" customHeight="false" outlineLevel="0" collapsed="false">
      <c r="H479" s="5"/>
      <c r="I479" s="5"/>
      <c r="J479" s="5"/>
      <c r="K479" s="5"/>
      <c r="L479" s="5"/>
    </row>
    <row r="480" customFormat="false" ht="15" hidden="true" customHeight="false" outlineLevel="0" collapsed="false">
      <c r="H480" s="5"/>
      <c r="I480" s="5"/>
      <c r="J480" s="5"/>
      <c r="K480" s="5"/>
      <c r="L480" s="5"/>
    </row>
    <row r="481" customFormat="false" ht="15" hidden="true" customHeight="false" outlineLevel="0" collapsed="false">
      <c r="H481" s="5"/>
      <c r="I481" s="5"/>
      <c r="J481" s="5"/>
      <c r="K481" s="5"/>
      <c r="L481" s="5"/>
    </row>
    <row r="482" customFormat="false" ht="15" hidden="true" customHeight="false" outlineLevel="0" collapsed="false">
      <c r="H482" s="5"/>
      <c r="I482" s="5"/>
      <c r="J482" s="5"/>
      <c r="K482" s="5"/>
      <c r="L482" s="5"/>
    </row>
    <row r="483" customFormat="false" ht="15" hidden="true" customHeight="false" outlineLevel="0" collapsed="false">
      <c r="H483" s="5"/>
      <c r="I483" s="5"/>
      <c r="J483" s="5"/>
      <c r="K483" s="5"/>
      <c r="L483" s="5"/>
    </row>
    <row r="484" customFormat="false" ht="15" hidden="true" customHeight="false" outlineLevel="0" collapsed="false">
      <c r="H484" s="5"/>
      <c r="I484" s="5"/>
      <c r="J484" s="5"/>
      <c r="K484" s="5"/>
      <c r="L484" s="5"/>
    </row>
    <row r="485" customFormat="false" ht="15" hidden="true" customHeight="false" outlineLevel="0" collapsed="false">
      <c r="H485" s="5"/>
      <c r="I485" s="5"/>
      <c r="J485" s="5"/>
      <c r="K485" s="5"/>
      <c r="L485" s="5"/>
    </row>
    <row r="486" customFormat="false" ht="15" hidden="true" customHeight="false" outlineLevel="0" collapsed="false">
      <c r="H486" s="5"/>
      <c r="I486" s="5"/>
      <c r="J486" s="5"/>
      <c r="K486" s="5"/>
      <c r="L486" s="5"/>
    </row>
    <row r="487" customFormat="false" ht="15" hidden="true" customHeight="false" outlineLevel="0" collapsed="false">
      <c r="H487" s="5"/>
      <c r="I487" s="5"/>
      <c r="J487" s="5"/>
      <c r="K487" s="5"/>
      <c r="L487" s="5"/>
    </row>
    <row r="488" customFormat="false" ht="15" hidden="true" customHeight="false" outlineLevel="0" collapsed="false">
      <c r="H488" s="5"/>
      <c r="I488" s="5"/>
      <c r="J488" s="5"/>
      <c r="K488" s="5"/>
      <c r="L488" s="5"/>
    </row>
    <row r="489" customFormat="false" ht="15" hidden="true" customHeight="false" outlineLevel="0" collapsed="false">
      <c r="H489" s="5"/>
      <c r="I489" s="5"/>
      <c r="J489" s="5"/>
      <c r="K489" s="5"/>
      <c r="L489" s="5"/>
    </row>
    <row r="490" customFormat="false" ht="15" hidden="true" customHeight="false" outlineLevel="0" collapsed="false">
      <c r="H490" s="5"/>
      <c r="I490" s="5"/>
      <c r="J490" s="5"/>
      <c r="K490" s="5"/>
      <c r="L490" s="5"/>
    </row>
    <row r="491" customFormat="false" ht="15" hidden="true" customHeight="false" outlineLevel="0" collapsed="false">
      <c r="H491" s="5"/>
      <c r="I491" s="5"/>
      <c r="J491" s="5"/>
      <c r="K491" s="5"/>
      <c r="L491" s="5"/>
    </row>
    <row r="492" customFormat="false" ht="15" hidden="true" customHeight="false" outlineLevel="0" collapsed="false">
      <c r="H492" s="5"/>
      <c r="I492" s="5"/>
      <c r="J492" s="5"/>
      <c r="K492" s="5"/>
      <c r="L492" s="5"/>
    </row>
    <row r="493" customFormat="false" ht="15" hidden="true" customHeight="false" outlineLevel="0" collapsed="false">
      <c r="H493" s="5"/>
      <c r="I493" s="5"/>
      <c r="J493" s="5"/>
      <c r="K493" s="5"/>
      <c r="L493" s="5"/>
    </row>
    <row r="494" customFormat="false" ht="15" hidden="true" customHeight="false" outlineLevel="0" collapsed="false">
      <c r="H494" s="5"/>
      <c r="I494" s="5"/>
      <c r="J494" s="5"/>
      <c r="K494" s="5"/>
      <c r="L494" s="5"/>
    </row>
    <row r="495" customFormat="false" ht="15" hidden="true" customHeight="false" outlineLevel="0" collapsed="false">
      <c r="H495" s="5"/>
      <c r="I495" s="5"/>
      <c r="J495" s="5"/>
      <c r="K495" s="5"/>
      <c r="L495" s="5"/>
    </row>
    <row r="496" customFormat="false" ht="15" hidden="true" customHeight="false" outlineLevel="0" collapsed="false">
      <c r="H496" s="5"/>
      <c r="I496" s="5"/>
      <c r="J496" s="5"/>
      <c r="K496" s="5"/>
      <c r="L496" s="5"/>
    </row>
    <row r="497" customFormat="false" ht="15" hidden="true" customHeight="false" outlineLevel="0" collapsed="false">
      <c r="H497" s="5"/>
      <c r="I497" s="5"/>
      <c r="J497" s="5"/>
      <c r="K497" s="5"/>
      <c r="L497" s="5"/>
    </row>
    <row r="498" customFormat="false" ht="15" hidden="true" customHeight="false" outlineLevel="0" collapsed="false">
      <c r="H498" s="5"/>
      <c r="I498" s="5"/>
      <c r="J498" s="5"/>
      <c r="K498" s="5"/>
      <c r="L498" s="5"/>
    </row>
    <row r="499" customFormat="false" ht="15" hidden="true" customHeight="false" outlineLevel="0" collapsed="false">
      <c r="H499" s="5"/>
      <c r="I499" s="5"/>
      <c r="J499" s="5"/>
      <c r="K499" s="5"/>
      <c r="L499" s="5"/>
    </row>
    <row r="500" customFormat="false" ht="15" hidden="true" customHeight="false" outlineLevel="0" collapsed="false">
      <c r="H500" s="5"/>
      <c r="I500" s="5"/>
      <c r="J500" s="5"/>
      <c r="K500" s="5"/>
      <c r="L500" s="5"/>
    </row>
    <row r="501" customFormat="false" ht="15" hidden="true" customHeight="false" outlineLevel="0" collapsed="false">
      <c r="H501" s="5"/>
      <c r="I501" s="5"/>
      <c r="J501" s="5"/>
      <c r="K501" s="5"/>
      <c r="L501" s="5"/>
    </row>
    <row r="502" customFormat="false" ht="15" hidden="true" customHeight="false" outlineLevel="0" collapsed="false">
      <c r="H502" s="5"/>
      <c r="I502" s="5"/>
      <c r="J502" s="5"/>
      <c r="K502" s="5"/>
      <c r="L502" s="5"/>
    </row>
    <row r="503" customFormat="false" ht="15" hidden="true" customHeight="false" outlineLevel="0" collapsed="false">
      <c r="H503" s="5"/>
      <c r="I503" s="5"/>
      <c r="J503" s="5"/>
      <c r="K503" s="5"/>
      <c r="L503" s="5"/>
    </row>
    <row r="504" customFormat="false" ht="15" hidden="true" customHeight="false" outlineLevel="0" collapsed="false">
      <c r="H504" s="5"/>
      <c r="I504" s="5"/>
      <c r="J504" s="5"/>
      <c r="K504" s="5"/>
      <c r="L504" s="5"/>
    </row>
    <row r="505" customFormat="false" ht="15" hidden="true" customHeight="false" outlineLevel="0" collapsed="false">
      <c r="H505" s="5"/>
      <c r="I505" s="5"/>
      <c r="J505" s="5"/>
      <c r="K505" s="5"/>
      <c r="L505" s="5"/>
    </row>
    <row r="506" customFormat="false" ht="15" hidden="true" customHeight="false" outlineLevel="0" collapsed="false">
      <c r="H506" s="5"/>
      <c r="I506" s="5"/>
      <c r="J506" s="5"/>
      <c r="K506" s="5"/>
      <c r="L506" s="5"/>
    </row>
    <row r="507" customFormat="false" ht="15" hidden="true" customHeight="false" outlineLevel="0" collapsed="false">
      <c r="H507" s="5"/>
      <c r="I507" s="5"/>
      <c r="J507" s="5"/>
      <c r="K507" s="5"/>
      <c r="L507" s="5"/>
    </row>
    <row r="508" customFormat="false" ht="15" hidden="true" customHeight="false" outlineLevel="0" collapsed="false">
      <c r="H508" s="5"/>
      <c r="I508" s="5"/>
      <c r="J508" s="5"/>
      <c r="K508" s="5"/>
      <c r="L508" s="5"/>
    </row>
    <row r="509" customFormat="false" ht="15" hidden="true" customHeight="false" outlineLevel="0" collapsed="false">
      <c r="H509" s="5"/>
      <c r="I509" s="5"/>
      <c r="J509" s="5"/>
      <c r="K509" s="5"/>
      <c r="L509" s="5"/>
    </row>
    <row r="510" customFormat="false" ht="15" hidden="true" customHeight="false" outlineLevel="0" collapsed="false">
      <c r="H510" s="5"/>
      <c r="I510" s="5"/>
      <c r="J510" s="5"/>
      <c r="K510" s="5"/>
      <c r="L510" s="5"/>
    </row>
    <row r="511" customFormat="false" ht="15" hidden="true" customHeight="false" outlineLevel="0" collapsed="false">
      <c r="H511" s="5"/>
      <c r="I511" s="5"/>
      <c r="J511" s="5"/>
      <c r="K511" s="5"/>
      <c r="L511" s="5"/>
    </row>
    <row r="512" customFormat="false" ht="15" hidden="true" customHeight="false" outlineLevel="0" collapsed="false">
      <c r="H512" s="5"/>
      <c r="I512" s="5"/>
      <c r="J512" s="5"/>
      <c r="K512" s="5"/>
      <c r="L512" s="5"/>
    </row>
    <row r="513" customFormat="false" ht="15" hidden="true" customHeight="false" outlineLevel="0" collapsed="false">
      <c r="H513" s="5"/>
      <c r="I513" s="5"/>
      <c r="J513" s="5"/>
      <c r="K513" s="5"/>
      <c r="L513" s="5"/>
    </row>
    <row r="514" customFormat="false" ht="15" hidden="true" customHeight="false" outlineLevel="0" collapsed="false">
      <c r="H514" s="5"/>
      <c r="I514" s="5"/>
      <c r="J514" s="5"/>
      <c r="K514" s="5"/>
      <c r="L514" s="5"/>
    </row>
    <row r="515" customFormat="false" ht="15" hidden="true" customHeight="false" outlineLevel="0" collapsed="false">
      <c r="H515" s="5"/>
      <c r="I515" s="5"/>
      <c r="J515" s="5"/>
      <c r="K515" s="5"/>
      <c r="L515" s="5"/>
    </row>
    <row r="516" customFormat="false" ht="15" hidden="true" customHeight="false" outlineLevel="0" collapsed="false">
      <c r="H516" s="5"/>
      <c r="I516" s="5"/>
      <c r="J516" s="5"/>
      <c r="K516" s="5"/>
      <c r="L516" s="5"/>
    </row>
    <row r="517" customFormat="false" ht="15" hidden="true" customHeight="false" outlineLevel="0" collapsed="false">
      <c r="H517" s="5"/>
      <c r="I517" s="5"/>
      <c r="J517" s="5"/>
      <c r="K517" s="5"/>
      <c r="L517" s="5"/>
    </row>
    <row r="518" customFormat="false" ht="15" hidden="true" customHeight="false" outlineLevel="0" collapsed="false">
      <c r="H518" s="5"/>
      <c r="I518" s="5"/>
      <c r="J518" s="5"/>
      <c r="K518" s="5"/>
      <c r="L518" s="5"/>
    </row>
    <row r="519" customFormat="false" ht="15" hidden="true" customHeight="false" outlineLevel="0" collapsed="false">
      <c r="H519" s="5"/>
      <c r="I519" s="5"/>
      <c r="J519" s="5"/>
      <c r="K519" s="5"/>
      <c r="L519" s="5"/>
    </row>
    <row r="520" customFormat="false" ht="15" hidden="true" customHeight="false" outlineLevel="0" collapsed="false">
      <c r="H520" s="5"/>
      <c r="I520" s="5"/>
      <c r="J520" s="5"/>
      <c r="K520" s="5"/>
      <c r="L520" s="5"/>
    </row>
    <row r="521" customFormat="false" ht="15" hidden="true" customHeight="false" outlineLevel="0" collapsed="false">
      <c r="H521" s="5"/>
      <c r="I521" s="5"/>
      <c r="J521" s="5"/>
      <c r="K521" s="5"/>
      <c r="L521" s="5"/>
    </row>
    <row r="522" customFormat="false" ht="15" hidden="true" customHeight="false" outlineLevel="0" collapsed="false">
      <c r="H522" s="5"/>
      <c r="I522" s="5"/>
      <c r="J522" s="5"/>
      <c r="K522" s="5"/>
      <c r="L522" s="5"/>
    </row>
    <row r="523" customFormat="false" ht="15" hidden="true" customHeight="false" outlineLevel="0" collapsed="false">
      <c r="H523" s="5"/>
      <c r="I523" s="5"/>
      <c r="J523" s="5"/>
      <c r="K523" s="5"/>
      <c r="L523" s="5"/>
    </row>
    <row r="524" customFormat="false" ht="15" hidden="true" customHeight="false" outlineLevel="0" collapsed="false">
      <c r="H524" s="5"/>
      <c r="I524" s="5"/>
      <c r="J524" s="5"/>
      <c r="K524" s="5"/>
      <c r="L524" s="5"/>
    </row>
    <row r="525" customFormat="false" ht="15" hidden="true" customHeight="false" outlineLevel="0" collapsed="false">
      <c r="H525" s="5"/>
      <c r="I525" s="5"/>
      <c r="J525" s="5"/>
      <c r="K525" s="5"/>
      <c r="L525" s="5"/>
    </row>
    <row r="526" customFormat="false" ht="15" hidden="true" customHeight="false" outlineLevel="0" collapsed="false">
      <c r="H526" s="5"/>
      <c r="I526" s="5"/>
      <c r="J526" s="5"/>
      <c r="K526" s="5"/>
      <c r="L526" s="5"/>
    </row>
    <row r="527" customFormat="false" ht="15" hidden="true" customHeight="false" outlineLevel="0" collapsed="false">
      <c r="H527" s="5"/>
      <c r="I527" s="5"/>
      <c r="J527" s="5"/>
      <c r="K527" s="5"/>
      <c r="L527" s="5"/>
    </row>
    <row r="528" customFormat="false" ht="15" hidden="true" customHeight="false" outlineLevel="0" collapsed="false">
      <c r="H528" s="5"/>
      <c r="I528" s="5"/>
      <c r="J528" s="5"/>
      <c r="K528" s="5"/>
      <c r="L528" s="5"/>
    </row>
    <row r="529" customFormat="false" ht="15" hidden="true" customHeight="false" outlineLevel="0" collapsed="false">
      <c r="H529" s="5"/>
      <c r="I529" s="5"/>
      <c r="J529" s="5"/>
      <c r="K529" s="5"/>
      <c r="L529" s="5"/>
    </row>
    <row r="530" customFormat="false" ht="15" hidden="true" customHeight="false" outlineLevel="0" collapsed="false">
      <c r="H530" s="5"/>
      <c r="I530" s="5"/>
      <c r="J530" s="5"/>
      <c r="K530" s="5"/>
      <c r="L530" s="5"/>
    </row>
    <row r="531" customFormat="false" ht="15" hidden="true" customHeight="false" outlineLevel="0" collapsed="false">
      <c r="H531" s="5"/>
      <c r="I531" s="5"/>
      <c r="J531" s="5"/>
      <c r="K531" s="5"/>
      <c r="L531" s="5"/>
    </row>
    <row r="532" customFormat="false" ht="15" hidden="true" customHeight="false" outlineLevel="0" collapsed="false">
      <c r="H532" s="5"/>
      <c r="I532" s="5"/>
      <c r="J532" s="5"/>
      <c r="K532" s="5"/>
      <c r="L532" s="5"/>
    </row>
    <row r="533" customFormat="false" ht="15" hidden="true" customHeight="false" outlineLevel="0" collapsed="false">
      <c r="H533" s="5"/>
      <c r="I533" s="5"/>
      <c r="J533" s="5"/>
      <c r="K533" s="5"/>
      <c r="L533" s="5"/>
    </row>
    <row r="534" customFormat="false" ht="15" hidden="true" customHeight="false" outlineLevel="0" collapsed="false">
      <c r="H534" s="5"/>
      <c r="I534" s="5"/>
      <c r="J534" s="5"/>
      <c r="K534" s="5"/>
      <c r="L534" s="5"/>
    </row>
    <row r="535" customFormat="false" ht="15" hidden="true" customHeight="false" outlineLevel="0" collapsed="false">
      <c r="H535" s="5"/>
      <c r="I535" s="5"/>
      <c r="J535" s="5"/>
      <c r="K535" s="5"/>
      <c r="L535" s="5"/>
    </row>
    <row r="536" customFormat="false" ht="15" hidden="true" customHeight="false" outlineLevel="0" collapsed="false">
      <c r="H536" s="5"/>
      <c r="I536" s="5"/>
      <c r="J536" s="5"/>
      <c r="K536" s="5"/>
      <c r="L536" s="5"/>
    </row>
    <row r="537" customFormat="false" ht="15" hidden="true" customHeight="false" outlineLevel="0" collapsed="false">
      <c r="H537" s="5"/>
      <c r="I537" s="5"/>
      <c r="J537" s="5"/>
      <c r="K537" s="5"/>
      <c r="L537" s="5"/>
    </row>
    <row r="538" customFormat="false" ht="15" hidden="true" customHeight="false" outlineLevel="0" collapsed="false">
      <c r="H538" s="5"/>
      <c r="I538" s="5"/>
      <c r="J538" s="5"/>
      <c r="K538" s="5"/>
      <c r="L538" s="5"/>
    </row>
    <row r="539" customFormat="false" ht="15" hidden="true" customHeight="false" outlineLevel="0" collapsed="false">
      <c r="H539" s="5"/>
      <c r="I539" s="5"/>
      <c r="J539" s="5"/>
      <c r="K539" s="5"/>
      <c r="L539" s="5"/>
    </row>
    <row r="540" customFormat="false" ht="15" hidden="true" customHeight="false" outlineLevel="0" collapsed="false">
      <c r="H540" s="5"/>
      <c r="I540" s="5"/>
      <c r="J540" s="5"/>
      <c r="K540" s="5"/>
      <c r="L540" s="5"/>
    </row>
    <row r="541" customFormat="false" ht="15" hidden="true" customHeight="false" outlineLevel="0" collapsed="false">
      <c r="H541" s="5"/>
      <c r="I541" s="5"/>
      <c r="J541" s="5"/>
      <c r="K541" s="5"/>
      <c r="L541" s="5"/>
    </row>
    <row r="542" customFormat="false" ht="15" hidden="true" customHeight="false" outlineLevel="0" collapsed="false">
      <c r="H542" s="5"/>
      <c r="I542" s="5"/>
      <c r="J542" s="5"/>
      <c r="K542" s="5"/>
      <c r="L542" s="5"/>
    </row>
    <row r="543" customFormat="false" ht="15" hidden="true" customHeight="false" outlineLevel="0" collapsed="false">
      <c r="H543" s="5"/>
      <c r="I543" s="5"/>
      <c r="J543" s="5"/>
      <c r="K543" s="5"/>
      <c r="L543" s="5"/>
    </row>
    <row r="544" customFormat="false" ht="15" hidden="true" customHeight="false" outlineLevel="0" collapsed="false">
      <c r="H544" s="5"/>
      <c r="I544" s="5"/>
      <c r="J544" s="5"/>
      <c r="K544" s="5"/>
      <c r="L544" s="5"/>
    </row>
    <row r="545" customFormat="false" ht="15" hidden="true" customHeight="false" outlineLevel="0" collapsed="false">
      <c r="H545" s="5"/>
      <c r="I545" s="5"/>
      <c r="J545" s="5"/>
      <c r="K545" s="5"/>
      <c r="L545" s="5"/>
    </row>
    <row r="546" customFormat="false" ht="15" hidden="true" customHeight="false" outlineLevel="0" collapsed="false">
      <c r="H546" s="5"/>
      <c r="I546" s="5"/>
      <c r="J546" s="5"/>
      <c r="K546" s="5"/>
      <c r="L546" s="5"/>
    </row>
    <row r="547" customFormat="false" ht="15" hidden="true" customHeight="false" outlineLevel="0" collapsed="false">
      <c r="H547" s="5"/>
      <c r="I547" s="5"/>
      <c r="J547" s="5"/>
      <c r="K547" s="5"/>
      <c r="L547" s="5"/>
    </row>
    <row r="548" customFormat="false" ht="15" hidden="true" customHeight="false" outlineLevel="0" collapsed="false">
      <c r="H548" s="5"/>
      <c r="I548" s="5"/>
      <c r="J548" s="5"/>
      <c r="K548" s="5"/>
      <c r="L548" s="5"/>
    </row>
    <row r="549" customFormat="false" ht="15" hidden="true" customHeight="false" outlineLevel="0" collapsed="false">
      <c r="H549" s="5"/>
      <c r="I549" s="5"/>
      <c r="J549" s="5"/>
      <c r="K549" s="5"/>
      <c r="L549" s="5"/>
    </row>
    <row r="550" customFormat="false" ht="15" hidden="true" customHeight="false" outlineLevel="0" collapsed="false">
      <c r="H550" s="5"/>
      <c r="I550" s="5"/>
      <c r="J550" s="5"/>
      <c r="K550" s="5"/>
      <c r="L550" s="5"/>
    </row>
    <row r="551" customFormat="false" ht="15" hidden="true" customHeight="false" outlineLevel="0" collapsed="false">
      <c r="H551" s="5"/>
      <c r="I551" s="5"/>
      <c r="J551" s="5"/>
      <c r="K551" s="5"/>
      <c r="L551" s="5"/>
    </row>
    <row r="552" customFormat="false" ht="15" hidden="true" customHeight="false" outlineLevel="0" collapsed="false">
      <c r="H552" s="5"/>
      <c r="I552" s="5"/>
      <c r="J552" s="5"/>
      <c r="K552" s="5"/>
      <c r="L552" s="5"/>
    </row>
    <row r="553" customFormat="false" ht="15" hidden="true" customHeight="false" outlineLevel="0" collapsed="false">
      <c r="H553" s="5"/>
      <c r="I553" s="5"/>
      <c r="J553" s="5"/>
      <c r="K553" s="5"/>
      <c r="L553" s="5"/>
    </row>
    <row r="554" customFormat="false" ht="15" hidden="true" customHeight="false" outlineLevel="0" collapsed="false">
      <c r="H554" s="5"/>
      <c r="I554" s="5"/>
      <c r="J554" s="5"/>
      <c r="K554" s="5"/>
      <c r="L554" s="5"/>
    </row>
    <row r="555" customFormat="false" ht="15" hidden="true" customHeight="false" outlineLevel="0" collapsed="false">
      <c r="H555" s="5"/>
      <c r="I555" s="5"/>
      <c r="J555" s="5"/>
      <c r="K555" s="5"/>
      <c r="L555" s="5"/>
    </row>
    <row r="556" customFormat="false" ht="15" hidden="true" customHeight="false" outlineLevel="0" collapsed="false">
      <c r="H556" s="5"/>
      <c r="I556" s="5"/>
      <c r="J556" s="5"/>
      <c r="K556" s="5"/>
      <c r="L556" s="5"/>
    </row>
    <row r="557" customFormat="false" ht="15" hidden="true" customHeight="false" outlineLevel="0" collapsed="false">
      <c r="H557" s="5"/>
      <c r="I557" s="5"/>
      <c r="J557" s="5"/>
      <c r="K557" s="5"/>
      <c r="L557" s="5"/>
    </row>
    <row r="558" customFormat="false" ht="15" hidden="true" customHeight="false" outlineLevel="0" collapsed="false">
      <c r="H558" s="5"/>
      <c r="I558" s="5"/>
      <c r="J558" s="5"/>
      <c r="K558" s="5"/>
      <c r="L558" s="5"/>
    </row>
    <row r="559" customFormat="false" ht="15" hidden="true" customHeight="false" outlineLevel="0" collapsed="false">
      <c r="H559" s="5"/>
      <c r="I559" s="5"/>
      <c r="J559" s="5"/>
      <c r="K559" s="5"/>
      <c r="L559" s="5"/>
    </row>
    <row r="560" customFormat="false" ht="15" hidden="true" customHeight="false" outlineLevel="0" collapsed="false">
      <c r="H560" s="5"/>
      <c r="I560" s="5"/>
      <c r="J560" s="5"/>
      <c r="K560" s="5"/>
      <c r="L560" s="5"/>
    </row>
    <row r="561" customFormat="false" ht="15" hidden="true" customHeight="false" outlineLevel="0" collapsed="false">
      <c r="H561" s="5"/>
      <c r="I561" s="5"/>
      <c r="J561" s="5"/>
      <c r="K561" s="5"/>
      <c r="L561" s="5"/>
    </row>
    <row r="562" customFormat="false" ht="15" hidden="true" customHeight="false" outlineLevel="0" collapsed="false">
      <c r="H562" s="5"/>
      <c r="I562" s="5"/>
      <c r="J562" s="5"/>
      <c r="K562" s="5"/>
      <c r="L562" s="5"/>
    </row>
    <row r="563" customFormat="false" ht="15" hidden="true" customHeight="false" outlineLevel="0" collapsed="false">
      <c r="H563" s="5"/>
      <c r="I563" s="5"/>
      <c r="J563" s="5"/>
      <c r="K563" s="5"/>
      <c r="L563" s="5"/>
    </row>
    <row r="564" customFormat="false" ht="15" hidden="true" customHeight="false" outlineLevel="0" collapsed="false">
      <c r="H564" s="5"/>
      <c r="I564" s="5"/>
      <c r="J564" s="5"/>
      <c r="K564" s="5"/>
      <c r="L564" s="5"/>
    </row>
    <row r="565" customFormat="false" ht="15" hidden="true" customHeight="false" outlineLevel="0" collapsed="false">
      <c r="H565" s="5"/>
      <c r="I565" s="5"/>
      <c r="J565" s="5"/>
      <c r="K565" s="5"/>
      <c r="L565" s="5"/>
    </row>
    <row r="566" customFormat="false" ht="15" hidden="true" customHeight="false" outlineLevel="0" collapsed="false">
      <c r="H566" s="5"/>
      <c r="I566" s="5"/>
      <c r="J566" s="5"/>
      <c r="K566" s="5"/>
      <c r="L566" s="5"/>
    </row>
    <row r="567" customFormat="false" ht="15" hidden="true" customHeight="false" outlineLevel="0" collapsed="false">
      <c r="H567" s="5"/>
      <c r="I567" s="5"/>
      <c r="J567" s="5"/>
      <c r="K567" s="5"/>
      <c r="L567" s="5"/>
    </row>
    <row r="568" customFormat="false" ht="15" hidden="true" customHeight="false" outlineLevel="0" collapsed="false">
      <c r="H568" s="5"/>
      <c r="I568" s="5"/>
      <c r="J568" s="5"/>
      <c r="K568" s="5"/>
      <c r="L568" s="5"/>
    </row>
    <row r="569" customFormat="false" ht="15" hidden="true" customHeight="false" outlineLevel="0" collapsed="false">
      <c r="H569" s="5"/>
      <c r="I569" s="5"/>
      <c r="J569" s="5"/>
      <c r="K569" s="5"/>
      <c r="L569" s="5"/>
    </row>
    <row r="570" customFormat="false" ht="15" hidden="true" customHeight="false" outlineLevel="0" collapsed="false">
      <c r="H570" s="5"/>
      <c r="I570" s="5"/>
      <c r="J570" s="5"/>
      <c r="K570" s="5"/>
      <c r="L570" s="5"/>
    </row>
    <row r="571" customFormat="false" ht="15" hidden="true" customHeight="false" outlineLevel="0" collapsed="false">
      <c r="H571" s="5"/>
      <c r="I571" s="5"/>
      <c r="J571" s="5"/>
      <c r="K571" s="5"/>
      <c r="L571" s="5"/>
    </row>
    <row r="572" customFormat="false" ht="15" hidden="true" customHeight="false" outlineLevel="0" collapsed="false">
      <c r="H572" s="5"/>
      <c r="I572" s="5"/>
      <c r="J572" s="5"/>
      <c r="K572" s="5"/>
      <c r="L572" s="5"/>
    </row>
    <row r="573" customFormat="false" ht="15" hidden="true" customHeight="false" outlineLevel="0" collapsed="false">
      <c r="H573" s="5"/>
      <c r="I573" s="5"/>
      <c r="J573" s="5"/>
      <c r="K573" s="5"/>
      <c r="L573" s="5"/>
    </row>
    <row r="574" customFormat="false" ht="15" hidden="true" customHeight="false" outlineLevel="0" collapsed="false">
      <c r="H574" s="5"/>
      <c r="I574" s="5"/>
      <c r="J574" s="5"/>
      <c r="K574" s="5"/>
      <c r="L574" s="5"/>
    </row>
    <row r="575" customFormat="false" ht="15" hidden="true" customHeight="false" outlineLevel="0" collapsed="false">
      <c r="H575" s="5"/>
      <c r="I575" s="5"/>
      <c r="J575" s="5"/>
      <c r="K575" s="5"/>
      <c r="L575" s="5"/>
    </row>
    <row r="576" customFormat="false" ht="15" hidden="true" customHeight="false" outlineLevel="0" collapsed="false">
      <c r="H576" s="5"/>
      <c r="I576" s="5"/>
      <c r="J576" s="5"/>
      <c r="K576" s="5"/>
      <c r="L576" s="5"/>
    </row>
    <row r="577" customFormat="false" ht="15" hidden="true" customHeight="false" outlineLevel="0" collapsed="false">
      <c r="H577" s="5"/>
      <c r="I577" s="5"/>
      <c r="J577" s="5"/>
      <c r="K577" s="5"/>
      <c r="L577" s="5"/>
    </row>
    <row r="578" customFormat="false" ht="15" hidden="true" customHeight="false" outlineLevel="0" collapsed="false">
      <c r="H578" s="5"/>
      <c r="I578" s="5"/>
      <c r="J578" s="5"/>
      <c r="K578" s="5"/>
      <c r="L578" s="5"/>
    </row>
    <row r="579" customFormat="false" ht="15" hidden="true" customHeight="false" outlineLevel="0" collapsed="false">
      <c r="H579" s="5"/>
      <c r="I579" s="5"/>
      <c r="J579" s="5"/>
      <c r="K579" s="5"/>
      <c r="L579" s="5"/>
    </row>
    <row r="580" customFormat="false" ht="15" hidden="true" customHeight="false" outlineLevel="0" collapsed="false">
      <c r="H580" s="5"/>
      <c r="I580" s="5"/>
      <c r="J580" s="5"/>
      <c r="K580" s="5"/>
      <c r="L580" s="5"/>
    </row>
    <row r="581" customFormat="false" ht="15" hidden="true" customHeight="false" outlineLevel="0" collapsed="false">
      <c r="H581" s="5"/>
      <c r="I581" s="5"/>
      <c r="J581" s="5"/>
      <c r="K581" s="5"/>
      <c r="L581" s="5"/>
    </row>
    <row r="582" customFormat="false" ht="15" hidden="true" customHeight="false" outlineLevel="0" collapsed="false">
      <c r="H582" s="5"/>
      <c r="I582" s="5"/>
      <c r="J582" s="5"/>
      <c r="K582" s="5"/>
      <c r="L582" s="5"/>
    </row>
    <row r="583" customFormat="false" ht="15" hidden="true" customHeight="false" outlineLevel="0" collapsed="false">
      <c r="H583" s="5"/>
      <c r="I583" s="5"/>
      <c r="J583" s="5"/>
      <c r="K583" s="5"/>
      <c r="L583" s="5"/>
    </row>
    <row r="584" customFormat="false" ht="15" hidden="true" customHeight="false" outlineLevel="0" collapsed="false">
      <c r="H584" s="5"/>
      <c r="I584" s="5"/>
      <c r="J584" s="5"/>
      <c r="K584" s="5"/>
      <c r="L584" s="5"/>
    </row>
    <row r="585" customFormat="false" ht="15" hidden="true" customHeight="false" outlineLevel="0" collapsed="false">
      <c r="H585" s="5"/>
      <c r="I585" s="5"/>
      <c r="J585" s="5"/>
      <c r="K585" s="5"/>
      <c r="L585" s="5"/>
    </row>
    <row r="586" customFormat="false" ht="15" hidden="true" customHeight="false" outlineLevel="0" collapsed="false">
      <c r="H586" s="5"/>
      <c r="I586" s="5"/>
      <c r="J586" s="5"/>
      <c r="K586" s="5"/>
      <c r="L586" s="5"/>
    </row>
    <row r="587" customFormat="false" ht="15" hidden="true" customHeight="false" outlineLevel="0" collapsed="false">
      <c r="H587" s="5"/>
      <c r="I587" s="5"/>
      <c r="J587" s="5"/>
      <c r="K587" s="5"/>
      <c r="L587" s="5"/>
    </row>
    <row r="588" customFormat="false" ht="15" hidden="true" customHeight="false" outlineLevel="0" collapsed="false">
      <c r="H588" s="5"/>
      <c r="I588" s="5"/>
      <c r="J588" s="5"/>
      <c r="K588" s="5"/>
      <c r="L588" s="5"/>
    </row>
    <row r="589" customFormat="false" ht="15" hidden="true" customHeight="false" outlineLevel="0" collapsed="false">
      <c r="H589" s="5"/>
      <c r="I589" s="5"/>
      <c r="J589" s="5"/>
      <c r="K589" s="5"/>
      <c r="L589" s="5"/>
    </row>
    <row r="590" customFormat="false" ht="15" hidden="true" customHeight="false" outlineLevel="0" collapsed="false">
      <c r="H590" s="5"/>
      <c r="I590" s="5"/>
      <c r="J590" s="5"/>
      <c r="K590" s="5"/>
      <c r="L590" s="5"/>
    </row>
    <row r="591" customFormat="false" ht="15" hidden="true" customHeight="false" outlineLevel="0" collapsed="false">
      <c r="H591" s="5"/>
      <c r="I591" s="5"/>
      <c r="J591" s="5"/>
      <c r="K591" s="5"/>
      <c r="L591" s="5"/>
    </row>
    <row r="592" customFormat="false" ht="15" hidden="true" customHeight="false" outlineLevel="0" collapsed="false">
      <c r="H592" s="5"/>
      <c r="I592" s="5"/>
      <c r="J592" s="5"/>
      <c r="K592" s="5"/>
      <c r="L592" s="5"/>
    </row>
    <row r="593" customFormat="false" ht="15" hidden="true" customHeight="false" outlineLevel="0" collapsed="false">
      <c r="H593" s="5"/>
      <c r="I593" s="5"/>
      <c r="J593" s="5"/>
      <c r="K593" s="5"/>
      <c r="L593" s="5"/>
    </row>
    <row r="594" customFormat="false" ht="15" hidden="true" customHeight="false" outlineLevel="0" collapsed="false">
      <c r="H594" s="5"/>
      <c r="I594" s="5"/>
      <c r="J594" s="5"/>
      <c r="K594" s="5"/>
      <c r="L594" s="5"/>
    </row>
    <row r="595" customFormat="false" ht="15" hidden="true" customHeight="false" outlineLevel="0" collapsed="false">
      <c r="H595" s="5"/>
      <c r="I595" s="5"/>
      <c r="J595" s="5"/>
      <c r="K595" s="5"/>
      <c r="L595" s="5"/>
    </row>
    <row r="596" customFormat="false" ht="15" hidden="true" customHeight="false" outlineLevel="0" collapsed="false">
      <c r="H596" s="5"/>
      <c r="I596" s="5"/>
      <c r="J596" s="5"/>
      <c r="K596" s="5"/>
      <c r="L596" s="5"/>
    </row>
    <row r="597" customFormat="false" ht="15" hidden="true" customHeight="false" outlineLevel="0" collapsed="false">
      <c r="H597" s="5"/>
      <c r="I597" s="5"/>
      <c r="J597" s="5"/>
      <c r="K597" s="5"/>
      <c r="L597" s="5"/>
    </row>
    <row r="598" customFormat="false" ht="15" hidden="true" customHeight="false" outlineLevel="0" collapsed="false">
      <c r="H598" s="5"/>
      <c r="I598" s="5"/>
      <c r="J598" s="5"/>
      <c r="K598" s="5"/>
      <c r="L598" s="5"/>
    </row>
    <row r="599" customFormat="false" ht="15" hidden="true" customHeight="false" outlineLevel="0" collapsed="false">
      <c r="H599" s="5"/>
      <c r="I599" s="5"/>
      <c r="J599" s="5"/>
      <c r="K599" s="5"/>
      <c r="L599" s="5"/>
    </row>
    <row r="600" customFormat="false" ht="15" hidden="true" customHeight="false" outlineLevel="0" collapsed="false">
      <c r="H600" s="5"/>
      <c r="I600" s="5"/>
      <c r="J600" s="5"/>
      <c r="K600" s="5"/>
      <c r="L600" s="5"/>
    </row>
    <row r="601" customFormat="false" ht="15" hidden="true" customHeight="false" outlineLevel="0" collapsed="false">
      <c r="H601" s="5"/>
      <c r="I601" s="5"/>
      <c r="J601" s="5"/>
      <c r="K601" s="5"/>
      <c r="L601" s="5"/>
    </row>
    <row r="602" customFormat="false" ht="15" hidden="true" customHeight="false" outlineLevel="0" collapsed="false">
      <c r="H602" s="5"/>
      <c r="I602" s="5"/>
      <c r="J602" s="5"/>
      <c r="K602" s="5"/>
      <c r="L602" s="5"/>
    </row>
    <row r="603" customFormat="false" ht="15" hidden="true" customHeight="false" outlineLevel="0" collapsed="false">
      <c r="H603" s="5"/>
      <c r="I603" s="5"/>
      <c r="J603" s="5"/>
      <c r="K603" s="5"/>
      <c r="L603" s="5"/>
    </row>
    <row r="604" customFormat="false" ht="15" hidden="true" customHeight="false" outlineLevel="0" collapsed="false">
      <c r="H604" s="5"/>
      <c r="I604" s="5"/>
      <c r="J604" s="5"/>
      <c r="K604" s="5"/>
      <c r="L604" s="5"/>
    </row>
    <row r="605" customFormat="false" ht="15" hidden="true" customHeight="false" outlineLevel="0" collapsed="false">
      <c r="H605" s="5"/>
      <c r="I605" s="5"/>
      <c r="J605" s="5"/>
      <c r="K605" s="5"/>
      <c r="L605" s="5"/>
    </row>
    <row r="606" customFormat="false" ht="15" hidden="true" customHeight="false" outlineLevel="0" collapsed="false">
      <c r="H606" s="5"/>
      <c r="I606" s="5"/>
      <c r="J606" s="5"/>
      <c r="K606" s="5"/>
      <c r="L606" s="5"/>
    </row>
    <row r="607" customFormat="false" ht="15" hidden="true" customHeight="false" outlineLevel="0" collapsed="false">
      <c r="H607" s="5"/>
      <c r="I607" s="5"/>
      <c r="J607" s="5"/>
      <c r="K607" s="5"/>
      <c r="L607" s="5"/>
    </row>
    <row r="608" customFormat="false" ht="15" hidden="true" customHeight="false" outlineLevel="0" collapsed="false">
      <c r="H608" s="5"/>
      <c r="I608" s="5"/>
      <c r="J608" s="5"/>
      <c r="K608" s="5"/>
      <c r="L608" s="5"/>
    </row>
    <row r="609" customFormat="false" ht="15" hidden="true" customHeight="false" outlineLevel="0" collapsed="false">
      <c r="H609" s="5"/>
      <c r="I609" s="5"/>
      <c r="J609" s="5"/>
      <c r="K609" s="5"/>
      <c r="L609" s="5"/>
    </row>
    <row r="610" customFormat="false" ht="15" hidden="true" customHeight="false" outlineLevel="0" collapsed="false">
      <c r="H610" s="5"/>
      <c r="I610" s="5"/>
      <c r="J610" s="5"/>
      <c r="K610" s="5"/>
      <c r="L610" s="5"/>
    </row>
    <row r="611" customFormat="false" ht="15" hidden="true" customHeight="false" outlineLevel="0" collapsed="false">
      <c r="H611" s="5"/>
      <c r="I611" s="5"/>
      <c r="J611" s="5"/>
      <c r="K611" s="5"/>
      <c r="L611" s="5"/>
    </row>
    <row r="612" customFormat="false" ht="15" hidden="true" customHeight="false" outlineLevel="0" collapsed="false">
      <c r="H612" s="5"/>
      <c r="I612" s="5"/>
      <c r="J612" s="5"/>
      <c r="K612" s="5"/>
      <c r="L612" s="5"/>
    </row>
    <row r="613" customFormat="false" ht="15" hidden="true" customHeight="false" outlineLevel="0" collapsed="false">
      <c r="H613" s="5"/>
      <c r="I613" s="5"/>
      <c r="J613" s="5"/>
      <c r="K613" s="5"/>
      <c r="L613" s="5"/>
    </row>
    <row r="614" customFormat="false" ht="15" hidden="true" customHeight="false" outlineLevel="0" collapsed="false">
      <c r="H614" s="5"/>
      <c r="I614" s="5"/>
      <c r="J614" s="5"/>
      <c r="K614" s="5"/>
      <c r="L614" s="5"/>
    </row>
    <row r="615" customFormat="false" ht="15" hidden="true" customHeight="false" outlineLevel="0" collapsed="false">
      <c r="H615" s="5"/>
      <c r="I615" s="5"/>
      <c r="J615" s="5"/>
      <c r="K615" s="5"/>
      <c r="L615" s="5"/>
    </row>
    <row r="616" customFormat="false" ht="15" hidden="true" customHeight="false" outlineLevel="0" collapsed="false">
      <c r="H616" s="5"/>
      <c r="I616" s="5"/>
      <c r="J616" s="5"/>
      <c r="K616" s="5"/>
      <c r="L616" s="5"/>
    </row>
    <row r="617" customFormat="false" ht="15" hidden="true" customHeight="false" outlineLevel="0" collapsed="false">
      <c r="H617" s="5"/>
      <c r="I617" s="5"/>
      <c r="J617" s="5"/>
      <c r="K617" s="5"/>
      <c r="L617" s="5"/>
    </row>
    <row r="618" customFormat="false" ht="15" hidden="true" customHeight="false" outlineLevel="0" collapsed="false">
      <c r="H618" s="5"/>
      <c r="I618" s="5"/>
      <c r="J618" s="5"/>
      <c r="K618" s="5"/>
      <c r="L618" s="5"/>
    </row>
    <row r="619" customFormat="false" ht="15" hidden="true" customHeight="false" outlineLevel="0" collapsed="false">
      <c r="H619" s="5"/>
      <c r="I619" s="5"/>
      <c r="J619" s="5"/>
      <c r="K619" s="5"/>
      <c r="L619" s="5"/>
    </row>
    <row r="620" customFormat="false" ht="15" hidden="true" customHeight="false" outlineLevel="0" collapsed="false">
      <c r="H620" s="5"/>
      <c r="I620" s="5"/>
      <c r="J620" s="5"/>
      <c r="K620" s="5"/>
      <c r="L620" s="5"/>
    </row>
    <row r="621" customFormat="false" ht="15" hidden="true" customHeight="false" outlineLevel="0" collapsed="false">
      <c r="H621" s="5"/>
      <c r="I621" s="5"/>
      <c r="J621" s="5"/>
      <c r="K621" s="5"/>
      <c r="L621" s="5"/>
    </row>
    <row r="622" customFormat="false" ht="15" hidden="true" customHeight="false" outlineLevel="0" collapsed="false">
      <c r="H622" s="5"/>
      <c r="I622" s="5"/>
      <c r="J622" s="5"/>
      <c r="K622" s="5"/>
      <c r="L622" s="5"/>
    </row>
    <row r="623" customFormat="false" ht="15" hidden="true" customHeight="false" outlineLevel="0" collapsed="false">
      <c r="H623" s="5"/>
      <c r="I623" s="5"/>
      <c r="J623" s="5"/>
      <c r="K623" s="5"/>
      <c r="L623" s="5"/>
    </row>
    <row r="624" customFormat="false" ht="15" hidden="true" customHeight="false" outlineLevel="0" collapsed="false">
      <c r="H624" s="5"/>
      <c r="I624" s="5"/>
      <c r="J624" s="5"/>
      <c r="K624" s="5"/>
      <c r="L624" s="5"/>
    </row>
    <row r="625" customFormat="false" ht="15" hidden="true" customHeight="false" outlineLevel="0" collapsed="false">
      <c r="H625" s="5"/>
      <c r="I625" s="5"/>
      <c r="J625" s="5"/>
      <c r="K625" s="5"/>
      <c r="L625" s="5"/>
    </row>
    <row r="626" customFormat="false" ht="15" hidden="true" customHeight="false" outlineLevel="0" collapsed="false">
      <c r="H626" s="5"/>
      <c r="I626" s="5"/>
      <c r="J626" s="5"/>
      <c r="K626" s="5"/>
      <c r="L626" s="5"/>
    </row>
    <row r="627" customFormat="false" ht="15" hidden="true" customHeight="false" outlineLevel="0" collapsed="false">
      <c r="H627" s="5"/>
      <c r="I627" s="5"/>
      <c r="J627" s="5"/>
      <c r="K627" s="5"/>
      <c r="L627" s="5"/>
    </row>
    <row r="628" customFormat="false" ht="15" hidden="true" customHeight="false" outlineLevel="0" collapsed="false">
      <c r="H628" s="5"/>
      <c r="I628" s="5"/>
      <c r="J628" s="5"/>
      <c r="K628" s="5"/>
      <c r="L628" s="5"/>
    </row>
    <row r="629" customFormat="false" ht="15" hidden="true" customHeight="false" outlineLevel="0" collapsed="false">
      <c r="H629" s="5"/>
      <c r="I629" s="5"/>
      <c r="J629" s="5"/>
      <c r="K629" s="5"/>
      <c r="L629" s="5"/>
    </row>
    <row r="630" customFormat="false" ht="15" hidden="true" customHeight="false" outlineLevel="0" collapsed="false">
      <c r="H630" s="5"/>
      <c r="I630" s="5"/>
      <c r="J630" s="5"/>
      <c r="K630" s="5"/>
      <c r="L630" s="5"/>
    </row>
    <row r="631" customFormat="false" ht="15" hidden="true" customHeight="false" outlineLevel="0" collapsed="false">
      <c r="H631" s="5"/>
      <c r="I631" s="5"/>
      <c r="J631" s="5"/>
      <c r="K631" s="5"/>
      <c r="L631" s="5"/>
    </row>
    <row r="632" customFormat="false" ht="15" hidden="true" customHeight="false" outlineLevel="0" collapsed="false">
      <c r="H632" s="5"/>
      <c r="I632" s="5"/>
      <c r="J632" s="5"/>
      <c r="K632" s="5"/>
      <c r="L632" s="5"/>
    </row>
    <row r="633" customFormat="false" ht="15" hidden="true" customHeight="false" outlineLevel="0" collapsed="false">
      <c r="H633" s="5"/>
      <c r="I633" s="5"/>
      <c r="J633" s="5"/>
      <c r="K633" s="5"/>
      <c r="L633" s="5"/>
    </row>
    <row r="634" customFormat="false" ht="15" hidden="true" customHeight="false" outlineLevel="0" collapsed="false">
      <c r="H634" s="5"/>
      <c r="I634" s="5"/>
      <c r="J634" s="5"/>
      <c r="K634" s="5"/>
      <c r="L634" s="5"/>
    </row>
    <row r="635" customFormat="false" ht="15" hidden="true" customHeight="false" outlineLevel="0" collapsed="false">
      <c r="H635" s="5"/>
      <c r="I635" s="5"/>
      <c r="J635" s="5"/>
      <c r="K635" s="5"/>
      <c r="L635" s="5"/>
    </row>
    <row r="636" customFormat="false" ht="15" hidden="true" customHeight="false" outlineLevel="0" collapsed="false">
      <c r="H636" s="5"/>
      <c r="I636" s="5"/>
      <c r="J636" s="5"/>
      <c r="K636" s="5"/>
      <c r="L636" s="5"/>
    </row>
    <row r="637" customFormat="false" ht="15" hidden="true" customHeight="false" outlineLevel="0" collapsed="false">
      <c r="H637" s="5"/>
      <c r="I637" s="5"/>
      <c r="J637" s="5"/>
      <c r="K637" s="5"/>
      <c r="L637" s="5"/>
    </row>
    <row r="638" customFormat="false" ht="15" hidden="true" customHeight="false" outlineLevel="0" collapsed="false">
      <c r="H638" s="5"/>
      <c r="I638" s="5"/>
      <c r="J638" s="5"/>
      <c r="K638" s="5"/>
      <c r="L638" s="5"/>
    </row>
    <row r="639" customFormat="false" ht="15" hidden="true" customHeight="false" outlineLevel="0" collapsed="false">
      <c r="H639" s="5"/>
      <c r="I639" s="5"/>
      <c r="J639" s="5"/>
      <c r="K639" s="5"/>
      <c r="L639" s="5"/>
    </row>
    <row r="640" customFormat="false" ht="15" hidden="true" customHeight="false" outlineLevel="0" collapsed="false">
      <c r="H640" s="5"/>
      <c r="I640" s="5"/>
      <c r="J640" s="5"/>
      <c r="K640" s="5"/>
      <c r="L640" s="5"/>
    </row>
    <row r="641" customFormat="false" ht="15" hidden="true" customHeight="false" outlineLevel="0" collapsed="false">
      <c r="H641" s="5"/>
      <c r="I641" s="5"/>
      <c r="J641" s="5"/>
      <c r="K641" s="5"/>
      <c r="L641" s="5"/>
    </row>
    <row r="642" customFormat="false" ht="15" hidden="true" customHeight="false" outlineLevel="0" collapsed="false">
      <c r="H642" s="5"/>
      <c r="I642" s="5"/>
      <c r="J642" s="5"/>
      <c r="K642" s="5"/>
      <c r="L642" s="5"/>
    </row>
    <row r="643" customFormat="false" ht="15" hidden="true" customHeight="false" outlineLevel="0" collapsed="false">
      <c r="H643" s="5"/>
      <c r="I643" s="5"/>
      <c r="J643" s="5"/>
      <c r="K643" s="5"/>
      <c r="L643" s="5"/>
    </row>
    <row r="644" customFormat="false" ht="15" hidden="true" customHeight="false" outlineLevel="0" collapsed="false">
      <c r="H644" s="5"/>
      <c r="I644" s="5"/>
      <c r="J644" s="5"/>
      <c r="K644" s="5"/>
      <c r="L644" s="5"/>
    </row>
    <row r="645" customFormat="false" ht="15" hidden="true" customHeight="false" outlineLevel="0" collapsed="false">
      <c r="H645" s="5"/>
      <c r="I645" s="5"/>
      <c r="J645" s="5"/>
      <c r="K645" s="5"/>
      <c r="L645" s="5"/>
    </row>
    <row r="646" customFormat="false" ht="15" hidden="true" customHeight="false" outlineLevel="0" collapsed="false">
      <c r="H646" s="5"/>
      <c r="I646" s="5"/>
      <c r="J646" s="5"/>
      <c r="K646" s="5"/>
      <c r="L646" s="5"/>
    </row>
    <row r="647" customFormat="false" ht="15" hidden="true" customHeight="false" outlineLevel="0" collapsed="false">
      <c r="H647" s="5"/>
      <c r="I647" s="5"/>
      <c r="J647" s="5"/>
      <c r="K647" s="5"/>
      <c r="L647" s="5"/>
    </row>
    <row r="648" customFormat="false" ht="15" hidden="true" customHeight="false" outlineLevel="0" collapsed="false">
      <c r="H648" s="5"/>
      <c r="I648" s="5"/>
      <c r="J648" s="5"/>
      <c r="K648" s="5"/>
      <c r="L648" s="5"/>
    </row>
    <row r="649" customFormat="false" ht="15" hidden="true" customHeight="false" outlineLevel="0" collapsed="false">
      <c r="H649" s="5"/>
      <c r="I649" s="5"/>
      <c r="J649" s="5"/>
      <c r="K649" s="5"/>
      <c r="L649" s="5"/>
    </row>
    <row r="650" customFormat="false" ht="15" hidden="true" customHeight="false" outlineLevel="0" collapsed="false">
      <c r="H650" s="5"/>
      <c r="I650" s="5"/>
      <c r="J650" s="5"/>
      <c r="K650" s="5"/>
      <c r="L650" s="5"/>
    </row>
    <row r="651" customFormat="false" ht="15" hidden="true" customHeight="false" outlineLevel="0" collapsed="false">
      <c r="H651" s="5"/>
      <c r="I651" s="5"/>
      <c r="J651" s="5"/>
      <c r="K651" s="5"/>
      <c r="L651" s="5"/>
    </row>
    <row r="652" customFormat="false" ht="15" hidden="true" customHeight="false" outlineLevel="0" collapsed="false">
      <c r="H652" s="5"/>
      <c r="I652" s="5"/>
      <c r="J652" s="5"/>
      <c r="K652" s="5"/>
      <c r="L652" s="5"/>
    </row>
    <row r="653" customFormat="false" ht="15" hidden="true" customHeight="false" outlineLevel="0" collapsed="false">
      <c r="H653" s="5"/>
      <c r="I653" s="5"/>
      <c r="J653" s="5"/>
      <c r="K653" s="5"/>
      <c r="L653" s="5"/>
    </row>
    <row r="654" customFormat="false" ht="15" hidden="true" customHeight="false" outlineLevel="0" collapsed="false">
      <c r="H654" s="5"/>
      <c r="I654" s="5"/>
      <c r="J654" s="5"/>
      <c r="K654" s="5"/>
      <c r="L654" s="5"/>
    </row>
    <row r="655" customFormat="false" ht="15" hidden="true" customHeight="false" outlineLevel="0" collapsed="false">
      <c r="H655" s="5"/>
      <c r="I655" s="5"/>
      <c r="J655" s="5"/>
      <c r="K655" s="5"/>
      <c r="L655" s="5"/>
    </row>
    <row r="656" customFormat="false" ht="15" hidden="true" customHeight="false" outlineLevel="0" collapsed="false">
      <c r="H656" s="5"/>
      <c r="I656" s="5"/>
      <c r="J656" s="5"/>
      <c r="K656" s="5"/>
      <c r="L656" s="5"/>
    </row>
    <row r="657" customFormat="false" ht="15" hidden="true" customHeight="false" outlineLevel="0" collapsed="false">
      <c r="H657" s="5"/>
      <c r="I657" s="5"/>
      <c r="J657" s="5"/>
      <c r="K657" s="5"/>
      <c r="L657" s="5"/>
    </row>
    <row r="658" customFormat="false" ht="15" hidden="true" customHeight="false" outlineLevel="0" collapsed="false">
      <c r="H658" s="5"/>
      <c r="I658" s="5"/>
      <c r="J658" s="5"/>
      <c r="K658" s="5"/>
      <c r="L658" s="5"/>
    </row>
    <row r="659" customFormat="false" ht="15" hidden="true" customHeight="false" outlineLevel="0" collapsed="false">
      <c r="H659" s="5"/>
      <c r="I659" s="5"/>
      <c r="J659" s="5"/>
      <c r="K659" s="5"/>
      <c r="L659" s="5"/>
    </row>
    <row r="660" customFormat="false" ht="15" hidden="true" customHeight="false" outlineLevel="0" collapsed="false">
      <c r="H660" s="5"/>
      <c r="I660" s="5"/>
      <c r="J660" s="5"/>
      <c r="K660" s="5"/>
      <c r="L660" s="5"/>
    </row>
    <row r="661" customFormat="false" ht="15" hidden="true" customHeight="false" outlineLevel="0" collapsed="false">
      <c r="H661" s="5"/>
      <c r="I661" s="5"/>
      <c r="J661" s="5"/>
      <c r="K661" s="5"/>
      <c r="L661" s="5"/>
    </row>
    <row r="662" customFormat="false" ht="15" hidden="true" customHeight="false" outlineLevel="0" collapsed="false">
      <c r="H662" s="5"/>
      <c r="I662" s="5"/>
      <c r="J662" s="5"/>
      <c r="K662" s="5"/>
      <c r="L662" s="5"/>
    </row>
    <row r="663" customFormat="false" ht="15" hidden="true" customHeight="false" outlineLevel="0" collapsed="false">
      <c r="H663" s="5"/>
      <c r="I663" s="5"/>
      <c r="J663" s="5"/>
      <c r="K663" s="5"/>
      <c r="L663" s="5"/>
    </row>
    <row r="664" customFormat="false" ht="15" hidden="true" customHeight="false" outlineLevel="0" collapsed="false">
      <c r="H664" s="5"/>
      <c r="I664" s="5"/>
      <c r="J664" s="5"/>
      <c r="K664" s="5"/>
      <c r="L664" s="5"/>
    </row>
    <row r="665" customFormat="false" ht="15" hidden="true" customHeight="false" outlineLevel="0" collapsed="false">
      <c r="H665" s="5"/>
      <c r="I665" s="5"/>
      <c r="J665" s="5"/>
      <c r="K665" s="5"/>
      <c r="L665" s="5"/>
    </row>
    <row r="666" customFormat="false" ht="15" hidden="true" customHeight="false" outlineLevel="0" collapsed="false">
      <c r="H666" s="5"/>
      <c r="I666" s="5"/>
      <c r="J666" s="5"/>
      <c r="K666" s="5"/>
      <c r="L666" s="5"/>
    </row>
    <row r="667" customFormat="false" ht="15" hidden="true" customHeight="false" outlineLevel="0" collapsed="false">
      <c r="H667" s="5"/>
      <c r="I667" s="5"/>
      <c r="J667" s="5"/>
      <c r="K667" s="5"/>
      <c r="L667" s="5"/>
    </row>
    <row r="668" customFormat="false" ht="15" hidden="true" customHeight="false" outlineLevel="0" collapsed="false">
      <c r="H668" s="5"/>
      <c r="I668" s="5"/>
      <c r="J668" s="5"/>
      <c r="K668" s="5"/>
      <c r="L668" s="5"/>
    </row>
    <row r="669" customFormat="false" ht="15" hidden="true" customHeight="false" outlineLevel="0" collapsed="false">
      <c r="H669" s="5"/>
      <c r="I669" s="5"/>
      <c r="J669" s="5"/>
      <c r="K669" s="5"/>
      <c r="L669" s="5"/>
    </row>
    <row r="670" customFormat="false" ht="15" hidden="true" customHeight="false" outlineLevel="0" collapsed="false">
      <c r="H670" s="5"/>
      <c r="I670" s="5"/>
      <c r="J670" s="5"/>
      <c r="K670" s="5"/>
      <c r="L670" s="5"/>
    </row>
    <row r="671" customFormat="false" ht="15" hidden="true" customHeight="false" outlineLevel="0" collapsed="false">
      <c r="H671" s="5"/>
      <c r="I671" s="5"/>
      <c r="J671" s="5"/>
      <c r="K671" s="5"/>
      <c r="L671" s="5"/>
    </row>
    <row r="672" customFormat="false" ht="15" hidden="true" customHeight="false" outlineLevel="0" collapsed="false">
      <c r="H672" s="5"/>
      <c r="I672" s="5"/>
      <c r="J672" s="5"/>
      <c r="K672" s="5"/>
      <c r="L672" s="5"/>
    </row>
    <row r="673" customFormat="false" ht="15" hidden="true" customHeight="false" outlineLevel="0" collapsed="false">
      <c r="H673" s="5"/>
      <c r="I673" s="5"/>
      <c r="J673" s="5"/>
      <c r="K673" s="5"/>
      <c r="L673" s="5"/>
    </row>
    <row r="674" customFormat="false" ht="15" hidden="true" customHeight="false" outlineLevel="0" collapsed="false">
      <c r="H674" s="5"/>
      <c r="I674" s="5"/>
      <c r="J674" s="5"/>
      <c r="K674" s="5"/>
      <c r="L674" s="5"/>
    </row>
    <row r="675" customFormat="false" ht="15" hidden="true" customHeight="false" outlineLevel="0" collapsed="false">
      <c r="H675" s="5"/>
      <c r="I675" s="5"/>
      <c r="J675" s="5"/>
      <c r="K675" s="5"/>
      <c r="L675" s="5"/>
    </row>
    <row r="676" customFormat="false" ht="15" hidden="true" customHeight="false" outlineLevel="0" collapsed="false">
      <c r="H676" s="5"/>
      <c r="I676" s="5"/>
      <c r="J676" s="5"/>
      <c r="K676" s="5"/>
      <c r="L676" s="5"/>
    </row>
    <row r="677" customFormat="false" ht="15" hidden="true" customHeight="false" outlineLevel="0" collapsed="false">
      <c r="H677" s="5"/>
      <c r="I677" s="5"/>
      <c r="J677" s="5"/>
      <c r="K677" s="5"/>
      <c r="L677" s="5"/>
    </row>
    <row r="678" customFormat="false" ht="15" hidden="true" customHeight="false" outlineLevel="0" collapsed="false">
      <c r="H678" s="5"/>
      <c r="I678" s="5"/>
      <c r="J678" s="5"/>
      <c r="K678" s="5"/>
      <c r="L678" s="5"/>
    </row>
    <row r="679" customFormat="false" ht="15" hidden="true" customHeight="false" outlineLevel="0" collapsed="false">
      <c r="H679" s="5"/>
      <c r="I679" s="5"/>
      <c r="J679" s="5"/>
      <c r="K679" s="5"/>
      <c r="L679" s="5"/>
    </row>
    <row r="680" customFormat="false" ht="15" hidden="true" customHeight="false" outlineLevel="0" collapsed="false">
      <c r="H680" s="5"/>
      <c r="I680" s="5"/>
      <c r="J680" s="5"/>
      <c r="K680" s="5"/>
      <c r="L680" s="5"/>
    </row>
    <row r="681" customFormat="false" ht="15" hidden="true" customHeight="false" outlineLevel="0" collapsed="false">
      <c r="H681" s="5"/>
      <c r="I681" s="5"/>
      <c r="J681" s="5"/>
      <c r="K681" s="5"/>
      <c r="L681" s="5"/>
    </row>
    <row r="682" customFormat="false" ht="15" hidden="true" customHeight="false" outlineLevel="0" collapsed="false">
      <c r="H682" s="5"/>
      <c r="I682" s="5"/>
      <c r="J682" s="5"/>
      <c r="K682" s="5"/>
      <c r="L682" s="5"/>
    </row>
    <row r="683" customFormat="false" ht="15" hidden="true" customHeight="false" outlineLevel="0" collapsed="false">
      <c r="H683" s="5"/>
      <c r="I683" s="5"/>
      <c r="J683" s="5"/>
      <c r="K683" s="5"/>
      <c r="L683" s="5"/>
    </row>
    <row r="684" customFormat="false" ht="15" hidden="true" customHeight="false" outlineLevel="0" collapsed="false">
      <c r="H684" s="5"/>
      <c r="I684" s="5"/>
      <c r="J684" s="5"/>
      <c r="K684" s="5"/>
      <c r="L684" s="5"/>
    </row>
    <row r="685" customFormat="false" ht="15" hidden="true" customHeight="false" outlineLevel="0" collapsed="false">
      <c r="H685" s="5"/>
      <c r="I685" s="5"/>
      <c r="J685" s="5"/>
      <c r="K685" s="5"/>
      <c r="L685" s="5"/>
    </row>
    <row r="686" customFormat="false" ht="15" hidden="true" customHeight="false" outlineLevel="0" collapsed="false">
      <c r="H686" s="5"/>
      <c r="I686" s="5"/>
      <c r="J686" s="5"/>
      <c r="K686" s="5"/>
      <c r="L686" s="5"/>
    </row>
    <row r="687" customFormat="false" ht="15" hidden="true" customHeight="false" outlineLevel="0" collapsed="false">
      <c r="H687" s="5"/>
      <c r="I687" s="5"/>
      <c r="J687" s="5"/>
      <c r="K687" s="5"/>
      <c r="L687" s="5"/>
    </row>
    <row r="688" customFormat="false" ht="15" hidden="true" customHeight="false" outlineLevel="0" collapsed="false">
      <c r="H688" s="5"/>
      <c r="I688" s="5"/>
      <c r="J688" s="5"/>
      <c r="K688" s="5"/>
      <c r="L688" s="5"/>
    </row>
    <row r="689" customFormat="false" ht="15" hidden="true" customHeight="false" outlineLevel="0" collapsed="false">
      <c r="H689" s="5"/>
      <c r="I689" s="5"/>
      <c r="J689" s="5"/>
      <c r="K689" s="5"/>
      <c r="L689" s="5"/>
    </row>
    <row r="690" customFormat="false" ht="15" hidden="true" customHeight="false" outlineLevel="0" collapsed="false">
      <c r="H690" s="5"/>
      <c r="I690" s="5"/>
      <c r="J690" s="5"/>
      <c r="K690" s="5"/>
      <c r="L690" s="5"/>
    </row>
    <row r="691" customFormat="false" ht="15" hidden="true" customHeight="false" outlineLevel="0" collapsed="false">
      <c r="H691" s="5"/>
      <c r="I691" s="5"/>
      <c r="J691" s="5"/>
      <c r="K691" s="5"/>
      <c r="L691" s="5"/>
    </row>
    <row r="692" customFormat="false" ht="15" hidden="true" customHeight="false" outlineLevel="0" collapsed="false">
      <c r="H692" s="5"/>
      <c r="I692" s="5"/>
      <c r="J692" s="5"/>
      <c r="K692" s="5"/>
      <c r="L692" s="5"/>
    </row>
    <row r="693" customFormat="false" ht="15" hidden="true" customHeight="false" outlineLevel="0" collapsed="false">
      <c r="H693" s="5"/>
      <c r="I693" s="5"/>
      <c r="J693" s="5"/>
      <c r="K693" s="5"/>
      <c r="L693" s="5"/>
    </row>
    <row r="694" customFormat="false" ht="15" hidden="true" customHeight="false" outlineLevel="0" collapsed="false">
      <c r="H694" s="5"/>
      <c r="I694" s="5"/>
      <c r="J694" s="5"/>
      <c r="K694" s="5"/>
      <c r="L694" s="5"/>
    </row>
    <row r="695" customFormat="false" ht="15" hidden="true" customHeight="false" outlineLevel="0" collapsed="false">
      <c r="H695" s="5"/>
      <c r="I695" s="5"/>
      <c r="J695" s="5"/>
      <c r="K695" s="5"/>
      <c r="L695" s="5"/>
    </row>
    <row r="696" customFormat="false" ht="15" hidden="true" customHeight="false" outlineLevel="0" collapsed="false">
      <c r="H696" s="5"/>
      <c r="I696" s="5"/>
      <c r="J696" s="5"/>
      <c r="K696" s="5"/>
      <c r="L696" s="5"/>
    </row>
    <row r="697" customFormat="false" ht="15" hidden="true" customHeight="false" outlineLevel="0" collapsed="false">
      <c r="H697" s="5"/>
      <c r="I697" s="5"/>
      <c r="J697" s="5"/>
      <c r="K697" s="5"/>
      <c r="L697" s="5"/>
    </row>
    <row r="698" customFormat="false" ht="15" hidden="true" customHeight="false" outlineLevel="0" collapsed="false">
      <c r="H698" s="5"/>
      <c r="I698" s="5"/>
      <c r="J698" s="5"/>
      <c r="K698" s="5"/>
      <c r="L698" s="5"/>
    </row>
    <row r="699" customFormat="false" ht="15" hidden="true" customHeight="false" outlineLevel="0" collapsed="false">
      <c r="H699" s="5"/>
      <c r="I699" s="5"/>
      <c r="J699" s="5"/>
      <c r="K699" s="5"/>
      <c r="L699" s="5"/>
    </row>
    <row r="700" customFormat="false" ht="15" hidden="true" customHeight="false" outlineLevel="0" collapsed="false">
      <c r="H700" s="5"/>
      <c r="I700" s="5"/>
      <c r="J700" s="5"/>
      <c r="K700" s="5"/>
      <c r="L700" s="5"/>
    </row>
    <row r="701" customFormat="false" ht="15" hidden="true" customHeight="false" outlineLevel="0" collapsed="false">
      <c r="H701" s="5"/>
      <c r="I701" s="5"/>
      <c r="J701" s="5"/>
      <c r="K701" s="5"/>
      <c r="L701" s="5"/>
    </row>
    <row r="702" customFormat="false" ht="15" hidden="true" customHeight="false" outlineLevel="0" collapsed="false">
      <c r="H702" s="5"/>
      <c r="I702" s="5"/>
      <c r="J702" s="5"/>
      <c r="K702" s="5"/>
      <c r="L702" s="5"/>
    </row>
    <row r="703" customFormat="false" ht="15" hidden="true" customHeight="false" outlineLevel="0" collapsed="false">
      <c r="H703" s="5"/>
      <c r="I703" s="5"/>
      <c r="J703" s="5"/>
      <c r="K703" s="5"/>
      <c r="L703" s="5"/>
    </row>
    <row r="704" customFormat="false" ht="15" hidden="true" customHeight="false" outlineLevel="0" collapsed="false">
      <c r="H704" s="5"/>
      <c r="I704" s="5"/>
      <c r="J704" s="5"/>
      <c r="K704" s="5"/>
      <c r="L704" s="5"/>
    </row>
    <row r="705" customFormat="false" ht="15" hidden="true" customHeight="false" outlineLevel="0" collapsed="false">
      <c r="H705" s="5"/>
      <c r="I705" s="5"/>
      <c r="J705" s="5"/>
      <c r="K705" s="5"/>
      <c r="L705" s="5"/>
    </row>
    <row r="706" customFormat="false" ht="15" hidden="true" customHeight="false" outlineLevel="0" collapsed="false">
      <c r="H706" s="5"/>
      <c r="I706" s="5"/>
      <c r="J706" s="5"/>
      <c r="K706" s="5"/>
      <c r="L706" s="5"/>
    </row>
    <row r="707" customFormat="false" ht="15" hidden="true" customHeight="false" outlineLevel="0" collapsed="false">
      <c r="H707" s="5"/>
      <c r="I707" s="5"/>
      <c r="J707" s="5"/>
      <c r="K707" s="5"/>
      <c r="L707" s="5"/>
    </row>
    <row r="708" customFormat="false" ht="15" hidden="true" customHeight="false" outlineLevel="0" collapsed="false">
      <c r="H708" s="5"/>
      <c r="I708" s="5"/>
      <c r="J708" s="5"/>
      <c r="K708" s="5"/>
      <c r="L708" s="5"/>
    </row>
    <row r="709" customFormat="false" ht="15" hidden="true" customHeight="false" outlineLevel="0" collapsed="false">
      <c r="H709" s="5"/>
      <c r="I709" s="5"/>
      <c r="J709" s="5"/>
      <c r="K709" s="5"/>
      <c r="L709" s="5"/>
    </row>
    <row r="710" customFormat="false" ht="15" hidden="true" customHeight="false" outlineLevel="0" collapsed="false">
      <c r="H710" s="5"/>
      <c r="I710" s="5"/>
      <c r="J710" s="5"/>
      <c r="K710" s="5"/>
      <c r="L710" s="5"/>
    </row>
    <row r="711" customFormat="false" ht="15" hidden="true" customHeight="false" outlineLevel="0" collapsed="false">
      <c r="H711" s="5"/>
      <c r="I711" s="5"/>
      <c r="J711" s="5"/>
      <c r="K711" s="5"/>
      <c r="L711" s="5"/>
    </row>
    <row r="712" customFormat="false" ht="15" hidden="true" customHeight="false" outlineLevel="0" collapsed="false">
      <c r="H712" s="5"/>
      <c r="I712" s="5"/>
      <c r="J712" s="5"/>
      <c r="K712" s="5"/>
      <c r="L712" s="5"/>
    </row>
    <row r="713" customFormat="false" ht="15" hidden="true" customHeight="false" outlineLevel="0" collapsed="false">
      <c r="H713" s="5"/>
      <c r="I713" s="5"/>
      <c r="J713" s="5"/>
      <c r="K713" s="5"/>
      <c r="L713" s="5"/>
    </row>
    <row r="714" customFormat="false" ht="15" hidden="true" customHeight="false" outlineLevel="0" collapsed="false">
      <c r="H714" s="5"/>
      <c r="I714" s="5"/>
      <c r="J714" s="5"/>
      <c r="K714" s="5"/>
      <c r="L714" s="5"/>
    </row>
    <row r="715" customFormat="false" ht="15" hidden="true" customHeight="false" outlineLevel="0" collapsed="false">
      <c r="H715" s="5"/>
      <c r="I715" s="5"/>
      <c r="J715" s="5"/>
      <c r="K715" s="5"/>
      <c r="L715" s="5"/>
    </row>
    <row r="716" customFormat="false" ht="15" hidden="true" customHeight="false" outlineLevel="0" collapsed="false">
      <c r="H716" s="5"/>
      <c r="I716" s="5"/>
      <c r="J716" s="5"/>
      <c r="K716" s="5"/>
      <c r="L716" s="5"/>
    </row>
    <row r="717" customFormat="false" ht="15" hidden="true" customHeight="false" outlineLevel="0" collapsed="false">
      <c r="H717" s="5"/>
      <c r="I717" s="5"/>
      <c r="J717" s="5"/>
      <c r="K717" s="5"/>
      <c r="L717" s="5"/>
    </row>
    <row r="718" customFormat="false" ht="15" hidden="true" customHeight="false" outlineLevel="0" collapsed="false">
      <c r="H718" s="5"/>
      <c r="I718" s="5"/>
      <c r="J718" s="5"/>
      <c r="K718" s="5"/>
      <c r="L718" s="5"/>
    </row>
    <row r="719" customFormat="false" ht="15" hidden="true" customHeight="false" outlineLevel="0" collapsed="false">
      <c r="H719" s="5"/>
      <c r="I719" s="5"/>
      <c r="J719" s="5"/>
      <c r="K719" s="5"/>
      <c r="L719" s="5"/>
    </row>
    <row r="720" customFormat="false" ht="15" hidden="true" customHeight="false" outlineLevel="0" collapsed="false">
      <c r="H720" s="5"/>
      <c r="I720" s="5"/>
      <c r="J720" s="5"/>
      <c r="K720" s="5"/>
      <c r="L720" s="5"/>
    </row>
    <row r="721" customFormat="false" ht="15" hidden="true" customHeight="false" outlineLevel="0" collapsed="false">
      <c r="H721" s="5"/>
      <c r="I721" s="5"/>
      <c r="J721" s="5"/>
      <c r="K721" s="5"/>
      <c r="L721" s="5"/>
    </row>
    <row r="722" customFormat="false" ht="15" hidden="true" customHeight="false" outlineLevel="0" collapsed="false">
      <c r="H722" s="5"/>
      <c r="I722" s="5"/>
      <c r="J722" s="5"/>
      <c r="K722" s="5"/>
      <c r="L722" s="5"/>
    </row>
    <row r="723" customFormat="false" ht="15" hidden="true" customHeight="false" outlineLevel="0" collapsed="false">
      <c r="H723" s="5"/>
      <c r="I723" s="5"/>
      <c r="J723" s="5"/>
      <c r="K723" s="5"/>
      <c r="L723" s="5"/>
    </row>
    <row r="724" customFormat="false" ht="15" hidden="true" customHeight="false" outlineLevel="0" collapsed="false">
      <c r="H724" s="5"/>
      <c r="I724" s="5"/>
      <c r="J724" s="5"/>
      <c r="K724" s="5"/>
      <c r="L724" s="5"/>
    </row>
    <row r="725" customFormat="false" ht="15" hidden="true" customHeight="false" outlineLevel="0" collapsed="false">
      <c r="H725" s="5"/>
      <c r="I725" s="5"/>
      <c r="J725" s="5"/>
      <c r="K725" s="5"/>
      <c r="L725" s="5"/>
    </row>
    <row r="726" customFormat="false" ht="15" hidden="true" customHeight="false" outlineLevel="0" collapsed="false">
      <c r="H726" s="5"/>
      <c r="I726" s="5"/>
      <c r="J726" s="5"/>
      <c r="K726" s="5"/>
      <c r="L726" s="5"/>
    </row>
    <row r="727" customFormat="false" ht="15" hidden="true" customHeight="false" outlineLevel="0" collapsed="false">
      <c r="H727" s="5"/>
      <c r="I727" s="5"/>
      <c r="J727" s="5"/>
      <c r="K727" s="5"/>
      <c r="L727" s="5"/>
    </row>
    <row r="728" customFormat="false" ht="15" hidden="true" customHeight="false" outlineLevel="0" collapsed="false">
      <c r="H728" s="5"/>
      <c r="I728" s="5"/>
      <c r="J728" s="5"/>
      <c r="K728" s="5"/>
      <c r="L728" s="5"/>
    </row>
    <row r="729" customFormat="false" ht="15" hidden="true" customHeight="false" outlineLevel="0" collapsed="false">
      <c r="H729" s="5"/>
      <c r="I729" s="5"/>
      <c r="J729" s="5"/>
      <c r="K729" s="5"/>
      <c r="L729" s="5"/>
    </row>
    <row r="730" customFormat="false" ht="15" hidden="true" customHeight="false" outlineLevel="0" collapsed="false">
      <c r="H730" s="5"/>
      <c r="I730" s="5"/>
      <c r="J730" s="5"/>
      <c r="K730" s="5"/>
      <c r="L730" s="5"/>
    </row>
    <row r="731" customFormat="false" ht="15" hidden="true" customHeight="false" outlineLevel="0" collapsed="false">
      <c r="H731" s="5"/>
      <c r="I731" s="5"/>
      <c r="J731" s="5"/>
      <c r="K731" s="5"/>
      <c r="L731" s="5"/>
    </row>
    <row r="732" customFormat="false" ht="15" hidden="true" customHeight="false" outlineLevel="0" collapsed="false">
      <c r="H732" s="5"/>
      <c r="I732" s="5"/>
      <c r="J732" s="5"/>
      <c r="K732" s="5"/>
      <c r="L732" s="5"/>
    </row>
    <row r="733" customFormat="false" ht="15" hidden="true" customHeight="false" outlineLevel="0" collapsed="false">
      <c r="H733" s="5"/>
      <c r="I733" s="5"/>
      <c r="J733" s="5"/>
      <c r="K733" s="5"/>
      <c r="L733" s="5"/>
    </row>
    <row r="734" customFormat="false" ht="15" hidden="true" customHeight="false" outlineLevel="0" collapsed="false">
      <c r="H734" s="5"/>
      <c r="I734" s="5"/>
      <c r="J734" s="5"/>
      <c r="K734" s="5"/>
      <c r="L734" s="5"/>
    </row>
    <row r="735" customFormat="false" ht="15" hidden="true" customHeight="false" outlineLevel="0" collapsed="false">
      <c r="H735" s="5"/>
      <c r="I735" s="5"/>
      <c r="J735" s="5"/>
      <c r="K735" s="5"/>
      <c r="L735" s="5"/>
    </row>
    <row r="736" customFormat="false" ht="15" hidden="true" customHeight="false" outlineLevel="0" collapsed="false">
      <c r="H736" s="5"/>
      <c r="I736" s="5"/>
      <c r="J736" s="5"/>
      <c r="K736" s="5"/>
      <c r="L736" s="5"/>
    </row>
    <row r="737" customFormat="false" ht="15" hidden="true" customHeight="false" outlineLevel="0" collapsed="false">
      <c r="H737" s="5"/>
      <c r="I737" s="5"/>
      <c r="J737" s="5"/>
      <c r="K737" s="5"/>
      <c r="L737" s="5"/>
    </row>
    <row r="738" customFormat="false" ht="15" hidden="true" customHeight="false" outlineLevel="0" collapsed="false">
      <c r="H738" s="5"/>
      <c r="I738" s="5"/>
      <c r="J738" s="5"/>
      <c r="K738" s="5"/>
      <c r="L738" s="5"/>
    </row>
    <row r="739" customFormat="false" ht="15" hidden="true" customHeight="false" outlineLevel="0" collapsed="false">
      <c r="H739" s="5"/>
      <c r="I739" s="5"/>
      <c r="J739" s="5"/>
      <c r="K739" s="5"/>
      <c r="L739" s="5"/>
    </row>
    <row r="740" customFormat="false" ht="15" hidden="true" customHeight="false" outlineLevel="0" collapsed="false">
      <c r="H740" s="5"/>
      <c r="I740" s="5"/>
      <c r="J740" s="5"/>
      <c r="K740" s="5"/>
      <c r="L740" s="5"/>
    </row>
    <row r="741" customFormat="false" ht="15" hidden="true" customHeight="false" outlineLevel="0" collapsed="false">
      <c r="H741" s="5"/>
      <c r="I741" s="5"/>
      <c r="J741" s="5"/>
      <c r="K741" s="5"/>
      <c r="L741" s="5"/>
    </row>
    <row r="742" customFormat="false" ht="15" hidden="true" customHeight="false" outlineLevel="0" collapsed="false">
      <c r="H742" s="5"/>
      <c r="I742" s="5"/>
      <c r="J742" s="5"/>
      <c r="K742" s="5"/>
      <c r="L742" s="5"/>
    </row>
    <row r="743" customFormat="false" ht="15" hidden="true" customHeight="false" outlineLevel="0" collapsed="false">
      <c r="H743" s="5"/>
      <c r="I743" s="5"/>
      <c r="J743" s="5"/>
      <c r="K743" s="5"/>
      <c r="L743" s="5"/>
    </row>
    <row r="744" customFormat="false" ht="15" hidden="true" customHeight="false" outlineLevel="0" collapsed="false">
      <c r="H744" s="5"/>
      <c r="I744" s="5"/>
      <c r="J744" s="5"/>
      <c r="K744" s="5"/>
      <c r="L744" s="5"/>
    </row>
    <row r="745" customFormat="false" ht="15" hidden="true" customHeight="false" outlineLevel="0" collapsed="false">
      <c r="H745" s="5"/>
      <c r="I745" s="5"/>
      <c r="J745" s="5"/>
      <c r="K745" s="5"/>
      <c r="L745" s="5"/>
    </row>
    <row r="746" customFormat="false" ht="15" hidden="true" customHeight="false" outlineLevel="0" collapsed="false">
      <c r="H746" s="5"/>
      <c r="I746" s="5"/>
      <c r="J746" s="5"/>
      <c r="K746" s="5"/>
      <c r="L746" s="5"/>
    </row>
    <row r="747" customFormat="false" ht="15" hidden="true" customHeight="false" outlineLevel="0" collapsed="false">
      <c r="H747" s="5"/>
      <c r="I747" s="5"/>
      <c r="J747" s="5"/>
      <c r="K747" s="5"/>
      <c r="L747" s="5"/>
    </row>
    <row r="748" customFormat="false" ht="15" hidden="true" customHeight="false" outlineLevel="0" collapsed="false">
      <c r="H748" s="5"/>
      <c r="I748" s="5"/>
      <c r="J748" s="5"/>
      <c r="K748" s="5"/>
      <c r="L748" s="5"/>
    </row>
    <row r="749" customFormat="false" ht="15" hidden="true" customHeight="false" outlineLevel="0" collapsed="false">
      <c r="H749" s="5"/>
      <c r="I749" s="5"/>
      <c r="J749" s="5"/>
      <c r="K749" s="5"/>
      <c r="L749" s="5"/>
    </row>
    <row r="750" customFormat="false" ht="15" hidden="true" customHeight="false" outlineLevel="0" collapsed="false">
      <c r="H750" s="5"/>
      <c r="I750" s="5"/>
      <c r="J750" s="5"/>
      <c r="K750" s="5"/>
      <c r="L750" s="5"/>
    </row>
    <row r="751" customFormat="false" ht="15" hidden="true" customHeight="false" outlineLevel="0" collapsed="false">
      <c r="H751" s="5"/>
      <c r="I751" s="5"/>
      <c r="J751" s="5"/>
      <c r="K751" s="5"/>
      <c r="L751" s="5"/>
    </row>
    <row r="752" customFormat="false" ht="15" hidden="true" customHeight="false" outlineLevel="0" collapsed="false">
      <c r="H752" s="5"/>
      <c r="I752" s="5"/>
      <c r="J752" s="5"/>
      <c r="K752" s="5"/>
      <c r="L752" s="5"/>
    </row>
    <row r="753" customFormat="false" ht="15" hidden="true" customHeight="false" outlineLevel="0" collapsed="false">
      <c r="H753" s="5"/>
      <c r="I753" s="5"/>
      <c r="J753" s="5"/>
      <c r="K753" s="5"/>
      <c r="L753" s="5"/>
    </row>
    <row r="754" customFormat="false" ht="15" hidden="true" customHeight="false" outlineLevel="0" collapsed="false">
      <c r="H754" s="5"/>
      <c r="I754" s="5"/>
      <c r="J754" s="5"/>
      <c r="K754" s="5"/>
      <c r="L754" s="5"/>
    </row>
    <row r="755" customFormat="false" ht="15" hidden="true" customHeight="false" outlineLevel="0" collapsed="false">
      <c r="H755" s="5"/>
      <c r="I755" s="5"/>
      <c r="J755" s="5"/>
      <c r="K755" s="5"/>
      <c r="L755" s="5"/>
    </row>
    <row r="756" customFormat="false" ht="15" hidden="true" customHeight="false" outlineLevel="0" collapsed="false">
      <c r="H756" s="5"/>
      <c r="I756" s="5"/>
      <c r="J756" s="5"/>
      <c r="K756" s="5"/>
      <c r="L756" s="5"/>
    </row>
    <row r="757" customFormat="false" ht="15" hidden="true" customHeight="false" outlineLevel="0" collapsed="false">
      <c r="H757" s="5"/>
      <c r="I757" s="5"/>
      <c r="J757" s="5"/>
      <c r="K757" s="5"/>
      <c r="L757" s="5"/>
    </row>
    <row r="758" customFormat="false" ht="15" hidden="true" customHeight="false" outlineLevel="0" collapsed="false">
      <c r="H758" s="5"/>
      <c r="I758" s="5"/>
      <c r="J758" s="5"/>
      <c r="K758" s="5"/>
      <c r="L758" s="5"/>
    </row>
    <row r="759" customFormat="false" ht="15" hidden="true" customHeight="false" outlineLevel="0" collapsed="false">
      <c r="H759" s="5"/>
      <c r="I759" s="5"/>
      <c r="J759" s="5"/>
      <c r="K759" s="5"/>
      <c r="L759" s="5"/>
    </row>
    <row r="760" customFormat="false" ht="15" hidden="true" customHeight="false" outlineLevel="0" collapsed="false">
      <c r="H760" s="5"/>
      <c r="I760" s="5"/>
      <c r="J760" s="5"/>
      <c r="K760" s="5"/>
      <c r="L760" s="5"/>
    </row>
    <row r="761" customFormat="false" ht="15" hidden="true" customHeight="false" outlineLevel="0" collapsed="false">
      <c r="H761" s="5"/>
      <c r="I761" s="5"/>
      <c r="J761" s="5"/>
      <c r="K761" s="5"/>
      <c r="L761" s="5"/>
    </row>
    <row r="762" customFormat="false" ht="15" hidden="true" customHeight="false" outlineLevel="0" collapsed="false">
      <c r="H762" s="5"/>
      <c r="I762" s="5"/>
      <c r="J762" s="5"/>
      <c r="K762" s="5"/>
      <c r="L762" s="5"/>
    </row>
    <row r="763" customFormat="false" ht="15" hidden="true" customHeight="false" outlineLevel="0" collapsed="false">
      <c r="H763" s="5"/>
      <c r="I763" s="5"/>
      <c r="J763" s="5"/>
      <c r="K763" s="5"/>
      <c r="L763" s="5"/>
    </row>
    <row r="764" customFormat="false" ht="15" hidden="true" customHeight="false" outlineLevel="0" collapsed="false">
      <c r="H764" s="5"/>
      <c r="I764" s="5"/>
      <c r="J764" s="5"/>
      <c r="K764" s="5"/>
      <c r="L764" s="5"/>
    </row>
    <row r="765" customFormat="false" ht="15" hidden="true" customHeight="false" outlineLevel="0" collapsed="false">
      <c r="H765" s="5"/>
      <c r="I765" s="5"/>
      <c r="J765" s="5"/>
      <c r="K765" s="5"/>
      <c r="L765" s="5"/>
    </row>
    <row r="766" customFormat="false" ht="15" hidden="true" customHeight="false" outlineLevel="0" collapsed="false">
      <c r="H766" s="5"/>
      <c r="I766" s="5"/>
      <c r="J766" s="5"/>
      <c r="K766" s="5"/>
      <c r="L766" s="5"/>
    </row>
    <row r="767" customFormat="false" ht="15" hidden="true" customHeight="false" outlineLevel="0" collapsed="false">
      <c r="H767" s="5"/>
      <c r="I767" s="5"/>
      <c r="J767" s="5"/>
      <c r="K767" s="5"/>
      <c r="L767" s="5"/>
    </row>
    <row r="768" customFormat="false" ht="15" hidden="true" customHeight="false" outlineLevel="0" collapsed="false">
      <c r="H768" s="5"/>
      <c r="I768" s="5"/>
      <c r="J768" s="5"/>
      <c r="K768" s="5"/>
      <c r="L768" s="5"/>
    </row>
    <row r="769" customFormat="false" ht="15" hidden="true" customHeight="false" outlineLevel="0" collapsed="false">
      <c r="H769" s="5"/>
      <c r="I769" s="5"/>
      <c r="J769" s="5"/>
      <c r="K769" s="5"/>
      <c r="L769" s="5"/>
    </row>
    <row r="770" customFormat="false" ht="15" hidden="true" customHeight="false" outlineLevel="0" collapsed="false">
      <c r="H770" s="5"/>
      <c r="I770" s="5"/>
      <c r="J770" s="5"/>
      <c r="K770" s="5"/>
      <c r="L770" s="5"/>
    </row>
    <row r="771" customFormat="false" ht="15" hidden="true" customHeight="false" outlineLevel="0" collapsed="false">
      <c r="H771" s="5"/>
      <c r="I771" s="5"/>
      <c r="J771" s="5"/>
      <c r="K771" s="5"/>
      <c r="L771" s="5"/>
    </row>
    <row r="772" customFormat="false" ht="15" hidden="true" customHeight="false" outlineLevel="0" collapsed="false">
      <c r="H772" s="5"/>
      <c r="I772" s="5"/>
      <c r="J772" s="5"/>
      <c r="K772" s="5"/>
      <c r="L772" s="5"/>
    </row>
    <row r="773" customFormat="false" ht="15" hidden="true" customHeight="false" outlineLevel="0" collapsed="false">
      <c r="H773" s="5"/>
      <c r="I773" s="5"/>
      <c r="J773" s="5"/>
      <c r="K773" s="5"/>
      <c r="L773" s="5"/>
    </row>
    <row r="774" customFormat="false" ht="15" hidden="true" customHeight="false" outlineLevel="0" collapsed="false">
      <c r="H774" s="5"/>
      <c r="I774" s="5"/>
      <c r="J774" s="5"/>
      <c r="K774" s="5"/>
      <c r="L774" s="5"/>
    </row>
    <row r="775" customFormat="false" ht="15" hidden="true" customHeight="false" outlineLevel="0" collapsed="false">
      <c r="H775" s="5"/>
      <c r="I775" s="5"/>
      <c r="J775" s="5"/>
      <c r="K775" s="5"/>
      <c r="L775" s="5"/>
    </row>
    <row r="776" customFormat="false" ht="15" hidden="true" customHeight="false" outlineLevel="0" collapsed="false">
      <c r="H776" s="5"/>
      <c r="I776" s="5"/>
      <c r="J776" s="5"/>
      <c r="K776" s="5"/>
      <c r="L776" s="5"/>
    </row>
    <row r="777" customFormat="false" ht="15" hidden="true" customHeight="false" outlineLevel="0" collapsed="false">
      <c r="H777" s="5"/>
      <c r="I777" s="5"/>
      <c r="J777" s="5"/>
      <c r="K777" s="5"/>
      <c r="L777" s="5"/>
    </row>
    <row r="778" customFormat="false" ht="15" hidden="true" customHeight="false" outlineLevel="0" collapsed="false">
      <c r="H778" s="5"/>
      <c r="I778" s="5"/>
      <c r="J778" s="5"/>
      <c r="K778" s="5"/>
      <c r="L778" s="5"/>
    </row>
    <row r="779" customFormat="false" ht="15" hidden="true" customHeight="false" outlineLevel="0" collapsed="false">
      <c r="H779" s="5"/>
      <c r="I779" s="5"/>
      <c r="J779" s="5"/>
      <c r="K779" s="5"/>
      <c r="L779" s="5"/>
    </row>
    <row r="780" customFormat="false" ht="15" hidden="true" customHeight="false" outlineLevel="0" collapsed="false">
      <c r="H780" s="5"/>
      <c r="I780" s="5"/>
      <c r="J780" s="5"/>
      <c r="K780" s="5"/>
      <c r="L780" s="5"/>
    </row>
    <row r="781" customFormat="false" ht="15" hidden="true" customHeight="false" outlineLevel="0" collapsed="false">
      <c r="H781" s="5"/>
      <c r="I781" s="5"/>
      <c r="J781" s="5"/>
      <c r="K781" s="5"/>
      <c r="L781" s="5"/>
    </row>
    <row r="782" customFormat="false" ht="15" hidden="true" customHeight="false" outlineLevel="0" collapsed="false">
      <c r="H782" s="5"/>
      <c r="I782" s="5"/>
      <c r="J782" s="5"/>
      <c r="K782" s="5"/>
      <c r="L782" s="5"/>
    </row>
    <row r="783" customFormat="false" ht="15" hidden="true" customHeight="false" outlineLevel="0" collapsed="false">
      <c r="H783" s="5"/>
      <c r="I783" s="5"/>
      <c r="J783" s="5"/>
      <c r="K783" s="5"/>
      <c r="L783" s="5"/>
    </row>
    <row r="784" customFormat="false" ht="15" hidden="true" customHeight="false" outlineLevel="0" collapsed="false">
      <c r="H784" s="5"/>
      <c r="I784" s="5"/>
      <c r="J784" s="5"/>
      <c r="K784" s="5"/>
      <c r="L784" s="5"/>
    </row>
    <row r="785" customFormat="false" ht="15" hidden="true" customHeight="false" outlineLevel="0" collapsed="false">
      <c r="H785" s="5"/>
      <c r="I785" s="5"/>
      <c r="J785" s="5"/>
      <c r="K785" s="5"/>
      <c r="L785" s="5"/>
    </row>
    <row r="786" customFormat="false" ht="15" hidden="true" customHeight="false" outlineLevel="0" collapsed="false">
      <c r="H786" s="5"/>
      <c r="I786" s="5"/>
      <c r="J786" s="5"/>
      <c r="K786" s="5"/>
      <c r="L786" s="5"/>
    </row>
    <row r="787" customFormat="false" ht="15" hidden="true" customHeight="false" outlineLevel="0" collapsed="false">
      <c r="H787" s="5"/>
      <c r="I787" s="5"/>
      <c r="J787" s="5"/>
      <c r="K787" s="5"/>
      <c r="L787" s="5"/>
    </row>
    <row r="788" customFormat="false" ht="15" hidden="true" customHeight="false" outlineLevel="0" collapsed="false">
      <c r="H788" s="5"/>
      <c r="I788" s="5"/>
      <c r="J788" s="5"/>
      <c r="K788" s="5"/>
      <c r="L788" s="5"/>
    </row>
    <row r="789" customFormat="false" ht="15" hidden="true" customHeight="false" outlineLevel="0" collapsed="false">
      <c r="H789" s="5"/>
      <c r="I789" s="5"/>
      <c r="J789" s="5"/>
      <c r="K789" s="5"/>
      <c r="L789" s="5"/>
    </row>
    <row r="790" customFormat="false" ht="15" hidden="true" customHeight="false" outlineLevel="0" collapsed="false">
      <c r="H790" s="5"/>
      <c r="I790" s="5"/>
      <c r="J790" s="5"/>
      <c r="K790" s="5"/>
      <c r="L790" s="5"/>
    </row>
    <row r="791" customFormat="false" ht="15" hidden="true" customHeight="false" outlineLevel="0" collapsed="false">
      <c r="H791" s="5"/>
      <c r="I791" s="5"/>
      <c r="J791" s="5"/>
      <c r="K791" s="5"/>
      <c r="L791" s="5"/>
    </row>
    <row r="792" customFormat="false" ht="15" hidden="true" customHeight="false" outlineLevel="0" collapsed="false">
      <c r="H792" s="5"/>
      <c r="I792" s="5"/>
      <c r="J792" s="5"/>
      <c r="K792" s="5"/>
      <c r="L792" s="5"/>
    </row>
    <row r="793" customFormat="false" ht="15" hidden="true" customHeight="false" outlineLevel="0" collapsed="false">
      <c r="H793" s="5"/>
      <c r="I793" s="5"/>
      <c r="J793" s="5"/>
      <c r="K793" s="5"/>
      <c r="L793" s="5"/>
    </row>
    <row r="794" customFormat="false" ht="15" hidden="true" customHeight="false" outlineLevel="0" collapsed="false">
      <c r="H794" s="5"/>
      <c r="I794" s="5"/>
      <c r="J794" s="5"/>
      <c r="K794" s="5"/>
      <c r="L794" s="5"/>
    </row>
    <row r="795" customFormat="false" ht="15" hidden="true" customHeight="false" outlineLevel="0" collapsed="false">
      <c r="H795" s="5"/>
      <c r="I795" s="5"/>
      <c r="J795" s="5"/>
      <c r="K795" s="5"/>
      <c r="L795" s="5"/>
    </row>
    <row r="796" customFormat="false" ht="15" hidden="true" customHeight="false" outlineLevel="0" collapsed="false">
      <c r="H796" s="5"/>
      <c r="I796" s="5"/>
      <c r="J796" s="5"/>
      <c r="K796" s="5"/>
      <c r="L796" s="5"/>
    </row>
    <row r="797" customFormat="false" ht="15" hidden="true" customHeight="false" outlineLevel="0" collapsed="false">
      <c r="H797" s="5"/>
      <c r="I797" s="5"/>
      <c r="J797" s="5"/>
      <c r="K797" s="5"/>
      <c r="L797" s="5"/>
    </row>
    <row r="798" customFormat="false" ht="15" hidden="true" customHeight="false" outlineLevel="0" collapsed="false">
      <c r="H798" s="5"/>
      <c r="I798" s="5"/>
      <c r="J798" s="5"/>
      <c r="K798" s="5"/>
      <c r="L798" s="5"/>
    </row>
    <row r="799" customFormat="false" ht="15" hidden="true" customHeight="false" outlineLevel="0" collapsed="false">
      <c r="H799" s="5"/>
      <c r="I799" s="5"/>
      <c r="J799" s="5"/>
      <c r="K799" s="5"/>
      <c r="L799" s="5"/>
    </row>
    <row r="800" customFormat="false" ht="15" hidden="true" customHeight="false" outlineLevel="0" collapsed="false">
      <c r="H800" s="5"/>
      <c r="I800" s="5"/>
      <c r="J800" s="5"/>
      <c r="K800" s="5"/>
      <c r="L800" s="5"/>
    </row>
    <row r="801" customFormat="false" ht="15" hidden="true" customHeight="false" outlineLevel="0" collapsed="false">
      <c r="H801" s="5"/>
      <c r="I801" s="5"/>
      <c r="J801" s="5"/>
      <c r="K801" s="5"/>
      <c r="L801" s="5"/>
    </row>
    <row r="802" customFormat="false" ht="15" hidden="true" customHeight="false" outlineLevel="0" collapsed="false">
      <c r="H802" s="5"/>
      <c r="I802" s="5"/>
      <c r="J802" s="5"/>
      <c r="K802" s="5"/>
      <c r="L802" s="5"/>
    </row>
    <row r="803" customFormat="false" ht="15" hidden="true" customHeight="false" outlineLevel="0" collapsed="false">
      <c r="H803" s="5"/>
      <c r="I803" s="5"/>
      <c r="J803" s="5"/>
      <c r="K803" s="5"/>
      <c r="L803" s="5"/>
    </row>
    <row r="804" customFormat="false" ht="15" hidden="true" customHeight="false" outlineLevel="0" collapsed="false">
      <c r="H804" s="5"/>
      <c r="I804" s="5"/>
      <c r="J804" s="5"/>
      <c r="K804" s="5"/>
      <c r="L804" s="5"/>
    </row>
    <row r="805" customFormat="false" ht="15" hidden="true" customHeight="false" outlineLevel="0" collapsed="false">
      <c r="H805" s="5"/>
      <c r="I805" s="5"/>
      <c r="J805" s="5"/>
      <c r="K805" s="5"/>
      <c r="L805" s="5"/>
    </row>
    <row r="806" customFormat="false" ht="15" hidden="true" customHeight="false" outlineLevel="0" collapsed="false">
      <c r="H806" s="5"/>
      <c r="I806" s="5"/>
      <c r="J806" s="5"/>
      <c r="K806" s="5"/>
      <c r="L806" s="5"/>
    </row>
    <row r="807" customFormat="false" ht="15" hidden="true" customHeight="false" outlineLevel="0" collapsed="false">
      <c r="H807" s="5"/>
      <c r="I807" s="5"/>
      <c r="J807" s="5"/>
      <c r="K807" s="5"/>
      <c r="L807" s="5"/>
    </row>
    <row r="808" customFormat="false" ht="15" hidden="true" customHeight="false" outlineLevel="0" collapsed="false">
      <c r="H808" s="5"/>
      <c r="I808" s="5"/>
      <c r="J808" s="5"/>
      <c r="K808" s="5"/>
      <c r="L808" s="5"/>
    </row>
    <row r="809" customFormat="false" ht="15" hidden="true" customHeight="false" outlineLevel="0" collapsed="false">
      <c r="H809" s="5"/>
      <c r="I809" s="5"/>
      <c r="J809" s="5"/>
      <c r="K809" s="5"/>
      <c r="L809" s="5"/>
    </row>
    <row r="810" customFormat="false" ht="15" hidden="true" customHeight="false" outlineLevel="0" collapsed="false">
      <c r="H810" s="5"/>
      <c r="I810" s="5"/>
      <c r="J810" s="5"/>
      <c r="K810" s="5"/>
      <c r="L810" s="5"/>
    </row>
    <row r="811" customFormat="false" ht="15" hidden="true" customHeight="false" outlineLevel="0" collapsed="false">
      <c r="H811" s="5"/>
      <c r="I811" s="5"/>
      <c r="J811" s="5"/>
      <c r="K811" s="5"/>
      <c r="L811" s="5"/>
    </row>
    <row r="812" customFormat="false" ht="15" hidden="true" customHeight="false" outlineLevel="0" collapsed="false">
      <c r="H812" s="5"/>
      <c r="I812" s="5"/>
      <c r="J812" s="5"/>
      <c r="K812" s="5"/>
      <c r="L812" s="5"/>
    </row>
    <row r="813" customFormat="false" ht="15" hidden="true" customHeight="false" outlineLevel="0" collapsed="false">
      <c r="H813" s="5"/>
      <c r="I813" s="5"/>
      <c r="J813" s="5"/>
      <c r="K813" s="5"/>
      <c r="L813" s="5"/>
    </row>
    <row r="814" customFormat="false" ht="15" hidden="true" customHeight="false" outlineLevel="0" collapsed="false">
      <c r="H814" s="5"/>
      <c r="I814" s="5"/>
      <c r="J814" s="5"/>
      <c r="K814" s="5"/>
      <c r="L814" s="5"/>
    </row>
    <row r="815" customFormat="false" ht="15" hidden="true" customHeight="false" outlineLevel="0" collapsed="false">
      <c r="H815" s="5"/>
      <c r="I815" s="5"/>
      <c r="J815" s="5"/>
      <c r="K815" s="5"/>
      <c r="L815" s="5"/>
    </row>
    <row r="816" customFormat="false" ht="15" hidden="true" customHeight="false" outlineLevel="0" collapsed="false">
      <c r="H816" s="5"/>
      <c r="I816" s="5"/>
      <c r="J816" s="5"/>
      <c r="K816" s="5"/>
      <c r="L816" s="5"/>
    </row>
    <row r="817" customFormat="false" ht="15" hidden="true" customHeight="false" outlineLevel="0" collapsed="false">
      <c r="H817" s="5"/>
      <c r="I817" s="5"/>
      <c r="J817" s="5"/>
      <c r="K817" s="5"/>
      <c r="L817" s="5"/>
    </row>
    <row r="818" customFormat="false" ht="15" hidden="true" customHeight="false" outlineLevel="0" collapsed="false">
      <c r="H818" s="5"/>
      <c r="I818" s="5"/>
      <c r="J818" s="5"/>
      <c r="K818" s="5"/>
      <c r="L818" s="5"/>
    </row>
    <row r="819" customFormat="false" ht="15" hidden="true" customHeight="false" outlineLevel="0" collapsed="false">
      <c r="H819" s="5"/>
      <c r="I819" s="5"/>
      <c r="J819" s="5"/>
      <c r="K819" s="5"/>
      <c r="L819" s="5"/>
    </row>
    <row r="820" customFormat="false" ht="15" hidden="true" customHeight="false" outlineLevel="0" collapsed="false">
      <c r="H820" s="5"/>
      <c r="I820" s="5"/>
      <c r="J820" s="5"/>
      <c r="K820" s="5"/>
      <c r="L820" s="5"/>
    </row>
    <row r="821" customFormat="false" ht="15" hidden="true" customHeight="false" outlineLevel="0" collapsed="false">
      <c r="H821" s="5"/>
      <c r="I821" s="5"/>
      <c r="J821" s="5"/>
      <c r="K821" s="5"/>
      <c r="L821" s="5"/>
    </row>
    <row r="822" customFormat="false" ht="15" hidden="true" customHeight="false" outlineLevel="0" collapsed="false">
      <c r="H822" s="5"/>
      <c r="I822" s="5"/>
      <c r="J822" s="5"/>
      <c r="K822" s="5"/>
      <c r="L822" s="5"/>
    </row>
    <row r="823" customFormat="false" ht="15" hidden="true" customHeight="false" outlineLevel="0" collapsed="false">
      <c r="H823" s="5"/>
      <c r="I823" s="5"/>
      <c r="J823" s="5"/>
      <c r="K823" s="5"/>
      <c r="L823" s="5"/>
    </row>
    <row r="824" customFormat="false" ht="15" hidden="true" customHeight="false" outlineLevel="0" collapsed="false">
      <c r="H824" s="5"/>
      <c r="I824" s="5"/>
      <c r="J824" s="5"/>
      <c r="K824" s="5"/>
      <c r="L824" s="5"/>
    </row>
    <row r="825" customFormat="false" ht="15" hidden="true" customHeight="false" outlineLevel="0" collapsed="false">
      <c r="H825" s="5"/>
      <c r="I825" s="5"/>
      <c r="J825" s="5"/>
      <c r="K825" s="5"/>
      <c r="L825" s="5"/>
    </row>
    <row r="826" customFormat="false" ht="15" hidden="true" customHeight="false" outlineLevel="0" collapsed="false">
      <c r="H826" s="5"/>
      <c r="I826" s="5"/>
      <c r="J826" s="5"/>
      <c r="K826" s="5"/>
      <c r="L826" s="5"/>
    </row>
    <row r="827" customFormat="false" ht="15" hidden="true" customHeight="false" outlineLevel="0" collapsed="false">
      <c r="H827" s="5"/>
      <c r="I827" s="5"/>
      <c r="J827" s="5"/>
      <c r="K827" s="5"/>
      <c r="L827" s="5"/>
    </row>
    <row r="828" customFormat="false" ht="15" hidden="true" customHeight="false" outlineLevel="0" collapsed="false">
      <c r="H828" s="5"/>
      <c r="I828" s="5"/>
      <c r="J828" s="5"/>
      <c r="K828" s="5"/>
      <c r="L828" s="5"/>
    </row>
    <row r="829" customFormat="false" ht="15" hidden="true" customHeight="false" outlineLevel="0" collapsed="false">
      <c r="H829" s="5"/>
      <c r="I829" s="5"/>
      <c r="J829" s="5"/>
      <c r="K829" s="5"/>
      <c r="L829" s="5"/>
    </row>
    <row r="830" customFormat="false" ht="15" hidden="true" customHeight="false" outlineLevel="0" collapsed="false">
      <c r="H830" s="5"/>
      <c r="I830" s="5"/>
      <c r="J830" s="5"/>
      <c r="K830" s="5"/>
      <c r="L830" s="5"/>
    </row>
    <row r="831" customFormat="false" ht="15" hidden="true" customHeight="false" outlineLevel="0" collapsed="false">
      <c r="H831" s="5"/>
      <c r="I831" s="5"/>
      <c r="J831" s="5"/>
      <c r="K831" s="5"/>
      <c r="L831" s="5"/>
    </row>
    <row r="832" customFormat="false" ht="15" hidden="true" customHeight="false" outlineLevel="0" collapsed="false">
      <c r="H832" s="5"/>
      <c r="I832" s="5"/>
      <c r="J832" s="5"/>
      <c r="K832" s="5"/>
      <c r="L832" s="5"/>
    </row>
    <row r="833" customFormat="false" ht="15" hidden="true" customHeight="false" outlineLevel="0" collapsed="false">
      <c r="H833" s="5"/>
      <c r="I833" s="5"/>
      <c r="J833" s="5"/>
      <c r="K833" s="5"/>
      <c r="L833" s="5"/>
    </row>
    <row r="834" customFormat="false" ht="15" hidden="true" customHeight="false" outlineLevel="0" collapsed="false">
      <c r="H834" s="5"/>
      <c r="I834" s="5"/>
      <c r="J834" s="5"/>
      <c r="K834" s="5"/>
      <c r="L834" s="5"/>
    </row>
    <row r="835" customFormat="false" ht="15" hidden="true" customHeight="false" outlineLevel="0" collapsed="false">
      <c r="H835" s="5"/>
      <c r="I835" s="5"/>
      <c r="J835" s="5"/>
      <c r="K835" s="5"/>
      <c r="L835" s="5"/>
    </row>
    <row r="836" customFormat="false" ht="15" hidden="true" customHeight="false" outlineLevel="0" collapsed="false">
      <c r="H836" s="5"/>
      <c r="I836" s="5"/>
      <c r="J836" s="5"/>
      <c r="K836" s="5"/>
      <c r="L836" s="5"/>
    </row>
    <row r="837" customFormat="false" ht="15" hidden="true" customHeight="false" outlineLevel="0" collapsed="false">
      <c r="H837" s="5"/>
      <c r="I837" s="5"/>
      <c r="J837" s="5"/>
      <c r="K837" s="5"/>
      <c r="L837" s="5"/>
    </row>
    <row r="838" customFormat="false" ht="15" hidden="true" customHeight="false" outlineLevel="0" collapsed="false">
      <c r="H838" s="5"/>
      <c r="I838" s="5"/>
      <c r="J838" s="5"/>
      <c r="K838" s="5"/>
      <c r="L838" s="5"/>
    </row>
    <row r="839" customFormat="false" ht="15" hidden="true" customHeight="false" outlineLevel="0" collapsed="false">
      <c r="H839" s="5"/>
      <c r="I839" s="5"/>
      <c r="J839" s="5"/>
      <c r="K839" s="5"/>
      <c r="L839" s="5"/>
    </row>
    <row r="840" customFormat="false" ht="15" hidden="true" customHeight="false" outlineLevel="0" collapsed="false">
      <c r="H840" s="5"/>
      <c r="I840" s="5"/>
      <c r="J840" s="5"/>
      <c r="K840" s="5"/>
      <c r="L840" s="5"/>
    </row>
    <row r="841" customFormat="false" ht="15" hidden="true" customHeight="false" outlineLevel="0" collapsed="false">
      <c r="H841" s="5"/>
      <c r="I841" s="5"/>
      <c r="J841" s="5"/>
      <c r="K841" s="5"/>
      <c r="L841" s="5"/>
    </row>
    <row r="842" customFormat="false" ht="15" hidden="true" customHeight="false" outlineLevel="0" collapsed="false">
      <c r="H842" s="5"/>
      <c r="I842" s="5"/>
      <c r="J842" s="5"/>
      <c r="K842" s="5"/>
      <c r="L842" s="5"/>
    </row>
    <row r="843" customFormat="false" ht="15" hidden="true" customHeight="false" outlineLevel="0" collapsed="false">
      <c r="H843" s="5"/>
      <c r="I843" s="5"/>
      <c r="J843" s="5"/>
      <c r="K843" s="5"/>
      <c r="L843" s="5"/>
    </row>
    <row r="844" customFormat="false" ht="15" hidden="true" customHeight="false" outlineLevel="0" collapsed="false">
      <c r="H844" s="5"/>
      <c r="I844" s="5"/>
      <c r="J844" s="5"/>
      <c r="K844" s="5"/>
      <c r="L844" s="5"/>
    </row>
    <row r="845" customFormat="false" ht="15" hidden="true" customHeight="false" outlineLevel="0" collapsed="false">
      <c r="H845" s="5"/>
      <c r="I845" s="5"/>
      <c r="J845" s="5"/>
      <c r="K845" s="5"/>
      <c r="L845" s="5"/>
    </row>
    <row r="846" customFormat="false" ht="15" hidden="true" customHeight="false" outlineLevel="0" collapsed="false">
      <c r="H846" s="5"/>
      <c r="I846" s="5"/>
      <c r="J846" s="5"/>
      <c r="K846" s="5"/>
      <c r="L846" s="5"/>
    </row>
    <row r="847" customFormat="false" ht="15" hidden="true" customHeight="false" outlineLevel="0" collapsed="false">
      <c r="H847" s="5"/>
      <c r="I847" s="5"/>
      <c r="J847" s="5"/>
      <c r="K847" s="5"/>
      <c r="L847" s="5"/>
    </row>
    <row r="848" customFormat="false" ht="15" hidden="true" customHeight="false" outlineLevel="0" collapsed="false">
      <c r="H848" s="5"/>
      <c r="I848" s="5"/>
      <c r="J848" s="5"/>
      <c r="K848" s="5"/>
      <c r="L848" s="5"/>
    </row>
    <row r="849" customFormat="false" ht="15" hidden="true" customHeight="false" outlineLevel="0" collapsed="false">
      <c r="H849" s="5"/>
      <c r="I849" s="5"/>
      <c r="J849" s="5"/>
      <c r="K849" s="5"/>
      <c r="L849" s="5"/>
    </row>
    <row r="850" customFormat="false" ht="15" hidden="true" customHeight="false" outlineLevel="0" collapsed="false">
      <c r="H850" s="5"/>
      <c r="I850" s="5"/>
      <c r="J850" s="5"/>
      <c r="K850" s="5"/>
      <c r="L850" s="5"/>
    </row>
    <row r="851" customFormat="false" ht="15" hidden="true" customHeight="false" outlineLevel="0" collapsed="false">
      <c r="H851" s="5"/>
      <c r="I851" s="5"/>
      <c r="J851" s="5"/>
      <c r="K851" s="5"/>
      <c r="L851" s="5"/>
    </row>
    <row r="852" customFormat="false" ht="15" hidden="true" customHeight="false" outlineLevel="0" collapsed="false">
      <c r="H852" s="5"/>
      <c r="I852" s="5"/>
      <c r="J852" s="5"/>
      <c r="K852" s="5"/>
      <c r="L852" s="5"/>
    </row>
    <row r="853" customFormat="false" ht="15" hidden="true" customHeight="false" outlineLevel="0" collapsed="false">
      <c r="H853" s="5"/>
      <c r="I853" s="5"/>
      <c r="J853" s="5"/>
      <c r="K853" s="5"/>
      <c r="L853" s="5"/>
    </row>
    <row r="854" customFormat="false" ht="15" hidden="true" customHeight="false" outlineLevel="0" collapsed="false">
      <c r="H854" s="5"/>
      <c r="I854" s="5"/>
      <c r="J854" s="5"/>
      <c r="K854" s="5"/>
      <c r="L854" s="5"/>
    </row>
    <row r="855" customFormat="false" ht="15" hidden="true" customHeight="false" outlineLevel="0" collapsed="false">
      <c r="H855" s="5"/>
      <c r="I855" s="5"/>
      <c r="J855" s="5"/>
      <c r="K855" s="5"/>
      <c r="L855" s="5"/>
    </row>
    <row r="856" customFormat="false" ht="15" hidden="true" customHeight="false" outlineLevel="0" collapsed="false">
      <c r="H856" s="5"/>
      <c r="I856" s="5"/>
      <c r="J856" s="5"/>
      <c r="K856" s="5"/>
      <c r="L856" s="5"/>
    </row>
    <row r="857" customFormat="false" ht="15" hidden="true" customHeight="false" outlineLevel="0" collapsed="false">
      <c r="H857" s="5"/>
      <c r="I857" s="5"/>
      <c r="J857" s="5"/>
      <c r="K857" s="5"/>
      <c r="L857" s="5"/>
    </row>
    <row r="858" customFormat="false" ht="15" hidden="true" customHeight="false" outlineLevel="0" collapsed="false">
      <c r="H858" s="5"/>
      <c r="I858" s="5"/>
      <c r="J858" s="5"/>
      <c r="K858" s="5"/>
      <c r="L858" s="5"/>
    </row>
    <row r="859" customFormat="false" ht="15" hidden="true" customHeight="false" outlineLevel="0" collapsed="false">
      <c r="H859" s="5"/>
      <c r="I859" s="5"/>
      <c r="J859" s="5"/>
      <c r="K859" s="5"/>
      <c r="L859" s="5"/>
    </row>
    <row r="860" customFormat="false" ht="15" hidden="true" customHeight="false" outlineLevel="0" collapsed="false">
      <c r="H860" s="5"/>
      <c r="I860" s="5"/>
      <c r="J860" s="5"/>
      <c r="K860" s="5"/>
      <c r="L860" s="5"/>
    </row>
    <row r="861" customFormat="false" ht="15" hidden="true" customHeight="false" outlineLevel="0" collapsed="false">
      <c r="H861" s="5"/>
      <c r="I861" s="5"/>
      <c r="J861" s="5"/>
      <c r="K861" s="5"/>
      <c r="L861" s="5"/>
    </row>
    <row r="862" customFormat="false" ht="15" hidden="true" customHeight="false" outlineLevel="0" collapsed="false">
      <c r="H862" s="5"/>
      <c r="I862" s="5"/>
      <c r="J862" s="5"/>
      <c r="K862" s="5"/>
      <c r="L862" s="5"/>
    </row>
    <row r="863" customFormat="false" ht="15" hidden="true" customHeight="false" outlineLevel="0" collapsed="false">
      <c r="H863" s="5"/>
      <c r="I863" s="5"/>
      <c r="J863" s="5"/>
      <c r="K863" s="5"/>
      <c r="L863" s="5"/>
    </row>
    <row r="864" customFormat="false" ht="15" hidden="true" customHeight="false" outlineLevel="0" collapsed="false">
      <c r="H864" s="5"/>
      <c r="I864" s="5"/>
      <c r="J864" s="5"/>
      <c r="K864" s="5"/>
      <c r="L864" s="5"/>
    </row>
    <row r="865" customFormat="false" ht="15" hidden="true" customHeight="false" outlineLevel="0" collapsed="false">
      <c r="H865" s="5"/>
      <c r="I865" s="5"/>
      <c r="J865" s="5"/>
      <c r="K865" s="5"/>
      <c r="L865" s="5"/>
    </row>
    <row r="866" customFormat="false" ht="15" hidden="true" customHeight="false" outlineLevel="0" collapsed="false">
      <c r="H866" s="5"/>
      <c r="I866" s="5"/>
      <c r="J866" s="5"/>
      <c r="K866" s="5"/>
      <c r="L866" s="5"/>
    </row>
    <row r="867" customFormat="false" ht="15" hidden="true" customHeight="false" outlineLevel="0" collapsed="false">
      <c r="H867" s="5"/>
      <c r="I867" s="5"/>
      <c r="J867" s="5"/>
      <c r="K867" s="5"/>
      <c r="L867" s="5"/>
    </row>
    <row r="868" customFormat="false" ht="15" hidden="true" customHeight="false" outlineLevel="0" collapsed="false">
      <c r="H868" s="5"/>
      <c r="I868" s="5"/>
      <c r="J868" s="5"/>
      <c r="K868" s="5"/>
      <c r="L868" s="5"/>
    </row>
    <row r="869" customFormat="false" ht="15" hidden="true" customHeight="false" outlineLevel="0" collapsed="false">
      <c r="H869" s="5"/>
      <c r="I869" s="5"/>
      <c r="J869" s="5"/>
      <c r="K869" s="5"/>
      <c r="L869" s="5"/>
    </row>
    <row r="870" customFormat="false" ht="15" hidden="true" customHeight="false" outlineLevel="0" collapsed="false">
      <c r="H870" s="5"/>
      <c r="I870" s="5"/>
      <c r="J870" s="5"/>
      <c r="K870" s="5"/>
      <c r="L870" s="5"/>
    </row>
    <row r="871" customFormat="false" ht="15" hidden="true" customHeight="false" outlineLevel="0" collapsed="false">
      <c r="H871" s="5"/>
      <c r="I871" s="5"/>
      <c r="J871" s="5"/>
      <c r="K871" s="5"/>
      <c r="L871" s="5"/>
    </row>
    <row r="872" customFormat="false" ht="15" hidden="true" customHeight="false" outlineLevel="0" collapsed="false">
      <c r="H872" s="5"/>
      <c r="I872" s="5"/>
      <c r="J872" s="5"/>
      <c r="K872" s="5"/>
      <c r="L872" s="5"/>
    </row>
    <row r="873" customFormat="false" ht="15" hidden="true" customHeight="false" outlineLevel="0" collapsed="false">
      <c r="H873" s="5"/>
      <c r="I873" s="5"/>
      <c r="J873" s="5"/>
      <c r="K873" s="5"/>
      <c r="L873" s="5"/>
    </row>
    <row r="874" customFormat="false" ht="15" hidden="true" customHeight="false" outlineLevel="0" collapsed="false">
      <c r="H874" s="5"/>
      <c r="I874" s="5"/>
      <c r="J874" s="5"/>
      <c r="K874" s="5"/>
      <c r="L874" s="5"/>
    </row>
    <row r="875" customFormat="false" ht="15" hidden="true" customHeight="false" outlineLevel="0" collapsed="false">
      <c r="H875" s="5"/>
      <c r="I875" s="5"/>
      <c r="J875" s="5"/>
      <c r="K875" s="5"/>
      <c r="L875" s="5"/>
    </row>
    <row r="876" customFormat="false" ht="15" hidden="true" customHeight="false" outlineLevel="0" collapsed="false">
      <c r="H876" s="5"/>
      <c r="I876" s="5"/>
      <c r="J876" s="5"/>
      <c r="K876" s="5"/>
      <c r="L876" s="5"/>
    </row>
    <row r="877" customFormat="false" ht="15" hidden="true" customHeight="false" outlineLevel="0" collapsed="false">
      <c r="H877" s="5"/>
      <c r="I877" s="5"/>
      <c r="J877" s="5"/>
      <c r="K877" s="5"/>
      <c r="L877" s="5"/>
    </row>
    <row r="878" customFormat="false" ht="15" hidden="true" customHeight="false" outlineLevel="0" collapsed="false">
      <c r="H878" s="5"/>
      <c r="I878" s="5"/>
      <c r="J878" s="5"/>
      <c r="K878" s="5"/>
      <c r="L878" s="5"/>
    </row>
    <row r="879" customFormat="false" ht="15" hidden="true" customHeight="false" outlineLevel="0" collapsed="false">
      <c r="H879" s="5"/>
      <c r="I879" s="5"/>
      <c r="J879" s="5"/>
      <c r="K879" s="5"/>
      <c r="L879" s="5"/>
    </row>
    <row r="880" customFormat="false" ht="15" hidden="true" customHeight="false" outlineLevel="0" collapsed="false">
      <c r="H880" s="5"/>
      <c r="I880" s="5"/>
      <c r="J880" s="5"/>
      <c r="K880" s="5"/>
      <c r="L880" s="5"/>
    </row>
    <row r="881" customFormat="false" ht="15" hidden="true" customHeight="false" outlineLevel="0" collapsed="false">
      <c r="H881" s="5"/>
      <c r="I881" s="5"/>
      <c r="J881" s="5"/>
      <c r="K881" s="5"/>
      <c r="L881" s="5"/>
    </row>
    <row r="882" customFormat="false" ht="15" hidden="true" customHeight="false" outlineLevel="0" collapsed="false">
      <c r="H882" s="5"/>
      <c r="I882" s="5"/>
      <c r="J882" s="5"/>
      <c r="K882" s="5"/>
      <c r="L882" s="5"/>
    </row>
    <row r="883" customFormat="false" ht="15" hidden="true" customHeight="false" outlineLevel="0" collapsed="false">
      <c r="H883" s="5"/>
      <c r="I883" s="5"/>
      <c r="J883" s="5"/>
      <c r="K883" s="5"/>
      <c r="L883" s="5"/>
    </row>
    <row r="884" customFormat="false" ht="15" hidden="true" customHeight="false" outlineLevel="0" collapsed="false">
      <c r="H884" s="5"/>
      <c r="I884" s="5"/>
      <c r="J884" s="5"/>
      <c r="K884" s="5"/>
      <c r="L884" s="5"/>
    </row>
    <row r="885" customFormat="false" ht="15" hidden="true" customHeight="false" outlineLevel="0" collapsed="false">
      <c r="H885" s="5"/>
      <c r="I885" s="5"/>
      <c r="J885" s="5"/>
      <c r="K885" s="5"/>
      <c r="L885" s="5"/>
    </row>
    <row r="886" customFormat="false" ht="15" hidden="true" customHeight="false" outlineLevel="0" collapsed="false">
      <c r="H886" s="5"/>
      <c r="I886" s="5"/>
      <c r="J886" s="5"/>
      <c r="K886" s="5"/>
      <c r="L886" s="5"/>
    </row>
    <row r="887" customFormat="false" ht="15" hidden="true" customHeight="false" outlineLevel="0" collapsed="false">
      <c r="H887" s="5"/>
      <c r="I887" s="5"/>
      <c r="J887" s="5"/>
      <c r="K887" s="5"/>
      <c r="L887" s="5"/>
    </row>
    <row r="888" customFormat="false" ht="15" hidden="true" customHeight="false" outlineLevel="0" collapsed="false">
      <c r="H888" s="5"/>
      <c r="I888" s="5"/>
      <c r="J888" s="5"/>
      <c r="K888" s="5"/>
      <c r="L888" s="5"/>
    </row>
    <row r="889" customFormat="false" ht="15" hidden="true" customHeight="false" outlineLevel="0" collapsed="false">
      <c r="H889" s="5"/>
      <c r="I889" s="5"/>
      <c r="J889" s="5"/>
      <c r="K889" s="5"/>
      <c r="L889" s="5"/>
    </row>
    <row r="890" customFormat="false" ht="15" hidden="true" customHeight="false" outlineLevel="0" collapsed="false">
      <c r="H890" s="5"/>
      <c r="I890" s="5"/>
      <c r="J890" s="5"/>
      <c r="K890" s="5"/>
      <c r="L890" s="5"/>
    </row>
    <row r="891" customFormat="false" ht="15" hidden="true" customHeight="false" outlineLevel="0" collapsed="false">
      <c r="H891" s="5"/>
      <c r="I891" s="5"/>
      <c r="J891" s="5"/>
      <c r="K891" s="5"/>
      <c r="L891" s="5"/>
    </row>
    <row r="892" customFormat="false" ht="15" hidden="true" customHeight="false" outlineLevel="0" collapsed="false">
      <c r="H892" s="5"/>
      <c r="I892" s="5"/>
      <c r="J892" s="5"/>
      <c r="K892" s="5"/>
      <c r="L892" s="5"/>
    </row>
    <row r="893" customFormat="false" ht="15" hidden="true" customHeight="false" outlineLevel="0" collapsed="false">
      <c r="H893" s="5"/>
      <c r="I893" s="5"/>
      <c r="J893" s="5"/>
      <c r="K893" s="5"/>
      <c r="L893" s="5"/>
    </row>
    <row r="894" customFormat="false" ht="15" hidden="true" customHeight="false" outlineLevel="0" collapsed="false">
      <c r="H894" s="5"/>
      <c r="I894" s="5"/>
      <c r="J894" s="5"/>
      <c r="K894" s="5"/>
      <c r="L894" s="5"/>
    </row>
    <row r="895" customFormat="false" ht="15" hidden="true" customHeight="false" outlineLevel="0" collapsed="false">
      <c r="H895" s="5"/>
      <c r="I895" s="5"/>
      <c r="J895" s="5"/>
      <c r="K895" s="5"/>
      <c r="L895" s="5"/>
    </row>
    <row r="896" customFormat="false" ht="15" hidden="true" customHeight="false" outlineLevel="0" collapsed="false">
      <c r="H896" s="5"/>
      <c r="I896" s="5"/>
      <c r="J896" s="5"/>
      <c r="K896" s="5"/>
      <c r="L896" s="5"/>
    </row>
    <row r="897" customFormat="false" ht="15" hidden="true" customHeight="false" outlineLevel="0" collapsed="false">
      <c r="H897" s="5"/>
      <c r="I897" s="5"/>
      <c r="J897" s="5"/>
      <c r="K897" s="5"/>
      <c r="L897" s="5"/>
    </row>
    <row r="898" customFormat="false" ht="15" hidden="true" customHeight="false" outlineLevel="0" collapsed="false">
      <c r="H898" s="5"/>
      <c r="I898" s="5"/>
      <c r="J898" s="5"/>
      <c r="K898" s="5"/>
      <c r="L898" s="5"/>
    </row>
    <row r="899" customFormat="false" ht="15" hidden="true" customHeight="false" outlineLevel="0" collapsed="false">
      <c r="H899" s="5"/>
      <c r="I899" s="5"/>
      <c r="J899" s="5"/>
      <c r="K899" s="5"/>
      <c r="L899" s="5"/>
    </row>
    <row r="900" customFormat="false" ht="15" hidden="true" customHeight="false" outlineLevel="0" collapsed="false">
      <c r="H900" s="5"/>
      <c r="I900" s="5"/>
      <c r="J900" s="5"/>
      <c r="K900" s="5"/>
      <c r="L900" s="5"/>
    </row>
    <row r="901" customFormat="false" ht="15" hidden="true" customHeight="false" outlineLevel="0" collapsed="false">
      <c r="H901" s="5"/>
      <c r="I901" s="5"/>
      <c r="J901" s="5"/>
      <c r="K901" s="5"/>
      <c r="L901" s="5"/>
    </row>
    <row r="902" customFormat="false" ht="15" hidden="true" customHeight="false" outlineLevel="0" collapsed="false">
      <c r="H902" s="5"/>
      <c r="I902" s="5"/>
      <c r="J902" s="5"/>
      <c r="K902" s="5"/>
      <c r="L902" s="5"/>
    </row>
    <row r="903" customFormat="false" ht="15" hidden="true" customHeight="false" outlineLevel="0" collapsed="false">
      <c r="H903" s="5"/>
      <c r="I903" s="5"/>
      <c r="J903" s="5"/>
      <c r="K903" s="5"/>
      <c r="L903" s="5"/>
    </row>
    <row r="904" customFormat="false" ht="15" hidden="true" customHeight="false" outlineLevel="0" collapsed="false">
      <c r="H904" s="5"/>
      <c r="I904" s="5"/>
      <c r="J904" s="5"/>
      <c r="K904" s="5"/>
      <c r="L904" s="5"/>
    </row>
    <row r="905" customFormat="false" ht="15" hidden="true" customHeight="false" outlineLevel="0" collapsed="false">
      <c r="H905" s="5"/>
      <c r="I905" s="5"/>
      <c r="J905" s="5"/>
      <c r="K905" s="5"/>
      <c r="L905" s="5"/>
    </row>
    <row r="906" customFormat="false" ht="15" hidden="true" customHeight="false" outlineLevel="0" collapsed="false">
      <c r="H906" s="5"/>
      <c r="I906" s="5"/>
      <c r="J906" s="5"/>
      <c r="K906" s="5"/>
      <c r="L906" s="5"/>
    </row>
    <row r="907" customFormat="false" ht="15" hidden="true" customHeight="false" outlineLevel="0" collapsed="false">
      <c r="H907" s="5"/>
      <c r="I907" s="5"/>
      <c r="J907" s="5"/>
      <c r="K907" s="5"/>
      <c r="L907" s="5"/>
    </row>
    <row r="908" customFormat="false" ht="15" hidden="true" customHeight="false" outlineLevel="0" collapsed="false">
      <c r="H908" s="5"/>
      <c r="I908" s="5"/>
      <c r="J908" s="5"/>
      <c r="K908" s="5"/>
      <c r="L908" s="5"/>
    </row>
    <row r="909" customFormat="false" ht="15" hidden="true" customHeight="false" outlineLevel="0" collapsed="false">
      <c r="H909" s="5"/>
      <c r="I909" s="5"/>
      <c r="J909" s="5"/>
      <c r="K909" s="5"/>
      <c r="L909" s="5"/>
    </row>
    <row r="910" customFormat="false" ht="15" hidden="true" customHeight="false" outlineLevel="0" collapsed="false">
      <c r="H910" s="5"/>
      <c r="I910" s="5"/>
      <c r="J910" s="5"/>
      <c r="K910" s="5"/>
      <c r="L910" s="5"/>
    </row>
    <row r="911" customFormat="false" ht="15" hidden="true" customHeight="false" outlineLevel="0" collapsed="false">
      <c r="H911" s="5"/>
      <c r="I911" s="5"/>
      <c r="J911" s="5"/>
      <c r="K911" s="5"/>
      <c r="L911" s="5"/>
    </row>
    <row r="912" customFormat="false" ht="15" hidden="true" customHeight="false" outlineLevel="0" collapsed="false">
      <c r="H912" s="5"/>
      <c r="I912" s="5"/>
      <c r="J912" s="5"/>
      <c r="K912" s="5"/>
      <c r="L912" s="5"/>
    </row>
    <row r="913" customFormat="false" ht="15" hidden="true" customHeight="false" outlineLevel="0" collapsed="false">
      <c r="H913" s="5"/>
      <c r="I913" s="5"/>
      <c r="J913" s="5"/>
      <c r="K913" s="5"/>
      <c r="L913" s="5"/>
    </row>
    <row r="914" customFormat="false" ht="15" hidden="true" customHeight="false" outlineLevel="0" collapsed="false">
      <c r="H914" s="5"/>
      <c r="I914" s="5"/>
      <c r="J914" s="5"/>
      <c r="K914" s="5"/>
      <c r="L914" s="5"/>
    </row>
    <row r="915" customFormat="false" ht="15" hidden="true" customHeight="false" outlineLevel="0" collapsed="false">
      <c r="H915" s="5"/>
      <c r="I915" s="5"/>
      <c r="J915" s="5"/>
      <c r="K915" s="5"/>
      <c r="L915" s="5"/>
    </row>
    <row r="916" customFormat="false" ht="15" hidden="true" customHeight="false" outlineLevel="0" collapsed="false">
      <c r="H916" s="5"/>
      <c r="I916" s="5"/>
      <c r="J916" s="5"/>
      <c r="K916" s="5"/>
      <c r="L916" s="5"/>
    </row>
    <row r="917" customFormat="false" ht="15" hidden="true" customHeight="false" outlineLevel="0" collapsed="false">
      <c r="H917" s="5"/>
      <c r="I917" s="5"/>
      <c r="J917" s="5"/>
      <c r="K917" s="5"/>
      <c r="L917" s="5"/>
    </row>
    <row r="918" customFormat="false" ht="15" hidden="true" customHeight="false" outlineLevel="0" collapsed="false">
      <c r="H918" s="5"/>
      <c r="I918" s="5"/>
      <c r="J918" s="5"/>
      <c r="K918" s="5"/>
      <c r="L918" s="5"/>
    </row>
    <row r="919" customFormat="false" ht="15" hidden="true" customHeight="false" outlineLevel="0" collapsed="false">
      <c r="H919" s="5"/>
      <c r="I919" s="5"/>
      <c r="J919" s="5"/>
      <c r="K919" s="5"/>
      <c r="L919" s="5"/>
    </row>
    <row r="920" customFormat="false" ht="15" hidden="true" customHeight="false" outlineLevel="0" collapsed="false">
      <c r="H920" s="5"/>
      <c r="I920" s="5"/>
      <c r="J920" s="5"/>
      <c r="K920" s="5"/>
      <c r="L920" s="5"/>
    </row>
    <row r="921" customFormat="false" ht="15" hidden="true" customHeight="false" outlineLevel="0" collapsed="false">
      <c r="H921" s="5"/>
      <c r="I921" s="5"/>
      <c r="J921" s="5"/>
      <c r="K921" s="5"/>
      <c r="L921" s="5"/>
    </row>
    <row r="922" customFormat="false" ht="15" hidden="true" customHeight="false" outlineLevel="0" collapsed="false">
      <c r="H922" s="5"/>
      <c r="I922" s="5"/>
      <c r="J922" s="5"/>
      <c r="K922" s="5"/>
      <c r="L922" s="5"/>
    </row>
    <row r="923" customFormat="false" ht="15" hidden="true" customHeight="false" outlineLevel="0" collapsed="false">
      <c r="H923" s="5"/>
      <c r="I923" s="5"/>
      <c r="J923" s="5"/>
      <c r="K923" s="5"/>
      <c r="L923" s="5"/>
    </row>
    <row r="924" customFormat="false" ht="15" hidden="true" customHeight="false" outlineLevel="0" collapsed="false">
      <c r="H924" s="5"/>
      <c r="I924" s="5"/>
      <c r="J924" s="5"/>
      <c r="K924" s="5"/>
      <c r="L924" s="5"/>
    </row>
    <row r="925" customFormat="false" ht="15" hidden="true" customHeight="false" outlineLevel="0" collapsed="false">
      <c r="H925" s="5"/>
      <c r="I925" s="5"/>
      <c r="J925" s="5"/>
      <c r="K925" s="5"/>
      <c r="L925" s="5"/>
    </row>
    <row r="926" customFormat="false" ht="15" hidden="true" customHeight="false" outlineLevel="0" collapsed="false">
      <c r="H926" s="5"/>
      <c r="I926" s="5"/>
      <c r="J926" s="5"/>
      <c r="K926" s="5"/>
      <c r="L926" s="5"/>
    </row>
    <row r="927" customFormat="false" ht="15" hidden="true" customHeight="false" outlineLevel="0" collapsed="false">
      <c r="H927" s="5"/>
      <c r="I927" s="5"/>
      <c r="J927" s="5"/>
      <c r="K927" s="5"/>
      <c r="L927" s="5"/>
    </row>
    <row r="928" customFormat="false" ht="15" hidden="true" customHeight="false" outlineLevel="0" collapsed="false">
      <c r="H928" s="5"/>
      <c r="I928" s="5"/>
      <c r="J928" s="5"/>
      <c r="K928" s="5"/>
      <c r="L928" s="5"/>
    </row>
    <row r="929" customFormat="false" ht="15" hidden="true" customHeight="false" outlineLevel="0" collapsed="false">
      <c r="H929" s="5"/>
      <c r="I929" s="5"/>
      <c r="J929" s="5"/>
      <c r="K929" s="5"/>
      <c r="L929" s="5"/>
    </row>
    <row r="930" customFormat="false" ht="15" hidden="true" customHeight="false" outlineLevel="0" collapsed="false">
      <c r="H930" s="5"/>
      <c r="I930" s="5"/>
      <c r="J930" s="5"/>
      <c r="K930" s="5"/>
      <c r="L930" s="5"/>
    </row>
    <row r="931" customFormat="false" ht="15" hidden="true" customHeight="false" outlineLevel="0" collapsed="false">
      <c r="H931" s="5"/>
      <c r="I931" s="5"/>
      <c r="J931" s="5"/>
      <c r="K931" s="5"/>
      <c r="L931" s="5"/>
    </row>
    <row r="932" customFormat="false" ht="15" hidden="true" customHeight="false" outlineLevel="0" collapsed="false">
      <c r="H932" s="5"/>
      <c r="I932" s="5"/>
      <c r="J932" s="5"/>
      <c r="K932" s="5"/>
      <c r="L932" s="5"/>
    </row>
    <row r="933" customFormat="false" ht="15" hidden="true" customHeight="false" outlineLevel="0" collapsed="false">
      <c r="H933" s="5"/>
      <c r="I933" s="5"/>
      <c r="J933" s="5"/>
      <c r="K933" s="5"/>
      <c r="L933" s="5"/>
    </row>
    <row r="934" customFormat="false" ht="15" hidden="true" customHeight="false" outlineLevel="0" collapsed="false">
      <c r="H934" s="5"/>
      <c r="I934" s="5"/>
      <c r="J934" s="5"/>
      <c r="K934" s="5"/>
      <c r="L934" s="5"/>
    </row>
    <row r="935" customFormat="false" ht="15" hidden="true" customHeight="false" outlineLevel="0" collapsed="false">
      <c r="H935" s="5"/>
      <c r="I935" s="5"/>
      <c r="J935" s="5"/>
      <c r="K935" s="5"/>
      <c r="L935" s="5"/>
    </row>
    <row r="936" customFormat="false" ht="15" hidden="true" customHeight="false" outlineLevel="0" collapsed="false">
      <c r="H936" s="5"/>
      <c r="I936" s="5"/>
      <c r="J936" s="5"/>
      <c r="K936" s="5"/>
      <c r="L936" s="5"/>
    </row>
    <row r="937" customFormat="false" ht="15" hidden="true" customHeight="false" outlineLevel="0" collapsed="false">
      <c r="H937" s="5"/>
      <c r="I937" s="5"/>
      <c r="J937" s="5"/>
      <c r="K937" s="5"/>
      <c r="L937" s="5"/>
    </row>
    <row r="938" customFormat="false" ht="15" hidden="true" customHeight="false" outlineLevel="0" collapsed="false">
      <c r="H938" s="5"/>
      <c r="I938" s="5"/>
      <c r="J938" s="5"/>
      <c r="K938" s="5"/>
      <c r="L938" s="5"/>
    </row>
    <row r="939" customFormat="false" ht="15" hidden="true" customHeight="false" outlineLevel="0" collapsed="false">
      <c r="H939" s="5"/>
      <c r="I939" s="5"/>
      <c r="J939" s="5"/>
      <c r="K939" s="5"/>
      <c r="L939" s="5"/>
    </row>
    <row r="940" customFormat="false" ht="15" hidden="true" customHeight="false" outlineLevel="0" collapsed="false">
      <c r="H940" s="5"/>
      <c r="I940" s="5"/>
      <c r="J940" s="5"/>
      <c r="K940" s="5"/>
      <c r="L940" s="5"/>
    </row>
    <row r="941" customFormat="false" ht="15" hidden="true" customHeight="false" outlineLevel="0" collapsed="false">
      <c r="H941" s="5"/>
      <c r="I941" s="5"/>
      <c r="J941" s="5"/>
      <c r="K941" s="5"/>
      <c r="L941" s="5"/>
    </row>
    <row r="942" customFormat="false" ht="15" hidden="true" customHeight="false" outlineLevel="0" collapsed="false">
      <c r="H942" s="5"/>
      <c r="I942" s="5"/>
      <c r="J942" s="5"/>
      <c r="K942" s="5"/>
      <c r="L942" s="5"/>
    </row>
    <row r="943" customFormat="false" ht="15" hidden="true" customHeight="false" outlineLevel="0" collapsed="false">
      <c r="H943" s="5"/>
      <c r="I943" s="5"/>
      <c r="J943" s="5"/>
      <c r="K943" s="5"/>
      <c r="L943" s="5"/>
    </row>
    <row r="944" customFormat="false" ht="15" hidden="true" customHeight="false" outlineLevel="0" collapsed="false">
      <c r="H944" s="5"/>
      <c r="I944" s="5"/>
      <c r="J944" s="5"/>
      <c r="K944" s="5"/>
      <c r="L944" s="5"/>
    </row>
    <row r="945" customFormat="false" ht="15" hidden="true" customHeight="false" outlineLevel="0" collapsed="false">
      <c r="H945" s="5"/>
      <c r="I945" s="5"/>
      <c r="J945" s="5"/>
      <c r="K945" s="5"/>
      <c r="L945" s="5"/>
    </row>
    <row r="946" customFormat="false" ht="15" hidden="true" customHeight="false" outlineLevel="0" collapsed="false">
      <c r="H946" s="5"/>
      <c r="I946" s="5"/>
      <c r="J946" s="5"/>
      <c r="K946" s="5"/>
      <c r="L946" s="5"/>
    </row>
    <row r="947" customFormat="false" ht="15" hidden="true" customHeight="false" outlineLevel="0" collapsed="false">
      <c r="H947" s="5"/>
      <c r="I947" s="5"/>
      <c r="J947" s="5"/>
      <c r="K947" s="5"/>
      <c r="L947" s="5"/>
    </row>
    <row r="948" customFormat="false" ht="15" hidden="true" customHeight="false" outlineLevel="0" collapsed="false">
      <c r="H948" s="5"/>
      <c r="I948" s="5"/>
      <c r="J948" s="5"/>
      <c r="K948" s="5"/>
      <c r="L948" s="5"/>
    </row>
    <row r="949" customFormat="false" ht="15" hidden="true" customHeight="false" outlineLevel="0" collapsed="false">
      <c r="H949" s="5"/>
      <c r="I949" s="5"/>
      <c r="J949" s="5"/>
      <c r="K949" s="5"/>
      <c r="L949" s="5"/>
    </row>
    <row r="950" customFormat="false" ht="15" hidden="true" customHeight="false" outlineLevel="0" collapsed="false">
      <c r="H950" s="5"/>
      <c r="I950" s="5"/>
      <c r="J950" s="5"/>
      <c r="K950" s="5"/>
      <c r="L950" s="5"/>
    </row>
    <row r="951" customFormat="false" ht="15" hidden="true" customHeight="false" outlineLevel="0" collapsed="false">
      <c r="H951" s="5"/>
      <c r="I951" s="5"/>
      <c r="J951" s="5"/>
      <c r="K951" s="5"/>
      <c r="L951" s="5"/>
    </row>
    <row r="952" customFormat="false" ht="15" hidden="true" customHeight="false" outlineLevel="0" collapsed="false">
      <c r="H952" s="5"/>
      <c r="I952" s="5"/>
      <c r="J952" s="5"/>
      <c r="K952" s="5"/>
      <c r="L952" s="5"/>
    </row>
    <row r="953" customFormat="false" ht="15" hidden="true" customHeight="false" outlineLevel="0" collapsed="false">
      <c r="H953" s="5"/>
      <c r="I953" s="5"/>
      <c r="J953" s="5"/>
      <c r="K953" s="5"/>
      <c r="L953" s="5"/>
    </row>
    <row r="954" customFormat="false" ht="15" hidden="true" customHeight="false" outlineLevel="0" collapsed="false">
      <c r="H954" s="5"/>
      <c r="I954" s="5"/>
      <c r="J954" s="5"/>
      <c r="K954" s="5"/>
      <c r="L954" s="5"/>
    </row>
    <row r="955" customFormat="false" ht="15" hidden="true" customHeight="false" outlineLevel="0" collapsed="false">
      <c r="H955" s="5"/>
      <c r="I955" s="5"/>
      <c r="J955" s="5"/>
      <c r="K955" s="5"/>
      <c r="L955" s="5"/>
    </row>
    <row r="956" customFormat="false" ht="15" hidden="true" customHeight="false" outlineLevel="0" collapsed="false">
      <c r="H956" s="5"/>
      <c r="I956" s="5"/>
      <c r="J956" s="5"/>
      <c r="K956" s="5"/>
      <c r="L956" s="5"/>
    </row>
    <row r="957" customFormat="false" ht="15" hidden="true" customHeight="false" outlineLevel="0" collapsed="false">
      <c r="H957" s="5"/>
      <c r="I957" s="5"/>
      <c r="J957" s="5"/>
      <c r="K957" s="5"/>
      <c r="L957" s="5"/>
    </row>
    <row r="958" customFormat="false" ht="15" hidden="true" customHeight="false" outlineLevel="0" collapsed="false">
      <c r="H958" s="5"/>
      <c r="I958" s="5"/>
      <c r="J958" s="5"/>
      <c r="K958" s="5"/>
      <c r="L958" s="5"/>
    </row>
    <row r="959" customFormat="false" ht="15" hidden="true" customHeight="false" outlineLevel="0" collapsed="false">
      <c r="H959" s="5"/>
      <c r="I959" s="5"/>
      <c r="J959" s="5"/>
      <c r="K959" s="5"/>
      <c r="L959" s="5"/>
    </row>
    <row r="960" customFormat="false" ht="15" hidden="true" customHeight="false" outlineLevel="0" collapsed="false">
      <c r="H960" s="5"/>
      <c r="I960" s="5"/>
      <c r="J960" s="5"/>
      <c r="K960" s="5"/>
      <c r="L960" s="5"/>
    </row>
    <row r="961" customFormat="false" ht="15" hidden="true" customHeight="false" outlineLevel="0" collapsed="false">
      <c r="H961" s="5"/>
      <c r="I961" s="5"/>
      <c r="J961" s="5"/>
      <c r="K961" s="5"/>
      <c r="L961" s="5"/>
    </row>
    <row r="962" customFormat="false" ht="15" hidden="true" customHeight="false" outlineLevel="0" collapsed="false">
      <c r="H962" s="5"/>
      <c r="I962" s="5"/>
      <c r="J962" s="5"/>
      <c r="K962" s="5"/>
      <c r="L962" s="5"/>
    </row>
    <row r="963" customFormat="false" ht="15" hidden="true" customHeight="false" outlineLevel="0" collapsed="false">
      <c r="H963" s="5"/>
      <c r="I963" s="5"/>
      <c r="J963" s="5"/>
      <c r="K963" s="5"/>
      <c r="L963" s="5"/>
    </row>
    <row r="964" customFormat="false" ht="15" hidden="true" customHeight="false" outlineLevel="0" collapsed="false">
      <c r="H964" s="5"/>
      <c r="I964" s="5"/>
      <c r="J964" s="5"/>
      <c r="K964" s="5"/>
      <c r="L964" s="5"/>
    </row>
    <row r="965" customFormat="false" ht="15" hidden="true" customHeight="false" outlineLevel="0" collapsed="false">
      <c r="H965" s="5"/>
      <c r="I965" s="5"/>
      <c r="J965" s="5"/>
      <c r="K965" s="5"/>
      <c r="L965" s="5"/>
    </row>
    <row r="966" customFormat="false" ht="15" hidden="true" customHeight="false" outlineLevel="0" collapsed="false">
      <c r="H966" s="5"/>
      <c r="I966" s="5"/>
      <c r="J966" s="5"/>
      <c r="K966" s="5"/>
      <c r="L966" s="5"/>
    </row>
    <row r="967" customFormat="false" ht="15" hidden="true" customHeight="false" outlineLevel="0" collapsed="false">
      <c r="H967" s="5"/>
      <c r="I967" s="5"/>
      <c r="J967" s="5"/>
      <c r="K967" s="5"/>
      <c r="L967" s="5"/>
    </row>
    <row r="968" customFormat="false" ht="15" hidden="true" customHeight="false" outlineLevel="0" collapsed="false">
      <c r="H968" s="5"/>
      <c r="I968" s="5"/>
      <c r="J968" s="5"/>
      <c r="K968" s="5"/>
      <c r="L968" s="5"/>
    </row>
    <row r="969" customFormat="false" ht="15" hidden="true" customHeight="false" outlineLevel="0" collapsed="false">
      <c r="H969" s="5"/>
      <c r="I969" s="5"/>
      <c r="J969" s="5"/>
      <c r="K969" s="5"/>
      <c r="L969" s="5"/>
    </row>
    <row r="970" customFormat="false" ht="15" hidden="true" customHeight="false" outlineLevel="0" collapsed="false">
      <c r="H970" s="5"/>
      <c r="I970" s="5"/>
      <c r="J970" s="5"/>
      <c r="K970" s="5"/>
      <c r="L970" s="5"/>
    </row>
    <row r="971" customFormat="false" ht="15" hidden="true" customHeight="false" outlineLevel="0" collapsed="false">
      <c r="H971" s="5"/>
      <c r="I971" s="5"/>
      <c r="J971" s="5"/>
      <c r="K971" s="5"/>
      <c r="L971" s="5"/>
    </row>
    <row r="972" customFormat="false" ht="15" hidden="true" customHeight="false" outlineLevel="0" collapsed="false">
      <c r="H972" s="5"/>
      <c r="I972" s="5"/>
      <c r="J972" s="5"/>
      <c r="K972" s="5"/>
      <c r="L972" s="5"/>
    </row>
    <row r="973" customFormat="false" ht="15" hidden="true" customHeight="false" outlineLevel="0" collapsed="false">
      <c r="H973" s="5"/>
      <c r="I973" s="5"/>
      <c r="J973" s="5"/>
      <c r="K973" s="5"/>
      <c r="L973" s="5"/>
    </row>
    <row r="974" customFormat="false" ht="15" hidden="true" customHeight="false" outlineLevel="0" collapsed="false">
      <c r="H974" s="5"/>
      <c r="I974" s="5"/>
      <c r="J974" s="5"/>
      <c r="K974" s="5"/>
      <c r="L974" s="5"/>
    </row>
    <row r="975" customFormat="false" ht="15" hidden="true" customHeight="false" outlineLevel="0" collapsed="false">
      <c r="H975" s="5"/>
      <c r="I975" s="5"/>
      <c r="J975" s="5"/>
      <c r="K975" s="5"/>
      <c r="L975" s="5"/>
    </row>
    <row r="976" customFormat="false" ht="15" hidden="true" customHeight="false" outlineLevel="0" collapsed="false">
      <c r="H976" s="5"/>
      <c r="I976" s="5"/>
      <c r="J976" s="5"/>
      <c r="K976" s="5"/>
      <c r="L976" s="5"/>
    </row>
    <row r="977" customFormat="false" ht="15" hidden="true" customHeight="false" outlineLevel="0" collapsed="false">
      <c r="H977" s="5"/>
      <c r="I977" s="5"/>
      <c r="J977" s="5"/>
      <c r="K977" s="5"/>
      <c r="L977" s="5"/>
    </row>
    <row r="978" customFormat="false" ht="15" hidden="true" customHeight="false" outlineLevel="0" collapsed="false">
      <c r="H978" s="5"/>
      <c r="I978" s="5"/>
      <c r="J978" s="5"/>
      <c r="K978" s="5"/>
      <c r="L978" s="5"/>
    </row>
    <row r="979" customFormat="false" ht="15" hidden="true" customHeight="false" outlineLevel="0" collapsed="false">
      <c r="H979" s="5"/>
      <c r="I979" s="5"/>
      <c r="J979" s="5"/>
      <c r="K979" s="5"/>
      <c r="L979" s="5"/>
    </row>
    <row r="980" customFormat="false" ht="15" hidden="true" customHeight="false" outlineLevel="0" collapsed="false">
      <c r="H980" s="5"/>
      <c r="I980" s="5"/>
      <c r="J980" s="5"/>
      <c r="K980" s="5"/>
      <c r="L980" s="5"/>
    </row>
    <row r="981" customFormat="false" ht="15" hidden="true" customHeight="false" outlineLevel="0" collapsed="false">
      <c r="H981" s="5"/>
      <c r="I981" s="5"/>
      <c r="J981" s="5"/>
      <c r="K981" s="5"/>
      <c r="L981" s="5"/>
    </row>
    <row r="982" customFormat="false" ht="15" hidden="true" customHeight="false" outlineLevel="0" collapsed="false">
      <c r="H982" s="5"/>
      <c r="I982" s="5"/>
      <c r="J982" s="5"/>
      <c r="K982" s="5"/>
      <c r="L982" s="5"/>
    </row>
    <row r="983" customFormat="false" ht="15" hidden="true" customHeight="false" outlineLevel="0" collapsed="false">
      <c r="H983" s="5"/>
      <c r="I983" s="5"/>
      <c r="J983" s="5"/>
      <c r="K983" s="5"/>
      <c r="L983" s="5"/>
    </row>
    <row r="984" customFormat="false" ht="15" hidden="true" customHeight="false" outlineLevel="0" collapsed="false">
      <c r="H984" s="5"/>
      <c r="I984" s="5"/>
      <c r="J984" s="5"/>
      <c r="K984" s="5"/>
      <c r="L984" s="5"/>
    </row>
    <row r="985" customFormat="false" ht="15" hidden="true" customHeight="false" outlineLevel="0" collapsed="false">
      <c r="H985" s="5"/>
      <c r="I985" s="5"/>
      <c r="J985" s="5"/>
      <c r="K985" s="5"/>
      <c r="L985" s="5"/>
    </row>
    <row r="986" customFormat="false" ht="15" hidden="true" customHeight="false" outlineLevel="0" collapsed="false">
      <c r="H986" s="5"/>
      <c r="I986" s="5"/>
      <c r="J986" s="5"/>
      <c r="K986" s="5"/>
      <c r="L986" s="5"/>
    </row>
    <row r="987" customFormat="false" ht="15" hidden="true" customHeight="false" outlineLevel="0" collapsed="false">
      <c r="H987" s="5"/>
      <c r="I987" s="5"/>
      <c r="J987" s="5"/>
      <c r="K987" s="5"/>
      <c r="L987" s="5"/>
    </row>
    <row r="988" customFormat="false" ht="15" hidden="true" customHeight="false" outlineLevel="0" collapsed="false">
      <c r="H988" s="5"/>
      <c r="I988" s="5"/>
      <c r="J988" s="5"/>
      <c r="K988" s="5"/>
      <c r="L988" s="5"/>
    </row>
    <row r="989" customFormat="false" ht="15" hidden="true" customHeight="false" outlineLevel="0" collapsed="false">
      <c r="H989" s="5"/>
      <c r="I989" s="5"/>
      <c r="J989" s="5"/>
      <c r="K989" s="5"/>
      <c r="L989" s="5"/>
    </row>
    <row r="990" customFormat="false" ht="15" hidden="true" customHeight="false" outlineLevel="0" collapsed="false">
      <c r="H990" s="5"/>
      <c r="I990" s="5"/>
      <c r="J990" s="5"/>
      <c r="K990" s="5"/>
      <c r="L990" s="5"/>
    </row>
    <row r="991" customFormat="false" ht="15" hidden="true" customHeight="false" outlineLevel="0" collapsed="false">
      <c r="H991" s="5"/>
      <c r="I991" s="5"/>
      <c r="J991" s="5"/>
      <c r="K991" s="5"/>
      <c r="L991" s="5"/>
    </row>
    <row r="992" customFormat="false" ht="15" hidden="true" customHeight="false" outlineLevel="0" collapsed="false">
      <c r="H992" s="5"/>
      <c r="I992" s="5"/>
      <c r="J992" s="5"/>
      <c r="K992" s="5"/>
      <c r="L992" s="5"/>
    </row>
    <row r="993" customFormat="false" ht="15" hidden="true" customHeight="false" outlineLevel="0" collapsed="false">
      <c r="H993" s="5"/>
      <c r="I993" s="5"/>
      <c r="J993" s="5"/>
      <c r="K993" s="5"/>
      <c r="L993" s="5"/>
    </row>
    <row r="994" customFormat="false" ht="15" hidden="true" customHeight="false" outlineLevel="0" collapsed="false">
      <c r="H994" s="5"/>
      <c r="I994" s="5"/>
      <c r="J994" s="5"/>
      <c r="K994" s="5"/>
      <c r="L994" s="5"/>
    </row>
    <row r="995" customFormat="false" ht="15" hidden="true" customHeight="false" outlineLevel="0" collapsed="false">
      <c r="H995" s="5"/>
      <c r="I995" s="5"/>
      <c r="J995" s="5"/>
      <c r="K995" s="5"/>
      <c r="L995" s="5"/>
    </row>
    <row r="996" customFormat="false" ht="15" hidden="true" customHeight="false" outlineLevel="0" collapsed="false">
      <c r="H996" s="5"/>
      <c r="I996" s="5"/>
      <c r="J996" s="5"/>
      <c r="K996" s="5"/>
      <c r="L996" s="5"/>
    </row>
    <row r="997" customFormat="false" ht="15" hidden="true" customHeight="false" outlineLevel="0" collapsed="false">
      <c r="H997" s="5"/>
      <c r="I997" s="5"/>
      <c r="J997" s="5"/>
      <c r="K997" s="5"/>
      <c r="L997" s="5"/>
    </row>
    <row r="998" customFormat="false" ht="15" hidden="true" customHeight="false" outlineLevel="0" collapsed="false">
      <c r="H998" s="5"/>
      <c r="I998" s="5"/>
      <c r="J998" s="5"/>
      <c r="K998" s="5"/>
      <c r="L998" s="5"/>
    </row>
    <row r="999" customFormat="false" ht="15" hidden="true" customHeight="false" outlineLevel="0" collapsed="false">
      <c r="H999" s="5"/>
      <c r="I999" s="5"/>
      <c r="J999" s="5"/>
      <c r="K999" s="5"/>
      <c r="L999" s="5"/>
    </row>
    <row r="1000" customFormat="false" ht="15" hidden="true" customHeight="false" outlineLevel="0" collapsed="false">
      <c r="H1000" s="5"/>
      <c r="I1000" s="5"/>
      <c r="J1000" s="5"/>
      <c r="K1000" s="5"/>
      <c r="L1000" s="5"/>
    </row>
    <row r="1001" customFormat="false" ht="15" hidden="true" customHeight="false" outlineLevel="0" collapsed="false">
      <c r="H1001" s="5"/>
      <c r="I1001" s="5"/>
      <c r="J1001" s="5"/>
      <c r="K1001" s="5"/>
      <c r="L1001" s="5"/>
    </row>
    <row r="1002" customFormat="false" ht="15" hidden="true" customHeight="false" outlineLevel="0" collapsed="false">
      <c r="H1002" s="5"/>
      <c r="I1002" s="5"/>
      <c r="J1002" s="5"/>
      <c r="K1002" s="5"/>
      <c r="L1002" s="5"/>
    </row>
    <row r="1003" customFormat="false" ht="15" hidden="true" customHeight="false" outlineLevel="0" collapsed="false">
      <c r="H1003" s="5"/>
      <c r="I1003" s="5"/>
      <c r="J1003" s="5"/>
      <c r="K1003" s="5"/>
      <c r="L1003" s="5"/>
    </row>
    <row r="1004" customFormat="false" ht="15" hidden="true" customHeight="false" outlineLevel="0" collapsed="false">
      <c r="H1004" s="5"/>
      <c r="I1004" s="5"/>
      <c r="J1004" s="5"/>
      <c r="K1004" s="5"/>
      <c r="L1004" s="5"/>
    </row>
    <row r="1005" customFormat="false" ht="15" hidden="true" customHeight="false" outlineLevel="0" collapsed="false">
      <c r="H1005" s="5"/>
      <c r="I1005" s="5"/>
      <c r="J1005" s="5"/>
      <c r="K1005" s="5"/>
      <c r="L1005" s="5"/>
    </row>
    <row r="1006" customFormat="false" ht="15" hidden="true" customHeight="false" outlineLevel="0" collapsed="false">
      <c r="H1006" s="5"/>
      <c r="I1006" s="5"/>
      <c r="J1006" s="5"/>
      <c r="K1006" s="5"/>
      <c r="L1006" s="5"/>
    </row>
    <row r="1007" customFormat="false" ht="15" hidden="true" customHeight="false" outlineLevel="0" collapsed="false">
      <c r="H1007" s="5"/>
      <c r="I1007" s="5"/>
      <c r="J1007" s="5"/>
      <c r="K1007" s="5"/>
      <c r="L1007" s="5"/>
    </row>
    <row r="1008" customFormat="false" ht="15" hidden="true" customHeight="false" outlineLevel="0" collapsed="false">
      <c r="H1008" s="5"/>
      <c r="I1008" s="5"/>
      <c r="J1008" s="5"/>
      <c r="K1008" s="5"/>
      <c r="L1008" s="5"/>
    </row>
    <row r="1009" customFormat="false" ht="15" hidden="true" customHeight="false" outlineLevel="0" collapsed="false">
      <c r="H1009" s="5"/>
      <c r="I1009" s="5"/>
      <c r="J1009" s="5"/>
      <c r="K1009" s="5"/>
      <c r="L1009" s="5"/>
    </row>
    <row r="1010" customFormat="false" ht="15" hidden="true" customHeight="false" outlineLevel="0" collapsed="false">
      <c r="H1010" s="5"/>
      <c r="I1010" s="5"/>
      <c r="J1010" s="5"/>
      <c r="K1010" s="5"/>
      <c r="L1010" s="5"/>
    </row>
    <row r="1011" customFormat="false" ht="15" hidden="true" customHeight="false" outlineLevel="0" collapsed="false">
      <c r="H1011" s="5"/>
      <c r="I1011" s="5"/>
      <c r="J1011" s="5"/>
      <c r="K1011" s="5"/>
      <c r="L1011" s="5"/>
    </row>
    <row r="1012" customFormat="false" ht="15" hidden="true" customHeight="false" outlineLevel="0" collapsed="false">
      <c r="H1012" s="5"/>
      <c r="I1012" s="5"/>
      <c r="J1012" s="5"/>
      <c r="K1012" s="5"/>
      <c r="L1012" s="5"/>
    </row>
    <row r="1013" customFormat="false" ht="15" hidden="true" customHeight="false" outlineLevel="0" collapsed="false">
      <c r="H1013" s="5"/>
      <c r="I1013" s="5"/>
      <c r="J1013" s="5"/>
      <c r="K1013" s="5"/>
      <c r="L1013" s="5"/>
    </row>
    <row r="1014" customFormat="false" ht="15" hidden="true" customHeight="false" outlineLevel="0" collapsed="false">
      <c r="H1014" s="5"/>
      <c r="I1014" s="5"/>
      <c r="J1014" s="5"/>
      <c r="K1014" s="5"/>
      <c r="L1014" s="5"/>
    </row>
    <row r="1015" customFormat="false" ht="15" hidden="true" customHeight="false" outlineLevel="0" collapsed="false">
      <c r="H1015" s="5"/>
      <c r="I1015" s="5"/>
      <c r="J1015" s="5"/>
      <c r="K1015" s="5"/>
      <c r="L1015" s="5"/>
    </row>
    <row r="1016" customFormat="false" ht="15" hidden="true" customHeight="false" outlineLevel="0" collapsed="false">
      <c r="H1016" s="5"/>
      <c r="I1016" s="5"/>
      <c r="J1016" s="5"/>
      <c r="K1016" s="5"/>
      <c r="L1016" s="5"/>
    </row>
    <row r="1017" customFormat="false" ht="15" hidden="true" customHeight="false" outlineLevel="0" collapsed="false">
      <c r="H1017" s="5"/>
      <c r="I1017" s="5"/>
      <c r="J1017" s="5"/>
      <c r="K1017" s="5"/>
      <c r="L1017" s="5"/>
    </row>
    <row r="1018" customFormat="false" ht="15" hidden="true" customHeight="false" outlineLevel="0" collapsed="false">
      <c r="H1018" s="5"/>
      <c r="I1018" s="5"/>
      <c r="J1018" s="5"/>
      <c r="K1018" s="5"/>
      <c r="L1018" s="5"/>
    </row>
  </sheetData>
  <mergeCells count="8">
    <mergeCell ref="B2:F2"/>
    <mergeCell ref="B4:F4"/>
    <mergeCell ref="B5:F5"/>
    <mergeCell ref="B6:F6"/>
    <mergeCell ref="B12:F12"/>
    <mergeCell ref="B14:F14"/>
    <mergeCell ref="B16:F16"/>
    <mergeCell ref="B18:F18"/>
  </mergeCells>
  <printOptions headings="false" gridLines="false" gridLinesSet="true" horizontalCentered="true" verticalCentered="false"/>
  <pageMargins left="0.5" right="0.5"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&amp;L&amp;9dsn: &amp;F</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0" activeCellId="0" sqref="A10"/>
    </sheetView>
  </sheetViews>
  <sheetFormatPr defaultColWidth="8.90234375" defaultRowHeight="15" customHeight="true" zeroHeight="false" outlineLevelRow="0" outlineLevelCol="0"/>
  <cols>
    <col collapsed="false" customWidth="true" hidden="false" outlineLevel="0" max="1" min="1" style="1" width="1.32"/>
    <col collapsed="false" customWidth="true" hidden="false" outlineLevel="0" max="2" min="2" style="74" width="16.76"/>
    <col collapsed="false" customWidth="true" hidden="false" outlineLevel="0" max="9" min="3" style="74" width="14.77"/>
    <col collapsed="false" customWidth="true" hidden="false" outlineLevel="0" max="10" min="10" style="1" width="14.77"/>
    <col collapsed="false" customWidth="true" hidden="false" outlineLevel="0" max="11" min="11" style="1" width="3.55"/>
    <col collapsed="false" customWidth="false" hidden="true" outlineLevel="0" max="257" min="12" style="1" width="8.9"/>
    <col collapsed="false" customWidth="false" hidden="true" outlineLevel="0" max="16384" min="258" style="0" width="8.9"/>
  </cols>
  <sheetData>
    <row r="1" customFormat="false" ht="15.75" hidden="false" customHeight="false" outlineLevel="0" collapsed="false">
      <c r="A1" s="77"/>
      <c r="B1" s="137"/>
      <c r="C1" s="137"/>
      <c r="D1" s="137"/>
      <c r="E1" s="137"/>
      <c r="F1" s="137"/>
      <c r="G1" s="137"/>
      <c r="H1" s="137"/>
      <c r="I1" s="137"/>
      <c r="J1" s="77"/>
      <c r="K1" s="77"/>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row>
    <row r="2" customFormat="false" ht="18" hidden="false" customHeight="true" outlineLevel="0" collapsed="false">
      <c r="A2" s="77"/>
      <c r="B2" s="78" t="s">
        <v>77</v>
      </c>
      <c r="C2" s="78"/>
      <c r="D2" s="78"/>
      <c r="E2" s="78"/>
      <c r="F2" s="78"/>
      <c r="G2" s="78"/>
      <c r="H2" s="78"/>
      <c r="I2" s="78"/>
      <c r="J2" s="78"/>
      <c r="K2" s="77"/>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row>
    <row r="3" customFormat="false" ht="15" hidden="false" customHeight="false" outlineLevel="0" collapsed="false">
      <c r="A3" s="77"/>
      <c r="B3" s="79" t="s">
        <v>78</v>
      </c>
      <c r="C3" s="79"/>
      <c r="D3" s="79"/>
      <c r="E3" s="79"/>
      <c r="F3" s="79"/>
      <c r="G3" s="79"/>
      <c r="H3" s="79"/>
      <c r="I3" s="79"/>
      <c r="J3" s="79"/>
      <c r="K3" s="77"/>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row>
    <row r="4" customFormat="false" ht="18.75" hidden="false" customHeight="true" outlineLevel="0" collapsed="false">
      <c r="A4" s="77"/>
      <c r="B4" s="80" t="s">
        <v>211</v>
      </c>
      <c r="C4" s="80"/>
      <c r="D4" s="80"/>
      <c r="E4" s="80"/>
      <c r="F4" s="80"/>
      <c r="G4" s="80"/>
      <c r="H4" s="80"/>
      <c r="I4" s="80"/>
      <c r="J4" s="80"/>
      <c r="K4" s="77"/>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row>
    <row r="5" customFormat="false" ht="30.75" hidden="false" customHeight="true" outlineLevel="0" collapsed="false">
      <c r="A5" s="77"/>
      <c r="B5" s="81" t="s">
        <v>205</v>
      </c>
      <c r="C5" s="81"/>
      <c r="D5" s="81"/>
      <c r="E5" s="81"/>
      <c r="F5" s="81"/>
      <c r="G5" s="81"/>
      <c r="H5" s="81"/>
      <c r="I5" s="81"/>
      <c r="J5" s="81"/>
      <c r="K5" s="77"/>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row>
    <row r="6" customFormat="false" ht="35.25" hidden="false" customHeight="true" outlineLevel="0" collapsed="false">
      <c r="A6" s="268"/>
      <c r="B6" s="269"/>
      <c r="C6" s="269"/>
      <c r="D6" s="269"/>
      <c r="E6" s="269"/>
      <c r="F6" s="269"/>
      <c r="G6" s="269"/>
      <c r="H6" s="269"/>
      <c r="I6" s="269"/>
      <c r="J6" s="268"/>
      <c r="K6" s="268"/>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0"/>
      <c r="AM6" s="270"/>
      <c r="AN6" s="270"/>
      <c r="AO6" s="270"/>
      <c r="AP6" s="270"/>
      <c r="AQ6" s="270"/>
      <c r="AR6" s="270"/>
      <c r="AS6" s="270"/>
      <c r="AT6" s="270"/>
      <c r="AU6" s="270"/>
      <c r="AV6" s="270"/>
      <c r="AW6" s="270"/>
      <c r="AX6" s="270"/>
      <c r="AY6" s="270"/>
      <c r="AZ6" s="270"/>
      <c r="BA6" s="270"/>
      <c r="BB6" s="270"/>
      <c r="BC6" s="270"/>
      <c r="BD6" s="270"/>
      <c r="BE6" s="270"/>
      <c r="BF6" s="270"/>
      <c r="BG6" s="270"/>
      <c r="BH6" s="270"/>
      <c r="BI6" s="270"/>
      <c r="BJ6" s="270"/>
      <c r="BK6" s="270"/>
      <c r="BL6" s="270"/>
      <c r="BM6" s="270"/>
      <c r="BN6" s="270"/>
      <c r="BO6" s="270"/>
      <c r="BP6" s="270"/>
      <c r="BQ6" s="270"/>
      <c r="BR6" s="270"/>
      <c r="BS6" s="270"/>
      <c r="BT6" s="270"/>
      <c r="BU6" s="270"/>
      <c r="BV6" s="270"/>
      <c r="BW6" s="270"/>
      <c r="BX6" s="270"/>
      <c r="BY6" s="270"/>
      <c r="BZ6" s="270"/>
      <c r="CA6" s="270"/>
      <c r="CB6" s="270"/>
      <c r="CC6" s="270"/>
      <c r="CD6" s="270"/>
      <c r="CE6" s="270"/>
      <c r="CF6" s="270"/>
      <c r="CG6" s="270"/>
      <c r="CH6" s="270"/>
      <c r="CI6" s="270"/>
      <c r="CJ6" s="270"/>
      <c r="CK6" s="270"/>
      <c r="CL6" s="270"/>
      <c r="CM6" s="270"/>
      <c r="CN6" s="270"/>
      <c r="CO6" s="270"/>
      <c r="CP6" s="270"/>
      <c r="CQ6" s="270"/>
      <c r="CR6" s="270"/>
      <c r="CS6" s="270"/>
      <c r="CT6" s="270"/>
      <c r="CU6" s="270"/>
      <c r="CV6" s="270"/>
      <c r="CW6" s="270"/>
      <c r="CX6" s="270"/>
      <c r="CY6" s="270"/>
      <c r="CZ6" s="270"/>
      <c r="DA6" s="270"/>
      <c r="DB6" s="270"/>
      <c r="DC6" s="270"/>
      <c r="DD6" s="270"/>
      <c r="DE6" s="270"/>
      <c r="DF6" s="270"/>
      <c r="DG6" s="270"/>
      <c r="DH6" s="270"/>
      <c r="DI6" s="270"/>
      <c r="DJ6" s="270"/>
      <c r="DK6" s="270"/>
      <c r="DL6" s="270"/>
      <c r="DM6" s="270"/>
      <c r="DN6" s="270"/>
      <c r="DO6" s="270"/>
      <c r="DP6" s="270"/>
      <c r="DQ6" s="270"/>
      <c r="DR6" s="270"/>
      <c r="DS6" s="270"/>
      <c r="DT6" s="270"/>
      <c r="DU6" s="270"/>
      <c r="DV6" s="270"/>
      <c r="DW6" s="270"/>
      <c r="DX6" s="270"/>
      <c r="DY6" s="270"/>
      <c r="DZ6" s="270"/>
      <c r="EA6" s="270"/>
      <c r="EB6" s="270"/>
      <c r="EC6" s="270"/>
      <c r="ED6" s="270"/>
      <c r="EE6" s="270"/>
      <c r="EF6" s="270"/>
      <c r="EG6" s="270"/>
      <c r="EH6" s="270"/>
      <c r="EI6" s="270"/>
      <c r="EJ6" s="270"/>
      <c r="EK6" s="270"/>
      <c r="EL6" s="270"/>
      <c r="EM6" s="270"/>
      <c r="EN6" s="270"/>
      <c r="EO6" s="270"/>
      <c r="EP6" s="270"/>
      <c r="EQ6" s="270"/>
      <c r="ER6" s="270"/>
      <c r="ES6" s="270"/>
      <c r="ET6" s="270"/>
      <c r="EU6" s="270"/>
      <c r="EV6" s="270"/>
      <c r="EW6" s="270"/>
      <c r="EX6" s="270"/>
      <c r="EY6" s="270"/>
      <c r="EZ6" s="270"/>
      <c r="FA6" s="270"/>
      <c r="FB6" s="270"/>
      <c r="FC6" s="270"/>
      <c r="FD6" s="270"/>
      <c r="FE6" s="270"/>
      <c r="FF6" s="270"/>
      <c r="FG6" s="270"/>
      <c r="FH6" s="270"/>
      <c r="FI6" s="270"/>
      <c r="FJ6" s="270"/>
      <c r="FK6" s="270"/>
      <c r="FL6" s="270"/>
      <c r="FM6" s="270"/>
      <c r="FN6" s="270"/>
      <c r="FO6" s="270"/>
      <c r="FP6" s="270"/>
      <c r="FQ6" s="270"/>
      <c r="FR6" s="270"/>
      <c r="FS6" s="270"/>
      <c r="FT6" s="270"/>
      <c r="FU6" s="270"/>
      <c r="FV6" s="270"/>
      <c r="FW6" s="270"/>
      <c r="FX6" s="270"/>
      <c r="FY6" s="270"/>
      <c r="FZ6" s="270"/>
      <c r="GA6" s="270"/>
      <c r="GB6" s="270"/>
      <c r="GC6" s="270"/>
      <c r="GD6" s="270"/>
      <c r="GE6" s="270"/>
      <c r="GF6" s="270"/>
      <c r="GG6" s="270"/>
      <c r="GH6" s="270"/>
      <c r="GI6" s="270"/>
      <c r="GJ6" s="270"/>
      <c r="GK6" s="270"/>
      <c r="GL6" s="270"/>
      <c r="GM6" s="270"/>
      <c r="GN6" s="270"/>
      <c r="GO6" s="270"/>
      <c r="GP6" s="270"/>
      <c r="GQ6" s="270"/>
      <c r="GR6" s="270"/>
      <c r="GS6" s="270"/>
      <c r="GT6" s="270"/>
      <c r="GU6" s="270"/>
      <c r="GV6" s="270"/>
      <c r="GW6" s="270"/>
      <c r="GX6" s="270"/>
      <c r="GY6" s="270"/>
      <c r="GZ6" s="270"/>
      <c r="HA6" s="270"/>
      <c r="HB6" s="270"/>
      <c r="HC6" s="270"/>
      <c r="HD6" s="270"/>
      <c r="HE6" s="270"/>
      <c r="HF6" s="270"/>
      <c r="HG6" s="270"/>
      <c r="HH6" s="270"/>
      <c r="HI6" s="270"/>
      <c r="HJ6" s="270"/>
      <c r="HK6" s="270"/>
      <c r="HL6" s="270"/>
      <c r="HM6" s="270"/>
      <c r="HN6" s="270"/>
      <c r="HO6" s="270"/>
      <c r="HP6" s="270"/>
      <c r="HQ6" s="270"/>
      <c r="HR6" s="270"/>
      <c r="HS6" s="270"/>
      <c r="HT6" s="270"/>
      <c r="HU6" s="270"/>
      <c r="HV6" s="270"/>
      <c r="HW6" s="270"/>
      <c r="HX6" s="270"/>
      <c r="HY6" s="270"/>
      <c r="HZ6" s="270"/>
      <c r="IA6" s="270"/>
      <c r="IB6" s="270"/>
      <c r="IC6" s="270"/>
      <c r="ID6" s="270"/>
      <c r="IE6" s="270"/>
      <c r="IF6" s="270"/>
      <c r="IG6" s="270"/>
      <c r="IH6" s="270"/>
      <c r="II6" s="270"/>
      <c r="IJ6" s="270"/>
      <c r="IK6" s="270"/>
      <c r="IL6" s="270"/>
      <c r="IM6" s="270"/>
      <c r="IN6" s="270"/>
      <c r="IO6" s="270"/>
      <c r="IP6" s="270"/>
      <c r="IQ6" s="270"/>
      <c r="IR6" s="270"/>
      <c r="IS6" s="270"/>
      <c r="IT6" s="270"/>
      <c r="IU6" s="270"/>
      <c r="IV6" s="270"/>
      <c r="IW6" s="270"/>
    </row>
    <row r="7" customFormat="false" ht="3" hidden="false" customHeight="true" outlineLevel="0" collapsed="false">
      <c r="A7" s="77"/>
      <c r="B7" s="82"/>
      <c r="C7" s="82"/>
      <c r="D7" s="82"/>
      <c r="E7" s="82"/>
      <c r="F7" s="82"/>
      <c r="G7" s="82"/>
      <c r="H7" s="82"/>
      <c r="I7" s="82"/>
      <c r="J7" s="77"/>
      <c r="K7" s="77"/>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row>
    <row r="8" customFormat="false" ht="3.75" hidden="false" customHeight="true" outlineLevel="0" collapsed="false">
      <c r="A8" s="77"/>
      <c r="B8" s="82"/>
      <c r="C8" s="114"/>
      <c r="D8" s="114"/>
      <c r="E8" s="114"/>
      <c r="F8" s="114"/>
      <c r="G8" s="115"/>
      <c r="H8" s="82"/>
      <c r="I8" s="82"/>
      <c r="J8" s="77"/>
      <c r="K8" s="77"/>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row>
    <row r="9" customFormat="false" ht="15.75" hidden="false" customHeight="false" outlineLevel="0" collapsed="false">
      <c r="A9" s="77"/>
      <c r="B9" s="104" t="s">
        <v>212</v>
      </c>
      <c r="C9" s="271" t="s">
        <v>208</v>
      </c>
      <c r="D9" s="271"/>
      <c r="E9" s="271"/>
      <c r="F9" s="271"/>
      <c r="G9" s="271"/>
      <c r="H9" s="271"/>
      <c r="I9" s="271"/>
      <c r="J9" s="272"/>
      <c r="K9" s="77"/>
      <c r="L9" s="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row>
    <row r="10" customFormat="false" ht="27.75" hidden="false" customHeight="false" outlineLevel="0" collapsed="false">
      <c r="A10" s="77"/>
      <c r="B10" s="104" t="s">
        <v>213</v>
      </c>
      <c r="C10" s="273"/>
      <c r="D10" s="273"/>
      <c r="E10" s="273"/>
      <c r="F10" s="273"/>
      <c r="G10" s="273"/>
      <c r="H10" s="273"/>
      <c r="I10" s="273"/>
      <c r="J10" s="272"/>
      <c r="K10" s="77"/>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row>
    <row r="11" customFormat="false" ht="15.75" hidden="false" customHeight="false" outlineLevel="0" collapsed="false">
      <c r="A11" s="77"/>
      <c r="B11" s="274"/>
      <c r="C11" s="86" t="s">
        <v>214</v>
      </c>
      <c r="D11" s="86" t="s">
        <v>214</v>
      </c>
      <c r="E11" s="86" t="s">
        <v>214</v>
      </c>
      <c r="F11" s="86" t="s">
        <v>214</v>
      </c>
      <c r="G11" s="86" t="s">
        <v>214</v>
      </c>
      <c r="H11" s="86" t="s">
        <v>214</v>
      </c>
      <c r="I11" s="86" t="s">
        <v>214</v>
      </c>
      <c r="J11" s="86" t="s">
        <v>180</v>
      </c>
      <c r="K11" s="77"/>
      <c r="L11" s="0"/>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row>
    <row r="12" customFormat="false" ht="15.75" hidden="false" customHeight="false" outlineLevel="0" collapsed="false">
      <c r="A12" s="77"/>
      <c r="B12" s="275" t="s">
        <v>215</v>
      </c>
      <c r="C12" s="276"/>
      <c r="D12" s="276"/>
      <c r="E12" s="276"/>
      <c r="F12" s="276"/>
      <c r="G12" s="276"/>
      <c r="H12" s="276"/>
      <c r="I12" s="276"/>
      <c r="J12" s="277"/>
      <c r="K12" s="77"/>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row>
    <row r="13" customFormat="false" ht="15" hidden="false" customHeight="false" outlineLevel="0" collapsed="false">
      <c r="A13" s="77"/>
      <c r="B13" s="125" t="s">
        <v>129</v>
      </c>
      <c r="C13" s="278" t="s">
        <v>3</v>
      </c>
      <c r="D13" s="278"/>
      <c r="E13" s="278"/>
      <c r="F13" s="278"/>
      <c r="G13" s="278"/>
      <c r="H13" s="278"/>
      <c r="I13" s="278"/>
      <c r="J13" s="279"/>
      <c r="K13" s="77"/>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row>
    <row r="14" customFormat="false" ht="15" hidden="false" customHeight="false" outlineLevel="0" collapsed="false">
      <c r="A14" s="77"/>
      <c r="B14" s="125" t="s">
        <v>130</v>
      </c>
      <c r="C14" s="123"/>
      <c r="D14" s="123"/>
      <c r="E14" s="123"/>
      <c r="F14" s="123"/>
      <c r="G14" s="124"/>
      <c r="H14" s="124"/>
      <c r="I14" s="124"/>
      <c r="J14" s="280" t="n">
        <f aca="false">SUM(C14:I14)</f>
        <v>0</v>
      </c>
      <c r="K14" s="77"/>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row>
    <row r="15" customFormat="false" ht="15" hidden="false" customHeight="false" outlineLevel="0" collapsed="false">
      <c r="A15" s="77"/>
      <c r="B15" s="125" t="s">
        <v>131</v>
      </c>
      <c r="C15" s="123"/>
      <c r="D15" s="123"/>
      <c r="E15" s="123"/>
      <c r="F15" s="123"/>
      <c r="G15" s="124"/>
      <c r="H15" s="124"/>
      <c r="I15" s="124"/>
      <c r="J15" s="280" t="n">
        <f aca="false">SUM(C15:I15)</f>
        <v>0</v>
      </c>
      <c r="K15" s="77"/>
      <c r="L15" s="0"/>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row>
    <row r="16" customFormat="false" ht="15" hidden="false" customHeight="false" outlineLevel="0" collapsed="false">
      <c r="A16" s="77"/>
      <c r="B16" s="125" t="s">
        <v>132</v>
      </c>
      <c r="C16" s="123"/>
      <c r="D16" s="123"/>
      <c r="E16" s="123"/>
      <c r="F16" s="123"/>
      <c r="G16" s="124"/>
      <c r="H16" s="124"/>
      <c r="I16" s="124"/>
      <c r="J16" s="280" t="n">
        <f aca="false">SUM(C16:I16)</f>
        <v>0</v>
      </c>
      <c r="K16" s="77"/>
      <c r="L16" s="0"/>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row>
    <row r="17" customFormat="false" ht="15" hidden="false" customHeight="false" outlineLevel="0" collapsed="false">
      <c r="A17" s="77"/>
      <c r="B17" s="125" t="s">
        <v>133</v>
      </c>
      <c r="C17" s="123"/>
      <c r="D17" s="123"/>
      <c r="E17" s="123"/>
      <c r="F17" s="123"/>
      <c r="G17" s="124"/>
      <c r="H17" s="124"/>
      <c r="I17" s="124"/>
      <c r="J17" s="280" t="n">
        <f aca="false">SUM(C17:I17)</f>
        <v>0</v>
      </c>
      <c r="K17" s="77"/>
      <c r="L17" s="0"/>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row>
    <row r="18" customFormat="false" ht="15.75" hidden="false" customHeight="false" outlineLevel="0" collapsed="false">
      <c r="A18" s="77"/>
      <c r="B18" s="125" t="s">
        <v>134</v>
      </c>
      <c r="C18" s="126"/>
      <c r="D18" s="126"/>
      <c r="E18" s="126"/>
      <c r="F18" s="126"/>
      <c r="G18" s="127"/>
      <c r="H18" s="127"/>
      <c r="I18" s="127"/>
      <c r="J18" s="281" t="n">
        <f aca="false">SUM(C18:I18)</f>
        <v>0</v>
      </c>
      <c r="K18" s="77"/>
      <c r="L18" s="0"/>
      <c r="M18" s="0"/>
      <c r="N18" s="0"/>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row>
    <row r="19" customFormat="false" ht="15.75" hidden="false" customHeight="false" outlineLevel="0" collapsed="false">
      <c r="A19" s="77"/>
      <c r="B19" s="275" t="s">
        <v>216</v>
      </c>
      <c r="C19" s="282"/>
      <c r="D19" s="282"/>
      <c r="E19" s="282"/>
      <c r="F19" s="282"/>
      <c r="G19" s="282"/>
      <c r="H19" s="282"/>
      <c r="I19" s="282"/>
      <c r="J19" s="283"/>
      <c r="K19" s="77"/>
      <c r="L19" s="0"/>
      <c r="M19" s="0"/>
      <c r="N19" s="0"/>
      <c r="O19" s="0"/>
      <c r="P19" s="0"/>
      <c r="Q19" s="0"/>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row>
    <row r="20" customFormat="false" ht="15" hidden="false" customHeight="false" outlineLevel="0" collapsed="false">
      <c r="A20" s="77"/>
      <c r="B20" s="125" t="s">
        <v>129</v>
      </c>
      <c r="C20" s="278" t="s">
        <v>3</v>
      </c>
      <c r="D20" s="278"/>
      <c r="E20" s="278"/>
      <c r="F20" s="278"/>
      <c r="G20" s="278"/>
      <c r="H20" s="278"/>
      <c r="I20" s="278"/>
      <c r="J20" s="279"/>
      <c r="K20" s="77"/>
      <c r="L20" s="0"/>
      <c r="M20" s="0"/>
      <c r="N20" s="0"/>
      <c r="O20" s="0"/>
      <c r="P20" s="0"/>
      <c r="Q20" s="0"/>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row>
    <row r="21" customFormat="false" ht="15" hidden="false" customHeight="false" outlineLevel="0" collapsed="false">
      <c r="A21" s="77"/>
      <c r="B21" s="125" t="s">
        <v>130</v>
      </c>
      <c r="C21" s="123"/>
      <c r="D21" s="123"/>
      <c r="E21" s="123"/>
      <c r="F21" s="123"/>
      <c r="G21" s="124"/>
      <c r="H21" s="124"/>
      <c r="I21" s="124"/>
      <c r="J21" s="280" t="n">
        <f aca="false">SUM(C21:I21)</f>
        <v>0</v>
      </c>
      <c r="K21" s="77"/>
      <c r="L21" s="0"/>
      <c r="M21" s="0"/>
      <c r="N21" s="0"/>
      <c r="O21" s="0"/>
      <c r="P21" s="0"/>
      <c r="Q21" s="0"/>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row>
    <row r="22" customFormat="false" ht="15" hidden="false" customHeight="false" outlineLevel="0" collapsed="false">
      <c r="A22" s="77"/>
      <c r="B22" s="125" t="s">
        <v>131</v>
      </c>
      <c r="C22" s="123"/>
      <c r="D22" s="123"/>
      <c r="E22" s="123"/>
      <c r="F22" s="123"/>
      <c r="G22" s="124"/>
      <c r="H22" s="124"/>
      <c r="I22" s="124"/>
      <c r="J22" s="280" t="n">
        <f aca="false">SUM(C22:I22)</f>
        <v>0</v>
      </c>
      <c r="K22" s="77"/>
      <c r="L22" s="0"/>
      <c r="M22" s="0"/>
      <c r="N22" s="0"/>
      <c r="O22" s="0"/>
      <c r="P22" s="0"/>
      <c r="Q22" s="0"/>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row>
    <row r="23" customFormat="false" ht="15" hidden="false" customHeight="false" outlineLevel="0" collapsed="false">
      <c r="A23" s="77"/>
      <c r="B23" s="125" t="s">
        <v>132</v>
      </c>
      <c r="C23" s="123"/>
      <c r="D23" s="123"/>
      <c r="E23" s="123"/>
      <c r="F23" s="123"/>
      <c r="G23" s="124"/>
      <c r="H23" s="124"/>
      <c r="I23" s="124"/>
      <c r="J23" s="280" t="n">
        <f aca="false">SUM(C23:I23)</f>
        <v>0</v>
      </c>
      <c r="K23" s="77"/>
      <c r="L23" s="0"/>
      <c r="M23" s="0"/>
      <c r="N23" s="0"/>
      <c r="O23" s="0"/>
      <c r="P23" s="0"/>
      <c r="Q23" s="0"/>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row>
    <row r="24" customFormat="false" ht="15" hidden="false" customHeight="false" outlineLevel="0" collapsed="false">
      <c r="A24" s="77"/>
      <c r="B24" s="125" t="s">
        <v>133</v>
      </c>
      <c r="C24" s="123"/>
      <c r="D24" s="123"/>
      <c r="E24" s="123"/>
      <c r="F24" s="123"/>
      <c r="G24" s="124"/>
      <c r="H24" s="124"/>
      <c r="I24" s="124"/>
      <c r="J24" s="280" t="n">
        <f aca="false">SUM(C24:I24)</f>
        <v>0</v>
      </c>
      <c r="K24" s="77"/>
      <c r="L24" s="0"/>
      <c r="M24" s="0"/>
      <c r="N24" s="0"/>
      <c r="O24" s="0"/>
      <c r="P24" s="0"/>
      <c r="Q24" s="0"/>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row>
    <row r="25" customFormat="false" ht="15" hidden="false" customHeight="false" outlineLevel="0" collapsed="false">
      <c r="A25" s="77"/>
      <c r="B25" s="125" t="s">
        <v>134</v>
      </c>
      <c r="C25" s="123"/>
      <c r="D25" s="123"/>
      <c r="E25" s="123"/>
      <c r="F25" s="123"/>
      <c r="G25" s="124"/>
      <c r="H25" s="124"/>
      <c r="I25" s="124"/>
      <c r="J25" s="280" t="n">
        <f aca="false">SUM(C25:I25)</f>
        <v>0</v>
      </c>
      <c r="K25" s="77"/>
      <c r="L25" s="0"/>
      <c r="M25" s="0"/>
      <c r="N25" s="0"/>
      <c r="O25" s="0"/>
      <c r="P25" s="0"/>
      <c r="Q25" s="0"/>
      <c r="R25" s="0"/>
      <c r="S25" s="0"/>
      <c r="T25" s="0"/>
      <c r="U25" s="0"/>
      <c r="V25" s="0"/>
      <c r="W25" s="0"/>
      <c r="X25" s="0"/>
      <c r="Y25" s="0"/>
      <c r="Z25" s="0"/>
      <c r="AA25" s="0"/>
      <c r="AB25" s="0"/>
      <c r="AC25" s="0"/>
      <c r="AD25" s="0"/>
      <c r="AE25" s="0"/>
      <c r="AF25" s="0"/>
      <c r="AG25" s="0"/>
      <c r="AH25" s="0"/>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row>
    <row r="26" customFormat="false" ht="15" hidden="false" customHeight="false" outlineLevel="0" collapsed="false">
      <c r="A26" s="77"/>
      <c r="B26" s="125" t="s">
        <v>135</v>
      </c>
      <c r="C26" s="123"/>
      <c r="D26" s="123"/>
      <c r="E26" s="123"/>
      <c r="F26" s="123"/>
      <c r="G26" s="124"/>
      <c r="H26" s="124"/>
      <c r="I26" s="124"/>
      <c r="J26" s="280" t="n">
        <f aca="false">SUM(C26:I26)</f>
        <v>0</v>
      </c>
      <c r="K26" s="77"/>
      <c r="L26" s="0"/>
      <c r="M26" s="0"/>
      <c r="N26" s="0"/>
      <c r="O26" s="0"/>
      <c r="P26" s="0"/>
      <c r="Q26" s="0"/>
      <c r="R26" s="0"/>
      <c r="S26" s="0"/>
      <c r="T26" s="0"/>
      <c r="U26" s="0"/>
      <c r="V26" s="0"/>
      <c r="W26" s="0"/>
      <c r="X26" s="0"/>
      <c r="Y26" s="0"/>
      <c r="Z26" s="0"/>
      <c r="AA26" s="0"/>
      <c r="AB26" s="0"/>
      <c r="AC26" s="0"/>
      <c r="AD26" s="0"/>
      <c r="AE26" s="0"/>
      <c r="AF26" s="0"/>
      <c r="AG26" s="0"/>
      <c r="AH26" s="0"/>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row>
    <row r="27" customFormat="false" ht="15" hidden="false" customHeight="false" outlineLevel="0" collapsed="false">
      <c r="A27" s="77"/>
      <c r="B27" s="125" t="s">
        <v>136</v>
      </c>
      <c r="C27" s="123"/>
      <c r="D27" s="123"/>
      <c r="E27" s="123"/>
      <c r="F27" s="123"/>
      <c r="G27" s="124"/>
      <c r="H27" s="124"/>
      <c r="I27" s="124"/>
      <c r="J27" s="280" t="n">
        <f aca="false">SUM(C27:I27)</f>
        <v>0</v>
      </c>
      <c r="K27" s="77"/>
      <c r="L27" s="0"/>
      <c r="M27" s="0"/>
      <c r="N27" s="0"/>
      <c r="O27" s="0"/>
      <c r="P27" s="0"/>
      <c r="Q27" s="0"/>
      <c r="R27" s="0"/>
      <c r="S27" s="0"/>
      <c r="T27" s="0"/>
      <c r="U27" s="0"/>
      <c r="V27" s="0"/>
      <c r="W27" s="0"/>
      <c r="X27" s="0"/>
      <c r="Y27" s="0"/>
      <c r="Z27" s="0"/>
      <c r="AA27" s="0"/>
      <c r="AB27" s="0"/>
      <c r="AC27" s="0"/>
      <c r="AD27" s="0"/>
      <c r="AE27" s="0"/>
      <c r="AF27" s="0"/>
      <c r="AG27" s="0"/>
      <c r="AH27" s="0"/>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row>
    <row r="28" customFormat="false" ht="15" hidden="false" customHeight="false" outlineLevel="0" collapsed="false">
      <c r="A28" s="77"/>
      <c r="B28" s="125" t="s">
        <v>137</v>
      </c>
      <c r="C28" s="123"/>
      <c r="D28" s="123"/>
      <c r="E28" s="123"/>
      <c r="F28" s="123"/>
      <c r="G28" s="124"/>
      <c r="H28" s="124"/>
      <c r="I28" s="124"/>
      <c r="J28" s="280" t="n">
        <f aca="false">SUM(C28:I28)</f>
        <v>0</v>
      </c>
      <c r="K28" s="77"/>
      <c r="L28" s="0"/>
      <c r="M28" s="0"/>
      <c r="N28" s="0"/>
      <c r="O28" s="0"/>
      <c r="P28" s="0"/>
      <c r="Q28" s="0"/>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row>
    <row r="29" customFormat="false" ht="15" hidden="false" customHeight="false" outlineLevel="0" collapsed="false">
      <c r="A29" s="77"/>
      <c r="B29" s="125" t="s">
        <v>138</v>
      </c>
      <c r="C29" s="123"/>
      <c r="D29" s="123"/>
      <c r="E29" s="123"/>
      <c r="F29" s="123"/>
      <c r="G29" s="124"/>
      <c r="H29" s="124"/>
      <c r="I29" s="124"/>
      <c r="J29" s="280" t="n">
        <f aca="false">SUM(C29:I29)</f>
        <v>0</v>
      </c>
      <c r="K29" s="77"/>
      <c r="L29" s="0"/>
      <c r="M29" s="0"/>
      <c r="N29" s="0"/>
      <c r="O29" s="0"/>
      <c r="P29" s="0"/>
      <c r="Q29" s="0"/>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row>
    <row r="30" customFormat="false" ht="15.75" hidden="false" customHeight="false" outlineLevel="0" collapsed="false">
      <c r="A30" s="77"/>
      <c r="B30" s="284" t="s">
        <v>139</v>
      </c>
      <c r="C30" s="285"/>
      <c r="D30" s="285"/>
      <c r="E30" s="285"/>
      <c r="F30" s="285"/>
      <c r="G30" s="256"/>
      <c r="H30" s="256"/>
      <c r="I30" s="256"/>
      <c r="J30" s="286" t="n">
        <f aca="false">SUM(C30:I30)</f>
        <v>0</v>
      </c>
      <c r="K30" s="77"/>
      <c r="L30" s="0"/>
      <c r="M30" s="0"/>
      <c r="N30" s="0"/>
      <c r="O30" s="0"/>
      <c r="P30" s="0"/>
      <c r="Q30" s="0"/>
      <c r="R30" s="0"/>
      <c r="S30" s="0"/>
      <c r="T30" s="0"/>
      <c r="U30" s="0"/>
      <c r="V30" s="0"/>
      <c r="W30" s="0"/>
      <c r="X30" s="0"/>
      <c r="Y30" s="0"/>
      <c r="Z30" s="0"/>
      <c r="AA30" s="0"/>
      <c r="AB30" s="0"/>
      <c r="AC30" s="0"/>
      <c r="AD30" s="0"/>
      <c r="AE30" s="0"/>
      <c r="AF30" s="0"/>
      <c r="AG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c r="IW30" s="0"/>
    </row>
    <row r="31" customFormat="false" ht="26.25" hidden="false" customHeight="false" outlineLevel="0" collapsed="false">
      <c r="A31" s="77"/>
      <c r="B31" s="132" t="s">
        <v>217</v>
      </c>
      <c r="C31" s="133"/>
      <c r="D31" s="133"/>
      <c r="E31" s="133"/>
      <c r="F31" s="133"/>
      <c r="G31" s="134"/>
      <c r="H31" s="134"/>
      <c r="I31" s="134"/>
      <c r="J31" s="286" t="n">
        <f aca="false">SUM(C31:I31)</f>
        <v>0</v>
      </c>
      <c r="K31" s="77"/>
      <c r="L31" s="0"/>
      <c r="M31" s="0"/>
      <c r="N31" s="0"/>
      <c r="O31" s="0"/>
      <c r="P31" s="0"/>
      <c r="Q31" s="0"/>
      <c r="R31" s="0"/>
      <c r="S31" s="0"/>
      <c r="T31" s="0"/>
      <c r="U31" s="0"/>
      <c r="V31" s="0"/>
      <c r="W31" s="0"/>
      <c r="X31" s="0"/>
      <c r="Y31" s="0"/>
      <c r="Z31" s="0"/>
      <c r="AA31" s="0"/>
      <c r="AB31" s="0"/>
      <c r="AC31" s="0"/>
      <c r="AD31" s="0"/>
      <c r="AE31" s="0"/>
      <c r="AF31" s="0"/>
      <c r="AG31" s="0"/>
      <c r="AH31" s="0"/>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row>
    <row r="32" customFormat="false" ht="33.75" hidden="false" customHeight="true" outlineLevel="0" collapsed="false">
      <c r="A32" s="77"/>
      <c r="B32" s="132" t="s">
        <v>218</v>
      </c>
      <c r="C32" s="286" t="n">
        <f aca="false">C31+SUM(C21:C30)+SUM(C14:C18)</f>
        <v>0</v>
      </c>
      <c r="D32" s="286" t="n">
        <f aca="false">D31+SUM(D21:D30)+SUM(D14:D18)</f>
        <v>0</v>
      </c>
      <c r="E32" s="286" t="n">
        <f aca="false">E31+SUM(E21:E30)+SUM(E14:E18)</f>
        <v>0</v>
      </c>
      <c r="F32" s="286" t="n">
        <f aca="false">F31+SUM(F21:F30)+SUM(F14:F18)</f>
        <v>0</v>
      </c>
      <c r="G32" s="286" t="n">
        <f aca="false">G31+SUM(G21:G30)+SUM(G14:G18)</f>
        <v>0</v>
      </c>
      <c r="H32" s="286" t="n">
        <f aca="false">H31+SUM(H21:H30)+SUM(H14:H18)</f>
        <v>0</v>
      </c>
      <c r="I32" s="286" t="n">
        <f aca="false">I31+SUM(I21:I30)+SUM(I14:I18)</f>
        <v>0</v>
      </c>
      <c r="J32" s="286" t="n">
        <f aca="false">SUM(C32:I32)</f>
        <v>0</v>
      </c>
      <c r="K32" s="77"/>
      <c r="L32" s="0"/>
      <c r="M32" s="0"/>
      <c r="N32" s="0"/>
      <c r="O32" s="0"/>
      <c r="P32" s="0"/>
      <c r="Q32" s="0"/>
      <c r="R32" s="0"/>
      <c r="S32" s="0"/>
      <c r="T32" s="0"/>
      <c r="U32" s="0"/>
      <c r="V32" s="0"/>
      <c r="W32" s="0"/>
      <c r="X32" s="0"/>
      <c r="Y32" s="0"/>
      <c r="Z32" s="0"/>
      <c r="AA32" s="0"/>
      <c r="AB32" s="0"/>
      <c r="AC32" s="0"/>
      <c r="AD32" s="0"/>
      <c r="AE32" s="0"/>
      <c r="AF32" s="0"/>
      <c r="AG32" s="0"/>
      <c r="AH32" s="0"/>
      <c r="AI32" s="0"/>
      <c r="AJ32" s="0"/>
      <c r="AK32" s="0"/>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row>
    <row r="33" customFormat="false" ht="15" hidden="false" customHeight="false" outlineLevel="0" collapsed="false">
      <c r="A33" s="77"/>
      <c r="B33" s="287" t="s">
        <v>219</v>
      </c>
      <c r="C33" s="287"/>
      <c r="D33" s="287"/>
      <c r="E33" s="287"/>
      <c r="F33" s="287"/>
      <c r="G33" s="287"/>
      <c r="H33" s="287"/>
      <c r="I33" s="287"/>
      <c r="J33" s="287"/>
      <c r="K33" s="77"/>
      <c r="L33" s="0"/>
      <c r="M33" s="0"/>
      <c r="N33" s="0"/>
      <c r="O33" s="0"/>
      <c r="P33" s="0"/>
      <c r="Q33" s="0"/>
      <c r="R33" s="0"/>
      <c r="S33" s="0"/>
      <c r="T33" s="0"/>
      <c r="U33" s="0"/>
      <c r="V33" s="0"/>
      <c r="W33" s="0"/>
      <c r="X33" s="0"/>
      <c r="Y33" s="0"/>
      <c r="Z33" s="0"/>
      <c r="AA33" s="0"/>
      <c r="AB33" s="0"/>
      <c r="AC33" s="0"/>
      <c r="AD33" s="0"/>
      <c r="AE33" s="0"/>
      <c r="AF33" s="0"/>
      <c r="AG33" s="0"/>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row>
    <row r="34" customFormat="false" ht="15" hidden="false" customHeight="false" outlineLevel="0" collapsed="false">
      <c r="B34" s="288"/>
      <c r="C34" s="288"/>
      <c r="D34" s="288"/>
      <c r="E34" s="288"/>
      <c r="F34" s="288"/>
      <c r="G34" s="288"/>
      <c r="H34" s="288"/>
      <c r="I34" s="106" t="s">
        <v>106</v>
      </c>
      <c r="J34" s="136" t="str">
        <f aca="false">Intro!D10</f>
        <v>91015  A,B,C,D</v>
      </c>
    </row>
    <row r="35" customFormat="false" ht="15.6" hidden="false" customHeight="true" outlineLevel="0" collapsed="false"/>
    <row r="37" customFormat="false" ht="16.5" hidden="false" customHeight="true" outlineLevel="0" collapsed="false"/>
    <row r="38" customFormat="false" ht="17.25" hidden="false" customHeight="true" outlineLevel="0" collapsed="false"/>
  </sheetData>
  <mergeCells count="4">
    <mergeCell ref="B2:J2"/>
    <mergeCell ref="B3:J3"/>
    <mergeCell ref="B4:J4"/>
    <mergeCell ref="B5:J5"/>
  </mergeCells>
  <printOptions headings="false" gridLines="false" gridLinesSet="true" horizontalCentered="true" verticalCentered="false"/>
  <pageMargins left="0.5" right="0.5" top="0.984027777777778" bottom="0.984027777777778"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&amp;L&amp;9dsn:  &amp;F</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E42"/>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E27" activeCellId="0" sqref="E27"/>
    </sheetView>
  </sheetViews>
  <sheetFormatPr defaultColWidth="6.99609375" defaultRowHeight="15" customHeight="true" zeroHeight="false" outlineLevelRow="0" outlineLevelCol="0"/>
  <cols>
    <col collapsed="false" customWidth="true" hidden="false" outlineLevel="0" max="1" min="1" style="1" width="1.65"/>
    <col collapsed="false" customWidth="true" hidden="false" outlineLevel="0" max="2" min="2" style="1" width="9.32"/>
    <col collapsed="false" customWidth="true" hidden="false" outlineLevel="0" max="3" min="3" style="1" width="15.77"/>
    <col collapsed="false" customWidth="true" hidden="false" outlineLevel="0" max="4" min="4" style="1" width="24.44"/>
    <col collapsed="false" customWidth="true" hidden="false" outlineLevel="0" max="5" min="5" style="1" width="10.21"/>
    <col collapsed="false" customWidth="true" hidden="false" outlineLevel="0" max="6" min="6" style="1" width="6.88"/>
    <col collapsed="false" customWidth="true" hidden="true" outlineLevel="0" max="9" min="7" style="1" width="6.88"/>
    <col collapsed="false" customWidth="false" hidden="true" outlineLevel="0" max="257" min="10" style="1" width="6.99"/>
  </cols>
  <sheetData>
    <row r="1" customFormat="false" ht="15.75" hidden="false" customHeight="false" outlineLevel="0" collapsed="false"/>
    <row r="2" customFormat="false" ht="18" hidden="false" customHeight="true" outlineLevel="0" collapsed="false">
      <c r="B2" s="78" t="s">
        <v>77</v>
      </c>
      <c r="C2" s="78"/>
      <c r="D2" s="78"/>
      <c r="E2" s="78"/>
    </row>
    <row r="3" customFormat="false" ht="15" hidden="false" customHeight="false" outlineLevel="0" collapsed="false">
      <c r="B3" s="79" t="s">
        <v>220</v>
      </c>
      <c r="C3" s="79"/>
      <c r="D3" s="79"/>
      <c r="E3" s="79"/>
    </row>
    <row r="4" customFormat="false" ht="15.75" hidden="false" customHeight="false" outlineLevel="0" collapsed="false">
      <c r="B4" s="80" t="s">
        <v>221</v>
      </c>
      <c r="C4" s="80"/>
      <c r="D4" s="80"/>
      <c r="E4" s="80"/>
    </row>
    <row r="5" customFormat="false" ht="30" hidden="false" customHeight="true" outlineLevel="0" collapsed="false">
      <c r="B5" s="81" t="s">
        <v>222</v>
      </c>
      <c r="C5" s="81"/>
      <c r="D5" s="81"/>
      <c r="E5" s="81"/>
    </row>
    <row r="6" customFormat="false" ht="15" hidden="false" customHeight="false" outlineLevel="0" collapsed="false">
      <c r="B6" s="289"/>
      <c r="C6" s="289"/>
      <c r="D6" s="289"/>
      <c r="E6" s="289"/>
    </row>
    <row r="7" customFormat="false" ht="15" hidden="false" customHeight="false" outlineLevel="0" collapsed="false">
      <c r="B7" s="289"/>
      <c r="C7" s="289"/>
      <c r="D7" s="289"/>
      <c r="E7" s="289"/>
    </row>
    <row r="15" customFormat="false" ht="15" hidden="false" customHeight="false" outlineLevel="0" collapsed="false">
      <c r="B15" s="95"/>
    </row>
    <row r="16" customFormat="false" ht="15" hidden="false" customHeight="false" outlineLevel="0" collapsed="false">
      <c r="B16" s="95"/>
    </row>
    <row r="17" customFormat="false" ht="15" hidden="false" customHeight="false" outlineLevel="0" collapsed="false">
      <c r="B17" s="95"/>
    </row>
    <row r="18" customFormat="false" ht="15" hidden="false" customHeight="false" outlineLevel="0" collapsed="false">
      <c r="B18" s="95"/>
    </row>
    <row r="19" customFormat="false" ht="15" hidden="false" customHeight="false" outlineLevel="0" collapsed="false">
      <c r="B19" s="95"/>
    </row>
    <row r="20" customFormat="false" ht="15" hidden="false" customHeight="false" outlineLevel="0" collapsed="false">
      <c r="B20" s="95"/>
    </row>
    <row r="21" customFormat="false" ht="15" hidden="false" customHeight="false" outlineLevel="0" collapsed="false">
      <c r="B21" s="95"/>
    </row>
    <row r="22" customFormat="false" ht="15" hidden="false" customHeight="false" outlineLevel="0" collapsed="false">
      <c r="B22" s="95"/>
    </row>
    <row r="23" customFormat="false" ht="15" hidden="false" customHeight="false" outlineLevel="0" collapsed="false">
      <c r="B23" s="95"/>
    </row>
    <row r="24" customFormat="false" ht="15" hidden="false" customHeight="false" outlineLevel="0" collapsed="false">
      <c r="B24" s="95"/>
    </row>
    <row r="25" customFormat="false" ht="15.75" hidden="false" customHeight="false" outlineLevel="0" collapsed="false">
      <c r="B25" s="95"/>
    </row>
    <row r="26" customFormat="false" ht="15.75" hidden="false" customHeight="false" outlineLevel="0" collapsed="false">
      <c r="B26" s="290"/>
      <c r="C26" s="85" t="s">
        <v>223</v>
      </c>
      <c r="D26" s="85"/>
      <c r="E26" s="291"/>
    </row>
    <row r="27" customFormat="false" ht="15.75" hidden="false" customHeight="false" outlineLevel="0" collapsed="false"/>
    <row r="28" customFormat="false" ht="15.75" hidden="false" customHeight="false" outlineLevel="0" collapsed="false">
      <c r="C28" s="292" t="s">
        <v>224</v>
      </c>
      <c r="D28" s="293" t="s">
        <v>225</v>
      </c>
      <c r="E28" s="96"/>
    </row>
    <row r="29" customFormat="false" ht="15.75" hidden="false" customHeight="false" outlineLevel="0" collapsed="false"/>
    <row r="30" customFormat="false" ht="15.75" hidden="false" customHeight="false" outlineLevel="0" collapsed="false">
      <c r="C30" s="292" t="s">
        <v>226</v>
      </c>
      <c r="D30" s="293" t="s">
        <v>227</v>
      </c>
    </row>
    <row r="31" customFormat="false" ht="15.75" hidden="false" customHeight="false" outlineLevel="0" collapsed="false"/>
    <row r="32" customFormat="false" ht="15.75" hidden="false" customHeight="false" outlineLevel="0" collapsed="false">
      <c r="C32" s="292" t="s">
        <v>228</v>
      </c>
      <c r="D32" s="294" t="s">
        <v>5</v>
      </c>
    </row>
    <row r="33" customFormat="false" ht="15.75" hidden="false" customHeight="false" outlineLevel="0" collapsed="false"/>
    <row r="34" customFormat="false" ht="15.75" hidden="false" customHeight="false" outlineLevel="0" collapsed="false">
      <c r="C34" s="292" t="s">
        <v>229</v>
      </c>
      <c r="D34" s="293" t="s">
        <v>230</v>
      </c>
    </row>
    <row r="35" customFormat="false" ht="15.75" hidden="false" customHeight="false" outlineLevel="0" collapsed="false"/>
    <row r="36" customFormat="false" ht="15.75" hidden="false" customHeight="false" outlineLevel="0" collapsed="false">
      <c r="C36" s="292" t="s">
        <v>231</v>
      </c>
      <c r="D36" s="293" t="s">
        <v>232</v>
      </c>
    </row>
    <row r="37" customFormat="false" ht="15.75" hidden="false" customHeight="false" outlineLevel="0" collapsed="false"/>
    <row r="38" customFormat="false" ht="15.75" hidden="false" customHeight="false" outlineLevel="0" collapsed="false">
      <c r="C38" s="292" t="s">
        <v>233</v>
      </c>
      <c r="D38" s="293" t="s">
        <v>234</v>
      </c>
    </row>
    <row r="39" customFormat="false" ht="15.75" hidden="false" customHeight="false" outlineLevel="0" collapsed="false"/>
    <row r="40" customFormat="false" ht="15.75" hidden="false" customHeight="false" outlineLevel="0" collapsed="false">
      <c r="C40" s="292" t="s">
        <v>235</v>
      </c>
      <c r="D40" s="293" t="s">
        <v>236</v>
      </c>
    </row>
    <row r="41" customFormat="false" ht="15.75" hidden="false" customHeight="false" outlineLevel="0" collapsed="false"/>
    <row r="42" customFormat="false" ht="15.75" hidden="false" customHeight="false" outlineLevel="0" collapsed="false">
      <c r="C42" s="292" t="s">
        <v>237</v>
      </c>
      <c r="D42" s="293" t="s">
        <v>238</v>
      </c>
    </row>
  </sheetData>
  <mergeCells count="5">
    <mergeCell ref="B2:E2"/>
    <mergeCell ref="B3:E3"/>
    <mergeCell ref="B4:E4"/>
    <mergeCell ref="B5:E5"/>
    <mergeCell ref="C26:D26"/>
  </mergeCells>
  <printOptions headings="false" gridLines="false" gridLinesSet="true" horizontalCentered="true" verticalCentered="false"/>
  <pageMargins left="0.5" right="0.5" top="0.650694444444445" bottom="0.984027777777778" header="0.5" footer="0.5"/>
  <pageSetup paperSize="1" scale="100" fitToWidth="1" fitToHeight="1" pageOrder="downThenOver" orientation="portrait" blackAndWhite="false" draft="false" cellComments="none" horizontalDpi="300" verticalDpi="300" copies="1"/>
  <headerFooter differentFirst="false" differentOddEven="false">
    <oddHeader/>
    <oddFooter>&amp;L&amp;9dsn:  &amp;F</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6"/>
  <sheetViews>
    <sheetView showFormulas="false" showGridLines="false" showRowColHeaders="true" showZeros="true" rightToLeft="false" tabSelected="false" showOutlineSymbols="true" defaultGridColor="true" view="normal" topLeftCell="A30" colorId="64" zoomScale="100" zoomScaleNormal="100" zoomScalePageLayoutView="100" workbookViewId="0">
      <selection pane="topLeft" activeCell="C7" activeCellId="0" sqref="C7"/>
    </sheetView>
  </sheetViews>
  <sheetFormatPr defaultColWidth="6.99609375" defaultRowHeight="15" customHeight="true" zeroHeight="false" outlineLevelRow="0" outlineLevelCol="0"/>
  <cols>
    <col collapsed="false" customWidth="true" hidden="false" outlineLevel="0" max="1" min="1" style="35" width="0.77"/>
    <col collapsed="false" customWidth="true" hidden="false" outlineLevel="0" max="3" min="2" style="35" width="6.88"/>
    <col collapsed="false" customWidth="true" hidden="false" outlineLevel="0" max="4" min="4" style="35" width="19.65"/>
    <col collapsed="false" customWidth="true" hidden="false" outlineLevel="0" max="5" min="5" style="35" width="10.21"/>
    <col collapsed="false" customWidth="true" hidden="false" outlineLevel="0" max="6" min="6" style="35" width="14.32"/>
    <col collapsed="false" customWidth="true" hidden="false" outlineLevel="0" max="7" min="7" style="35" width="6.88"/>
    <col collapsed="false" customWidth="true" hidden="true" outlineLevel="0" max="13" min="8" style="35" width="6.88"/>
    <col collapsed="false" customWidth="false" hidden="true" outlineLevel="0" max="257" min="14" style="1" width="6.99"/>
  </cols>
  <sheetData>
    <row r="1" customFormat="false" ht="34.5" hidden="false" customHeight="true" outlineLevel="0" collapsed="false">
      <c r="B1" s="36" t="s">
        <v>13</v>
      </c>
      <c r="C1" s="36"/>
      <c r="D1" s="36"/>
      <c r="E1" s="36"/>
      <c r="F1" s="36"/>
    </row>
    <row r="2" customFormat="false" ht="141.75" hidden="false" customHeight="true" outlineLevel="0" collapsed="false">
      <c r="B2" s="37" t="s">
        <v>14</v>
      </c>
      <c r="C2" s="37"/>
      <c r="D2" s="37"/>
      <c r="E2" s="37"/>
      <c r="F2" s="37"/>
    </row>
    <row r="3" customFormat="false" ht="5.25" hidden="false" customHeight="true" outlineLevel="0" collapsed="false">
      <c r="B3" s="38"/>
      <c r="C3" s="38"/>
      <c r="D3" s="38"/>
      <c r="E3" s="38"/>
      <c r="F3" s="38"/>
    </row>
    <row r="4" customFormat="false" ht="61.5" hidden="false" customHeight="true" outlineLevel="0" collapsed="false">
      <c r="B4" s="37" t="s">
        <v>15</v>
      </c>
      <c r="C4" s="37"/>
      <c r="D4" s="37"/>
      <c r="E4" s="37"/>
      <c r="F4" s="37"/>
    </row>
    <row r="5" customFormat="false" ht="4.5" hidden="false" customHeight="true" outlineLevel="0" collapsed="false">
      <c r="B5" s="38"/>
      <c r="C5" s="38"/>
      <c r="D5" s="38"/>
      <c r="E5" s="38"/>
      <c r="F5" s="38"/>
    </row>
    <row r="6" customFormat="false" ht="50.25" hidden="false" customHeight="true" outlineLevel="0" collapsed="false">
      <c r="B6" s="37" t="s">
        <v>16</v>
      </c>
      <c r="C6" s="37"/>
      <c r="D6" s="37"/>
      <c r="E6" s="37"/>
      <c r="F6" s="37"/>
    </row>
    <row r="7" customFormat="false" ht="4.5" hidden="false" customHeight="true" outlineLevel="0" collapsed="false"/>
    <row r="8" customFormat="false" ht="51.75" hidden="false" customHeight="false" outlineLevel="0" collapsed="false">
      <c r="B8" s="39" t="s">
        <v>17</v>
      </c>
      <c r="C8" s="40" t="s">
        <v>18</v>
      </c>
      <c r="D8" s="40"/>
      <c r="E8" s="41" t="s">
        <v>19</v>
      </c>
      <c r="F8" s="42" t="s">
        <v>20</v>
      </c>
    </row>
    <row r="9" customFormat="false" ht="15" hidden="false" customHeight="false" outlineLevel="0" collapsed="false">
      <c r="B9" s="43" t="n">
        <v>1</v>
      </c>
      <c r="C9" s="44" t="s">
        <v>21</v>
      </c>
      <c r="D9" s="45"/>
      <c r="E9" s="46" t="s">
        <v>22</v>
      </c>
      <c r="F9" s="47" t="s">
        <v>22</v>
      </c>
    </row>
    <row r="10" customFormat="false" ht="15" hidden="false" customHeight="false" outlineLevel="0" collapsed="false">
      <c r="B10" s="48" t="s">
        <v>23</v>
      </c>
      <c r="C10" s="49" t="s">
        <v>24</v>
      </c>
      <c r="D10" s="50"/>
      <c r="E10" s="51" t="s">
        <v>22</v>
      </c>
      <c r="F10" s="52" t="s">
        <v>22</v>
      </c>
    </row>
    <row r="11" customFormat="false" ht="15" hidden="false" customHeight="false" outlineLevel="0" collapsed="false">
      <c r="B11" s="48" t="s">
        <v>25</v>
      </c>
      <c r="C11" s="49" t="s">
        <v>26</v>
      </c>
      <c r="D11" s="50"/>
      <c r="E11" s="51" t="s">
        <v>22</v>
      </c>
      <c r="F11" s="52" t="s">
        <v>22</v>
      </c>
    </row>
    <row r="12" customFormat="false" ht="15" hidden="false" customHeight="false" outlineLevel="0" collapsed="false">
      <c r="B12" s="48" t="s">
        <v>27</v>
      </c>
      <c r="C12" s="49" t="s">
        <v>28</v>
      </c>
      <c r="D12" s="50"/>
      <c r="E12" s="51" t="s">
        <v>22</v>
      </c>
      <c r="F12" s="52"/>
    </row>
    <row r="13" customFormat="false" ht="27.75" hidden="false" customHeight="true" outlineLevel="0" collapsed="false">
      <c r="B13" s="48" t="s">
        <v>29</v>
      </c>
      <c r="C13" s="53" t="s">
        <v>30</v>
      </c>
      <c r="D13" s="53"/>
      <c r="E13" s="51"/>
      <c r="F13" s="52" t="s">
        <v>22</v>
      </c>
    </row>
    <row r="14" customFormat="false" ht="27.75" hidden="false" customHeight="true" outlineLevel="0" collapsed="false">
      <c r="B14" s="48" t="s">
        <v>31</v>
      </c>
      <c r="C14" s="54" t="s">
        <v>32</v>
      </c>
      <c r="D14" s="54"/>
      <c r="E14" s="51"/>
      <c r="F14" s="52" t="s">
        <v>22</v>
      </c>
    </row>
    <row r="15" customFormat="false" ht="25.5" hidden="false" customHeight="true" outlineLevel="0" collapsed="false">
      <c r="B15" s="55" t="s">
        <v>33</v>
      </c>
      <c r="C15" s="56" t="s">
        <v>34</v>
      </c>
      <c r="D15" s="57"/>
      <c r="E15" s="58" t="s">
        <v>22</v>
      </c>
      <c r="F15" s="59" t="s">
        <v>22</v>
      </c>
    </row>
    <row r="16" customFormat="false" ht="15" hidden="false" customHeight="false" outlineLevel="0" collapsed="false">
      <c r="B16" s="32"/>
      <c r="C16" s="32"/>
      <c r="D16" s="32"/>
      <c r="E16" s="32"/>
      <c r="F16" s="32"/>
    </row>
    <row r="17" customFormat="false" ht="50.25" hidden="false" customHeight="true" outlineLevel="0" collapsed="false">
      <c r="B17" s="37" t="s">
        <v>35</v>
      </c>
      <c r="C17" s="37"/>
      <c r="D17" s="37"/>
      <c r="E17" s="37"/>
      <c r="F17" s="37"/>
    </row>
    <row r="18" customFormat="false" ht="8.25" hidden="false" customHeight="true" outlineLevel="0" collapsed="false">
      <c r="B18" s="32"/>
      <c r="C18" s="32"/>
      <c r="D18" s="32"/>
      <c r="E18" s="32"/>
      <c r="F18" s="32"/>
    </row>
    <row r="19" customFormat="false" ht="39" hidden="false" customHeight="false" outlineLevel="0" collapsed="false">
      <c r="B19" s="39" t="s">
        <v>17</v>
      </c>
      <c r="C19" s="40" t="s">
        <v>18</v>
      </c>
      <c r="D19" s="40"/>
      <c r="E19" s="41" t="s">
        <v>36</v>
      </c>
      <c r="F19" s="42" t="s">
        <v>37</v>
      </c>
    </row>
    <row r="20" customFormat="false" ht="15" hidden="false" customHeight="false" outlineLevel="0" collapsed="false">
      <c r="B20" s="43" t="n">
        <v>3</v>
      </c>
      <c r="C20" s="44" t="s">
        <v>38</v>
      </c>
      <c r="D20" s="45"/>
      <c r="E20" s="46" t="s">
        <v>22</v>
      </c>
      <c r="F20" s="47" t="s">
        <v>22</v>
      </c>
    </row>
    <row r="21" customFormat="false" ht="15" hidden="false" customHeight="false" outlineLevel="0" collapsed="false">
      <c r="B21" s="43" t="n">
        <v>4</v>
      </c>
      <c r="C21" s="44" t="s">
        <v>39</v>
      </c>
      <c r="D21" s="45"/>
      <c r="E21" s="46" t="s">
        <v>22</v>
      </c>
      <c r="F21" s="47" t="s">
        <v>22</v>
      </c>
    </row>
    <row r="22" customFormat="false" ht="15.75" hidden="false" customHeight="false" outlineLevel="0" collapsed="false">
      <c r="B22" s="60" t="s">
        <v>33</v>
      </c>
      <c r="C22" s="61" t="s">
        <v>34</v>
      </c>
      <c r="D22" s="62"/>
      <c r="E22" s="63" t="s">
        <v>22</v>
      </c>
      <c r="F22" s="64" t="s">
        <v>22</v>
      </c>
    </row>
    <row r="23" customFormat="false" ht="15" hidden="false" customHeight="false" outlineLevel="0" collapsed="false">
      <c r="B23" s="65"/>
      <c r="C23" s="66"/>
      <c r="D23" s="66"/>
      <c r="E23" s="65"/>
      <c r="F23" s="65"/>
    </row>
    <row r="24" customFormat="false" ht="24.75" hidden="false" customHeight="true" outlineLevel="0" collapsed="false">
      <c r="B24" s="36" t="s">
        <v>40</v>
      </c>
      <c r="C24" s="36"/>
      <c r="D24" s="36"/>
      <c r="E24" s="36"/>
      <c r="F24" s="36"/>
    </row>
    <row r="25" customFormat="false" ht="53.25" hidden="false" customHeight="true" outlineLevel="0" collapsed="false">
      <c r="B25" s="67" t="s">
        <v>41</v>
      </c>
      <c r="C25" s="67"/>
      <c r="D25" s="67"/>
      <c r="E25" s="67"/>
      <c r="F25" s="67"/>
    </row>
    <row r="26" customFormat="false" ht="15" hidden="false" customHeight="false" outlineLevel="0" collapsed="false">
      <c r="B26" s="65"/>
      <c r="C26" s="66"/>
      <c r="D26" s="66"/>
      <c r="E26" s="65"/>
      <c r="F26" s="65"/>
    </row>
    <row r="28" customFormat="false" ht="15.75" hidden="false" customHeight="false" outlineLevel="0" collapsed="false">
      <c r="B28" s="68" t="s">
        <v>42</v>
      </c>
      <c r="C28" s="68"/>
      <c r="D28" s="68"/>
    </row>
    <row r="29" customFormat="false" ht="15.75" hidden="false" customHeight="false" outlineLevel="0" collapsed="false">
      <c r="B29" s="68" t="s">
        <v>43</v>
      </c>
      <c r="C29" s="68"/>
      <c r="D29" s="68"/>
      <c r="E29" s="68"/>
      <c r="F29" s="68"/>
    </row>
    <row r="30" customFormat="false" ht="13.5" hidden="false" customHeight="true" outlineLevel="0" collapsed="false">
      <c r="B30" s="69"/>
      <c r="C30" s="69"/>
      <c r="D30" s="69"/>
      <c r="E30" s="69"/>
      <c r="F30" s="69"/>
    </row>
    <row r="31" customFormat="false" ht="15" hidden="false" customHeight="false" outlineLevel="0" collapsed="false">
      <c r="B31" s="70" t="s">
        <v>44</v>
      </c>
      <c r="C31" s="70"/>
      <c r="D31" s="70"/>
    </row>
    <row r="32" customFormat="false" ht="24.75" hidden="false" customHeight="true" outlineLevel="0" collapsed="false">
      <c r="B32" s="37" t="s">
        <v>45</v>
      </c>
      <c r="C32" s="37"/>
      <c r="D32" s="37"/>
      <c r="E32" s="37"/>
      <c r="F32" s="37"/>
    </row>
    <row r="33" customFormat="false" ht="6" hidden="false" customHeight="true" outlineLevel="0" collapsed="false"/>
    <row r="34" customFormat="false" ht="129.75" hidden="false" customHeight="true" outlineLevel="0" collapsed="false">
      <c r="B34" s="71" t="s">
        <v>46</v>
      </c>
      <c r="C34" s="71"/>
      <c r="D34" s="71"/>
      <c r="E34" s="71"/>
      <c r="F34" s="71"/>
    </row>
    <row r="35" customFormat="false" ht="6" hidden="false" customHeight="true" outlineLevel="0" collapsed="false"/>
    <row r="36" customFormat="false" ht="104.25" hidden="false" customHeight="true" outlineLevel="0" collapsed="false">
      <c r="B36" s="71" t="s">
        <v>47</v>
      </c>
      <c r="C36" s="71"/>
      <c r="D36" s="71"/>
      <c r="E36" s="71"/>
      <c r="F36" s="71"/>
    </row>
    <row r="37" customFormat="false" ht="3" hidden="false" customHeight="true" outlineLevel="0" collapsed="false"/>
    <row r="38" customFormat="false" ht="15" hidden="false" customHeight="false" outlineLevel="0" collapsed="false">
      <c r="B38" s="70" t="s">
        <v>48</v>
      </c>
      <c r="C38" s="70"/>
      <c r="D38" s="70"/>
    </row>
    <row r="39" customFormat="false" ht="54.75" hidden="false" customHeight="true" outlineLevel="0" collapsed="false">
      <c r="B39" s="37" t="s">
        <v>49</v>
      </c>
      <c r="C39" s="37"/>
      <c r="D39" s="37"/>
      <c r="E39" s="37"/>
      <c r="F39" s="37"/>
    </row>
    <row r="40" customFormat="false" ht="15" hidden="false" customHeight="false" outlineLevel="0" collapsed="false">
      <c r="B40" s="70" t="s">
        <v>50</v>
      </c>
      <c r="C40" s="70"/>
      <c r="D40" s="70"/>
    </row>
    <row r="41" customFormat="false" ht="81" hidden="false" customHeight="true" outlineLevel="0" collapsed="false">
      <c r="B41" s="37" t="s">
        <v>51</v>
      </c>
      <c r="C41" s="37"/>
      <c r="D41" s="37"/>
      <c r="E41" s="37"/>
      <c r="F41" s="37"/>
    </row>
    <row r="42" customFormat="false" ht="27.75" hidden="false" customHeight="true" outlineLevel="0" collapsed="false"/>
    <row r="43" customFormat="false" ht="15" hidden="false" customHeight="false" outlineLevel="0" collapsed="false">
      <c r="B43" s="70" t="s">
        <v>52</v>
      </c>
      <c r="C43" s="70"/>
      <c r="D43" s="70"/>
    </row>
    <row r="44" customFormat="false" ht="54.75" hidden="false" customHeight="true" outlineLevel="0" collapsed="false">
      <c r="B44" s="37" t="s">
        <v>53</v>
      </c>
      <c r="C44" s="37"/>
      <c r="D44" s="37"/>
      <c r="E44" s="37"/>
      <c r="F44" s="37"/>
    </row>
    <row r="45" customFormat="false" ht="6.75" hidden="false" customHeight="true" outlineLevel="0" collapsed="false"/>
    <row r="46" customFormat="false" ht="15" hidden="false" customHeight="false" outlineLevel="0" collapsed="false">
      <c r="B46" s="70" t="s">
        <v>54</v>
      </c>
      <c r="C46" s="70"/>
      <c r="D46" s="70"/>
      <c r="E46" s="70"/>
    </row>
    <row r="47" customFormat="false" ht="27" hidden="false" customHeight="true" outlineLevel="0" collapsed="false">
      <c r="B47" s="37" t="s">
        <v>55</v>
      </c>
      <c r="C47" s="37"/>
      <c r="D47" s="37"/>
      <c r="E47" s="37"/>
      <c r="F47" s="37"/>
    </row>
    <row r="48" customFormat="false" ht="5.25" hidden="false" customHeight="true" outlineLevel="0" collapsed="false"/>
    <row r="49" customFormat="false" ht="64.5" hidden="false" customHeight="true" outlineLevel="0" collapsed="false">
      <c r="B49" s="37" t="s">
        <v>56</v>
      </c>
      <c r="C49" s="37"/>
      <c r="D49" s="37"/>
      <c r="E49" s="37"/>
      <c r="F49" s="37"/>
    </row>
    <row r="50" customFormat="false" ht="6" hidden="false" customHeight="true" outlineLevel="0" collapsed="false"/>
    <row r="51" customFormat="false" ht="74.25" hidden="false" customHeight="true" outlineLevel="0" collapsed="false">
      <c r="B51" s="71" t="s">
        <v>57</v>
      </c>
      <c r="C51" s="71"/>
      <c r="D51" s="71"/>
      <c r="E51" s="71"/>
      <c r="F51" s="71"/>
    </row>
    <row r="52" customFormat="false" ht="5.25" hidden="false" customHeight="true" outlineLevel="0" collapsed="false">
      <c r="B52" s="72"/>
      <c r="C52" s="73"/>
      <c r="D52" s="73"/>
      <c r="E52" s="73"/>
      <c r="F52" s="73"/>
    </row>
    <row r="53" customFormat="false" ht="64.5" hidden="false" customHeight="true" outlineLevel="0" collapsed="false">
      <c r="A53" s="74"/>
      <c r="B53" s="71" t="s">
        <v>58</v>
      </c>
      <c r="C53" s="71"/>
      <c r="D53" s="71"/>
      <c r="E53" s="71"/>
      <c r="F53" s="71"/>
      <c r="G53" s="74"/>
      <c r="H53" s="74"/>
      <c r="I53" s="74"/>
      <c r="J53" s="74"/>
      <c r="K53" s="74"/>
      <c r="L53" s="74"/>
      <c r="M53" s="74"/>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c r="EV53" s="33"/>
      <c r="EW53" s="33"/>
      <c r="EX53" s="33"/>
      <c r="EY53" s="33"/>
      <c r="EZ53" s="33"/>
      <c r="FA53" s="33"/>
      <c r="FB53" s="33"/>
      <c r="FC53" s="33"/>
      <c r="FD53" s="33"/>
      <c r="FE53" s="33"/>
      <c r="FF53" s="33"/>
      <c r="FG53" s="33"/>
      <c r="FH53" s="33"/>
      <c r="FI53" s="33"/>
      <c r="FJ53" s="33"/>
      <c r="FK53" s="33"/>
      <c r="FL53" s="33"/>
      <c r="FM53" s="33"/>
      <c r="FN53" s="33"/>
      <c r="FO53" s="33"/>
      <c r="FP53" s="33"/>
      <c r="FQ53" s="33"/>
      <c r="FR53" s="33"/>
      <c r="FS53" s="33"/>
      <c r="FT53" s="33"/>
      <c r="FU53" s="33"/>
      <c r="FV53" s="33"/>
      <c r="FW53" s="33"/>
      <c r="FX53" s="33"/>
      <c r="FY53" s="33"/>
      <c r="FZ53" s="33"/>
      <c r="GA53" s="33"/>
      <c r="GB53" s="33"/>
      <c r="GC53" s="33"/>
      <c r="GD53" s="33"/>
      <c r="GE53" s="33"/>
      <c r="GF53" s="33"/>
      <c r="GG53" s="33"/>
      <c r="GH53" s="33"/>
      <c r="GI53" s="33"/>
      <c r="GJ53" s="33"/>
      <c r="GK53" s="33"/>
      <c r="GL53" s="33"/>
      <c r="GM53" s="33"/>
      <c r="GN53" s="33"/>
      <c r="GO53" s="33"/>
      <c r="GP53" s="33"/>
      <c r="GQ53" s="33"/>
      <c r="GR53" s="33"/>
      <c r="GS53" s="33"/>
      <c r="GT53" s="33"/>
      <c r="GU53" s="33"/>
      <c r="GV53" s="33"/>
      <c r="GW53" s="33"/>
      <c r="GX53" s="33"/>
      <c r="GY53" s="33"/>
      <c r="GZ53" s="33"/>
      <c r="HA53" s="33"/>
      <c r="HB53" s="33"/>
      <c r="HC53" s="33"/>
      <c r="HD53" s="33"/>
      <c r="HE53" s="33"/>
      <c r="HF53" s="33"/>
      <c r="HG53" s="33"/>
      <c r="HH53" s="33"/>
      <c r="HI53" s="33"/>
      <c r="HJ53" s="33"/>
      <c r="HK53" s="33"/>
      <c r="HL53" s="33"/>
      <c r="HM53" s="33"/>
      <c r="HN53" s="33"/>
      <c r="HO53" s="33"/>
      <c r="HP53" s="33"/>
      <c r="HQ53" s="33"/>
      <c r="HR53" s="33"/>
      <c r="HS53" s="33"/>
      <c r="HT53" s="33"/>
      <c r="HU53" s="33"/>
      <c r="HV53" s="33"/>
      <c r="HW53" s="33"/>
      <c r="HX53" s="33"/>
      <c r="HY53" s="33"/>
      <c r="HZ53" s="33"/>
      <c r="IA53" s="33"/>
      <c r="IB53" s="33"/>
      <c r="IC53" s="33"/>
      <c r="ID53" s="33"/>
      <c r="IE53" s="33"/>
      <c r="IF53" s="33"/>
      <c r="IG53" s="33"/>
      <c r="IH53" s="33"/>
      <c r="II53" s="33"/>
      <c r="IJ53" s="33"/>
      <c r="IK53" s="33"/>
      <c r="IL53" s="33"/>
      <c r="IM53" s="33"/>
      <c r="IN53" s="33"/>
      <c r="IO53" s="33"/>
      <c r="IP53" s="33"/>
      <c r="IQ53" s="33"/>
      <c r="IR53" s="33"/>
      <c r="IS53" s="33"/>
      <c r="IT53" s="33"/>
      <c r="IU53" s="33"/>
      <c r="IV53" s="33"/>
      <c r="IW53" s="33"/>
    </row>
    <row r="54" customFormat="false" ht="6" hidden="false" customHeight="true" outlineLevel="0" collapsed="false">
      <c r="B54" s="72"/>
      <c r="C54" s="73"/>
      <c r="D54" s="73"/>
      <c r="E54" s="73"/>
      <c r="F54" s="73"/>
    </row>
    <row r="55" customFormat="false" ht="81" hidden="false" customHeight="true" outlineLevel="0" collapsed="false">
      <c r="B55" s="71" t="s">
        <v>59</v>
      </c>
      <c r="C55" s="71"/>
      <c r="D55" s="71"/>
      <c r="E55" s="71"/>
      <c r="F55" s="71"/>
    </row>
    <row r="56" customFormat="false" ht="4.5" hidden="false" customHeight="true" outlineLevel="0" collapsed="false">
      <c r="B56" s="72"/>
      <c r="C56" s="72"/>
      <c r="D56" s="72"/>
      <c r="E56" s="72"/>
      <c r="F56" s="72"/>
    </row>
    <row r="57" customFormat="false" ht="31.5" hidden="false" customHeight="true" outlineLevel="0" collapsed="false">
      <c r="B57" s="37" t="s">
        <v>60</v>
      </c>
      <c r="C57" s="37"/>
      <c r="D57" s="37"/>
      <c r="E57" s="37"/>
      <c r="F57" s="37"/>
    </row>
    <row r="58" customFormat="false" ht="15" hidden="false" customHeight="false" outlineLevel="0" collapsed="false">
      <c r="B58" s="70"/>
      <c r="C58" s="70"/>
      <c r="D58" s="70"/>
      <c r="E58" s="70"/>
      <c r="F58" s="70"/>
    </row>
    <row r="59" customFormat="false" ht="44.25" hidden="false" customHeight="true" outlineLevel="0" collapsed="false">
      <c r="B59" s="75" t="s">
        <v>61</v>
      </c>
      <c r="C59" s="75"/>
      <c r="D59" s="75"/>
      <c r="E59" s="75"/>
      <c r="F59" s="75"/>
    </row>
    <row r="60" customFormat="false" ht="4.5" hidden="false" customHeight="true" outlineLevel="0" collapsed="false"/>
    <row r="61" customFormat="false" ht="87" hidden="false" customHeight="true" outlineLevel="0" collapsed="false">
      <c r="B61" s="37" t="s">
        <v>62</v>
      </c>
      <c r="C61" s="37"/>
      <c r="D61" s="37"/>
      <c r="E61" s="37"/>
      <c r="F61" s="37"/>
    </row>
    <row r="62" customFormat="false" ht="6" hidden="false" customHeight="true" outlineLevel="0" collapsed="false"/>
    <row r="63" customFormat="false" ht="15" hidden="false" customHeight="true" outlineLevel="0" collapsed="false">
      <c r="B63" s="71" t="s">
        <v>63</v>
      </c>
      <c r="C63" s="71"/>
      <c r="D63" s="71"/>
      <c r="E63" s="71"/>
      <c r="F63" s="71"/>
      <c r="K63" s="1"/>
      <c r="L63" s="1"/>
      <c r="M63" s="1"/>
    </row>
    <row r="64" customFormat="false" ht="6" hidden="false" customHeight="true" outlineLevel="0" collapsed="false">
      <c r="I64" s="1"/>
      <c r="J64" s="1"/>
      <c r="K64" s="1"/>
      <c r="L64" s="1"/>
      <c r="M64" s="1"/>
    </row>
    <row r="65" customFormat="false" ht="15" hidden="false" customHeight="true" outlineLevel="0" collapsed="false">
      <c r="B65" s="71" t="s">
        <v>64</v>
      </c>
      <c r="C65" s="71"/>
      <c r="D65" s="71"/>
      <c r="E65" s="71"/>
      <c r="F65" s="71"/>
    </row>
    <row r="66" customFormat="false" ht="6" hidden="false" customHeight="true" outlineLevel="0" collapsed="false"/>
    <row r="67" customFormat="false" ht="27" hidden="false" customHeight="true" outlineLevel="0" collapsed="false">
      <c r="B67" s="71" t="s">
        <v>65</v>
      </c>
      <c r="C67" s="71"/>
      <c r="D67" s="71"/>
      <c r="E67" s="71"/>
      <c r="F67" s="71"/>
    </row>
    <row r="68" customFormat="false" ht="6" hidden="false" customHeight="true" outlineLevel="0" collapsed="false"/>
    <row r="69" customFormat="false" ht="55.5" hidden="false" customHeight="true" outlineLevel="0" collapsed="false">
      <c r="B69" s="71" t="s">
        <v>66</v>
      </c>
      <c r="C69" s="71"/>
      <c r="D69" s="71"/>
      <c r="E69" s="71"/>
      <c r="F69" s="71"/>
    </row>
    <row r="70" customFormat="false" ht="6.75" hidden="false" customHeight="true" outlineLevel="0" collapsed="false">
      <c r="B70" s="73"/>
      <c r="C70" s="73"/>
      <c r="D70" s="73"/>
      <c r="E70" s="73"/>
      <c r="F70" s="73"/>
    </row>
    <row r="71" customFormat="false" ht="0.75" hidden="false" customHeight="true" outlineLevel="0" collapsed="false">
      <c r="B71" s="72"/>
      <c r="C71" s="73"/>
      <c r="D71" s="73"/>
      <c r="E71" s="73"/>
      <c r="F71" s="73"/>
    </row>
    <row r="72" customFormat="false" ht="64.5" hidden="false" customHeight="true" outlineLevel="0" collapsed="false">
      <c r="B72" s="37" t="s">
        <v>67</v>
      </c>
      <c r="C72" s="37"/>
      <c r="D72" s="37"/>
      <c r="E72" s="37"/>
      <c r="F72" s="37"/>
    </row>
    <row r="73" customFormat="false" ht="3.75" hidden="false" customHeight="true" outlineLevel="0" collapsed="false"/>
    <row r="74" customFormat="false" ht="90.75" hidden="false" customHeight="true" outlineLevel="0" collapsed="false">
      <c r="B74" s="75" t="s">
        <v>68</v>
      </c>
      <c r="C74" s="75"/>
      <c r="D74" s="75"/>
      <c r="E74" s="75"/>
      <c r="F74" s="75"/>
    </row>
    <row r="75" customFormat="false" ht="17.25" hidden="false" customHeight="true" outlineLevel="0" collapsed="false"/>
    <row r="76" customFormat="false" ht="33.75" hidden="false" customHeight="true" outlineLevel="0" collapsed="false">
      <c r="B76" s="76" t="s">
        <v>69</v>
      </c>
      <c r="C76" s="76"/>
      <c r="D76" s="76"/>
      <c r="E76" s="76"/>
      <c r="F76" s="76"/>
    </row>
    <row r="78" customFormat="false" ht="15" hidden="false" customHeight="true" outlineLevel="0" collapsed="false">
      <c r="B78" s="75" t="s">
        <v>70</v>
      </c>
      <c r="C78" s="75"/>
      <c r="D78" s="75"/>
      <c r="E78" s="75"/>
      <c r="F78" s="75"/>
    </row>
    <row r="79" customFormat="false" ht="26.25" hidden="false" customHeight="true" outlineLevel="0" collapsed="false">
      <c r="B79" s="37" t="s">
        <v>71</v>
      </c>
      <c r="C79" s="37"/>
      <c r="D79" s="37"/>
      <c r="E79" s="37"/>
      <c r="F79" s="37"/>
    </row>
    <row r="80" customFormat="false" ht="3" hidden="false" customHeight="true" outlineLevel="0" collapsed="false"/>
    <row r="81" customFormat="false" ht="40.5" hidden="false" customHeight="true" outlineLevel="0" collapsed="false">
      <c r="B81" s="71" t="s">
        <v>72</v>
      </c>
      <c r="C81" s="71"/>
      <c r="D81" s="71"/>
      <c r="E81" s="71"/>
      <c r="F81" s="71"/>
    </row>
    <row r="82" customFormat="false" ht="3" hidden="false" customHeight="true" outlineLevel="0" collapsed="false"/>
    <row r="83" customFormat="false" ht="66" hidden="false" customHeight="true" outlineLevel="0" collapsed="false">
      <c r="B83" s="71" t="s">
        <v>73</v>
      </c>
      <c r="C83" s="71"/>
      <c r="D83" s="71"/>
      <c r="E83" s="71"/>
      <c r="F83" s="71"/>
    </row>
    <row r="84" customFormat="false" ht="3" hidden="false" customHeight="true" outlineLevel="0" collapsed="false"/>
    <row r="85" customFormat="false" ht="15" hidden="false" customHeight="false" outlineLevel="0" collapsed="false">
      <c r="B85" s="70" t="s">
        <v>74</v>
      </c>
      <c r="C85" s="70"/>
      <c r="D85" s="70"/>
      <c r="E85" s="70"/>
      <c r="F85" s="70"/>
    </row>
    <row r="86" customFormat="false" ht="30" hidden="false" customHeight="true" outlineLevel="0" collapsed="false">
      <c r="B86" s="37" t="s">
        <v>75</v>
      </c>
      <c r="C86" s="37"/>
      <c r="D86" s="37"/>
      <c r="E86" s="37"/>
      <c r="F86" s="37"/>
    </row>
    <row r="87" customFormat="false" ht="3" hidden="false" customHeight="true" outlineLevel="0" collapsed="false"/>
    <row r="88" customFormat="false" ht="105" hidden="false" customHeight="true" outlineLevel="0" collapsed="false">
      <c r="B88" s="75" t="s">
        <v>76</v>
      </c>
      <c r="C88" s="75"/>
      <c r="D88" s="75"/>
      <c r="E88" s="75"/>
      <c r="F88" s="75"/>
    </row>
    <row r="90" customFormat="false" ht="54" hidden="false" customHeight="true" outlineLevel="0" collapsed="false"/>
    <row r="92" customFormat="false" ht="83.25" hidden="false" customHeight="true" outlineLevel="0" collapsed="false"/>
    <row r="94" customFormat="false" ht="27" hidden="false" customHeight="true" outlineLevel="0" collapsed="false"/>
    <row r="99" customFormat="false" ht="42.75" hidden="false" customHeight="true" outlineLevel="0" collapsed="false"/>
    <row r="101" customFormat="false" ht="54" hidden="false" customHeight="true" outlineLevel="0" collapsed="false"/>
    <row r="104" customFormat="false" ht="30" hidden="false" customHeight="true" outlineLevel="0" collapsed="false"/>
    <row r="106" customFormat="false" ht="81.75" hidden="false" customHeight="true" outlineLevel="0" collapsed="false"/>
  </sheetData>
  <mergeCells count="49">
    <mergeCell ref="B1:F1"/>
    <mergeCell ref="B2:F2"/>
    <mergeCell ref="B3:F3"/>
    <mergeCell ref="B4:F4"/>
    <mergeCell ref="B5:F5"/>
    <mergeCell ref="B6:F6"/>
    <mergeCell ref="C8:D8"/>
    <mergeCell ref="C13:D13"/>
    <mergeCell ref="C14:D14"/>
    <mergeCell ref="B17:F17"/>
    <mergeCell ref="C19:D19"/>
    <mergeCell ref="B24:F24"/>
    <mergeCell ref="B25:F25"/>
    <mergeCell ref="B28:D28"/>
    <mergeCell ref="B29:F29"/>
    <mergeCell ref="B31:D31"/>
    <mergeCell ref="B32:F32"/>
    <mergeCell ref="B34:F34"/>
    <mergeCell ref="B36:F36"/>
    <mergeCell ref="B38:D38"/>
    <mergeCell ref="B39:F39"/>
    <mergeCell ref="B40:D40"/>
    <mergeCell ref="B41:F41"/>
    <mergeCell ref="B43:D43"/>
    <mergeCell ref="B44:F44"/>
    <mergeCell ref="B46:E46"/>
    <mergeCell ref="B47:F47"/>
    <mergeCell ref="B49:F49"/>
    <mergeCell ref="B51:F51"/>
    <mergeCell ref="B53:F53"/>
    <mergeCell ref="B55:F55"/>
    <mergeCell ref="B57:F57"/>
    <mergeCell ref="B58:F58"/>
    <mergeCell ref="B59:F59"/>
    <mergeCell ref="B61:F61"/>
    <mergeCell ref="B63:F63"/>
    <mergeCell ref="B65:F65"/>
    <mergeCell ref="B67:F67"/>
    <mergeCell ref="B69:F69"/>
    <mergeCell ref="B72:F72"/>
    <mergeCell ref="B74:F74"/>
    <mergeCell ref="B76:F76"/>
    <mergeCell ref="B78:F78"/>
    <mergeCell ref="B79:F79"/>
    <mergeCell ref="B81:F81"/>
    <mergeCell ref="B83:F83"/>
    <mergeCell ref="B85:F85"/>
    <mergeCell ref="B86:F86"/>
    <mergeCell ref="B88:F88"/>
  </mergeCells>
  <printOptions headings="false" gridLines="false" gridLinesSet="true" horizontalCentered="true" verticalCentered="false"/>
  <pageMargins left="0.5" right="0.5"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&amp;L&amp;9dsn: &amp;F&amp;C&amp;P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36"/>
  <sheetViews>
    <sheetView showFormulas="false" showGridLines="false" showRowColHeaders="true" showZeros="true" rightToLeft="false" tabSelected="true" showOutlineSymbols="true" defaultGridColor="true" view="pageBreakPreview" topLeftCell="A12" colorId="64" zoomScale="100" zoomScaleNormal="100" zoomScalePageLayoutView="100" workbookViewId="0">
      <selection pane="topLeft" activeCell="J31" activeCellId="0" sqref="J31"/>
    </sheetView>
  </sheetViews>
  <sheetFormatPr defaultColWidth="6.8828125" defaultRowHeight="15" customHeight="true" zeroHeight="false" outlineLevelRow="0" outlineLevelCol="0"/>
  <cols>
    <col collapsed="false" customWidth="true" hidden="false" outlineLevel="0" max="1" min="1" style="1" width="1.32"/>
    <col collapsed="false" customWidth="true" hidden="false" outlineLevel="0" max="2" min="2" style="1" width="19.55"/>
    <col collapsed="false" customWidth="true" hidden="false" outlineLevel="0" max="3" min="3" style="1" width="15.77"/>
    <col collapsed="false" customWidth="true" hidden="false" outlineLevel="0" max="5" min="4" style="1" width="8.77"/>
    <col collapsed="false" customWidth="true" hidden="false" outlineLevel="0" max="6" min="6" style="1" width="8.88"/>
    <col collapsed="false" customWidth="true" hidden="false" outlineLevel="0" max="9" min="7" style="1" width="12.77"/>
    <col collapsed="false" customWidth="true" hidden="false" outlineLevel="0" max="10" min="10" style="1" width="9.32"/>
    <col collapsed="false" customWidth="false" hidden="false" outlineLevel="0" max="11" min="11" style="1" width="6.88"/>
    <col collapsed="false" customWidth="false" hidden="true" outlineLevel="0" max="257" min="12" style="1" width="6.88"/>
  </cols>
  <sheetData>
    <row r="1" customFormat="false" ht="2.25" hidden="false" customHeight="true" outlineLevel="0" collapsed="false">
      <c r="B1" s="77"/>
      <c r="C1" s="77"/>
      <c r="D1" s="77"/>
      <c r="E1" s="77"/>
      <c r="F1" s="77"/>
      <c r="G1" s="77"/>
      <c r="H1" s="77"/>
      <c r="I1" s="77"/>
      <c r="J1" s="77"/>
    </row>
    <row r="2" customFormat="false" ht="18" hidden="false" customHeight="true" outlineLevel="0" collapsed="false">
      <c r="B2" s="78" t="s">
        <v>77</v>
      </c>
      <c r="C2" s="78"/>
      <c r="D2" s="78"/>
      <c r="E2" s="78"/>
      <c r="F2" s="78"/>
      <c r="G2" s="78"/>
      <c r="H2" s="78"/>
      <c r="I2" s="78"/>
      <c r="J2" s="78"/>
    </row>
    <row r="3" customFormat="false" ht="15" hidden="false" customHeight="false" outlineLevel="0" collapsed="false">
      <c r="B3" s="79" t="s">
        <v>78</v>
      </c>
      <c r="C3" s="79"/>
      <c r="D3" s="79"/>
      <c r="E3" s="79"/>
      <c r="F3" s="79"/>
      <c r="G3" s="79"/>
      <c r="H3" s="79"/>
      <c r="I3" s="79"/>
      <c r="J3" s="79"/>
    </row>
    <row r="4" customFormat="false" ht="15.75" hidden="false" customHeight="false" outlineLevel="0" collapsed="false">
      <c r="B4" s="80" t="s">
        <v>79</v>
      </c>
      <c r="C4" s="80"/>
      <c r="D4" s="80"/>
      <c r="E4" s="80"/>
      <c r="F4" s="80"/>
      <c r="G4" s="80"/>
      <c r="H4" s="80"/>
      <c r="I4" s="80"/>
      <c r="J4" s="80"/>
    </row>
    <row r="5" customFormat="false" ht="15.75" hidden="false" customHeight="true" outlineLevel="0" collapsed="false">
      <c r="B5" s="81" t="s">
        <v>80</v>
      </c>
      <c r="C5" s="81"/>
      <c r="D5" s="81"/>
      <c r="E5" s="81"/>
      <c r="F5" s="81"/>
      <c r="G5" s="81"/>
      <c r="H5" s="81"/>
      <c r="I5" s="81"/>
      <c r="J5" s="81"/>
    </row>
    <row r="6" customFormat="false" ht="9.75" hidden="false" customHeight="true" outlineLevel="0" collapsed="false">
      <c r="B6" s="82"/>
      <c r="C6" s="82"/>
      <c r="D6" s="82"/>
      <c r="E6" s="82"/>
      <c r="F6" s="82"/>
      <c r="G6" s="82"/>
      <c r="H6" s="82"/>
      <c r="I6" s="82"/>
      <c r="J6" s="77"/>
    </row>
    <row r="7" customFormat="false" ht="15" hidden="false" customHeight="false" outlineLevel="0" collapsed="false">
      <c r="B7" s="82"/>
      <c r="C7" s="82"/>
      <c r="D7" s="82"/>
      <c r="E7" s="82"/>
      <c r="F7" s="82"/>
      <c r="G7" s="82"/>
      <c r="H7" s="82"/>
      <c r="I7" s="82"/>
      <c r="J7" s="77"/>
    </row>
    <row r="8" customFormat="false" ht="15" hidden="false" customHeight="false" outlineLevel="0" collapsed="false">
      <c r="B8" s="82"/>
      <c r="C8" s="82"/>
      <c r="D8" s="82"/>
      <c r="E8" s="82"/>
      <c r="F8" s="82"/>
      <c r="G8" s="82"/>
      <c r="H8" s="82"/>
      <c r="I8" s="82"/>
      <c r="J8" s="77"/>
    </row>
    <row r="9" customFormat="false" ht="15" hidden="false" customHeight="false" outlineLevel="0" collapsed="false">
      <c r="B9" s="82"/>
      <c r="C9" s="82"/>
      <c r="D9" s="82"/>
      <c r="E9" s="82"/>
      <c r="F9" s="82"/>
      <c r="G9" s="82"/>
      <c r="H9" s="82"/>
      <c r="I9" s="82"/>
      <c r="J9" s="77"/>
    </row>
    <row r="10" customFormat="false" ht="15" hidden="false" customHeight="false" outlineLevel="0" collapsed="false">
      <c r="B10" s="83"/>
      <c r="C10" s="83"/>
      <c r="D10" s="83"/>
      <c r="E10" s="83"/>
      <c r="F10" s="83"/>
      <c r="G10" s="83"/>
      <c r="H10" s="83"/>
      <c r="I10" s="83"/>
      <c r="J10" s="77"/>
    </row>
    <row r="11" customFormat="false" ht="21.75" hidden="false" customHeight="true" outlineLevel="0" collapsed="false">
      <c r="B11" s="83"/>
      <c r="C11" s="83"/>
      <c r="D11" s="83"/>
      <c r="E11" s="83"/>
      <c r="F11" s="83"/>
      <c r="G11" s="83"/>
      <c r="H11" s="83"/>
      <c r="I11" s="83"/>
      <c r="J11" s="77"/>
    </row>
    <row r="12" customFormat="false" ht="15.75" hidden="false" customHeight="true" outlineLevel="0" collapsed="false">
      <c r="B12" s="84" t="s">
        <v>81</v>
      </c>
      <c r="C12" s="84"/>
      <c r="D12" s="84"/>
      <c r="E12" s="84"/>
      <c r="F12" s="84"/>
      <c r="G12" s="84"/>
      <c r="H12" s="84"/>
      <c r="I12" s="84"/>
      <c r="J12" s="84"/>
    </row>
    <row r="13" customFormat="false" ht="46.15" hidden="false" customHeight="true" outlineLevel="0" collapsed="false">
      <c r="B13" s="85" t="s">
        <v>82</v>
      </c>
      <c r="C13" s="85" t="s">
        <v>83</v>
      </c>
      <c r="D13" s="86" t="s">
        <v>84</v>
      </c>
      <c r="E13" s="86" t="s">
        <v>85</v>
      </c>
      <c r="F13" s="86" t="s">
        <v>86</v>
      </c>
      <c r="G13" s="86" t="s">
        <v>87</v>
      </c>
      <c r="H13" s="86" t="s">
        <v>88</v>
      </c>
      <c r="I13" s="86" t="s">
        <v>89</v>
      </c>
      <c r="J13" s="86" t="s">
        <v>90</v>
      </c>
    </row>
    <row r="14" customFormat="false" ht="15" hidden="false" customHeight="false" outlineLevel="0" collapsed="false">
      <c r="B14" s="87" t="s">
        <v>91</v>
      </c>
      <c r="C14" s="87" t="s">
        <v>92</v>
      </c>
      <c r="D14" s="88"/>
      <c r="E14" s="88" t="n">
        <v>80003</v>
      </c>
      <c r="F14" s="87"/>
      <c r="G14" s="89" t="n">
        <v>1303700</v>
      </c>
      <c r="H14" s="87"/>
      <c r="I14" s="90" t="n">
        <f aca="false">G14-H14</f>
        <v>1303700</v>
      </c>
      <c r="J14" s="91" t="s">
        <v>22</v>
      </c>
    </row>
    <row r="15" customFormat="false" ht="15" hidden="false" customHeight="false" outlineLevel="0" collapsed="false">
      <c r="B15" s="88" t="s">
        <v>91</v>
      </c>
      <c r="C15" s="87" t="s">
        <v>93</v>
      </c>
      <c r="D15" s="88"/>
      <c r="E15" s="88" t="n">
        <v>80003</v>
      </c>
      <c r="F15" s="87"/>
      <c r="G15" s="89" t="n">
        <v>3057620</v>
      </c>
      <c r="H15" s="87"/>
      <c r="I15" s="90" t="n">
        <f aca="false">G15-H15</f>
        <v>3057620</v>
      </c>
      <c r="J15" s="91" t="s">
        <v>22</v>
      </c>
    </row>
    <row r="16" customFormat="false" ht="15" hidden="false" customHeight="false" outlineLevel="0" collapsed="false">
      <c r="B16" s="88" t="s">
        <v>91</v>
      </c>
      <c r="C16" s="87" t="s">
        <v>94</v>
      </c>
      <c r="D16" s="88"/>
      <c r="E16" s="88" t="n">
        <v>80003</v>
      </c>
      <c r="F16" s="87"/>
      <c r="G16" s="89" t="n">
        <v>6680</v>
      </c>
      <c r="H16" s="87"/>
      <c r="I16" s="90" t="n">
        <f aca="false">G16-H16</f>
        <v>6680</v>
      </c>
      <c r="J16" s="91" t="s">
        <v>22</v>
      </c>
    </row>
    <row r="17" customFormat="false" ht="15" hidden="false" customHeight="false" outlineLevel="0" collapsed="false">
      <c r="B17" s="88" t="s">
        <v>95</v>
      </c>
      <c r="C17" s="87" t="s">
        <v>94</v>
      </c>
      <c r="D17" s="87"/>
      <c r="E17" s="88" t="n">
        <v>80003</v>
      </c>
      <c r="F17" s="87"/>
      <c r="G17" s="89" t="n">
        <v>13033000</v>
      </c>
      <c r="H17" s="87"/>
      <c r="I17" s="90" t="n">
        <f aca="false">G17-H17</f>
        <v>13033000</v>
      </c>
      <c r="J17" s="91" t="s">
        <v>22</v>
      </c>
    </row>
    <row r="18" customFormat="false" ht="15" hidden="false" customHeight="false" outlineLevel="0" collapsed="false">
      <c r="B18" s="88" t="s">
        <v>95</v>
      </c>
      <c r="C18" s="87" t="s">
        <v>96</v>
      </c>
      <c r="D18" s="87"/>
      <c r="E18" s="88" t="n">
        <v>80003</v>
      </c>
      <c r="F18" s="87"/>
      <c r="G18" s="89" t="n">
        <v>8786000</v>
      </c>
      <c r="H18" s="87"/>
      <c r="I18" s="90" t="n">
        <f aca="false">G18-H18</f>
        <v>8786000</v>
      </c>
      <c r="J18" s="91" t="s">
        <v>22</v>
      </c>
    </row>
    <row r="19" customFormat="false" ht="15" hidden="false" customHeight="false" outlineLevel="0" collapsed="false">
      <c r="B19" s="88" t="s">
        <v>97</v>
      </c>
      <c r="C19" s="87" t="s">
        <v>92</v>
      </c>
      <c r="D19" s="87"/>
      <c r="E19" s="88" t="n">
        <v>91083</v>
      </c>
      <c r="F19" s="87"/>
      <c r="G19" s="89" t="n">
        <v>11784000</v>
      </c>
      <c r="H19" s="87"/>
      <c r="I19" s="90" t="n">
        <f aca="false">G19-H19</f>
        <v>11784000</v>
      </c>
      <c r="J19" s="91" t="s">
        <v>22</v>
      </c>
    </row>
    <row r="20" customFormat="false" ht="15" hidden="false" customHeight="false" outlineLevel="0" collapsed="false">
      <c r="B20" s="88" t="s">
        <v>97</v>
      </c>
      <c r="C20" s="87" t="s">
        <v>93</v>
      </c>
      <c r="D20" s="87"/>
      <c r="E20" s="88" t="n">
        <v>91083</v>
      </c>
      <c r="F20" s="87"/>
      <c r="G20" s="88" t="n">
        <v>62959400</v>
      </c>
      <c r="H20" s="87"/>
      <c r="I20" s="90" t="n">
        <f aca="false">G20-H20</f>
        <v>62959400</v>
      </c>
      <c r="J20" s="91" t="s">
        <v>22</v>
      </c>
    </row>
    <row r="21" customFormat="false" ht="15" hidden="false" customHeight="false" outlineLevel="0" collapsed="false">
      <c r="B21" s="88" t="s">
        <v>97</v>
      </c>
      <c r="C21" s="87" t="s">
        <v>94</v>
      </c>
      <c r="D21" s="87"/>
      <c r="E21" s="88" t="n">
        <v>91083</v>
      </c>
      <c r="F21" s="87"/>
      <c r="G21" s="88" t="n">
        <v>8673600</v>
      </c>
      <c r="H21" s="87"/>
      <c r="I21" s="90" t="n">
        <f aca="false">G21-H21</f>
        <v>8673600</v>
      </c>
      <c r="J21" s="91" t="s">
        <v>22</v>
      </c>
    </row>
    <row r="22" customFormat="false" ht="15" hidden="false" customHeight="false" outlineLevel="0" collapsed="false">
      <c r="B22" s="88" t="s">
        <v>98</v>
      </c>
      <c r="C22" s="87" t="s">
        <v>92</v>
      </c>
      <c r="D22" s="87"/>
      <c r="E22" s="88" t="n">
        <v>80003</v>
      </c>
      <c r="F22" s="87"/>
      <c r="G22" s="89" t="n">
        <v>55264000</v>
      </c>
      <c r="H22" s="87"/>
      <c r="I22" s="90" t="n">
        <f aca="false">G22-H22</f>
        <v>55264000</v>
      </c>
      <c r="J22" s="91" t="s">
        <v>22</v>
      </c>
    </row>
    <row r="23" customFormat="false" ht="15" hidden="false" customHeight="false" outlineLevel="0" collapsed="false">
      <c r="B23" s="88"/>
      <c r="C23" s="87"/>
      <c r="D23" s="87"/>
      <c r="E23" s="88"/>
      <c r="F23" s="87"/>
      <c r="G23" s="89"/>
      <c r="H23" s="87"/>
      <c r="I23" s="90"/>
      <c r="J23" s="91"/>
    </row>
    <row r="24" customFormat="false" ht="15" hidden="false" customHeight="false" outlineLevel="0" collapsed="false">
      <c r="B24" s="88"/>
      <c r="C24" s="87"/>
      <c r="D24" s="87"/>
      <c r="E24" s="87"/>
      <c r="F24" s="87"/>
      <c r="G24" s="87"/>
      <c r="H24" s="87"/>
      <c r="I24" s="90"/>
      <c r="J24" s="87"/>
    </row>
    <row r="25" customFormat="false" ht="15.75" hidden="false" customHeight="false" outlineLevel="0" collapsed="false">
      <c r="B25" s="92"/>
      <c r="C25" s="93"/>
      <c r="D25" s="93"/>
      <c r="E25" s="93"/>
      <c r="F25" s="93"/>
      <c r="G25" s="93"/>
      <c r="H25" s="93"/>
      <c r="I25" s="94"/>
      <c r="J25" s="93"/>
    </row>
    <row r="26" customFormat="false" ht="5.25" hidden="false" customHeight="true" outlineLevel="0" collapsed="false">
      <c r="B26" s="95"/>
    </row>
    <row r="27" customFormat="false" ht="15.75" hidden="false" customHeight="false" outlineLevel="0" collapsed="false">
      <c r="A27" s="96"/>
      <c r="B27" s="97"/>
      <c r="C27" s="97"/>
      <c r="D27" s="97"/>
      <c r="G27" s="84" t="s">
        <v>99</v>
      </c>
      <c r="H27" s="84"/>
      <c r="I27" s="84"/>
    </row>
    <row r="28" customFormat="false" ht="26.25" hidden="false" customHeight="false" outlineLevel="0" collapsed="false">
      <c r="A28" s="96"/>
      <c r="B28" s="98"/>
      <c r="C28" s="98"/>
      <c r="D28" s="99"/>
      <c r="G28" s="100" t="s">
        <v>100</v>
      </c>
      <c r="H28" s="100" t="s">
        <v>101</v>
      </c>
      <c r="I28" s="100" t="s">
        <v>89</v>
      </c>
    </row>
    <row r="29" customFormat="false" ht="15.75" hidden="false" customHeight="false" outlineLevel="0" collapsed="false">
      <c r="A29" s="96"/>
      <c r="B29" s="96"/>
      <c r="C29" s="96"/>
      <c r="D29" s="96"/>
      <c r="G29" s="101" t="n">
        <v>4326796699</v>
      </c>
      <c r="H29" s="102"/>
      <c r="I29" s="103" t="n">
        <f aca="false">G29-H29</f>
        <v>4326796699</v>
      </c>
    </row>
    <row r="30" customFormat="false" ht="3.75" hidden="false" customHeight="true" outlineLevel="0" collapsed="false"/>
    <row r="31" customFormat="false" ht="15.75" hidden="false" customHeight="true" outlineLevel="0" collapsed="false">
      <c r="G31" s="104" t="s">
        <v>102</v>
      </c>
      <c r="H31" s="104"/>
      <c r="I31" s="103" t="n">
        <f aca="false">I29+SUM(I14:I25)</f>
        <v>4491664699</v>
      </c>
    </row>
    <row r="32" customFormat="false" ht="15" hidden="false" customHeight="false" outlineLevel="0" collapsed="false">
      <c r="B32" s="105" t="s">
        <v>103</v>
      </c>
    </row>
    <row r="33" customFormat="false" ht="15" hidden="false" customHeight="false" outlineLevel="0" collapsed="false">
      <c r="B33" s="105" t="s">
        <v>104</v>
      </c>
    </row>
    <row r="34" customFormat="false" ht="15" hidden="false" customHeight="false" outlineLevel="0" collapsed="false">
      <c r="B34" s="105" t="s">
        <v>105</v>
      </c>
      <c r="I34" s="106" t="s">
        <v>106</v>
      </c>
      <c r="J34" s="1" t="str">
        <f aca="false">Intro!D10</f>
        <v>91015  A,B,C,D</v>
      </c>
    </row>
    <row r="35" customFormat="false" ht="15" hidden="false" customHeight="false" outlineLevel="0" collapsed="false">
      <c r="B35" s="105" t="s">
        <v>107</v>
      </c>
    </row>
    <row r="36" customFormat="false" ht="15" hidden="false" customHeight="false" outlineLevel="0" collapsed="false">
      <c r="B36" s="105" t="s">
        <v>108</v>
      </c>
    </row>
  </sheetData>
  <mergeCells count="7">
    <mergeCell ref="B2:J2"/>
    <mergeCell ref="B3:J3"/>
    <mergeCell ref="B4:J4"/>
    <mergeCell ref="B5:J5"/>
    <mergeCell ref="B12:J12"/>
    <mergeCell ref="G27:I27"/>
    <mergeCell ref="G31:H31"/>
  </mergeCells>
  <printOptions headings="false" gridLines="false" gridLinesSet="true" horizontalCentered="true" verticalCentered="false"/>
  <pageMargins left="0.5" right="0.5" top="0.529861111111111" bottom="0.25" header="0.511811023622047" footer="0"/>
  <pageSetup paperSize="1" scale="100" fitToWidth="1" fitToHeight="1" pageOrder="downThenOver" orientation="landscape" blackAndWhite="false" draft="false" cellComments="none" horizontalDpi="300" verticalDpi="300" copies="1"/>
  <headerFooter differentFirst="false" differentOddEven="false">
    <oddHeader/>
    <oddFooter>&amp;L&amp;9dsn:  &amp;F</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7"/>
  <sheetViews>
    <sheetView showFormulas="false" showGridLines="false" showRowColHeaders="true" showZeros="true" rightToLeft="false" tabSelected="false" showOutlineSymbols="true" defaultGridColor="true" view="pageBreakPreview" topLeftCell="A18" colorId="64" zoomScale="100" zoomScaleNormal="75" zoomScalePageLayoutView="100" workbookViewId="0">
      <selection pane="topLeft" activeCell="H40" activeCellId="0" sqref="H40"/>
    </sheetView>
  </sheetViews>
  <sheetFormatPr defaultColWidth="8.90234375" defaultRowHeight="15" customHeight="true" zeroHeight="false" outlineLevelRow="0" outlineLevelCol="0"/>
  <cols>
    <col collapsed="false" customWidth="true" hidden="false" outlineLevel="0" max="1" min="1" style="1" width="1.99"/>
    <col collapsed="false" customWidth="true" hidden="false" outlineLevel="0" max="2" min="2" style="74" width="21.76"/>
    <col collapsed="false" customWidth="true" hidden="false" outlineLevel="0" max="3" min="3" style="74" width="15.77"/>
    <col collapsed="false" customWidth="true" hidden="false" outlineLevel="0" max="4" min="4" style="74" width="14.77"/>
    <col collapsed="false" customWidth="true" hidden="false" outlineLevel="0" max="5" min="5" style="74" width="16.55"/>
    <col collapsed="false" customWidth="true" hidden="false" outlineLevel="0" max="6" min="6" style="74" width="19.88"/>
    <col collapsed="false" customWidth="true" hidden="false" outlineLevel="0" max="7" min="7" style="74" width="13.1"/>
    <col collapsed="false" customWidth="true" hidden="false" outlineLevel="0" max="8" min="8" style="74" width="12.43"/>
    <col collapsed="false" customWidth="true" hidden="false" outlineLevel="0" max="9" min="9" style="1" width="18.1"/>
    <col collapsed="false" customWidth="true" hidden="false" outlineLevel="0" max="10" min="10" style="1" width="3.55"/>
    <col collapsed="false" customWidth="false" hidden="true" outlineLevel="0" max="257" min="11" style="1" width="8.9"/>
    <col collapsed="false" customWidth="false" hidden="true" outlineLevel="0" max="16384" min="258" style="0" width="8.9"/>
  </cols>
  <sheetData>
    <row r="1" customFormat="false" ht="15.75" hidden="false" customHeight="false" outlineLevel="0" collapsed="false">
      <c r="A1" s="77"/>
      <c r="B1" s="107"/>
      <c r="C1" s="107"/>
      <c r="D1" s="107"/>
      <c r="E1" s="107"/>
      <c r="F1" s="107"/>
      <c r="G1" s="107"/>
      <c r="H1" s="107"/>
      <c r="I1" s="108"/>
      <c r="J1" s="77"/>
    </row>
    <row r="2" customFormat="false" ht="19.15" hidden="false" customHeight="true" outlineLevel="0" collapsed="false">
      <c r="A2" s="77"/>
      <c r="B2" s="78" t="s">
        <v>77</v>
      </c>
      <c r="C2" s="78"/>
      <c r="D2" s="78"/>
      <c r="E2" s="78"/>
      <c r="F2" s="78"/>
      <c r="G2" s="78"/>
      <c r="H2" s="78"/>
      <c r="I2" s="78"/>
      <c r="J2" s="77"/>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row>
    <row r="3" customFormat="false" ht="15" hidden="false" customHeight="false" outlineLevel="0" collapsed="false">
      <c r="A3" s="77"/>
      <c r="B3" s="79" t="s">
        <v>78</v>
      </c>
      <c r="C3" s="79"/>
      <c r="D3" s="79"/>
      <c r="E3" s="79"/>
      <c r="F3" s="79"/>
      <c r="G3" s="79"/>
      <c r="H3" s="79"/>
      <c r="I3" s="79"/>
      <c r="J3" s="77"/>
      <c r="K3" s="0"/>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row>
    <row r="4" customFormat="false" ht="17.45" hidden="false" customHeight="true" outlineLevel="0" collapsed="false">
      <c r="A4" s="77"/>
      <c r="B4" s="80" t="s">
        <v>109</v>
      </c>
      <c r="C4" s="80"/>
      <c r="D4" s="80"/>
      <c r="E4" s="80"/>
      <c r="F4" s="80"/>
      <c r="G4" s="80"/>
      <c r="H4" s="80"/>
      <c r="I4" s="80"/>
      <c r="J4" s="77"/>
      <c r="K4" s="0"/>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row>
    <row r="5" customFormat="false" ht="16.15" hidden="false" customHeight="true" outlineLevel="0" collapsed="false">
      <c r="A5" s="77"/>
      <c r="B5" s="81" t="s">
        <v>80</v>
      </c>
      <c r="C5" s="81"/>
      <c r="D5" s="81"/>
      <c r="E5" s="81"/>
      <c r="F5" s="81"/>
      <c r="G5" s="81"/>
      <c r="H5" s="81"/>
      <c r="I5" s="81"/>
      <c r="J5" s="77"/>
      <c r="K5" s="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row>
    <row r="6" customFormat="false" ht="15.75" hidden="false" customHeight="false" outlineLevel="0" collapsed="false">
      <c r="A6" s="77"/>
      <c r="B6" s="82"/>
      <c r="C6" s="82"/>
      <c r="D6" s="82"/>
      <c r="E6" s="82"/>
      <c r="F6" s="82"/>
      <c r="G6" s="82"/>
      <c r="H6" s="82"/>
      <c r="I6" s="77"/>
      <c r="J6" s="77"/>
      <c r="K6" s="0"/>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row>
    <row r="7" customFormat="false" ht="18" hidden="false" customHeight="true" outlineLevel="0" collapsed="false">
      <c r="A7" s="77"/>
      <c r="B7" s="82"/>
      <c r="C7" s="109" t="s">
        <v>110</v>
      </c>
      <c r="D7" s="110" t="s">
        <v>111</v>
      </c>
      <c r="E7" s="111"/>
      <c r="F7" s="112"/>
      <c r="G7" s="113"/>
      <c r="H7" s="82"/>
      <c r="I7" s="77"/>
      <c r="J7" s="77"/>
      <c r="K7" s="0"/>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row>
    <row r="8" customFormat="false" ht="18" hidden="false" customHeight="true" outlineLevel="0" collapsed="false">
      <c r="A8" s="77"/>
      <c r="B8" s="82"/>
      <c r="C8" s="109" t="s">
        <v>112</v>
      </c>
      <c r="D8" s="110" t="s">
        <v>113</v>
      </c>
      <c r="E8" s="111"/>
      <c r="F8" s="112"/>
      <c r="G8" s="113"/>
      <c r="H8" s="82"/>
      <c r="I8" s="77"/>
      <c r="J8" s="77"/>
      <c r="K8" s="0"/>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row>
    <row r="9" customFormat="false" ht="18" hidden="false" customHeight="true" outlineLevel="0" collapsed="false">
      <c r="A9" s="77"/>
      <c r="B9" s="82"/>
      <c r="C9" s="109" t="s">
        <v>114</v>
      </c>
      <c r="D9" s="110" t="s">
        <v>115</v>
      </c>
      <c r="E9" s="111"/>
      <c r="F9" s="112"/>
      <c r="G9" s="113"/>
      <c r="H9" s="82"/>
      <c r="I9" s="77"/>
      <c r="J9" s="77"/>
      <c r="K9" s="0"/>
      <c r="L9" s="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row>
    <row r="10" customFormat="false" ht="18" hidden="false" customHeight="true" outlineLevel="0" collapsed="false">
      <c r="A10" s="77"/>
      <c r="B10" s="82"/>
      <c r="C10" s="109" t="s">
        <v>116</v>
      </c>
      <c r="D10" s="110" t="s">
        <v>117</v>
      </c>
      <c r="E10" s="111"/>
      <c r="F10" s="112"/>
      <c r="G10" s="113"/>
      <c r="H10" s="82"/>
      <c r="I10" s="77"/>
      <c r="J10" s="77"/>
      <c r="K10" s="0"/>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row>
    <row r="11" customFormat="false" ht="18" hidden="false" customHeight="true" outlineLevel="0" collapsed="false">
      <c r="A11" s="77"/>
      <c r="B11" s="82"/>
      <c r="C11" s="109" t="s">
        <v>118</v>
      </c>
      <c r="D11" s="110" t="s">
        <v>119</v>
      </c>
      <c r="E11" s="111"/>
      <c r="F11" s="112"/>
      <c r="G11" s="113"/>
      <c r="H11" s="82"/>
      <c r="I11" s="77"/>
      <c r="J11" s="77"/>
      <c r="K11" s="0"/>
      <c r="L11" s="0"/>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row>
    <row r="12" customFormat="false" ht="18" hidden="false" customHeight="true" outlineLevel="0" collapsed="false">
      <c r="A12" s="77"/>
      <c r="B12" s="82"/>
      <c r="C12" s="109" t="s">
        <v>120</v>
      </c>
      <c r="D12" s="110" t="s">
        <v>119</v>
      </c>
      <c r="E12" s="111"/>
      <c r="F12" s="112"/>
      <c r="G12" s="113"/>
      <c r="H12" s="82"/>
      <c r="I12" s="77"/>
      <c r="J12" s="77"/>
      <c r="K12" s="0"/>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row>
    <row r="13" customFormat="false" ht="15" hidden="false" customHeight="false" outlineLevel="0" collapsed="false">
      <c r="A13" s="77"/>
      <c r="B13" s="82"/>
      <c r="C13" s="114"/>
      <c r="D13" s="115"/>
      <c r="E13" s="82"/>
      <c r="F13" s="82"/>
      <c r="G13" s="82"/>
      <c r="H13" s="82"/>
      <c r="I13" s="77"/>
      <c r="J13" s="77"/>
      <c r="K13" s="0"/>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row>
    <row r="14" customFormat="false" ht="15.75" hidden="false" customHeight="false" outlineLevel="0" collapsed="false">
      <c r="A14" s="77"/>
      <c r="B14" s="82"/>
      <c r="C14" s="82"/>
      <c r="D14" s="82"/>
      <c r="E14" s="82"/>
      <c r="F14" s="82"/>
      <c r="G14" s="82"/>
      <c r="H14" s="82"/>
      <c r="I14" s="77"/>
      <c r="J14" s="77"/>
      <c r="K14" s="0"/>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row>
    <row r="15" customFormat="false" ht="29.45" hidden="false" customHeight="true" outlineLevel="0" collapsed="false">
      <c r="A15" s="77"/>
      <c r="B15" s="24"/>
      <c r="C15" s="116" t="s">
        <v>121</v>
      </c>
      <c r="D15" s="116" t="s">
        <v>122</v>
      </c>
      <c r="E15" s="116" t="s">
        <v>123</v>
      </c>
      <c r="F15" s="116" t="s">
        <v>124</v>
      </c>
      <c r="G15" s="116" t="s">
        <v>125</v>
      </c>
      <c r="H15" s="116" t="s">
        <v>126</v>
      </c>
      <c r="I15" s="116" t="s">
        <v>127</v>
      </c>
      <c r="J15" s="77"/>
      <c r="K15" s="0"/>
      <c r="L15" s="0"/>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row>
    <row r="16" customFormat="false" ht="15" hidden="false" customHeight="false" outlineLevel="0" collapsed="false">
      <c r="A16" s="77"/>
      <c r="B16" s="117" t="s">
        <v>128</v>
      </c>
      <c r="C16" s="118"/>
      <c r="D16" s="118"/>
      <c r="E16" s="118"/>
      <c r="F16" s="118"/>
      <c r="G16" s="118"/>
      <c r="H16" s="118"/>
      <c r="I16" s="119"/>
      <c r="J16" s="77"/>
      <c r="K16" s="0"/>
      <c r="L16" s="0"/>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row>
    <row r="17" customFormat="false" ht="15" hidden="false" customHeight="false" outlineLevel="0" collapsed="false">
      <c r="A17" s="77"/>
      <c r="B17" s="120" t="s">
        <v>129</v>
      </c>
      <c r="C17" s="121"/>
      <c r="D17" s="121"/>
      <c r="E17" s="121"/>
      <c r="F17" s="121"/>
      <c r="G17" s="121"/>
      <c r="H17" s="121"/>
      <c r="I17" s="122"/>
      <c r="J17" s="77"/>
      <c r="K17" s="0"/>
      <c r="L17" s="0"/>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row>
    <row r="18" customFormat="false" ht="15" hidden="false" customHeight="false" outlineLevel="0" collapsed="false">
      <c r="A18" s="77"/>
      <c r="B18" s="120" t="s">
        <v>130</v>
      </c>
      <c r="C18" s="123" t="n">
        <v>2859866</v>
      </c>
      <c r="D18" s="124" t="n">
        <v>1254015</v>
      </c>
      <c r="E18" s="124" t="n">
        <v>2873629</v>
      </c>
      <c r="F18" s="124" t="n">
        <v>61364190</v>
      </c>
      <c r="G18" s="124"/>
      <c r="H18" s="124"/>
      <c r="I18" s="122" t="n">
        <f aca="false">SUM(C18:H18)</f>
        <v>68351700</v>
      </c>
      <c r="J18" s="77"/>
      <c r="K18" s="0"/>
      <c r="L18" s="0"/>
      <c r="M18" s="0"/>
      <c r="N18" s="0"/>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row>
    <row r="19" customFormat="false" ht="15" hidden="false" customHeight="false" outlineLevel="0" collapsed="false">
      <c r="A19" s="77"/>
      <c r="B19" s="120" t="s">
        <v>131</v>
      </c>
      <c r="C19" s="123" t="n">
        <v>953289</v>
      </c>
      <c r="D19" s="124" t="n">
        <v>456006</v>
      </c>
      <c r="E19" s="124" t="n">
        <v>1149451</v>
      </c>
      <c r="F19" s="124" t="n">
        <v>63458274</v>
      </c>
      <c r="G19" s="124"/>
      <c r="H19" s="124"/>
      <c r="I19" s="122" t="n">
        <f aca="false">SUM(C19:H19)</f>
        <v>66017020</v>
      </c>
      <c r="J19" s="77"/>
      <c r="K19" s="0"/>
      <c r="L19" s="0"/>
      <c r="M19" s="0"/>
      <c r="N19" s="0"/>
      <c r="O19" s="0"/>
      <c r="P19" s="0"/>
      <c r="Q19" s="0"/>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row>
    <row r="20" customFormat="false" ht="15" hidden="false" customHeight="false" outlineLevel="0" collapsed="false">
      <c r="A20" s="77"/>
      <c r="B20" s="120" t="s">
        <v>132</v>
      </c>
      <c r="C20" s="123" t="n">
        <v>953288</v>
      </c>
      <c r="D20" s="124" t="n">
        <v>456006</v>
      </c>
      <c r="E20" s="124" t="n">
        <v>1149451</v>
      </c>
      <c r="F20" s="124" t="n">
        <v>19154535</v>
      </c>
      <c r="G20" s="124"/>
      <c r="H20" s="124"/>
      <c r="I20" s="122" t="n">
        <f aca="false">SUM(C20:H20)</f>
        <v>21713280</v>
      </c>
      <c r="J20" s="77"/>
      <c r="K20" s="0"/>
      <c r="L20" s="0"/>
      <c r="M20" s="0"/>
      <c r="N20" s="0"/>
      <c r="O20" s="0"/>
      <c r="P20" s="0"/>
      <c r="Q20" s="0"/>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row>
    <row r="21" customFormat="false" ht="15" hidden="false" customHeight="false" outlineLevel="0" collapsed="false">
      <c r="A21" s="77"/>
      <c r="B21" s="120" t="s">
        <v>133</v>
      </c>
      <c r="C21" s="123" t="n">
        <v>0</v>
      </c>
      <c r="D21" s="124" t="n">
        <v>0</v>
      </c>
      <c r="E21" s="124" t="n">
        <v>0</v>
      </c>
      <c r="F21" s="124" t="n">
        <v>0</v>
      </c>
      <c r="G21" s="124"/>
      <c r="H21" s="124"/>
      <c r="I21" s="122" t="n">
        <f aca="false">SUM(C21:H21)</f>
        <v>0</v>
      </c>
      <c r="J21" s="77"/>
      <c r="K21" s="0"/>
      <c r="L21" s="0"/>
      <c r="M21" s="0"/>
      <c r="N21" s="0"/>
      <c r="O21" s="0"/>
      <c r="P21" s="0"/>
      <c r="Q21" s="0"/>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row>
    <row r="22" customFormat="false" ht="15" hidden="false" customHeight="false" outlineLevel="0" collapsed="false">
      <c r="A22" s="77"/>
      <c r="B22" s="120" t="s">
        <v>134</v>
      </c>
      <c r="C22" s="123" t="n">
        <v>0</v>
      </c>
      <c r="D22" s="124" t="n">
        <v>114001</v>
      </c>
      <c r="E22" s="124" t="n">
        <v>574726</v>
      </c>
      <c r="F22" s="124" t="n">
        <v>8097273</v>
      </c>
      <c r="G22" s="124"/>
      <c r="H22" s="124"/>
      <c r="I22" s="122" t="n">
        <f aca="false">SUM(C22:H22)</f>
        <v>8786000</v>
      </c>
      <c r="J22" s="77"/>
      <c r="K22" s="0"/>
      <c r="L22" s="0"/>
      <c r="M22" s="0"/>
      <c r="N22" s="0"/>
      <c r="O22" s="0"/>
      <c r="P22" s="0"/>
      <c r="Q22" s="0"/>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row>
    <row r="23" customFormat="false" ht="15" hidden="false" customHeight="false" outlineLevel="0" collapsed="false">
      <c r="A23" s="77"/>
      <c r="B23" s="120" t="s">
        <v>135</v>
      </c>
      <c r="C23" s="123"/>
      <c r="D23" s="124"/>
      <c r="E23" s="124"/>
      <c r="F23" s="124"/>
      <c r="G23" s="124"/>
      <c r="H23" s="124"/>
      <c r="I23" s="122" t="n">
        <f aca="false">SUM(C23:H23)</f>
        <v>0</v>
      </c>
      <c r="J23" s="77"/>
      <c r="K23" s="0"/>
      <c r="L23" s="0"/>
      <c r="M23" s="0"/>
      <c r="N23" s="0"/>
      <c r="O23" s="0"/>
      <c r="P23" s="0"/>
      <c r="Q23" s="0"/>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row>
    <row r="24" customFormat="false" ht="15" hidden="false" customHeight="false" outlineLevel="0" collapsed="false">
      <c r="A24" s="77"/>
      <c r="B24" s="120" t="s">
        <v>136</v>
      </c>
      <c r="C24" s="123"/>
      <c r="D24" s="124"/>
      <c r="E24" s="124"/>
      <c r="F24" s="124"/>
      <c r="G24" s="124"/>
      <c r="H24" s="124"/>
      <c r="I24" s="122" t="n">
        <f aca="false">SUM(C24:H24)</f>
        <v>0</v>
      </c>
      <c r="J24" s="77"/>
      <c r="K24" s="0"/>
      <c r="L24" s="0"/>
      <c r="M24" s="0"/>
      <c r="N24" s="0"/>
      <c r="O24" s="0"/>
      <c r="P24" s="0"/>
      <c r="Q24" s="0"/>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row>
    <row r="25" customFormat="false" ht="15" hidden="false" customHeight="false" outlineLevel="0" collapsed="false">
      <c r="A25" s="77"/>
      <c r="B25" s="120" t="s">
        <v>137</v>
      </c>
      <c r="C25" s="123"/>
      <c r="D25" s="124"/>
      <c r="E25" s="124"/>
      <c r="F25" s="124"/>
      <c r="G25" s="124"/>
      <c r="H25" s="124"/>
      <c r="I25" s="122" t="n">
        <f aca="false">SUM(C25:H25)</f>
        <v>0</v>
      </c>
      <c r="J25" s="77"/>
      <c r="K25" s="0"/>
      <c r="L25" s="0"/>
      <c r="M25" s="0"/>
      <c r="N25" s="0"/>
      <c r="O25" s="0"/>
      <c r="P25" s="0"/>
      <c r="Q25" s="0"/>
      <c r="R25" s="0"/>
      <c r="S25" s="0"/>
      <c r="T25" s="0"/>
      <c r="U25" s="0"/>
      <c r="V25" s="0"/>
      <c r="W25" s="0"/>
      <c r="X25" s="0"/>
      <c r="Y25" s="0"/>
      <c r="Z25" s="0"/>
      <c r="AA25" s="0"/>
      <c r="AB25" s="0"/>
      <c r="AC25" s="0"/>
      <c r="AD25" s="0"/>
      <c r="AE25" s="0"/>
      <c r="AF25" s="0"/>
      <c r="AG25" s="0"/>
      <c r="AH25" s="0"/>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row>
    <row r="26" customFormat="false" ht="15" hidden="false" customHeight="false" outlineLevel="0" collapsed="false">
      <c r="A26" s="77"/>
      <c r="B26" s="120" t="s">
        <v>138</v>
      </c>
      <c r="C26" s="123"/>
      <c r="D26" s="124"/>
      <c r="E26" s="124"/>
      <c r="F26" s="124"/>
      <c r="G26" s="124"/>
      <c r="H26" s="124"/>
      <c r="I26" s="122" t="n">
        <f aca="false">SUM(C26:H26)</f>
        <v>0</v>
      </c>
      <c r="J26" s="77"/>
      <c r="K26" s="0"/>
      <c r="L26" s="0"/>
      <c r="M26" s="0"/>
      <c r="N26" s="0"/>
      <c r="O26" s="0"/>
      <c r="P26" s="0"/>
      <c r="Q26" s="0"/>
      <c r="R26" s="0"/>
      <c r="S26" s="0"/>
      <c r="T26" s="0"/>
      <c r="U26" s="0"/>
      <c r="V26" s="0"/>
      <c r="W26" s="0"/>
      <c r="X26" s="0"/>
      <c r="Y26" s="0"/>
      <c r="Z26" s="0"/>
      <c r="AA26" s="0"/>
      <c r="AB26" s="0"/>
      <c r="AC26" s="0"/>
      <c r="AD26" s="0"/>
      <c r="AE26" s="0"/>
      <c r="AF26" s="0"/>
      <c r="AG26" s="0"/>
      <c r="AH26" s="0"/>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row>
    <row r="27" customFormat="false" ht="15.75" hidden="false" customHeight="false" outlineLevel="0" collapsed="false">
      <c r="A27" s="77"/>
      <c r="B27" s="125" t="s">
        <v>139</v>
      </c>
      <c r="C27" s="126"/>
      <c r="D27" s="127"/>
      <c r="E27" s="127"/>
      <c r="F27" s="127"/>
      <c r="G27" s="127"/>
      <c r="H27" s="127"/>
      <c r="I27" s="128" t="n">
        <f aca="false">SUM(C27:H27)</f>
        <v>0</v>
      </c>
      <c r="J27" s="77"/>
      <c r="K27" s="0"/>
      <c r="L27" s="0"/>
      <c r="M27" s="0"/>
      <c r="N27" s="0"/>
      <c r="O27" s="0"/>
      <c r="P27" s="0"/>
      <c r="Q27" s="0"/>
      <c r="R27" s="0"/>
      <c r="S27" s="0"/>
      <c r="T27" s="0"/>
      <c r="U27" s="0"/>
      <c r="V27" s="0"/>
      <c r="W27" s="0"/>
      <c r="X27" s="0"/>
      <c r="Y27" s="0"/>
      <c r="Z27" s="0"/>
      <c r="AA27" s="0"/>
      <c r="AB27" s="0"/>
      <c r="AC27" s="0"/>
      <c r="AD27" s="0"/>
      <c r="AE27" s="0"/>
      <c r="AF27" s="0"/>
      <c r="AG27" s="0"/>
      <c r="AH27" s="0"/>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row>
    <row r="28" customFormat="false" ht="26.25" hidden="false" customHeight="false" outlineLevel="0" collapsed="false">
      <c r="A28" s="77"/>
      <c r="B28" s="129" t="s">
        <v>140</v>
      </c>
      <c r="C28" s="130" t="n">
        <f aca="false">SUM(C18:C27)</f>
        <v>4766443</v>
      </c>
      <c r="D28" s="131" t="n">
        <f aca="false">SUM(D18:D27)</f>
        <v>2280028</v>
      </c>
      <c r="E28" s="131" t="n">
        <f aca="false">SUM(E18:E27)</f>
        <v>5747257</v>
      </c>
      <c r="F28" s="131" t="n">
        <f aca="false">SUM(F18:F27)</f>
        <v>152074272</v>
      </c>
      <c r="G28" s="131" t="n">
        <f aca="false">SUM(G18:G27)</f>
        <v>0</v>
      </c>
      <c r="H28" s="131" t="n">
        <f aca="false">SUM(H18:H27)</f>
        <v>0</v>
      </c>
      <c r="I28" s="131" t="n">
        <f aca="false">SUM(C28:H28)</f>
        <v>164868000</v>
      </c>
      <c r="J28" s="77"/>
      <c r="K28" s="0"/>
      <c r="L28" s="0"/>
      <c r="M28" s="0"/>
      <c r="N28" s="0"/>
      <c r="O28" s="0"/>
      <c r="P28" s="0"/>
      <c r="Q28" s="0"/>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row>
    <row r="29" customFormat="false" ht="15.75" hidden="false" customHeight="false" outlineLevel="0" collapsed="false">
      <c r="A29" s="77"/>
      <c r="B29" s="77"/>
      <c r="C29" s="77"/>
      <c r="D29" s="77"/>
      <c r="E29" s="77"/>
      <c r="F29" s="77"/>
      <c r="G29" s="77"/>
      <c r="H29" s="77"/>
      <c r="I29" s="77"/>
      <c r="J29" s="77"/>
      <c r="K29" s="0"/>
      <c r="L29" s="0"/>
      <c r="M29" s="0"/>
      <c r="N29" s="0"/>
      <c r="O29" s="0"/>
      <c r="P29" s="0"/>
      <c r="Q29" s="0"/>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row>
    <row r="30" customFormat="false" ht="15.75" hidden="false" customHeight="false" outlineLevel="0" collapsed="false">
      <c r="A30" s="77"/>
      <c r="B30" s="132" t="s">
        <v>141</v>
      </c>
      <c r="C30" s="133" t="n">
        <v>0</v>
      </c>
      <c r="D30" s="134" t="n">
        <v>0</v>
      </c>
      <c r="E30" s="134" t="n">
        <v>0</v>
      </c>
      <c r="F30" s="134" t="n">
        <v>4326796699</v>
      </c>
      <c r="G30" s="134" t="n">
        <v>0</v>
      </c>
      <c r="H30" s="134" t="n">
        <v>0</v>
      </c>
      <c r="I30" s="131" t="n">
        <f aca="false">SUM(C30:H30)</f>
        <v>4326796699</v>
      </c>
      <c r="J30" s="77"/>
      <c r="K30" s="0"/>
      <c r="L30" s="0"/>
      <c r="M30" s="0"/>
      <c r="N30" s="0"/>
      <c r="O30" s="0"/>
      <c r="P30" s="0"/>
      <c r="Q30" s="0"/>
      <c r="R30" s="0"/>
      <c r="S30" s="0"/>
      <c r="T30" s="0"/>
      <c r="U30" s="0"/>
      <c r="V30" s="0"/>
      <c r="W30" s="0"/>
      <c r="X30" s="0"/>
      <c r="Y30" s="0"/>
      <c r="Z30" s="0"/>
      <c r="AA30" s="0"/>
      <c r="AB30" s="0"/>
      <c r="AC30" s="0"/>
      <c r="AD30" s="0"/>
      <c r="AE30" s="0"/>
      <c r="AF30" s="0"/>
      <c r="AG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c r="IW30" s="0"/>
    </row>
    <row r="31" customFormat="false" ht="15.75" hidden="false" customHeight="false" outlineLevel="0" collapsed="false">
      <c r="A31" s="77"/>
      <c r="B31" s="77"/>
      <c r="C31" s="77"/>
      <c r="D31" s="77"/>
      <c r="E31" s="77"/>
      <c r="F31" s="77"/>
      <c r="G31" s="77"/>
      <c r="H31" s="77"/>
      <c r="I31" s="77"/>
      <c r="J31" s="77"/>
      <c r="K31" s="0"/>
      <c r="L31" s="0"/>
      <c r="M31" s="0"/>
      <c r="N31" s="0"/>
      <c r="O31" s="0"/>
      <c r="P31" s="0"/>
      <c r="Q31" s="0"/>
      <c r="R31" s="0"/>
      <c r="S31" s="0"/>
      <c r="T31" s="0"/>
      <c r="U31" s="0"/>
      <c r="V31" s="0"/>
      <c r="W31" s="0"/>
      <c r="X31" s="0"/>
      <c r="Y31" s="0"/>
      <c r="Z31" s="0"/>
      <c r="AA31" s="0"/>
      <c r="AB31" s="0"/>
      <c r="AC31" s="0"/>
      <c r="AD31" s="0"/>
      <c r="AE31" s="0"/>
      <c r="AF31" s="0"/>
      <c r="AG31" s="0"/>
      <c r="AH31" s="0"/>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row>
    <row r="32" customFormat="false" ht="15.75" hidden="false" customHeight="false" outlineLevel="0" collapsed="false">
      <c r="A32" s="77"/>
      <c r="B32" s="109" t="s">
        <v>142</v>
      </c>
      <c r="C32" s="131" t="n">
        <f aca="false">C30+C28</f>
        <v>4766443</v>
      </c>
      <c r="D32" s="131" t="n">
        <f aca="false">D30+D28</f>
        <v>2280028</v>
      </c>
      <c r="E32" s="131" t="n">
        <f aca="false">E30+E28</f>
        <v>5747257</v>
      </c>
      <c r="F32" s="131" t="n">
        <f aca="false">F30+F28</f>
        <v>4478870971</v>
      </c>
      <c r="G32" s="131" t="n">
        <f aca="false">G30+G28</f>
        <v>0</v>
      </c>
      <c r="H32" s="131" t="n">
        <f aca="false">H30+H28</f>
        <v>0</v>
      </c>
      <c r="I32" s="131" t="n">
        <f aca="false">I28+I30</f>
        <v>4491664699</v>
      </c>
      <c r="J32" s="77"/>
      <c r="K32" s="0"/>
      <c r="L32" s="0"/>
      <c r="M32" s="0"/>
      <c r="N32" s="0"/>
      <c r="O32" s="0"/>
      <c r="P32" s="0"/>
      <c r="Q32" s="0"/>
      <c r="R32" s="0"/>
      <c r="S32" s="0"/>
      <c r="T32" s="0"/>
      <c r="U32" s="0"/>
      <c r="V32" s="0"/>
      <c r="W32" s="0"/>
      <c r="X32" s="0"/>
      <c r="Y32" s="0"/>
      <c r="Z32" s="0"/>
      <c r="AA32" s="0"/>
      <c r="AB32" s="0"/>
      <c r="AC32" s="0"/>
      <c r="AD32" s="0"/>
      <c r="AE32" s="0"/>
      <c r="AF32" s="0"/>
      <c r="AG32" s="0"/>
      <c r="AH32" s="0"/>
      <c r="AI32" s="0"/>
      <c r="AJ32" s="0"/>
      <c r="AK32" s="0"/>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row>
    <row r="33" customFormat="false" ht="9" hidden="false" customHeight="true" outlineLevel="0" collapsed="false">
      <c r="B33" s="1"/>
      <c r="C33" s="1"/>
      <c r="D33" s="1"/>
      <c r="E33" s="1"/>
      <c r="F33" s="1"/>
      <c r="G33" s="1"/>
      <c r="H33" s="1"/>
    </row>
    <row r="34" customFormat="false" ht="33.75" hidden="false" customHeight="true" outlineLevel="0" collapsed="false"/>
    <row r="35" customFormat="false" ht="12" hidden="false" customHeight="true" outlineLevel="0" collapsed="false">
      <c r="B35" s="135"/>
    </row>
    <row r="37" customFormat="false" ht="15" hidden="false" customHeight="false" outlineLevel="0" collapsed="false">
      <c r="H37" s="106" t="s">
        <v>106</v>
      </c>
      <c r="I37" s="136" t="str">
        <f aca="false">Intro!D10</f>
        <v>91015  A,B,C,D</v>
      </c>
    </row>
  </sheetData>
  <mergeCells count="4">
    <mergeCell ref="B2:I2"/>
    <mergeCell ref="B3:I3"/>
    <mergeCell ref="B4:I4"/>
    <mergeCell ref="B5:I5"/>
  </mergeCells>
  <printOptions headings="false" gridLines="false" gridLinesSet="true" horizontalCentered="true" verticalCentered="false"/>
  <pageMargins left="0.5" right="0.5" top="0.984027777777778" bottom="0.984027777777778"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&amp;L&amp;9dsn: &amp;F</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0"/>
  <sheetViews>
    <sheetView showFormulas="false" showGridLines="false" showRowColHeaders="true" showZeros="true" rightToLeft="false" tabSelected="false" showOutlineSymbols="true" defaultGridColor="true" view="pageBreakPreview" topLeftCell="A1" colorId="64" zoomScale="100" zoomScaleNormal="75" zoomScalePageLayoutView="100" workbookViewId="0">
      <selection pane="topLeft" activeCell="A10" activeCellId="0" sqref="A10"/>
    </sheetView>
  </sheetViews>
  <sheetFormatPr defaultColWidth="8.90234375" defaultRowHeight="15" customHeight="true" zeroHeight="true" outlineLevelRow="0" outlineLevelCol="0"/>
  <cols>
    <col collapsed="false" customWidth="true" hidden="false" outlineLevel="0" max="1" min="1" style="1" width="3.32"/>
    <col collapsed="false" customWidth="true" hidden="false" outlineLevel="0" max="2" min="2" style="74" width="24.44"/>
    <col collapsed="false" customWidth="true" hidden="false" outlineLevel="0" max="3" min="3" style="74" width="15.77"/>
    <col collapsed="false" customWidth="true" hidden="false" outlineLevel="0" max="4" min="4" style="74" width="20.11"/>
    <col collapsed="false" customWidth="true" hidden="false" outlineLevel="0" max="5" min="5" style="74" width="14.77"/>
    <col collapsed="false" customWidth="true" hidden="false" outlineLevel="0" max="6" min="6" style="74" width="9.65"/>
    <col collapsed="false" customWidth="true" hidden="true" outlineLevel="0" max="7" min="7" style="1" width="3.55"/>
    <col collapsed="false" customWidth="false" hidden="true" outlineLevel="0" max="257" min="8" style="1" width="8.9"/>
    <col collapsed="false" customWidth="false" hidden="true" outlineLevel="0" max="16384" min="258" style="0" width="8.9"/>
  </cols>
  <sheetData>
    <row r="1" customFormat="false" ht="15.75" hidden="false" customHeight="false" outlineLevel="0" collapsed="false">
      <c r="A1" s="77"/>
      <c r="B1" s="137"/>
      <c r="C1" s="137"/>
      <c r="D1" s="137"/>
      <c r="E1" s="137"/>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row>
    <row r="2" customFormat="false" ht="18" hidden="false" customHeight="true" outlineLevel="0" collapsed="false">
      <c r="A2" s="77"/>
      <c r="B2" s="78" t="s">
        <v>77</v>
      </c>
      <c r="C2" s="78"/>
      <c r="D2" s="78"/>
      <c r="E2" s="78"/>
      <c r="F2" s="1"/>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row>
    <row r="3" customFormat="false" ht="15" hidden="false" customHeight="false" outlineLevel="0" collapsed="false">
      <c r="A3" s="77"/>
      <c r="B3" s="79" t="s">
        <v>143</v>
      </c>
      <c r="C3" s="79"/>
      <c r="D3" s="79"/>
      <c r="E3" s="79"/>
      <c r="F3" s="1"/>
      <c r="H3" s="0"/>
      <c r="I3" s="0"/>
      <c r="J3" s="0"/>
      <c r="K3" s="0"/>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row>
    <row r="4" customFormat="false" ht="15.75" hidden="false" customHeight="false" outlineLevel="0" collapsed="false">
      <c r="A4" s="77"/>
      <c r="B4" s="80" t="s">
        <v>144</v>
      </c>
      <c r="C4" s="80"/>
      <c r="D4" s="80"/>
      <c r="E4" s="80"/>
      <c r="F4" s="1"/>
      <c r="H4" s="0"/>
      <c r="I4" s="0"/>
      <c r="J4" s="0"/>
      <c r="K4" s="0"/>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row>
    <row r="5" customFormat="false" ht="26.25" hidden="false" customHeight="true" outlineLevel="0" collapsed="false">
      <c r="A5" s="77"/>
      <c r="B5" s="81" t="s">
        <v>145</v>
      </c>
      <c r="C5" s="81"/>
      <c r="D5" s="81"/>
      <c r="E5" s="81"/>
      <c r="F5" s="1"/>
      <c r="H5" s="0"/>
      <c r="I5" s="0"/>
      <c r="J5" s="0"/>
      <c r="K5" s="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row>
    <row r="6" customFormat="false" ht="15" hidden="false" customHeight="false" outlineLevel="0" collapsed="false">
      <c r="A6" s="77"/>
      <c r="B6" s="82"/>
      <c r="C6" s="82"/>
      <c r="D6" s="82"/>
      <c r="E6" s="82"/>
      <c r="F6" s="1"/>
      <c r="H6" s="0"/>
      <c r="I6" s="0"/>
      <c r="J6" s="0"/>
      <c r="K6" s="0"/>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row>
    <row r="7" customFormat="false" ht="15" hidden="false" customHeight="false" outlineLevel="0" collapsed="false">
      <c r="A7" s="77"/>
      <c r="B7" s="82"/>
      <c r="C7" s="82"/>
      <c r="D7" s="82"/>
      <c r="E7" s="82"/>
      <c r="F7" s="1"/>
      <c r="H7" s="0"/>
      <c r="I7" s="0"/>
      <c r="J7" s="0"/>
      <c r="K7" s="0"/>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row>
    <row r="8" customFormat="false" ht="15" hidden="false" customHeight="false" outlineLevel="0" collapsed="false">
      <c r="A8" s="77"/>
      <c r="B8" s="82"/>
      <c r="C8" s="82"/>
      <c r="D8" s="82"/>
      <c r="E8" s="82"/>
      <c r="F8" s="1"/>
      <c r="H8" s="0"/>
      <c r="I8" s="0"/>
      <c r="J8" s="0"/>
      <c r="K8" s="0"/>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row>
    <row r="9" customFormat="false" ht="15" hidden="false" customHeight="false" outlineLevel="0" collapsed="false">
      <c r="A9" s="77"/>
      <c r="B9" s="82"/>
      <c r="C9" s="82"/>
      <c r="D9" s="82"/>
      <c r="E9" s="82"/>
      <c r="F9" s="138"/>
      <c r="H9" s="0"/>
      <c r="I9" s="0"/>
      <c r="J9" s="0"/>
      <c r="K9" s="0"/>
      <c r="L9" s="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row>
    <row r="10" customFormat="false" ht="15" hidden="false" customHeight="false" outlineLevel="0" collapsed="false">
      <c r="A10" s="77"/>
      <c r="B10" s="82"/>
      <c r="C10" s="114"/>
      <c r="D10" s="115"/>
      <c r="E10" s="115"/>
      <c r="F10" s="138"/>
      <c r="H10" s="0"/>
      <c r="I10" s="0"/>
      <c r="J10" s="0"/>
      <c r="K10" s="0"/>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row>
    <row r="11" customFormat="false" ht="7.5" hidden="false" customHeight="true" outlineLevel="0" collapsed="false">
      <c r="A11" s="77"/>
      <c r="B11" s="82"/>
      <c r="C11" s="82"/>
      <c r="D11" s="82"/>
      <c r="E11" s="82"/>
      <c r="F11" s="138"/>
      <c r="H11" s="0"/>
      <c r="I11" s="0"/>
      <c r="J11" s="0"/>
      <c r="K11" s="0"/>
      <c r="L11" s="0"/>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row>
    <row r="12" customFormat="false" ht="45" hidden="false" customHeight="true" outlineLevel="0" collapsed="false">
      <c r="A12" s="77"/>
      <c r="B12" s="139"/>
      <c r="C12" s="116" t="s">
        <v>146</v>
      </c>
      <c r="D12" s="116" t="s">
        <v>147</v>
      </c>
      <c r="E12" s="116" t="s">
        <v>148</v>
      </c>
      <c r="F12" s="1"/>
      <c r="H12" s="140"/>
      <c r="I12" s="0"/>
      <c r="J12" s="0"/>
      <c r="K12" s="0"/>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row>
    <row r="13" customFormat="false" ht="15" hidden="false" customHeight="false" outlineLevel="0" collapsed="false">
      <c r="A13" s="77"/>
      <c r="B13" s="141" t="s">
        <v>128</v>
      </c>
      <c r="C13" s="119"/>
      <c r="D13" s="142"/>
      <c r="E13" s="142"/>
      <c r="F13" s="1"/>
      <c r="H13" s="140"/>
      <c r="I13" s="0"/>
      <c r="J13" s="0"/>
      <c r="K13" s="0"/>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row>
    <row r="14" customFormat="false" ht="15" hidden="false" customHeight="false" outlineLevel="0" collapsed="false">
      <c r="A14" s="77"/>
      <c r="B14" s="125" t="s">
        <v>129</v>
      </c>
      <c r="C14" s="143"/>
      <c r="D14" s="144"/>
      <c r="E14" s="144"/>
      <c r="F14" s="1"/>
      <c r="H14" s="140"/>
      <c r="I14" s="0"/>
      <c r="J14" s="0"/>
      <c r="K14" s="0"/>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row>
    <row r="15" customFormat="false" ht="15" hidden="false" customHeight="false" outlineLevel="0" collapsed="false">
      <c r="A15" s="77"/>
      <c r="B15" s="120" t="s">
        <v>130</v>
      </c>
      <c r="C15" s="123" t="n">
        <v>68351700</v>
      </c>
      <c r="D15" s="145" t="n">
        <f aca="false">'Schedule 2A'!I18</f>
        <v>68351700</v>
      </c>
      <c r="E15" s="122" t="n">
        <f aca="false">C15-D15</f>
        <v>0</v>
      </c>
      <c r="F15" s="1"/>
      <c r="H15" s="140"/>
      <c r="I15" s="0"/>
      <c r="J15" s="0"/>
      <c r="K15" s="0"/>
      <c r="L15" s="0"/>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row>
    <row r="16" customFormat="false" ht="15" hidden="false" customHeight="false" outlineLevel="0" collapsed="false">
      <c r="A16" s="77"/>
      <c r="B16" s="120" t="s">
        <v>131</v>
      </c>
      <c r="C16" s="123" t="n">
        <v>66017020</v>
      </c>
      <c r="D16" s="145" t="n">
        <f aca="false">'Schedule 2A'!I19</f>
        <v>66017020</v>
      </c>
      <c r="E16" s="122" t="n">
        <f aca="false">C16-D16</f>
        <v>0</v>
      </c>
      <c r="F16" s="1"/>
      <c r="H16" s="140"/>
      <c r="I16" s="0"/>
      <c r="J16" s="0"/>
      <c r="K16" s="0"/>
      <c r="L16" s="0"/>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row>
    <row r="17" customFormat="false" ht="15" hidden="false" customHeight="false" outlineLevel="0" collapsed="false">
      <c r="A17" s="77"/>
      <c r="B17" s="120" t="s">
        <v>132</v>
      </c>
      <c r="C17" s="123" t="n">
        <v>21713280</v>
      </c>
      <c r="D17" s="145" t="n">
        <f aca="false">'Schedule 2A'!I20</f>
        <v>21713280</v>
      </c>
      <c r="E17" s="122" t="n">
        <f aca="false">C17-D17</f>
        <v>0</v>
      </c>
      <c r="F17" s="1"/>
      <c r="H17" s="140"/>
      <c r="I17" s="0"/>
      <c r="J17" s="0"/>
      <c r="K17" s="0"/>
      <c r="L17" s="0"/>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row>
    <row r="18" customFormat="false" ht="15" hidden="false" customHeight="false" outlineLevel="0" collapsed="false">
      <c r="A18" s="77"/>
      <c r="B18" s="120" t="s">
        <v>133</v>
      </c>
      <c r="C18" s="123" t="n">
        <v>0</v>
      </c>
      <c r="D18" s="145" t="n">
        <f aca="false">'Schedule 2A'!I21</f>
        <v>0</v>
      </c>
      <c r="E18" s="122" t="n">
        <f aca="false">C18-D18</f>
        <v>0</v>
      </c>
      <c r="F18" s="1"/>
      <c r="H18" s="140"/>
      <c r="I18" s="0"/>
      <c r="J18" s="0"/>
      <c r="K18" s="0"/>
      <c r="L18" s="0"/>
      <c r="M18" s="0"/>
      <c r="N18" s="0"/>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row>
    <row r="19" customFormat="false" ht="15" hidden="false" customHeight="false" outlineLevel="0" collapsed="false">
      <c r="A19" s="77"/>
      <c r="B19" s="120" t="s">
        <v>134</v>
      </c>
      <c r="C19" s="123" t="n">
        <v>8786000</v>
      </c>
      <c r="D19" s="145" t="n">
        <f aca="false">'Schedule 2A'!I22</f>
        <v>8786000</v>
      </c>
      <c r="E19" s="122" t="n">
        <f aca="false">C19-D19</f>
        <v>0</v>
      </c>
      <c r="F19" s="1"/>
      <c r="H19" s="140"/>
      <c r="I19" s="0"/>
      <c r="J19" s="0"/>
      <c r="K19" s="0"/>
      <c r="L19" s="0"/>
      <c r="M19" s="0"/>
      <c r="N19" s="0"/>
      <c r="O19" s="0"/>
      <c r="P19" s="0"/>
      <c r="Q19" s="0"/>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row>
    <row r="20" customFormat="false" ht="15" hidden="false" customHeight="false" outlineLevel="0" collapsed="false">
      <c r="A20" s="77"/>
      <c r="B20" s="120" t="s">
        <v>135</v>
      </c>
      <c r="C20" s="123"/>
      <c r="D20" s="145" t="n">
        <f aca="false">'Schedule 2A'!I23</f>
        <v>0</v>
      </c>
      <c r="E20" s="122" t="n">
        <f aca="false">C20-D20</f>
        <v>0</v>
      </c>
      <c r="F20" s="1"/>
      <c r="H20" s="140"/>
      <c r="I20" s="0"/>
      <c r="J20" s="0"/>
      <c r="K20" s="0"/>
      <c r="L20" s="0"/>
      <c r="M20" s="0"/>
      <c r="N20" s="0"/>
      <c r="O20" s="0"/>
      <c r="P20" s="0"/>
      <c r="Q20" s="0"/>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row>
    <row r="21" customFormat="false" ht="15" hidden="false" customHeight="false" outlineLevel="0" collapsed="false">
      <c r="A21" s="77"/>
      <c r="B21" s="120" t="s">
        <v>136</v>
      </c>
      <c r="C21" s="123"/>
      <c r="D21" s="145" t="n">
        <f aca="false">'Schedule 2A'!I24</f>
        <v>0</v>
      </c>
      <c r="E21" s="122" t="n">
        <f aca="false">C21-D21</f>
        <v>0</v>
      </c>
      <c r="F21" s="1"/>
      <c r="H21" s="140"/>
      <c r="I21" s="0"/>
      <c r="J21" s="0"/>
      <c r="K21" s="0"/>
      <c r="L21" s="0"/>
      <c r="M21" s="0"/>
      <c r="N21" s="0"/>
      <c r="O21" s="0"/>
      <c r="P21" s="0"/>
      <c r="Q21" s="0"/>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row>
    <row r="22" customFormat="false" ht="15" hidden="false" customHeight="false" outlineLevel="0" collapsed="false">
      <c r="A22" s="77"/>
      <c r="B22" s="120" t="s">
        <v>137</v>
      </c>
      <c r="C22" s="123"/>
      <c r="D22" s="145" t="n">
        <f aca="false">'Schedule 2A'!I25</f>
        <v>0</v>
      </c>
      <c r="E22" s="122" t="n">
        <f aca="false">C22-D22</f>
        <v>0</v>
      </c>
      <c r="F22" s="1"/>
      <c r="H22" s="140"/>
      <c r="I22" s="0"/>
      <c r="J22" s="0"/>
      <c r="K22" s="0"/>
      <c r="L22" s="0"/>
      <c r="M22" s="0"/>
      <c r="N22" s="0"/>
      <c r="O22" s="0"/>
      <c r="P22" s="0"/>
      <c r="Q22" s="0"/>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row>
    <row r="23" customFormat="false" ht="15" hidden="false" customHeight="false" outlineLevel="0" collapsed="false">
      <c r="A23" s="77"/>
      <c r="B23" s="120" t="s">
        <v>138</v>
      </c>
      <c r="C23" s="123"/>
      <c r="D23" s="145" t="n">
        <f aca="false">'Schedule 2A'!I26</f>
        <v>0</v>
      </c>
      <c r="E23" s="122" t="n">
        <f aca="false">C23-D23</f>
        <v>0</v>
      </c>
      <c r="F23" s="1"/>
      <c r="H23" s="140"/>
      <c r="I23" s="0"/>
      <c r="J23" s="0"/>
      <c r="K23" s="0"/>
      <c r="L23" s="0"/>
      <c r="M23" s="0"/>
      <c r="N23" s="0"/>
      <c r="O23" s="0"/>
      <c r="P23" s="0"/>
      <c r="Q23" s="0"/>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row>
    <row r="24" customFormat="false" ht="15.75" hidden="false" customHeight="false" outlineLevel="0" collapsed="false">
      <c r="A24" s="77"/>
      <c r="B24" s="120" t="s">
        <v>139</v>
      </c>
      <c r="C24" s="126"/>
      <c r="D24" s="145" t="n">
        <f aca="false">'Schedule 2A'!I27</f>
        <v>0</v>
      </c>
      <c r="E24" s="128" t="n">
        <f aca="false">C24-D24</f>
        <v>0</v>
      </c>
      <c r="F24" s="1"/>
      <c r="H24" s="140"/>
      <c r="I24" s="0"/>
      <c r="J24" s="0"/>
      <c r="K24" s="0"/>
      <c r="L24" s="0"/>
      <c r="M24" s="0"/>
      <c r="N24" s="0"/>
      <c r="O24" s="0"/>
      <c r="P24" s="0"/>
      <c r="Q24" s="0"/>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row>
    <row r="25" customFormat="false" ht="15" hidden="false" customHeight="true" outlineLevel="0" collapsed="false">
      <c r="A25" s="77"/>
      <c r="B25" s="146" t="s">
        <v>140</v>
      </c>
      <c r="C25" s="130" t="n">
        <f aca="false">SUM(C15:C24)</f>
        <v>164868000</v>
      </c>
      <c r="D25" s="130" t="n">
        <f aca="false">'Schedule 2A'!I28</f>
        <v>164868000</v>
      </c>
      <c r="E25" s="131" t="n">
        <f aca="false">C25-D25</f>
        <v>0</v>
      </c>
      <c r="G25" s="74"/>
      <c r="H25" s="140"/>
      <c r="I25" s="0"/>
      <c r="J25" s="0"/>
      <c r="K25" s="0"/>
      <c r="L25" s="0"/>
      <c r="M25" s="0"/>
      <c r="N25" s="0"/>
      <c r="O25" s="0"/>
      <c r="P25" s="0"/>
      <c r="Q25" s="0"/>
      <c r="R25" s="0"/>
      <c r="S25" s="0"/>
      <c r="T25" s="0"/>
      <c r="U25" s="0"/>
      <c r="V25" s="0"/>
      <c r="W25" s="0"/>
      <c r="X25" s="0"/>
      <c r="Y25" s="0"/>
      <c r="Z25" s="0"/>
      <c r="AA25" s="0"/>
      <c r="AB25" s="0"/>
      <c r="AC25" s="0"/>
      <c r="AD25" s="0"/>
      <c r="AE25" s="0"/>
      <c r="AF25" s="0"/>
      <c r="AG25" s="0"/>
      <c r="AH25" s="0"/>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row>
    <row r="26" customFormat="false" ht="15.75" hidden="false" customHeight="false" outlineLevel="0" collapsed="false">
      <c r="A26" s="77"/>
      <c r="B26" s="147"/>
      <c r="C26" s="77"/>
      <c r="D26" s="4"/>
      <c r="E26" s="4"/>
      <c r="G26" s="74"/>
      <c r="H26" s="140"/>
      <c r="I26" s="0"/>
      <c r="J26" s="0"/>
      <c r="K26" s="0"/>
      <c r="L26" s="0"/>
      <c r="M26" s="0"/>
      <c r="N26" s="0"/>
      <c r="O26" s="0"/>
      <c r="P26" s="0"/>
      <c r="Q26" s="0"/>
      <c r="R26" s="0"/>
      <c r="S26" s="0"/>
      <c r="T26" s="0"/>
      <c r="U26" s="0"/>
      <c r="V26" s="0"/>
      <c r="W26" s="0"/>
      <c r="X26" s="0"/>
      <c r="Y26" s="0"/>
      <c r="Z26" s="0"/>
      <c r="AA26" s="0"/>
      <c r="AB26" s="0"/>
      <c r="AC26" s="0"/>
      <c r="AD26" s="0"/>
      <c r="AE26" s="0"/>
      <c r="AF26" s="0"/>
      <c r="AG26" s="0"/>
      <c r="AH26" s="0"/>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row>
    <row r="27" customFormat="false" ht="15.75" hidden="false" customHeight="false" outlineLevel="0" collapsed="false">
      <c r="A27" s="77"/>
      <c r="B27" s="132" t="s">
        <v>141</v>
      </c>
      <c r="C27" s="148" t="n">
        <v>4326796699</v>
      </c>
      <c r="D27" s="130" t="n">
        <f aca="false">'Schedule 2A'!I30</f>
        <v>4326796699</v>
      </c>
      <c r="E27" s="130" t="n">
        <f aca="false">C27-D27</f>
        <v>0</v>
      </c>
      <c r="G27" s="74"/>
      <c r="H27" s="140"/>
      <c r="I27" s="0"/>
      <c r="J27" s="0"/>
      <c r="K27" s="0"/>
      <c r="L27" s="0"/>
      <c r="M27" s="0"/>
      <c r="N27" s="0"/>
      <c r="O27" s="0"/>
      <c r="P27" s="0"/>
      <c r="Q27" s="0"/>
      <c r="R27" s="0"/>
      <c r="S27" s="0"/>
      <c r="T27" s="0"/>
      <c r="U27" s="0"/>
      <c r="V27" s="0"/>
      <c r="W27" s="0"/>
      <c r="X27" s="0"/>
      <c r="Y27" s="0"/>
      <c r="Z27" s="0"/>
      <c r="AA27" s="0"/>
      <c r="AB27" s="0"/>
      <c r="AC27" s="0"/>
      <c r="AD27" s="0"/>
      <c r="AE27" s="0"/>
      <c r="AF27" s="0"/>
      <c r="AG27" s="0"/>
      <c r="AH27" s="0"/>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row>
    <row r="28" customFormat="false" ht="15.75" hidden="false" customHeight="false" outlineLevel="0" collapsed="false">
      <c r="A28" s="77"/>
      <c r="B28" s="137"/>
      <c r="C28" s="137"/>
      <c r="D28" s="149"/>
      <c r="E28" s="149"/>
      <c r="H28" s="0"/>
      <c r="I28" s="0"/>
      <c r="J28" s="0"/>
      <c r="K28" s="0"/>
      <c r="L28" s="0"/>
      <c r="M28" s="0"/>
      <c r="N28" s="0"/>
      <c r="O28" s="0"/>
      <c r="P28" s="0"/>
      <c r="Q28" s="0"/>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row>
    <row r="29" customFormat="false" ht="15.75" hidden="false" customHeight="false" outlineLevel="0" collapsed="false">
      <c r="A29" s="77"/>
      <c r="B29" s="109" t="s">
        <v>149</v>
      </c>
      <c r="C29" s="130" t="n">
        <f aca="false">C27+C25</f>
        <v>4491664699</v>
      </c>
      <c r="D29" s="130" t="n">
        <f aca="false">D27+D25</f>
        <v>4491664699</v>
      </c>
      <c r="E29" s="130" t="n">
        <f aca="false">C29-D29</f>
        <v>0</v>
      </c>
      <c r="H29" s="0"/>
      <c r="I29" s="0"/>
      <c r="J29" s="0"/>
      <c r="K29" s="0"/>
      <c r="L29" s="0"/>
      <c r="M29" s="0"/>
      <c r="N29" s="0"/>
      <c r="O29" s="0"/>
      <c r="P29" s="0"/>
      <c r="Q29" s="0"/>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row>
    <row r="30" customFormat="false" ht="15" hidden="false" customHeight="false" outlineLevel="0" collapsed="false"/>
    <row r="31" customFormat="false" ht="15" hidden="false" customHeight="false" outlineLevel="0" collapsed="false"/>
    <row r="32" customFormat="false" ht="15" hidden="false" customHeight="false" outlineLevel="0" collapsed="false"/>
    <row r="33" customFormat="false" ht="15" hidden="false" customHeight="false" outlineLevel="0" collapsed="false"/>
    <row r="34" customFormat="false" ht="15" hidden="false" customHeight="false" outlineLevel="0" collapsed="false"/>
    <row r="35" customFormat="false" ht="15" hidden="false" customHeight="false" outlineLevel="0" collapsed="false"/>
    <row r="36" customFormat="false" ht="15" hidden="false" customHeight="false" outlineLevel="0" collapsed="false"/>
    <row r="37" customFormat="false" ht="15" hidden="false" customHeight="false" outlineLevel="0" collapsed="false"/>
    <row r="38" customFormat="false" ht="15" hidden="false" customHeight="false" outlineLevel="0" collapsed="false"/>
    <row r="39" customFormat="false" ht="33.75" hidden="false" customHeight="true" outlineLevel="0" collapsed="false">
      <c r="A39" s="150"/>
      <c r="B39" s="150"/>
      <c r="C39" s="150"/>
      <c r="D39" s="150"/>
      <c r="E39" s="150"/>
    </row>
    <row r="40" customFormat="false" ht="15" hidden="false" customHeight="false" outlineLevel="0" collapsed="false">
      <c r="E40" s="106" t="s">
        <v>106</v>
      </c>
      <c r="F40" s="136" t="str">
        <f aca="false">Intro!D10</f>
        <v>91015  A,B,C,D</v>
      </c>
    </row>
  </sheetData>
  <mergeCells count="5">
    <mergeCell ref="B2:E2"/>
    <mergeCell ref="B3:E3"/>
    <mergeCell ref="B4:E4"/>
    <mergeCell ref="B5:E5"/>
    <mergeCell ref="A39:E39"/>
  </mergeCells>
  <printOptions headings="false" gridLines="false" gridLinesSet="true" horizontalCentered="true" verticalCentered="false"/>
  <pageMargins left="0.5" right="0.5"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&amp;L&amp;9dsn: &amp;F</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21"/>
  <sheetViews>
    <sheetView showFormulas="false" showGridLines="false" showRowColHeaders="true" showZeros="true" rightToLeft="false" tabSelected="false" showOutlineSymbols="true" defaultGridColor="true" view="pageBreakPreview" topLeftCell="A7" colorId="64" zoomScale="100" zoomScaleNormal="100" zoomScalePageLayoutView="100" workbookViewId="0">
      <selection pane="topLeft" activeCell="A10" activeCellId="0" sqref="A10"/>
    </sheetView>
  </sheetViews>
  <sheetFormatPr defaultColWidth="8.90234375" defaultRowHeight="15" customHeight="true" zeroHeight="false" outlineLevelRow="0" outlineLevelCol="0"/>
  <cols>
    <col collapsed="false" customWidth="true" hidden="false" outlineLevel="0" max="1" min="1" style="151" width="3.32"/>
    <col collapsed="false" customWidth="true" hidden="false" outlineLevel="0" max="2" min="2" style="152" width="15.32"/>
    <col collapsed="false" customWidth="true" hidden="false" outlineLevel="0" max="3" min="3" style="152" width="15.77"/>
    <col collapsed="false" customWidth="true" hidden="false" outlineLevel="0" max="4" min="4" style="152" width="12.43"/>
    <col collapsed="false" customWidth="true" hidden="false" outlineLevel="0" max="5" min="5" style="152" width="9.65"/>
    <col collapsed="false" customWidth="true" hidden="false" outlineLevel="0" max="6" min="6" style="152" width="9.55"/>
    <col collapsed="false" customWidth="true" hidden="false" outlineLevel="0" max="8" min="7" style="152" width="9.65"/>
    <col collapsed="false" customWidth="true" hidden="false" outlineLevel="0" max="9" min="9" style="151" width="9.99"/>
    <col collapsed="false" customWidth="false" hidden="true" outlineLevel="0" max="257" min="10" style="1" width="8.9"/>
    <col collapsed="false" customWidth="false" hidden="true" outlineLevel="0" max="16384" min="258" style="0" width="8.9"/>
  </cols>
  <sheetData>
    <row r="1" customFormat="false" ht="15.75" hidden="false" customHeight="false" outlineLevel="0" collapsed="false">
      <c r="A1" s="4"/>
      <c r="B1" s="149"/>
      <c r="C1" s="149"/>
      <c r="D1" s="149"/>
      <c r="E1" s="149"/>
      <c r="F1" s="149"/>
      <c r="G1" s="149"/>
      <c r="H1" s="149"/>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row>
    <row r="2" customFormat="false" ht="18" hidden="false" customHeight="true" outlineLevel="0" collapsed="false">
      <c r="A2" s="4"/>
      <c r="B2" s="153" t="s">
        <v>77</v>
      </c>
      <c r="C2" s="153"/>
      <c r="D2" s="153"/>
      <c r="E2" s="153"/>
      <c r="F2" s="153"/>
      <c r="G2" s="153"/>
      <c r="H2" s="153"/>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row>
    <row r="3" customFormat="false" ht="15" hidden="false" customHeight="false" outlineLevel="0" collapsed="false">
      <c r="A3" s="4"/>
      <c r="B3" s="154" t="s">
        <v>78</v>
      </c>
      <c r="C3" s="154"/>
      <c r="D3" s="154"/>
      <c r="E3" s="154"/>
      <c r="F3" s="154"/>
      <c r="G3" s="154"/>
      <c r="H3" s="154"/>
      <c r="J3" s="0"/>
      <c r="K3" s="0"/>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row>
    <row r="4" customFormat="false" ht="15.75" hidden="false" customHeight="false" outlineLevel="0" collapsed="false">
      <c r="A4" s="4"/>
      <c r="B4" s="155" t="s">
        <v>150</v>
      </c>
      <c r="C4" s="155"/>
      <c r="D4" s="155"/>
      <c r="E4" s="155"/>
      <c r="F4" s="155"/>
      <c r="G4" s="155"/>
      <c r="H4" s="155"/>
      <c r="J4" s="0"/>
      <c r="K4" s="0"/>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row>
    <row r="5" customFormat="false" ht="15.75" hidden="false" customHeight="true" outlineLevel="0" collapsed="false">
      <c r="A5" s="4"/>
      <c r="B5" s="156" t="s">
        <v>151</v>
      </c>
      <c r="C5" s="156"/>
      <c r="D5" s="156"/>
      <c r="E5" s="156"/>
      <c r="F5" s="156"/>
      <c r="G5" s="156"/>
      <c r="H5" s="156"/>
      <c r="J5" s="0"/>
      <c r="K5" s="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row>
    <row r="6" customFormat="false" ht="15" hidden="false" customHeight="false" outlineLevel="0" collapsed="false">
      <c r="A6" s="4"/>
      <c r="B6" s="157"/>
      <c r="C6" s="157"/>
      <c r="D6" s="157"/>
      <c r="E6" s="157"/>
      <c r="F6" s="157"/>
      <c r="G6" s="157"/>
      <c r="H6" s="15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c r="BZ6" s="77"/>
      <c r="CA6" s="77"/>
      <c r="CB6" s="77"/>
      <c r="CC6" s="77"/>
      <c r="CD6" s="77"/>
      <c r="CE6" s="77"/>
      <c r="CF6" s="77"/>
      <c r="CG6" s="77"/>
      <c r="CH6" s="77"/>
      <c r="CI6" s="77"/>
      <c r="CJ6" s="77"/>
      <c r="CK6" s="77"/>
      <c r="CL6" s="77"/>
      <c r="CM6" s="77"/>
      <c r="CN6" s="77"/>
      <c r="CO6" s="77"/>
      <c r="CP6" s="77"/>
      <c r="CQ6" s="77"/>
      <c r="CR6" s="77"/>
      <c r="CS6" s="77"/>
      <c r="CT6" s="77"/>
      <c r="CU6" s="77"/>
      <c r="CV6" s="77"/>
      <c r="CW6" s="77"/>
      <c r="CX6" s="77"/>
      <c r="CY6" s="77"/>
      <c r="CZ6" s="77"/>
      <c r="DA6" s="77"/>
      <c r="DB6" s="77"/>
      <c r="DC6" s="77"/>
      <c r="DD6" s="77"/>
      <c r="DE6" s="77"/>
      <c r="DF6" s="77"/>
      <c r="DG6" s="77"/>
      <c r="DH6" s="77"/>
      <c r="DI6" s="77"/>
      <c r="DJ6" s="77"/>
      <c r="DK6" s="77"/>
      <c r="DL6" s="77"/>
      <c r="DM6" s="77"/>
      <c r="DN6" s="77"/>
      <c r="DO6" s="77"/>
      <c r="DP6" s="77"/>
      <c r="DQ6" s="77"/>
      <c r="DR6" s="77"/>
      <c r="DS6" s="77"/>
      <c r="DT6" s="77"/>
      <c r="DU6" s="77"/>
      <c r="DV6" s="77"/>
      <c r="DW6" s="77"/>
      <c r="DX6" s="77"/>
      <c r="DY6" s="77"/>
      <c r="DZ6" s="77"/>
      <c r="EA6" s="77"/>
      <c r="EB6" s="77"/>
      <c r="EC6" s="77"/>
      <c r="ED6" s="77"/>
      <c r="EE6" s="77"/>
      <c r="EF6" s="77"/>
      <c r="EG6" s="77"/>
      <c r="EH6" s="77"/>
      <c r="EI6" s="77"/>
      <c r="EJ6" s="77"/>
      <c r="EK6" s="77"/>
      <c r="EL6" s="77"/>
      <c r="EM6" s="77"/>
      <c r="EN6" s="77"/>
      <c r="EO6" s="77"/>
      <c r="EP6" s="77"/>
      <c r="EQ6" s="77"/>
      <c r="ER6" s="77"/>
      <c r="ES6" s="77"/>
      <c r="ET6" s="77"/>
      <c r="EU6" s="77"/>
      <c r="EV6" s="77"/>
      <c r="EW6" s="77"/>
      <c r="EX6" s="77"/>
      <c r="EY6" s="77"/>
      <c r="EZ6" s="77"/>
      <c r="FA6" s="77"/>
      <c r="FB6" s="77"/>
      <c r="FC6" s="77"/>
      <c r="FD6" s="77"/>
      <c r="FE6" s="77"/>
      <c r="FF6" s="77"/>
      <c r="FG6" s="77"/>
      <c r="FH6" s="77"/>
      <c r="FI6" s="77"/>
      <c r="FJ6" s="77"/>
      <c r="FK6" s="77"/>
      <c r="FL6" s="77"/>
      <c r="FM6" s="77"/>
      <c r="FN6" s="77"/>
      <c r="FO6" s="77"/>
      <c r="FP6" s="77"/>
      <c r="FQ6" s="77"/>
      <c r="FR6" s="77"/>
      <c r="FS6" s="77"/>
      <c r="FT6" s="77"/>
      <c r="FU6" s="77"/>
      <c r="FV6" s="77"/>
      <c r="FW6" s="77"/>
      <c r="FX6" s="77"/>
      <c r="FY6" s="77"/>
      <c r="FZ6" s="77"/>
      <c r="GA6" s="77"/>
      <c r="GB6" s="77"/>
      <c r="GC6" s="77"/>
      <c r="GD6" s="77"/>
      <c r="GE6" s="77"/>
      <c r="GF6" s="77"/>
      <c r="GG6" s="77"/>
      <c r="GH6" s="77"/>
      <c r="GI6" s="77"/>
      <c r="GJ6" s="77"/>
      <c r="GK6" s="77"/>
      <c r="GL6" s="77"/>
      <c r="GM6" s="77"/>
      <c r="GN6" s="77"/>
      <c r="GO6" s="77"/>
      <c r="GP6" s="77"/>
      <c r="GQ6" s="77"/>
      <c r="GR6" s="77"/>
      <c r="GS6" s="77"/>
      <c r="GT6" s="77"/>
      <c r="GU6" s="77"/>
      <c r="GV6" s="77"/>
      <c r="GW6" s="77"/>
      <c r="GX6" s="77"/>
      <c r="GY6" s="77"/>
      <c r="GZ6" s="77"/>
      <c r="HA6" s="77"/>
      <c r="HB6" s="77"/>
      <c r="HC6" s="77"/>
      <c r="HD6" s="77"/>
      <c r="HE6" s="77"/>
      <c r="HF6" s="77"/>
      <c r="HG6" s="77"/>
      <c r="HH6" s="77"/>
      <c r="HI6" s="77"/>
      <c r="HJ6" s="77"/>
      <c r="HK6" s="77"/>
      <c r="HL6" s="77"/>
      <c r="HM6" s="77"/>
      <c r="HN6" s="77"/>
      <c r="HO6" s="77"/>
      <c r="HP6" s="77"/>
      <c r="HQ6" s="77"/>
      <c r="HR6" s="77"/>
      <c r="HS6" s="77"/>
      <c r="HT6" s="77"/>
      <c r="HU6" s="77"/>
      <c r="HV6" s="77"/>
      <c r="HW6" s="77"/>
      <c r="HX6" s="77"/>
      <c r="HY6" s="77"/>
      <c r="HZ6" s="77"/>
      <c r="IA6" s="77"/>
      <c r="IB6" s="77"/>
      <c r="IC6" s="77"/>
      <c r="ID6" s="77"/>
      <c r="IE6" s="77"/>
      <c r="IF6" s="77"/>
      <c r="IG6" s="77"/>
      <c r="IH6" s="77"/>
      <c r="II6" s="77"/>
      <c r="IJ6" s="77"/>
      <c r="IK6" s="77"/>
      <c r="IL6" s="77"/>
      <c r="IM6" s="77"/>
      <c r="IN6" s="77"/>
      <c r="IO6" s="77"/>
      <c r="IP6" s="77"/>
      <c r="IQ6" s="77"/>
      <c r="IR6" s="77"/>
      <c r="IS6" s="77"/>
      <c r="IT6" s="77"/>
      <c r="IU6" s="77"/>
      <c r="IV6" s="77"/>
      <c r="IW6" s="77"/>
    </row>
    <row r="7" customFormat="false" ht="17.25" hidden="false" customHeight="true" outlineLevel="0" collapsed="false">
      <c r="A7" s="4"/>
      <c r="B7" s="157"/>
      <c r="C7" s="157"/>
      <c r="D7" s="157"/>
      <c r="E7" s="157"/>
      <c r="F7" s="157"/>
      <c r="G7" s="157"/>
      <c r="H7" s="157"/>
      <c r="J7" s="0"/>
      <c r="K7" s="0"/>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row>
    <row r="8" customFormat="false" ht="17.25" hidden="false" customHeight="true" outlineLevel="0" collapsed="false">
      <c r="A8" s="4"/>
      <c r="B8" s="157"/>
      <c r="C8" s="157"/>
      <c r="D8" s="157"/>
      <c r="E8" s="157"/>
      <c r="F8" s="157"/>
      <c r="G8" s="157"/>
      <c r="H8" s="157"/>
      <c r="J8" s="0"/>
      <c r="K8" s="0"/>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row>
    <row r="9" customFormat="false" ht="17.25" hidden="false" customHeight="true" outlineLevel="0" collapsed="false">
      <c r="A9" s="4"/>
      <c r="B9" s="157"/>
      <c r="C9" s="157"/>
      <c r="D9" s="157"/>
      <c r="E9" s="157"/>
      <c r="F9" s="157"/>
      <c r="G9" s="157"/>
      <c r="H9" s="157"/>
      <c r="J9" s="0"/>
      <c r="K9" s="0"/>
      <c r="L9" s="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row>
    <row r="10" customFormat="false" ht="18" hidden="false" customHeight="true" outlineLevel="0" collapsed="false">
      <c r="A10" s="4"/>
      <c r="B10" s="157"/>
      <c r="C10" s="158" t="s">
        <v>110</v>
      </c>
      <c r="D10" s="159" t="s">
        <v>111</v>
      </c>
      <c r="E10" s="160"/>
      <c r="F10" s="161"/>
      <c r="G10" s="0"/>
      <c r="H10" s="0"/>
      <c r="I10" s="0"/>
      <c r="J10" s="0"/>
      <c r="K10" s="0"/>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row>
    <row r="11" customFormat="false" ht="18" hidden="false" customHeight="true" outlineLevel="0" collapsed="false">
      <c r="A11" s="4"/>
      <c r="B11" s="157"/>
      <c r="C11" s="158" t="s">
        <v>112</v>
      </c>
      <c r="D11" s="162" t="s">
        <v>152</v>
      </c>
      <c r="E11" s="160"/>
      <c r="F11" s="161"/>
      <c r="G11" s="0"/>
      <c r="H11" s="0"/>
      <c r="I11" s="0"/>
      <c r="J11" s="0"/>
      <c r="K11" s="0"/>
      <c r="L11" s="0"/>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row>
    <row r="12" customFormat="false" ht="18" hidden="false" customHeight="true" outlineLevel="0" collapsed="false">
      <c r="A12" s="4"/>
      <c r="B12" s="157"/>
      <c r="C12" s="158" t="s">
        <v>114</v>
      </c>
      <c r="D12" s="159" t="s">
        <v>115</v>
      </c>
      <c r="E12" s="160"/>
      <c r="F12" s="161"/>
      <c r="G12" s="0"/>
      <c r="H12" s="0"/>
      <c r="I12" s="0"/>
      <c r="J12" s="0"/>
      <c r="K12" s="0"/>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row>
    <row r="13" customFormat="false" ht="18" hidden="false" customHeight="true" outlineLevel="0" collapsed="false">
      <c r="A13" s="4"/>
      <c r="B13" s="157"/>
      <c r="C13" s="158" t="s">
        <v>116</v>
      </c>
      <c r="D13" s="159" t="s">
        <v>117</v>
      </c>
      <c r="E13" s="160"/>
      <c r="F13" s="161"/>
      <c r="G13" s="0"/>
      <c r="H13" s="0"/>
      <c r="I13" s="0"/>
      <c r="J13" s="0"/>
      <c r="K13" s="0"/>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row>
    <row r="14" customFormat="false" ht="18" hidden="false" customHeight="true" outlineLevel="0" collapsed="false">
      <c r="A14" s="4"/>
      <c r="B14" s="157"/>
      <c r="C14" s="158" t="s">
        <v>118</v>
      </c>
      <c r="D14" s="159" t="s">
        <v>153</v>
      </c>
      <c r="E14" s="160"/>
      <c r="F14" s="161"/>
      <c r="G14" s="0"/>
      <c r="H14" s="0"/>
      <c r="I14" s="0"/>
      <c r="J14" s="0"/>
      <c r="K14" s="0"/>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row>
    <row r="15" customFormat="false" ht="18" hidden="false" customHeight="true" outlineLevel="0" collapsed="false">
      <c r="A15" s="4"/>
      <c r="B15" s="163"/>
      <c r="C15" s="158" t="s">
        <v>120</v>
      </c>
      <c r="D15" s="159" t="s">
        <v>154</v>
      </c>
      <c r="E15" s="160"/>
      <c r="F15" s="161"/>
      <c r="G15" s="0"/>
      <c r="H15" s="0"/>
      <c r="I15" s="0"/>
      <c r="J15" s="0"/>
      <c r="K15" s="0"/>
      <c r="L15" s="0"/>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row>
    <row r="16" customFormat="false" ht="15" hidden="false" customHeight="false" outlineLevel="0" collapsed="false">
      <c r="A16" s="4"/>
      <c r="B16" s="164"/>
      <c r="C16" s="165"/>
      <c r="D16" s="166"/>
      <c r="E16" s="166"/>
      <c r="F16" s="166"/>
      <c r="G16" s="0"/>
      <c r="H16" s="0"/>
      <c r="I16" s="0"/>
      <c r="J16" s="0"/>
      <c r="K16" s="0"/>
      <c r="L16" s="0"/>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row>
    <row r="17" customFormat="false" ht="18" hidden="false" customHeight="true" outlineLevel="0" collapsed="false">
      <c r="A17" s="4"/>
      <c r="B17" s="164"/>
      <c r="C17" s="157"/>
      <c r="D17" s="157"/>
      <c r="E17" s="157"/>
      <c r="F17" s="157"/>
      <c r="G17" s="157"/>
      <c r="H17" s="157"/>
      <c r="J17" s="0"/>
      <c r="K17" s="0"/>
      <c r="L17" s="0"/>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row>
    <row r="18" customFormat="false" ht="24" hidden="false" customHeight="true" outlineLevel="0" collapsed="false">
      <c r="A18" s="4"/>
      <c r="B18" s="24"/>
      <c r="C18" s="167" t="s">
        <v>110</v>
      </c>
      <c r="D18" s="167" t="s">
        <v>112</v>
      </c>
      <c r="E18" s="167" t="s">
        <v>114</v>
      </c>
      <c r="F18" s="167" t="s">
        <v>116</v>
      </c>
      <c r="G18" s="167" t="s">
        <v>118</v>
      </c>
      <c r="H18" s="167" t="s">
        <v>120</v>
      </c>
      <c r="J18" s="0"/>
      <c r="K18" s="0"/>
      <c r="L18" s="0"/>
      <c r="M18" s="0"/>
      <c r="N18" s="0"/>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row>
    <row r="19" customFormat="false" ht="15" hidden="false" customHeight="false" outlineLevel="0" collapsed="false">
      <c r="A19" s="4"/>
      <c r="B19" s="168" t="s">
        <v>129</v>
      </c>
      <c r="C19" s="169" t="n">
        <f aca="false">H40</f>
        <v>1</v>
      </c>
      <c r="D19" s="169" t="n">
        <f aca="false">H54</f>
        <v>1</v>
      </c>
      <c r="E19" s="169" t="n">
        <f aca="false">H68</f>
        <v>1</v>
      </c>
      <c r="F19" s="170" t="n">
        <f aca="false">H82</f>
        <v>0.151714749991198</v>
      </c>
      <c r="G19" s="169" t="n">
        <f aca="false">H96</f>
        <v>0</v>
      </c>
      <c r="H19" s="171" t="n">
        <f aca="false">H110</f>
        <v>0</v>
      </c>
      <c r="J19" s="0"/>
      <c r="K19" s="0"/>
      <c r="L19" s="0"/>
      <c r="M19" s="0"/>
      <c r="N19" s="0"/>
      <c r="O19" s="0"/>
      <c r="P19" s="0"/>
      <c r="Q19" s="0"/>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row>
    <row r="20" customFormat="false" ht="15" hidden="false" customHeight="false" outlineLevel="0" collapsed="false">
      <c r="A20" s="4"/>
      <c r="B20" s="172" t="s">
        <v>130</v>
      </c>
      <c r="C20" s="173" t="n">
        <f aca="false">H41</f>
        <v>0.600000041960011</v>
      </c>
      <c r="D20" s="174" t="n">
        <f aca="false">H55</f>
        <v>0.549999824563558</v>
      </c>
      <c r="E20" s="174" t="n">
        <f aca="false">H69</f>
        <v>0.500000086998024</v>
      </c>
      <c r="F20" s="175" t="n">
        <f aca="false">H83</f>
        <v>0.0327319286310157</v>
      </c>
      <c r="G20" s="174" t="n">
        <f aca="false">H97</f>
        <v>0</v>
      </c>
      <c r="H20" s="174" t="n">
        <f aca="false">H111</f>
        <v>0</v>
      </c>
      <c r="J20" s="0"/>
      <c r="K20" s="0"/>
      <c r="L20" s="0"/>
      <c r="M20" s="0"/>
      <c r="N20" s="0"/>
      <c r="O20" s="0"/>
      <c r="P20" s="0"/>
      <c r="Q20" s="0"/>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row>
    <row r="21" customFormat="false" ht="15" hidden="false" customHeight="false" outlineLevel="0" collapsed="false">
      <c r="A21" s="4"/>
      <c r="B21" s="172" t="s">
        <v>131</v>
      </c>
      <c r="C21" s="173" t="n">
        <f aca="false">H42</f>
        <v>0.200000083920022</v>
      </c>
      <c r="D21" s="174" t="n">
        <f aca="false">H56</f>
        <v>0.200000175436442</v>
      </c>
      <c r="E21" s="174" t="n">
        <f aca="false">H70</f>
        <v>0.199999930401581</v>
      </c>
      <c r="F21" s="175" t="n">
        <f aca="false">H84</f>
        <v>0.061794446201451</v>
      </c>
      <c r="G21" s="174" t="n">
        <f aca="false">H98</f>
        <v>0</v>
      </c>
      <c r="H21" s="174" t="n">
        <f aca="false">H112</f>
        <v>0</v>
      </c>
      <c r="J21" s="0"/>
      <c r="K21" s="0"/>
      <c r="L21" s="0"/>
      <c r="M21" s="0"/>
      <c r="N21" s="0"/>
      <c r="O21" s="0"/>
      <c r="P21" s="0"/>
      <c r="Q21" s="0"/>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row>
    <row r="22" customFormat="false" ht="15" hidden="false" customHeight="false" outlineLevel="0" collapsed="false">
      <c r="A22" s="4"/>
      <c r="B22" s="172" t="s">
        <v>132</v>
      </c>
      <c r="C22" s="173" t="n">
        <f aca="false">H43</f>
        <v>0.199999874119967</v>
      </c>
      <c r="D22" s="174" t="n">
        <f aca="false">H57</f>
        <v>0.200000175436442</v>
      </c>
      <c r="E22" s="174" t="n">
        <f aca="false">H71</f>
        <v>0.199999930401581</v>
      </c>
      <c r="F22" s="175" t="n">
        <f aca="false">H85</f>
        <v>0.0375086361123932</v>
      </c>
      <c r="G22" s="174" t="n">
        <f aca="false">H99</f>
        <v>0</v>
      </c>
      <c r="H22" s="174" t="n">
        <f aca="false">H113</f>
        <v>0</v>
      </c>
      <c r="J22" s="0"/>
      <c r="K22" s="0"/>
      <c r="L22" s="0"/>
      <c r="M22" s="0"/>
      <c r="N22" s="0"/>
      <c r="O22" s="0"/>
      <c r="P22" s="0"/>
      <c r="Q22" s="0"/>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row>
    <row r="23" customFormat="false" ht="15" hidden="false" customHeight="false" outlineLevel="0" collapsed="false">
      <c r="A23" s="4"/>
      <c r="B23" s="172" t="s">
        <v>133</v>
      </c>
      <c r="C23" s="173" t="n">
        <f aca="false">H44</f>
        <v>0</v>
      </c>
      <c r="D23" s="174" t="n">
        <f aca="false">H58</f>
        <v>0</v>
      </c>
      <c r="E23" s="174" t="n">
        <f aca="false">H72</f>
        <v>0</v>
      </c>
      <c r="F23" s="175" t="n">
        <f aca="false">H86</f>
        <v>0.00357437128462882</v>
      </c>
      <c r="G23" s="174" t="n">
        <f aca="false">H100</f>
        <v>0</v>
      </c>
      <c r="H23" s="174" t="n">
        <f aca="false">H114</f>
        <v>0</v>
      </c>
      <c r="J23" s="0"/>
      <c r="K23" s="0"/>
      <c r="L23" s="0"/>
      <c r="M23" s="0"/>
      <c r="N23" s="0"/>
      <c r="O23" s="0"/>
      <c r="P23" s="0"/>
      <c r="Q23" s="0"/>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row>
    <row r="24" customFormat="false" ht="15" hidden="false" customHeight="false" outlineLevel="0" collapsed="false">
      <c r="A24" s="4"/>
      <c r="B24" s="172" t="s">
        <v>134</v>
      </c>
      <c r="C24" s="173" t="n">
        <f aca="false">H45</f>
        <v>0</v>
      </c>
      <c r="D24" s="174" t="n">
        <f aca="false">H59</f>
        <v>0.049999824563558</v>
      </c>
      <c r="E24" s="174" t="n">
        <f aca="false">H73</f>
        <v>0.100000052198814</v>
      </c>
      <c r="F24" s="175" t="n">
        <f aca="false">H87</f>
        <v>0.0161053677617095</v>
      </c>
      <c r="G24" s="174" t="n">
        <f aca="false">H101</f>
        <v>0</v>
      </c>
      <c r="H24" s="174" t="n">
        <f aca="false">H115</f>
        <v>0</v>
      </c>
      <c r="J24" s="0"/>
      <c r="K24" s="0"/>
      <c r="L24" s="0"/>
      <c r="M24" s="0"/>
      <c r="N24" s="0"/>
      <c r="O24" s="0"/>
      <c r="P24" s="0"/>
      <c r="Q24" s="0"/>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row>
    <row r="25" customFormat="false" ht="15" hidden="false" customHeight="false" outlineLevel="0" collapsed="false">
      <c r="A25" s="4"/>
      <c r="B25" s="172" t="s">
        <v>135</v>
      </c>
      <c r="C25" s="176" t="n">
        <f aca="false">H46</f>
        <v>0</v>
      </c>
      <c r="D25" s="177" t="n">
        <f aca="false">H60</f>
        <v>0</v>
      </c>
      <c r="E25" s="177" t="n">
        <f aca="false">H74</f>
        <v>0</v>
      </c>
      <c r="F25" s="177" t="n">
        <f aca="false">H88</f>
        <v>0.191663584559556</v>
      </c>
      <c r="G25" s="177" t="n">
        <f aca="false">H102</f>
        <v>0</v>
      </c>
      <c r="H25" s="177" t="n">
        <f aca="false">H116</f>
        <v>0</v>
      </c>
      <c r="J25" s="0"/>
      <c r="K25" s="0"/>
      <c r="L25" s="0"/>
      <c r="M25" s="0"/>
      <c r="N25" s="0"/>
      <c r="O25" s="0"/>
      <c r="P25" s="0"/>
      <c r="Q25" s="0"/>
      <c r="R25" s="0"/>
      <c r="S25" s="0"/>
      <c r="T25" s="0"/>
      <c r="U25" s="0"/>
      <c r="V25" s="0"/>
      <c r="W25" s="0"/>
      <c r="X25" s="0"/>
      <c r="Y25" s="0"/>
      <c r="Z25" s="0"/>
      <c r="AA25" s="0"/>
      <c r="AB25" s="0"/>
      <c r="AC25" s="0"/>
      <c r="AD25" s="0"/>
      <c r="AE25" s="0"/>
      <c r="AF25" s="0"/>
      <c r="AG25" s="0"/>
      <c r="AH25" s="0"/>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row>
    <row r="26" customFormat="false" ht="15" hidden="false" customHeight="false" outlineLevel="0" collapsed="false">
      <c r="A26" s="4"/>
      <c r="B26" s="172" t="s">
        <v>136</v>
      </c>
      <c r="C26" s="176" t="n">
        <f aca="false">H47</f>
        <v>0</v>
      </c>
      <c r="D26" s="177" t="n">
        <f aca="false">H61</f>
        <v>0</v>
      </c>
      <c r="E26" s="177" t="n">
        <f aca="false">H75</f>
        <v>0</v>
      </c>
      <c r="F26" s="177" t="n">
        <f aca="false">H89</f>
        <v>0.193982095663099</v>
      </c>
      <c r="G26" s="177" t="n">
        <f aca="false">H103</f>
        <v>0</v>
      </c>
      <c r="H26" s="177" t="n">
        <f aca="false">H117</f>
        <v>0</v>
      </c>
      <c r="J26" s="0"/>
      <c r="K26" s="0"/>
      <c r="L26" s="0"/>
      <c r="M26" s="0"/>
      <c r="N26" s="0"/>
      <c r="O26" s="0"/>
      <c r="P26" s="0"/>
      <c r="Q26" s="0"/>
      <c r="R26" s="0"/>
      <c r="S26" s="0"/>
      <c r="T26" s="0"/>
      <c r="U26" s="0"/>
      <c r="V26" s="0"/>
      <c r="W26" s="0"/>
      <c r="X26" s="0"/>
      <c r="Y26" s="0"/>
      <c r="Z26" s="0"/>
      <c r="AA26" s="0"/>
      <c r="AB26" s="0"/>
      <c r="AC26" s="0"/>
      <c r="AD26" s="0"/>
      <c r="AE26" s="0"/>
      <c r="AF26" s="0"/>
      <c r="AG26" s="0"/>
      <c r="AH26" s="0"/>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row>
    <row r="27" customFormat="false" ht="15" hidden="false" customHeight="false" outlineLevel="0" collapsed="false">
      <c r="A27" s="4"/>
      <c r="B27" s="178" t="s">
        <v>137</v>
      </c>
      <c r="C27" s="176" t="n">
        <f aca="false">H48</f>
        <v>0</v>
      </c>
      <c r="D27" s="177" t="n">
        <f aca="false">H62</f>
        <v>0</v>
      </c>
      <c r="E27" s="177" t="n">
        <f aca="false">H76</f>
        <v>0</v>
      </c>
      <c r="F27" s="177" t="n">
        <f aca="false">H90</f>
        <v>0.299860769391564</v>
      </c>
      <c r="G27" s="177" t="n">
        <f aca="false">H104</f>
        <v>0</v>
      </c>
      <c r="H27" s="177" t="n">
        <f aca="false">H118</f>
        <v>0</v>
      </c>
      <c r="J27" s="0"/>
      <c r="K27" s="0"/>
      <c r="L27" s="0"/>
      <c r="M27" s="0"/>
      <c r="N27" s="0"/>
      <c r="O27" s="0"/>
      <c r="P27" s="0"/>
      <c r="Q27" s="0"/>
      <c r="R27" s="0"/>
      <c r="S27" s="0"/>
      <c r="T27" s="0"/>
      <c r="U27" s="0"/>
      <c r="V27" s="0"/>
      <c r="W27" s="0"/>
      <c r="X27" s="0"/>
      <c r="Y27" s="0"/>
      <c r="Z27" s="0"/>
      <c r="AA27" s="0"/>
      <c r="AB27" s="0"/>
      <c r="AC27" s="0"/>
      <c r="AD27" s="0"/>
      <c r="AE27" s="0"/>
      <c r="AF27" s="0"/>
      <c r="AG27" s="0"/>
      <c r="AH27" s="0"/>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row>
    <row r="28" customFormat="false" ht="15" hidden="false" customHeight="false" outlineLevel="0" collapsed="false">
      <c r="A28" s="4"/>
      <c r="B28" s="178" t="s">
        <v>138</v>
      </c>
      <c r="C28" s="176" t="n">
        <f aca="false">H49</f>
        <v>0</v>
      </c>
      <c r="D28" s="177" t="n">
        <f aca="false">H63</f>
        <v>0</v>
      </c>
      <c r="E28" s="177" t="n">
        <f aca="false">H77</f>
        <v>0</v>
      </c>
      <c r="F28" s="177" t="n">
        <f aca="false">H91</f>
        <v>0.156596104118468</v>
      </c>
      <c r="G28" s="177" t="n">
        <f aca="false">H105</f>
        <v>0</v>
      </c>
      <c r="H28" s="177" t="n">
        <f aca="false">H119</f>
        <v>0</v>
      </c>
      <c r="J28" s="0"/>
      <c r="K28" s="0"/>
      <c r="L28" s="0"/>
      <c r="M28" s="0"/>
      <c r="N28" s="0"/>
      <c r="O28" s="0"/>
      <c r="P28" s="0"/>
      <c r="Q28" s="0"/>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row>
    <row r="29" customFormat="false" ht="15" hidden="false" customHeight="false" outlineLevel="0" collapsed="false">
      <c r="A29" s="4"/>
      <c r="B29" s="178" t="s">
        <v>139</v>
      </c>
      <c r="C29" s="176" t="n">
        <f aca="false">H50</f>
        <v>0</v>
      </c>
      <c r="D29" s="177" t="n">
        <f aca="false">H64</f>
        <v>0</v>
      </c>
      <c r="E29" s="177" t="n">
        <f aca="false">H78</f>
        <v>0</v>
      </c>
      <c r="F29" s="177" t="n">
        <f aca="false">H92</f>
        <v>0.00618269627611472</v>
      </c>
      <c r="G29" s="177" t="n">
        <f aca="false">H106</f>
        <v>0</v>
      </c>
      <c r="H29" s="177" t="n">
        <f aca="false">H120</f>
        <v>0</v>
      </c>
      <c r="J29" s="0"/>
      <c r="K29" s="0"/>
      <c r="L29" s="0"/>
      <c r="M29" s="0"/>
      <c r="N29" s="0"/>
      <c r="O29" s="0"/>
      <c r="P29" s="0"/>
      <c r="Q29" s="0"/>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row>
    <row r="30" customFormat="false" ht="15.75" hidden="false" customHeight="false" outlineLevel="0" collapsed="false">
      <c r="A30" s="4"/>
      <c r="B30" s="179" t="s">
        <v>155</v>
      </c>
      <c r="C30" s="180" t="n">
        <f aca="false">SUM(C20:C29)</f>
        <v>1</v>
      </c>
      <c r="D30" s="181" t="n">
        <f aca="false">SUM(D20:D29)</f>
        <v>1</v>
      </c>
      <c r="E30" s="181" t="n">
        <f aca="false">SUM(E20:E29)</f>
        <v>1</v>
      </c>
      <c r="F30" s="181" t="n">
        <f aca="false">SUM(F20:F29)</f>
        <v>1</v>
      </c>
      <c r="G30" s="181" t="n">
        <f aca="false">SUM(G20:G29)</f>
        <v>0</v>
      </c>
      <c r="H30" s="181" t="n">
        <f aca="false">SUM(H20:H29)</f>
        <v>0</v>
      </c>
      <c r="J30" s="0"/>
      <c r="K30" s="0"/>
      <c r="L30" s="0"/>
      <c r="M30" s="0"/>
      <c r="N30" s="0"/>
      <c r="O30" s="0"/>
      <c r="P30" s="0"/>
      <c r="Q30" s="0"/>
      <c r="R30" s="0"/>
      <c r="S30" s="0"/>
      <c r="T30" s="0"/>
      <c r="U30" s="0"/>
      <c r="V30" s="0"/>
      <c r="W30" s="0"/>
      <c r="X30" s="0"/>
      <c r="Y30" s="0"/>
      <c r="Z30" s="0"/>
      <c r="AA30" s="0"/>
      <c r="AB30" s="0"/>
      <c r="AC30" s="0"/>
      <c r="AD30" s="0"/>
      <c r="AE30" s="0"/>
      <c r="AF30" s="0"/>
      <c r="AG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c r="IW30" s="0"/>
    </row>
    <row r="31" customFormat="false" ht="15" hidden="false" customHeight="false" outlineLevel="0" collapsed="false">
      <c r="A31" s="4"/>
      <c r="B31" s="149"/>
      <c r="C31" s="149"/>
      <c r="D31" s="149"/>
      <c r="E31" s="149"/>
      <c r="F31" s="149"/>
      <c r="G31" s="149"/>
      <c r="H31" s="149"/>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S31" s="77"/>
      <c r="BT31" s="77"/>
      <c r="BU31" s="77"/>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c r="EO31" s="77"/>
      <c r="EP31" s="77"/>
      <c r="EQ31" s="77"/>
      <c r="ER31" s="77"/>
      <c r="ES31" s="77"/>
      <c r="ET31" s="77"/>
      <c r="EU31" s="77"/>
      <c r="EV31" s="77"/>
      <c r="EW31" s="77"/>
      <c r="EX31" s="77"/>
      <c r="EY31" s="77"/>
      <c r="EZ31" s="77"/>
      <c r="FA31" s="77"/>
      <c r="FB31" s="77"/>
      <c r="FC31" s="77"/>
      <c r="FD31" s="77"/>
      <c r="FE31" s="77"/>
      <c r="FF31" s="77"/>
      <c r="FG31" s="77"/>
      <c r="FH31" s="77"/>
      <c r="FI31" s="77"/>
      <c r="FJ31" s="77"/>
      <c r="FK31" s="77"/>
      <c r="FL31" s="77"/>
      <c r="FM31" s="77"/>
      <c r="FN31" s="77"/>
      <c r="FO31" s="77"/>
      <c r="FP31" s="77"/>
      <c r="FQ31" s="77"/>
      <c r="FR31" s="77"/>
      <c r="FS31" s="77"/>
      <c r="FT31" s="77"/>
      <c r="FU31" s="77"/>
      <c r="FV31" s="77"/>
      <c r="FW31" s="77"/>
      <c r="FX31" s="77"/>
      <c r="FY31" s="77"/>
      <c r="FZ31" s="77"/>
      <c r="GA31" s="77"/>
      <c r="GB31" s="77"/>
      <c r="GC31" s="77"/>
      <c r="GD31" s="77"/>
      <c r="GE31" s="77"/>
      <c r="GF31" s="77"/>
      <c r="GG31" s="77"/>
      <c r="GH31" s="77"/>
      <c r="GI31" s="77"/>
      <c r="GJ31" s="77"/>
      <c r="GK31" s="77"/>
      <c r="GL31" s="77"/>
      <c r="GM31" s="77"/>
      <c r="GN31" s="77"/>
      <c r="GO31" s="77"/>
      <c r="GP31" s="77"/>
      <c r="GQ31" s="77"/>
      <c r="GR31" s="77"/>
      <c r="GS31" s="77"/>
      <c r="GT31" s="77"/>
      <c r="GU31" s="77"/>
      <c r="GV31" s="77"/>
      <c r="GW31" s="77"/>
      <c r="GX31" s="77"/>
      <c r="GY31" s="77"/>
      <c r="GZ31" s="77"/>
      <c r="HA31" s="77"/>
      <c r="HB31" s="77"/>
      <c r="HC31" s="77"/>
      <c r="HD31" s="77"/>
      <c r="HE31" s="77"/>
      <c r="HF31" s="77"/>
      <c r="HG31" s="77"/>
      <c r="HH31" s="77"/>
      <c r="HI31" s="77"/>
      <c r="HJ31" s="77"/>
      <c r="HK31" s="77"/>
      <c r="HL31" s="77"/>
      <c r="HM31" s="77"/>
      <c r="HN31" s="77"/>
      <c r="HO31" s="77"/>
      <c r="HP31" s="77"/>
      <c r="HQ31" s="77"/>
      <c r="HR31" s="77"/>
      <c r="HS31" s="77"/>
      <c r="HT31" s="77"/>
      <c r="HU31" s="77"/>
      <c r="HV31" s="77"/>
      <c r="HW31" s="77"/>
      <c r="HX31" s="77"/>
      <c r="HY31" s="77"/>
      <c r="HZ31" s="77"/>
      <c r="IA31" s="77"/>
      <c r="IB31" s="77"/>
      <c r="IC31" s="77"/>
      <c r="ID31" s="77"/>
      <c r="IE31" s="77"/>
      <c r="IF31" s="77"/>
      <c r="IG31" s="77"/>
      <c r="IH31" s="77"/>
      <c r="II31" s="77"/>
      <c r="IJ31" s="77"/>
      <c r="IK31" s="77"/>
      <c r="IL31" s="77"/>
      <c r="IM31" s="77"/>
      <c r="IN31" s="77"/>
      <c r="IO31" s="77"/>
      <c r="IP31" s="77"/>
      <c r="IQ31" s="77"/>
      <c r="IR31" s="77"/>
      <c r="IS31" s="77"/>
      <c r="IT31" s="77"/>
      <c r="IU31" s="77"/>
      <c r="IV31" s="77"/>
      <c r="IW31" s="77"/>
    </row>
    <row r="32" customFormat="false" ht="15" hidden="false" customHeight="false" outlineLevel="0" collapsed="false">
      <c r="A32" s="4"/>
      <c r="B32" s="149"/>
      <c r="C32" s="149"/>
      <c r="D32" s="149"/>
      <c r="E32" s="149"/>
      <c r="F32" s="149"/>
      <c r="G32" s="149"/>
      <c r="H32" s="149"/>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c r="BS32" s="77"/>
      <c r="BT32" s="77"/>
      <c r="BU32" s="77"/>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c r="EO32" s="77"/>
      <c r="EP32" s="77"/>
      <c r="EQ32" s="77"/>
      <c r="ER32" s="77"/>
      <c r="ES32" s="77"/>
      <c r="ET32" s="77"/>
      <c r="EU32" s="77"/>
      <c r="EV32" s="77"/>
      <c r="EW32" s="77"/>
      <c r="EX32" s="77"/>
      <c r="EY32" s="77"/>
      <c r="EZ32" s="77"/>
      <c r="FA32" s="77"/>
      <c r="FB32" s="77"/>
      <c r="FC32" s="77"/>
      <c r="FD32" s="77"/>
      <c r="FE32" s="77"/>
      <c r="FF32" s="77"/>
      <c r="FG32" s="77"/>
      <c r="FH32" s="77"/>
      <c r="FI32" s="77"/>
      <c r="FJ32" s="77"/>
      <c r="FK32" s="77"/>
      <c r="FL32" s="77"/>
      <c r="FM32" s="77"/>
      <c r="FN32" s="77"/>
      <c r="FO32" s="77"/>
      <c r="FP32" s="77"/>
      <c r="FQ32" s="77"/>
      <c r="FR32" s="77"/>
      <c r="FS32" s="77"/>
      <c r="FT32" s="77"/>
      <c r="FU32" s="77"/>
      <c r="FV32" s="77"/>
      <c r="FW32" s="77"/>
      <c r="FX32" s="77"/>
      <c r="FY32" s="77"/>
      <c r="FZ32" s="77"/>
      <c r="GA32" s="77"/>
      <c r="GB32" s="77"/>
      <c r="GC32" s="77"/>
      <c r="GD32" s="77"/>
      <c r="GE32" s="77"/>
      <c r="GF32" s="77"/>
      <c r="GG32" s="77"/>
      <c r="GH32" s="77"/>
      <c r="GI32" s="77"/>
      <c r="GJ32" s="77"/>
      <c r="GK32" s="77"/>
      <c r="GL32" s="77"/>
      <c r="GM32" s="77"/>
      <c r="GN32" s="77"/>
      <c r="GO32" s="77"/>
      <c r="GP32" s="77"/>
      <c r="GQ32" s="77"/>
      <c r="GR32" s="77"/>
      <c r="GS32" s="77"/>
      <c r="GT32" s="77"/>
      <c r="GU32" s="77"/>
      <c r="GV32" s="77"/>
      <c r="GW32" s="77"/>
      <c r="GX32" s="77"/>
      <c r="GY32" s="77"/>
      <c r="GZ32" s="77"/>
      <c r="HA32" s="77"/>
      <c r="HB32" s="77"/>
      <c r="HC32" s="77"/>
      <c r="HD32" s="77"/>
      <c r="HE32" s="77"/>
      <c r="HF32" s="77"/>
      <c r="HG32" s="77"/>
      <c r="HH32" s="77"/>
      <c r="HI32" s="77"/>
      <c r="HJ32" s="77"/>
      <c r="HK32" s="77"/>
      <c r="HL32" s="77"/>
      <c r="HM32" s="77"/>
      <c r="HN32" s="77"/>
      <c r="HO32" s="77"/>
      <c r="HP32" s="77"/>
      <c r="HQ32" s="77"/>
      <c r="HR32" s="77"/>
      <c r="HS32" s="77"/>
      <c r="HT32" s="77"/>
      <c r="HU32" s="77"/>
      <c r="HV32" s="77"/>
      <c r="HW32" s="77"/>
      <c r="HX32" s="77"/>
      <c r="HY32" s="77"/>
      <c r="HZ32" s="77"/>
      <c r="IA32" s="77"/>
      <c r="IB32" s="77"/>
      <c r="IC32" s="77"/>
      <c r="ID32" s="77"/>
      <c r="IE32" s="77"/>
      <c r="IF32" s="77"/>
      <c r="IG32" s="77"/>
      <c r="IH32" s="77"/>
      <c r="II32" s="77"/>
      <c r="IJ32" s="77"/>
      <c r="IK32" s="77"/>
      <c r="IL32" s="77"/>
      <c r="IM32" s="77"/>
      <c r="IN32" s="77"/>
      <c r="IO32" s="77"/>
      <c r="IP32" s="77"/>
      <c r="IQ32" s="77"/>
      <c r="IR32" s="77"/>
      <c r="IS32" s="77"/>
      <c r="IT32" s="77"/>
      <c r="IU32" s="77"/>
      <c r="IV32" s="77"/>
      <c r="IW32" s="77"/>
    </row>
    <row r="33" customFormat="false" ht="15" hidden="false" customHeight="false" outlineLevel="0" collapsed="false">
      <c r="A33" s="4"/>
      <c r="B33" s="149"/>
      <c r="C33" s="182"/>
      <c r="D33" s="149"/>
      <c r="E33" s="149"/>
      <c r="F33" s="149"/>
      <c r="G33" s="149"/>
      <c r="H33" s="106" t="s">
        <v>106</v>
      </c>
      <c r="I33" s="136" t="str">
        <f aca="false">Intro!D10</f>
        <v>91015  A,B,C,D</v>
      </c>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c r="EO33" s="77"/>
      <c r="EP33" s="77"/>
      <c r="EQ33" s="77"/>
      <c r="ER33" s="77"/>
      <c r="ES33" s="77"/>
      <c r="ET33" s="77"/>
      <c r="EU33" s="77"/>
      <c r="EV33" s="77"/>
      <c r="EW33" s="77"/>
      <c r="EX33" s="77"/>
      <c r="EY33" s="77"/>
      <c r="EZ33" s="77"/>
      <c r="FA33" s="77"/>
      <c r="FB33" s="77"/>
      <c r="FC33" s="77"/>
      <c r="FD33" s="77"/>
      <c r="FE33" s="77"/>
      <c r="FF33" s="77"/>
      <c r="FG33" s="77"/>
      <c r="FH33" s="77"/>
      <c r="FI33" s="77"/>
      <c r="FJ33" s="77"/>
      <c r="FK33" s="77"/>
      <c r="FL33" s="77"/>
      <c r="FM33" s="77"/>
      <c r="FN33" s="77"/>
      <c r="FO33" s="77"/>
      <c r="FP33" s="77"/>
      <c r="FQ33" s="77"/>
      <c r="FR33" s="77"/>
      <c r="FS33" s="77"/>
      <c r="FT33" s="77"/>
      <c r="FU33" s="77"/>
      <c r="FV33" s="77"/>
      <c r="FW33" s="77"/>
      <c r="FX33" s="77"/>
      <c r="FY33" s="77"/>
      <c r="FZ33" s="77"/>
      <c r="GA33" s="77"/>
      <c r="GB33" s="77"/>
      <c r="GC33" s="77"/>
      <c r="GD33" s="77"/>
      <c r="GE33" s="77"/>
      <c r="GF33" s="77"/>
      <c r="GG33" s="77"/>
      <c r="GH33" s="77"/>
      <c r="GI33" s="77"/>
      <c r="GJ33" s="77"/>
      <c r="GK33" s="77"/>
      <c r="GL33" s="77"/>
      <c r="GM33" s="77"/>
      <c r="GN33" s="77"/>
      <c r="GO33" s="77"/>
      <c r="GP33" s="77"/>
      <c r="GQ33" s="77"/>
      <c r="GR33" s="77"/>
      <c r="GS33" s="77"/>
      <c r="GT33" s="77"/>
      <c r="GU33" s="77"/>
      <c r="GV33" s="77"/>
      <c r="GW33" s="77"/>
      <c r="GX33" s="77"/>
      <c r="GY33" s="77"/>
      <c r="GZ33" s="77"/>
      <c r="HA33" s="77"/>
      <c r="HB33" s="77"/>
      <c r="HC33" s="77"/>
      <c r="HD33" s="77"/>
      <c r="HE33" s="77"/>
      <c r="HF33" s="77"/>
      <c r="HG33" s="77"/>
      <c r="HH33" s="77"/>
      <c r="HI33" s="77"/>
      <c r="HJ33" s="77"/>
      <c r="HK33" s="77"/>
      <c r="HL33" s="77"/>
      <c r="HM33" s="77"/>
      <c r="HN33" s="77"/>
      <c r="HO33" s="77"/>
      <c r="HP33" s="77"/>
      <c r="HQ33" s="77"/>
      <c r="HR33" s="77"/>
      <c r="HS33" s="77"/>
      <c r="HT33" s="77"/>
      <c r="HU33" s="77"/>
      <c r="HV33" s="77"/>
      <c r="HW33" s="77"/>
      <c r="HX33" s="77"/>
      <c r="HY33" s="77"/>
      <c r="HZ33" s="77"/>
      <c r="IA33" s="77"/>
      <c r="IB33" s="77"/>
      <c r="IC33" s="77"/>
      <c r="ID33" s="77"/>
      <c r="IE33" s="77"/>
      <c r="IF33" s="77"/>
      <c r="IG33" s="77"/>
      <c r="IH33" s="77"/>
      <c r="II33" s="77"/>
      <c r="IJ33" s="77"/>
      <c r="IK33" s="77"/>
      <c r="IL33" s="77"/>
      <c r="IM33" s="77"/>
      <c r="IN33" s="77"/>
      <c r="IO33" s="77"/>
      <c r="IP33" s="77"/>
      <c r="IQ33" s="77"/>
      <c r="IR33" s="77"/>
      <c r="IS33" s="77"/>
      <c r="IT33" s="77"/>
      <c r="IU33" s="77"/>
      <c r="IV33" s="77"/>
      <c r="IW33" s="77"/>
    </row>
    <row r="34" customFormat="false" ht="15.75" hidden="false" customHeight="false" outlineLevel="0" collapsed="false">
      <c r="A34" s="4"/>
      <c r="B34" s="149"/>
      <c r="C34" s="149"/>
      <c r="D34" s="149"/>
      <c r="E34" s="149"/>
      <c r="F34" s="149"/>
      <c r="G34" s="149"/>
      <c r="H34" s="149"/>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c r="BS34" s="77"/>
      <c r="BT34" s="77"/>
      <c r="BU34" s="7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c r="EO34" s="77"/>
      <c r="EP34" s="77"/>
      <c r="EQ34" s="77"/>
      <c r="ER34" s="77"/>
      <c r="ES34" s="77"/>
      <c r="ET34" s="77"/>
      <c r="EU34" s="77"/>
      <c r="EV34" s="77"/>
      <c r="EW34" s="77"/>
      <c r="EX34" s="77"/>
      <c r="EY34" s="77"/>
      <c r="EZ34" s="77"/>
      <c r="FA34" s="77"/>
      <c r="FB34" s="77"/>
      <c r="FC34" s="77"/>
      <c r="FD34" s="77"/>
      <c r="FE34" s="77"/>
      <c r="FF34" s="77"/>
      <c r="FG34" s="77"/>
      <c r="FH34" s="77"/>
      <c r="FI34" s="77"/>
      <c r="FJ34" s="77"/>
      <c r="FK34" s="77"/>
      <c r="FL34" s="77"/>
      <c r="FM34" s="77"/>
      <c r="FN34" s="77"/>
      <c r="FO34" s="77"/>
      <c r="FP34" s="77"/>
      <c r="FQ34" s="77"/>
      <c r="FR34" s="77"/>
      <c r="FS34" s="77"/>
      <c r="FT34" s="77"/>
      <c r="FU34" s="77"/>
      <c r="FV34" s="77"/>
      <c r="FW34" s="77"/>
      <c r="FX34" s="77"/>
      <c r="FY34" s="77"/>
      <c r="FZ34" s="77"/>
      <c r="GA34" s="77"/>
      <c r="GB34" s="77"/>
      <c r="GC34" s="77"/>
      <c r="GD34" s="77"/>
      <c r="GE34" s="77"/>
      <c r="GF34" s="77"/>
      <c r="GG34" s="77"/>
      <c r="GH34" s="77"/>
      <c r="GI34" s="77"/>
      <c r="GJ34" s="77"/>
      <c r="GK34" s="77"/>
      <c r="GL34" s="77"/>
      <c r="GM34" s="77"/>
      <c r="GN34" s="77"/>
      <c r="GO34" s="77"/>
      <c r="GP34" s="77"/>
      <c r="GQ34" s="77"/>
      <c r="GR34" s="77"/>
      <c r="GS34" s="77"/>
      <c r="GT34" s="77"/>
      <c r="GU34" s="77"/>
      <c r="GV34" s="77"/>
      <c r="GW34" s="77"/>
      <c r="GX34" s="77"/>
      <c r="GY34" s="77"/>
      <c r="GZ34" s="77"/>
      <c r="HA34" s="77"/>
      <c r="HB34" s="77"/>
      <c r="HC34" s="77"/>
      <c r="HD34" s="77"/>
      <c r="HE34" s="77"/>
      <c r="HF34" s="77"/>
      <c r="HG34" s="77"/>
      <c r="HH34" s="77"/>
      <c r="HI34" s="77"/>
      <c r="HJ34" s="77"/>
      <c r="HK34" s="77"/>
      <c r="HL34" s="77"/>
      <c r="HM34" s="77"/>
      <c r="HN34" s="77"/>
      <c r="HO34" s="77"/>
      <c r="HP34" s="77"/>
      <c r="HQ34" s="77"/>
      <c r="HR34" s="77"/>
      <c r="HS34" s="77"/>
      <c r="HT34" s="77"/>
      <c r="HU34" s="77"/>
      <c r="HV34" s="77"/>
      <c r="HW34" s="77"/>
      <c r="HX34" s="77"/>
      <c r="HY34" s="77"/>
      <c r="HZ34" s="77"/>
      <c r="IA34" s="77"/>
      <c r="IB34" s="77"/>
      <c r="IC34" s="77"/>
      <c r="ID34" s="77"/>
      <c r="IE34" s="77"/>
      <c r="IF34" s="77"/>
      <c r="IG34" s="77"/>
      <c r="IH34" s="77"/>
      <c r="II34" s="77"/>
      <c r="IJ34" s="77"/>
      <c r="IK34" s="77"/>
      <c r="IL34" s="77"/>
      <c r="IM34" s="77"/>
      <c r="IN34" s="77"/>
      <c r="IO34" s="77"/>
      <c r="IP34" s="77"/>
      <c r="IQ34" s="77"/>
      <c r="IR34" s="77"/>
      <c r="IS34" s="77"/>
      <c r="IT34" s="77"/>
      <c r="IU34" s="77"/>
      <c r="IV34" s="77"/>
      <c r="IW34" s="77"/>
    </row>
    <row r="35" customFormat="false" ht="15.75" hidden="false" customHeight="false" outlineLevel="0" collapsed="false">
      <c r="A35" s="4"/>
      <c r="B35" s="166"/>
      <c r="C35" s="167" t="s">
        <v>110</v>
      </c>
      <c r="D35" s="167" t="s">
        <v>112</v>
      </c>
      <c r="E35" s="167" t="s">
        <v>114</v>
      </c>
      <c r="F35" s="167" t="s">
        <v>116</v>
      </c>
      <c r="G35" s="167" t="s">
        <v>118</v>
      </c>
      <c r="H35" s="167" t="s">
        <v>120</v>
      </c>
      <c r="J35" s="0"/>
      <c r="K35" s="0"/>
      <c r="L35" s="0"/>
      <c r="M35" s="0"/>
      <c r="N35" s="0"/>
      <c r="O35" s="0"/>
      <c r="P35" s="0"/>
      <c r="Q35" s="0"/>
      <c r="R35" s="0"/>
      <c r="S35" s="0"/>
      <c r="T35" s="0"/>
      <c r="U35" s="0"/>
      <c r="V35" s="0"/>
      <c r="W35" s="0"/>
      <c r="X35" s="0"/>
      <c r="Y35" s="0"/>
      <c r="Z35" s="0"/>
      <c r="AA35" s="0"/>
      <c r="AB35" s="0"/>
      <c r="AC35" s="0"/>
      <c r="AD35" s="0"/>
      <c r="AE35" s="0"/>
      <c r="AF35" s="0"/>
      <c r="AG35" s="0"/>
      <c r="AH35" s="0"/>
      <c r="AI35" s="0"/>
      <c r="AJ35" s="0"/>
      <c r="AK35" s="0"/>
      <c r="AL35" s="0"/>
      <c r="AM35" s="0"/>
      <c r="AN35" s="0"/>
      <c r="AO35" s="0"/>
      <c r="AP35" s="0"/>
      <c r="AQ35" s="0"/>
      <c r="AR35" s="0"/>
      <c r="AS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row>
    <row r="36" customFormat="false" ht="26.25" hidden="false" customHeight="false" outlineLevel="0" collapsed="false">
      <c r="A36" s="4"/>
      <c r="B36" s="183" t="s">
        <v>156</v>
      </c>
      <c r="C36" s="184" t="n">
        <f aca="false">IF('Schedule 2A'!C$32&lt;&gt;0,'Schedule 2A'!C28/'Schedule 2A'!C$32,0)</f>
        <v>1</v>
      </c>
      <c r="D36" s="184" t="n">
        <f aca="false">IF('Schedule 2A'!D$32&lt;&gt;0,'Schedule 2A'!D28/'Schedule 2A'!D$32,0)</f>
        <v>1</v>
      </c>
      <c r="E36" s="184" t="n">
        <f aca="false">IF('Schedule 2A'!E$32&lt;&gt;0,'Schedule 2A'!E28/'Schedule 2A'!E$32,0)</f>
        <v>1</v>
      </c>
      <c r="F36" s="184" t="n">
        <f aca="false">IF('Schedule 2A'!F$32&lt;&gt;0,'Schedule 2A'!F28/'Schedule 2A'!F$32,0)</f>
        <v>0.0339537068570757</v>
      </c>
      <c r="G36" s="184" t="n">
        <f aca="false">IF('Schedule 2A'!G$32&lt;&gt;0,'Schedule 2A'!G28/'Schedule 2A'!G$32,0)</f>
        <v>0</v>
      </c>
      <c r="H36" s="184" t="n">
        <f aca="false">IF('Schedule 2A'!H$32&lt;&gt;0,'Schedule 2A'!H28/'Schedule 2A'!H$32,0)</f>
        <v>0</v>
      </c>
      <c r="J36" s="0"/>
      <c r="K36" s="0"/>
      <c r="L36" s="0"/>
      <c r="M36" s="0"/>
      <c r="N36" s="0"/>
      <c r="O36" s="0"/>
      <c r="P36" s="0"/>
      <c r="Q36" s="0"/>
      <c r="R36" s="0"/>
      <c r="S36" s="0"/>
      <c r="T36" s="0"/>
      <c r="U36" s="0"/>
      <c r="V36" s="0"/>
      <c r="W36" s="0"/>
      <c r="X36" s="0"/>
      <c r="Y36" s="0"/>
      <c r="Z36" s="0"/>
      <c r="AA36" s="0"/>
      <c r="AB36" s="0"/>
      <c r="AC36" s="0"/>
      <c r="AD36" s="0"/>
      <c r="AE36" s="0"/>
      <c r="AF36" s="0"/>
      <c r="AG36" s="0"/>
      <c r="AH36" s="0"/>
      <c r="AI36" s="0"/>
      <c r="AJ36" s="0"/>
      <c r="AK36" s="0"/>
      <c r="AL36" s="0"/>
      <c r="AM36" s="0"/>
      <c r="AN36" s="0"/>
      <c r="AO36" s="0"/>
      <c r="AP36" s="0"/>
      <c r="AQ36" s="0"/>
      <c r="AR36" s="0"/>
      <c r="AS36" s="0"/>
      <c r="AT36" s="0"/>
      <c r="AU36" s="0"/>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row>
    <row r="37" customFormat="false" ht="25.5" hidden="false" customHeight="false" outlineLevel="0" collapsed="false">
      <c r="A37" s="4"/>
      <c r="B37" s="183" t="s">
        <v>157</v>
      </c>
      <c r="C37" s="184" t="n">
        <f aca="false">IF('Schedule 2A'!C$32&lt;&gt;0,'Schedule 2A'!C30/'Schedule 2A'!C$32,0)</f>
        <v>0</v>
      </c>
      <c r="D37" s="184" t="n">
        <f aca="false">IF('Schedule 2A'!D$32&lt;&gt;0,'Schedule 2A'!D30/'Schedule 2A'!D$32,0)</f>
        <v>0</v>
      </c>
      <c r="E37" s="184" t="n">
        <f aca="false">IF('Schedule 2A'!E$32&lt;&gt;0,'Schedule 2A'!E30/'Schedule 2A'!E$32,0)</f>
        <v>0</v>
      </c>
      <c r="F37" s="184" t="n">
        <f aca="false">IF('Schedule 2A'!F$32&lt;&gt;0,'Schedule 2A'!F30/'Schedule 2A'!F$32,0)</f>
        <v>0.966046293142924</v>
      </c>
      <c r="G37" s="184" t="n">
        <f aca="false">IF('Schedule 2A'!G$32&lt;&gt;0,'Schedule 2A'!G30/'Schedule 2A'!G$32,0)</f>
        <v>0</v>
      </c>
      <c r="H37" s="184" t="n">
        <f aca="false">IF('Schedule 2A'!H$32&lt;&gt;0,'Schedule 2A'!H30/'Schedule 2A'!H$32,0)</f>
        <v>0</v>
      </c>
      <c r="J37" s="0"/>
      <c r="K37" s="0"/>
      <c r="L37" s="0"/>
      <c r="M37" s="0"/>
      <c r="N37" s="0"/>
      <c r="O37" s="0"/>
      <c r="P37" s="0"/>
      <c r="Q37" s="0"/>
      <c r="R37" s="0"/>
      <c r="S37" s="0"/>
      <c r="T37" s="0"/>
      <c r="U37" s="0"/>
      <c r="V37" s="0"/>
      <c r="W37" s="0"/>
      <c r="X37" s="0"/>
      <c r="Y37" s="0"/>
      <c r="Z37" s="0"/>
      <c r="AA37" s="0"/>
      <c r="AB37" s="0"/>
      <c r="AC37" s="0"/>
      <c r="AD37" s="0"/>
      <c r="AE37" s="0"/>
      <c r="AF37" s="0"/>
      <c r="AG37" s="0"/>
      <c r="AH37" s="0"/>
      <c r="AI37" s="0"/>
      <c r="AJ37" s="0"/>
      <c r="AK37" s="0"/>
      <c r="AL37" s="0"/>
      <c r="AM37" s="0"/>
      <c r="AN37" s="0"/>
      <c r="AO37" s="0"/>
      <c r="AP37" s="0"/>
      <c r="AQ37" s="0"/>
      <c r="AR37" s="0"/>
      <c r="AS37" s="0"/>
      <c r="AT37" s="0"/>
      <c r="AU37" s="0"/>
      <c r="AV37" s="0"/>
      <c r="AW37" s="0"/>
      <c r="AX37" s="0"/>
      <c r="AY37" s="0"/>
      <c r="AZ37" s="0"/>
      <c r="BA37" s="0"/>
      <c r="BB37" s="0"/>
      <c r="BC37" s="0"/>
      <c r="BD37" s="0"/>
      <c r="BE37" s="0"/>
      <c r="BF37" s="0"/>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c r="IW37" s="0"/>
    </row>
    <row r="38" customFormat="false" ht="15" hidden="false" customHeight="true" outlineLevel="0" collapsed="false">
      <c r="A38" s="4"/>
      <c r="B38" s="4"/>
      <c r="C38" s="4"/>
      <c r="D38" s="4"/>
      <c r="E38" s="4"/>
      <c r="F38" s="4"/>
      <c r="G38" s="4"/>
      <c r="H38" s="4"/>
      <c r="J38" s="0"/>
      <c r="K38" s="0"/>
      <c r="L38" s="0"/>
      <c r="M38" s="0"/>
      <c r="N38" s="0"/>
      <c r="O38" s="0"/>
      <c r="P38" s="0"/>
      <c r="Q38" s="0"/>
      <c r="R38" s="0"/>
      <c r="S38" s="0"/>
      <c r="T38" s="0"/>
      <c r="U38" s="0"/>
      <c r="V38" s="0"/>
      <c r="W38" s="0"/>
      <c r="X38" s="0"/>
      <c r="Y38" s="0"/>
      <c r="Z38" s="0"/>
      <c r="AA38" s="0"/>
      <c r="AB38" s="0"/>
      <c r="AC38" s="0"/>
      <c r="AD38" s="0"/>
      <c r="AE38" s="0"/>
      <c r="AF38" s="0"/>
      <c r="AG38" s="0"/>
      <c r="AH38" s="0"/>
      <c r="AI38" s="0"/>
      <c r="AJ38" s="0"/>
      <c r="AK38" s="0"/>
      <c r="AL38" s="0"/>
      <c r="AM38" s="0"/>
      <c r="AN38" s="0"/>
      <c r="AO38" s="0"/>
      <c r="AP38" s="0"/>
      <c r="AQ38" s="0"/>
      <c r="AR38" s="0"/>
      <c r="AS38" s="0"/>
      <c r="AT38" s="0"/>
      <c r="AU38" s="0"/>
      <c r="AV38" s="0"/>
      <c r="AW38" s="0"/>
      <c r="AX38" s="0"/>
      <c r="AY38" s="0"/>
      <c r="AZ38" s="0"/>
      <c r="BA38" s="0"/>
      <c r="BB38" s="0"/>
      <c r="BC38" s="0"/>
      <c r="BD38" s="0"/>
      <c r="BE38" s="0"/>
      <c r="BF38" s="0"/>
      <c r="BG38" s="0"/>
      <c r="BH38" s="0"/>
      <c r="BI38" s="0"/>
      <c r="BJ38" s="0"/>
      <c r="BK38" s="0"/>
      <c r="BL38" s="0"/>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c r="IW38" s="0"/>
    </row>
    <row r="39" customFormat="false" ht="55.15" hidden="false" customHeight="true" outlineLevel="0" collapsed="false">
      <c r="A39" s="4"/>
      <c r="B39" s="185" t="s">
        <v>158</v>
      </c>
      <c r="C39" s="186" t="s">
        <v>159</v>
      </c>
      <c r="D39" s="186" t="s">
        <v>160</v>
      </c>
      <c r="E39" s="186" t="s">
        <v>161</v>
      </c>
      <c r="F39" s="186" t="s">
        <v>162</v>
      </c>
      <c r="G39" s="186" t="s">
        <v>163</v>
      </c>
      <c r="H39" s="186" t="s">
        <v>164</v>
      </c>
      <c r="J39" s="0"/>
      <c r="K39" s="0"/>
      <c r="L39" s="0"/>
      <c r="M39" s="0"/>
      <c r="N39" s="0"/>
      <c r="O39" s="0"/>
      <c r="P39" s="0"/>
      <c r="Q39" s="0"/>
      <c r="R39" s="0"/>
      <c r="S39" s="0"/>
      <c r="T39" s="0"/>
      <c r="U39" s="0"/>
      <c r="V39" s="0"/>
      <c r="W39" s="0"/>
      <c r="X39" s="0"/>
      <c r="Y39" s="0"/>
      <c r="Z39" s="0"/>
      <c r="AA39" s="0"/>
      <c r="AB39" s="0"/>
      <c r="AC39" s="0"/>
      <c r="AD39" s="0"/>
      <c r="AE39" s="0"/>
      <c r="AF39" s="0"/>
      <c r="AG39" s="0"/>
      <c r="AH39" s="0"/>
      <c r="AI39" s="0"/>
      <c r="AJ39" s="0"/>
      <c r="AK39" s="0"/>
      <c r="AL39" s="0"/>
      <c r="AM39" s="0"/>
      <c r="AN39" s="0"/>
      <c r="AO39" s="0"/>
      <c r="AP39" s="0"/>
      <c r="AQ39" s="0"/>
      <c r="AR39" s="0"/>
      <c r="AS39" s="0"/>
      <c r="AT39" s="0"/>
      <c r="AU39" s="0"/>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c r="IW39" s="0"/>
    </row>
    <row r="40" customFormat="false" ht="15.75" hidden="false" customHeight="false" outlineLevel="0" collapsed="false">
      <c r="A40" s="4"/>
      <c r="B40" s="187" t="s">
        <v>165</v>
      </c>
      <c r="C40" s="188" t="n">
        <f aca="false">SUM(C41:C45)</f>
        <v>4766443</v>
      </c>
      <c r="D40" s="189" t="n">
        <f aca="false">IF(C$51&lt;&gt;0,C40/C$51,0)</f>
        <v>1</v>
      </c>
      <c r="E40" s="189" t="n">
        <f aca="false">C$36*D40</f>
        <v>1</v>
      </c>
      <c r="F40" s="189" t="n">
        <v>0.1219</v>
      </c>
      <c r="G40" s="189" t="n">
        <f aca="false">C$37*F40</f>
        <v>0</v>
      </c>
      <c r="H40" s="189" t="n">
        <f aca="false">E40+G40</f>
        <v>1</v>
      </c>
      <c r="J40" s="0"/>
      <c r="K40" s="0"/>
      <c r="L40" s="0"/>
      <c r="M40" s="0"/>
      <c r="N40" s="0"/>
      <c r="O40" s="0"/>
      <c r="P40" s="0"/>
      <c r="Q40" s="0"/>
      <c r="R40" s="0"/>
      <c r="S40" s="0"/>
      <c r="T40" s="0"/>
      <c r="U40" s="0"/>
      <c r="V40" s="0"/>
      <c r="W40" s="0"/>
      <c r="X40" s="0"/>
      <c r="Y40" s="0"/>
      <c r="Z40" s="0"/>
      <c r="AA40" s="0"/>
      <c r="AB40" s="0"/>
      <c r="AC40" s="0"/>
      <c r="AD40" s="0"/>
      <c r="AE40" s="0"/>
      <c r="AF40" s="0"/>
      <c r="AG40" s="0"/>
      <c r="AH40" s="0"/>
      <c r="AI40" s="0"/>
      <c r="AJ40" s="0"/>
      <c r="AK40" s="0"/>
      <c r="AL40" s="0"/>
      <c r="AM40" s="0"/>
      <c r="AN40" s="0"/>
      <c r="AO40" s="0"/>
      <c r="AP40" s="0"/>
      <c r="AQ40" s="0"/>
      <c r="AR40" s="0"/>
      <c r="AS40" s="0"/>
      <c r="AT40" s="0"/>
      <c r="AU40" s="0"/>
      <c r="AV40" s="0"/>
      <c r="AW40" s="0"/>
      <c r="AX40" s="0"/>
      <c r="AY40" s="0"/>
      <c r="AZ40" s="0"/>
      <c r="BA40" s="0"/>
      <c r="BB40" s="0"/>
      <c r="BC40" s="0"/>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c r="IW40" s="0"/>
    </row>
    <row r="41" customFormat="false" ht="15" hidden="false" customHeight="false" outlineLevel="0" collapsed="false">
      <c r="A41" s="4"/>
      <c r="B41" s="190" t="s">
        <v>166</v>
      </c>
      <c r="C41" s="191" t="n">
        <f aca="false">'Schedule 2A'!C18</f>
        <v>2859866</v>
      </c>
      <c r="D41" s="192" t="n">
        <f aca="false">IF(C$51&lt;&gt;0,C41/C$51,0)</f>
        <v>0.600000041960011</v>
      </c>
      <c r="E41" s="192" t="n">
        <f aca="false">C$36*D41</f>
        <v>0.600000041960011</v>
      </c>
      <c r="F41" s="193" t="n">
        <v>0.0197</v>
      </c>
      <c r="G41" s="192" t="n">
        <f aca="false">C$37*F41</f>
        <v>0</v>
      </c>
      <c r="H41" s="192" t="n">
        <f aca="false">E41+G41</f>
        <v>0.600000041960011</v>
      </c>
      <c r="J41" s="0"/>
      <c r="K41" s="0"/>
      <c r="L41" s="0"/>
      <c r="M41" s="0"/>
      <c r="N41" s="0"/>
      <c r="O41" s="0"/>
      <c r="P41" s="0"/>
      <c r="Q41" s="0"/>
      <c r="R41" s="0"/>
      <c r="S41" s="0"/>
      <c r="T41" s="0"/>
      <c r="U41" s="0"/>
      <c r="V41" s="0"/>
      <c r="W41" s="0"/>
      <c r="X41" s="0"/>
      <c r="Y41" s="0"/>
      <c r="Z41" s="0"/>
      <c r="AA41" s="0"/>
      <c r="AB41" s="0"/>
      <c r="AC41" s="0"/>
      <c r="AD41" s="0"/>
      <c r="AE41" s="0"/>
      <c r="AF41" s="0"/>
      <c r="AG41" s="0"/>
      <c r="AH41" s="0"/>
      <c r="AI41" s="0"/>
      <c r="AJ41" s="0"/>
      <c r="AK41" s="0"/>
      <c r="AL41" s="0"/>
      <c r="AM41" s="0"/>
      <c r="AN41" s="0"/>
      <c r="AO41" s="0"/>
      <c r="AP41" s="0"/>
      <c r="AQ41" s="0"/>
      <c r="AR41" s="0"/>
      <c r="AS41" s="0"/>
      <c r="AT41" s="0"/>
      <c r="AU41" s="0"/>
      <c r="AV41" s="0"/>
      <c r="AW41" s="0"/>
      <c r="AX41" s="0"/>
      <c r="AY41" s="0"/>
      <c r="AZ41" s="0"/>
      <c r="BA41" s="0"/>
      <c r="BB41" s="0"/>
      <c r="BC41" s="0"/>
      <c r="BD41" s="0"/>
      <c r="BE41" s="0"/>
      <c r="BF41" s="0"/>
      <c r="BG41" s="0"/>
      <c r="BH41" s="0"/>
      <c r="BI41" s="0"/>
      <c r="BJ41" s="0"/>
      <c r="BK41" s="0"/>
      <c r="BL41" s="0"/>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IQ41" s="0"/>
      <c r="IR41" s="0"/>
      <c r="IS41" s="0"/>
      <c r="IT41" s="0"/>
      <c r="IU41" s="0"/>
      <c r="IV41" s="0"/>
      <c r="IW41" s="0"/>
    </row>
    <row r="42" customFormat="false" ht="15" hidden="false" customHeight="false" outlineLevel="0" collapsed="false">
      <c r="A42" s="4"/>
      <c r="B42" s="190" t="s">
        <v>167</v>
      </c>
      <c r="C42" s="191" t="n">
        <f aca="false">'Schedule 2A'!C19</f>
        <v>953289</v>
      </c>
      <c r="D42" s="192" t="n">
        <f aca="false">IF(C$51&lt;&gt;0,C42/C$51,0)</f>
        <v>0.200000083920022</v>
      </c>
      <c r="E42" s="192" t="n">
        <f aca="false">C$36*D42</f>
        <v>0.200000083920022</v>
      </c>
      <c r="F42" s="192" t="n">
        <v>0.0493</v>
      </c>
      <c r="G42" s="192" t="n">
        <f aca="false">C$37*F42</f>
        <v>0</v>
      </c>
      <c r="H42" s="192" t="n">
        <f aca="false">E42+G42</f>
        <v>0.200000083920022</v>
      </c>
      <c r="J42" s="0"/>
      <c r="K42" s="0"/>
      <c r="L42" s="0"/>
      <c r="M42" s="0"/>
      <c r="N42" s="0"/>
      <c r="O42" s="0"/>
      <c r="P42" s="0"/>
      <c r="Q42" s="0"/>
      <c r="R42" s="0"/>
      <c r="S42" s="0"/>
      <c r="T42" s="0"/>
      <c r="U42" s="0"/>
      <c r="V42" s="0"/>
      <c r="W42" s="0"/>
      <c r="X42" s="0"/>
      <c r="Y42" s="0"/>
      <c r="Z42" s="0"/>
      <c r="AA42" s="0"/>
      <c r="AB42" s="0"/>
      <c r="AC42" s="0"/>
      <c r="AD42" s="0"/>
      <c r="AE42" s="0"/>
      <c r="AF42" s="0"/>
      <c r="AG42" s="0"/>
      <c r="AH42" s="0"/>
      <c r="AI42" s="0"/>
      <c r="AJ42" s="0"/>
      <c r="AK42" s="0"/>
      <c r="AL42" s="0"/>
      <c r="AM42" s="0"/>
      <c r="AN42" s="0"/>
      <c r="AO42" s="0"/>
      <c r="AP42" s="0"/>
      <c r="AQ42" s="0"/>
      <c r="AR42" s="0"/>
      <c r="AS42" s="0"/>
      <c r="AT42" s="0"/>
      <c r="AU42" s="0"/>
      <c r="AV42" s="0"/>
      <c r="AW42" s="0"/>
      <c r="AX42" s="0"/>
      <c r="AY42" s="0"/>
      <c r="AZ42" s="0"/>
      <c r="BA42" s="0"/>
      <c r="BB42" s="0"/>
      <c r="BC42" s="0"/>
      <c r="BD42" s="0"/>
      <c r="BE42" s="0"/>
      <c r="BF42" s="0"/>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c r="IW42" s="0"/>
    </row>
    <row r="43" customFormat="false" ht="15" hidden="false" customHeight="false" outlineLevel="0" collapsed="false">
      <c r="A43" s="4"/>
      <c r="B43" s="190" t="s">
        <v>168</v>
      </c>
      <c r="C43" s="191" t="n">
        <f aca="false">'Schedule 2A'!C20</f>
        <v>953288</v>
      </c>
      <c r="D43" s="192" t="n">
        <f aca="false">IF(C$51&lt;&gt;0,C43/C$51,0)</f>
        <v>0.199999874119967</v>
      </c>
      <c r="E43" s="192" t="n">
        <f aca="false">C$36*D43</f>
        <v>0.199999874119967</v>
      </c>
      <c r="F43" s="192" t="n">
        <v>0.0344</v>
      </c>
      <c r="G43" s="192" t="n">
        <f aca="false">C$37*F43</f>
        <v>0</v>
      </c>
      <c r="H43" s="192" t="n">
        <f aca="false">E43+G43</f>
        <v>0.199999874119967</v>
      </c>
      <c r="J43" s="0"/>
      <c r="K43" s="0"/>
      <c r="L43" s="0"/>
      <c r="M43" s="0"/>
      <c r="N43" s="0"/>
      <c r="O43" s="0"/>
      <c r="P43" s="0"/>
      <c r="Q43" s="0"/>
      <c r="R43" s="0"/>
      <c r="S43" s="0"/>
      <c r="T43" s="0"/>
      <c r="U43" s="0"/>
      <c r="V43" s="0"/>
      <c r="W43" s="0"/>
      <c r="X43" s="0"/>
      <c r="Y43" s="0"/>
      <c r="Z43" s="0"/>
      <c r="AA43" s="0"/>
      <c r="AB43" s="0"/>
      <c r="AC43" s="0"/>
      <c r="AD43" s="0"/>
      <c r="AE43" s="0"/>
      <c r="AF43" s="0"/>
      <c r="AG43" s="0"/>
      <c r="AH43" s="0"/>
      <c r="AI43" s="0"/>
      <c r="AJ43" s="0"/>
      <c r="AK43" s="0"/>
      <c r="AL43" s="0"/>
      <c r="AM43" s="0"/>
      <c r="AN43" s="0"/>
      <c r="AO43" s="0"/>
      <c r="AP43" s="0"/>
      <c r="AQ43" s="0"/>
      <c r="AR43" s="0"/>
      <c r="AS43" s="0"/>
      <c r="AT43" s="0"/>
      <c r="AU43" s="0"/>
      <c r="AV43" s="0"/>
      <c r="AW43" s="0"/>
      <c r="AX43" s="0"/>
      <c r="AY43" s="0"/>
      <c r="AZ43" s="0"/>
      <c r="BA43" s="0"/>
      <c r="BB43" s="0"/>
      <c r="BC43" s="0"/>
      <c r="BD43" s="0"/>
      <c r="BE43" s="0"/>
      <c r="BF43" s="0"/>
      <c r="BG43" s="0"/>
      <c r="BH43" s="0"/>
      <c r="BI43" s="0"/>
      <c r="BJ43" s="0"/>
      <c r="BK43" s="0"/>
      <c r="BL43" s="0"/>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IQ43" s="0"/>
      <c r="IR43" s="0"/>
      <c r="IS43" s="0"/>
      <c r="IT43" s="0"/>
      <c r="IU43" s="0"/>
      <c r="IV43" s="0"/>
      <c r="IW43" s="0"/>
    </row>
    <row r="44" customFormat="false" ht="15" hidden="false" customHeight="false" outlineLevel="0" collapsed="false">
      <c r="A44" s="4"/>
      <c r="B44" s="190" t="s">
        <v>169</v>
      </c>
      <c r="C44" s="191" t="n">
        <f aca="false">'Schedule 2A'!C21</f>
        <v>0</v>
      </c>
      <c r="D44" s="192" t="n">
        <f aca="false">IF(C$51&lt;&gt;0,C44/C$51,0)</f>
        <v>0</v>
      </c>
      <c r="E44" s="192" t="n">
        <f aca="false">C$36*D44</f>
        <v>0</v>
      </c>
      <c r="F44" s="192" t="n">
        <v>0.0037</v>
      </c>
      <c r="G44" s="192" t="n">
        <f aca="false">C$37*F44</f>
        <v>0</v>
      </c>
      <c r="H44" s="192" t="n">
        <f aca="false">E44+G44</f>
        <v>0</v>
      </c>
      <c r="J44" s="0"/>
      <c r="K44" s="0"/>
      <c r="L44" s="0"/>
      <c r="M44" s="0"/>
      <c r="N44" s="0"/>
      <c r="O44" s="0"/>
      <c r="P44" s="0"/>
      <c r="Q44" s="0"/>
      <c r="R44" s="0"/>
      <c r="S44" s="0"/>
      <c r="T44" s="0"/>
      <c r="U44" s="0"/>
      <c r="V44" s="0"/>
      <c r="W44" s="0"/>
      <c r="X44" s="0"/>
      <c r="Y44" s="0"/>
      <c r="Z44" s="0"/>
      <c r="AA44" s="0"/>
      <c r="AB44" s="0"/>
      <c r="AC44" s="0"/>
      <c r="AD44" s="0"/>
      <c r="AE44" s="0"/>
      <c r="AF44" s="0"/>
      <c r="AG44" s="0"/>
      <c r="AH44" s="0"/>
      <c r="AI44" s="0"/>
      <c r="AJ44" s="0"/>
      <c r="AK44" s="0"/>
      <c r="AL44" s="0"/>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c r="HZ44" s="0"/>
      <c r="IA44" s="0"/>
      <c r="IB44" s="0"/>
      <c r="IC44" s="0"/>
      <c r="ID44" s="0"/>
      <c r="IE44" s="0"/>
      <c r="IF44" s="0"/>
      <c r="IG44" s="0"/>
      <c r="IH44" s="0"/>
      <c r="II44" s="0"/>
      <c r="IJ44" s="0"/>
      <c r="IK44" s="0"/>
      <c r="IL44" s="0"/>
      <c r="IM44" s="0"/>
      <c r="IN44" s="0"/>
      <c r="IO44" s="0"/>
      <c r="IP44" s="0"/>
      <c r="IQ44" s="0"/>
      <c r="IR44" s="0"/>
      <c r="IS44" s="0"/>
      <c r="IT44" s="0"/>
      <c r="IU44" s="0"/>
      <c r="IV44" s="0"/>
      <c r="IW44" s="0"/>
    </row>
    <row r="45" customFormat="false" ht="15" hidden="false" customHeight="false" outlineLevel="0" collapsed="false">
      <c r="A45" s="4"/>
      <c r="B45" s="190" t="s">
        <v>170</v>
      </c>
      <c r="C45" s="191" t="n">
        <f aca="false">'Schedule 2A'!C22</f>
        <v>0</v>
      </c>
      <c r="D45" s="192" t="n">
        <f aca="false">IF(C$51&lt;&gt;0,C45/C$51,0)</f>
        <v>0</v>
      </c>
      <c r="E45" s="192" t="n">
        <f aca="false">C$36*D45</f>
        <v>0</v>
      </c>
      <c r="F45" s="193" t="n">
        <v>0.0148</v>
      </c>
      <c r="G45" s="192" t="n">
        <f aca="false">C$37*F45</f>
        <v>0</v>
      </c>
      <c r="H45" s="192" t="n">
        <f aca="false">E45+G45</f>
        <v>0</v>
      </c>
      <c r="J45" s="0"/>
      <c r="K45" s="0"/>
      <c r="L45" s="0"/>
      <c r="M45" s="0"/>
      <c r="N45" s="0"/>
      <c r="O45" s="0"/>
      <c r="P45" s="0"/>
      <c r="Q45" s="0"/>
      <c r="R45" s="0"/>
      <c r="S45" s="0"/>
      <c r="T45" s="0"/>
      <c r="U45" s="0"/>
      <c r="V45" s="0"/>
      <c r="W45" s="0"/>
      <c r="X45" s="0"/>
      <c r="Y45" s="0"/>
      <c r="Z45" s="0"/>
      <c r="AA45" s="0"/>
      <c r="AB45" s="0"/>
      <c r="AC45" s="0"/>
      <c r="AD45" s="0"/>
      <c r="AE45" s="0"/>
      <c r="AF45" s="0"/>
      <c r="AG45" s="0"/>
      <c r="AH45" s="0"/>
      <c r="AI45" s="0"/>
      <c r="AJ45" s="0"/>
      <c r="AK45" s="0"/>
      <c r="AL45" s="0"/>
      <c r="AM45" s="0"/>
      <c r="AN45" s="0"/>
      <c r="AO45" s="0"/>
      <c r="AP45" s="0"/>
      <c r="AQ45" s="0"/>
      <c r="AR45" s="0"/>
      <c r="AS45" s="0"/>
      <c r="AT45" s="0"/>
      <c r="AU45" s="0"/>
      <c r="AV45" s="0"/>
      <c r="AW45" s="0"/>
      <c r="AX45" s="0"/>
      <c r="AY45" s="0"/>
      <c r="AZ45" s="0"/>
      <c r="BA45" s="0"/>
      <c r="BB45" s="0"/>
      <c r="BC45" s="0"/>
      <c r="BD45" s="0"/>
      <c r="BE45" s="0"/>
      <c r="BF45" s="0"/>
      <c r="BG45" s="0"/>
      <c r="BH45" s="0"/>
      <c r="BI45" s="0"/>
      <c r="BJ45" s="0"/>
      <c r="BK45" s="0"/>
      <c r="BL45" s="0"/>
      <c r="BM45" s="0"/>
      <c r="BN45" s="0"/>
      <c r="BO45" s="0"/>
      <c r="BP45" s="0"/>
      <c r="BQ45" s="0"/>
      <c r="BR45" s="0"/>
      <c r="BS45" s="0"/>
      <c r="BT45" s="0"/>
      <c r="BU45" s="0"/>
      <c r="BV45" s="0"/>
      <c r="BW45" s="0"/>
      <c r="BX45" s="0"/>
      <c r="BY45" s="0"/>
      <c r="BZ45" s="0"/>
      <c r="CA45" s="0"/>
      <c r="CB45" s="0"/>
      <c r="CC45" s="0"/>
      <c r="CD45" s="0"/>
      <c r="CE45" s="0"/>
      <c r="CF45" s="0"/>
      <c r="CG45" s="0"/>
      <c r="CH45" s="0"/>
      <c r="CI45" s="0"/>
      <c r="CJ45" s="0"/>
      <c r="CK45" s="0"/>
      <c r="CL45" s="0"/>
      <c r="CM45" s="0"/>
      <c r="CN45" s="0"/>
      <c r="CO45" s="0"/>
      <c r="CP45" s="0"/>
      <c r="CQ45" s="0"/>
      <c r="CR45" s="0"/>
      <c r="CS45" s="0"/>
      <c r="CT45" s="0"/>
      <c r="CU45" s="0"/>
      <c r="CV45" s="0"/>
      <c r="CW45" s="0"/>
      <c r="CX45" s="0"/>
      <c r="CY45" s="0"/>
      <c r="CZ45" s="0"/>
      <c r="DA45" s="0"/>
      <c r="DB45" s="0"/>
      <c r="DC45" s="0"/>
      <c r="DD45" s="0"/>
      <c r="DE45" s="0"/>
      <c r="DF45" s="0"/>
      <c r="DG45" s="0"/>
      <c r="DH45" s="0"/>
      <c r="DI45" s="0"/>
      <c r="DJ45" s="0"/>
      <c r="DK45" s="0"/>
      <c r="DL45" s="0"/>
      <c r="DM45" s="0"/>
      <c r="DN45" s="0"/>
      <c r="DO45" s="0"/>
      <c r="DP45" s="0"/>
      <c r="DQ45" s="0"/>
      <c r="DR45" s="0"/>
      <c r="DS45" s="0"/>
      <c r="DT45" s="0"/>
      <c r="DU45" s="0"/>
      <c r="DV45" s="0"/>
      <c r="DW45" s="0"/>
      <c r="DX45" s="0"/>
      <c r="DY45" s="0"/>
      <c r="DZ45" s="0"/>
      <c r="EA45" s="0"/>
      <c r="EB45" s="0"/>
      <c r="EC45" s="0"/>
      <c r="ED45" s="0"/>
      <c r="EE45" s="0"/>
      <c r="EF45" s="0"/>
      <c r="EG45" s="0"/>
      <c r="EH45" s="0"/>
      <c r="EI45" s="0"/>
      <c r="EJ45" s="0"/>
      <c r="EK45" s="0"/>
      <c r="EL45" s="0"/>
      <c r="EM45" s="0"/>
      <c r="EN45" s="0"/>
      <c r="EO45" s="0"/>
      <c r="EP45" s="0"/>
      <c r="EQ45" s="0"/>
      <c r="ER45" s="0"/>
      <c r="ES45" s="0"/>
      <c r="ET45" s="0"/>
      <c r="EU45" s="0"/>
      <c r="EV45" s="0"/>
      <c r="EW45" s="0"/>
      <c r="EX45" s="0"/>
      <c r="EY45" s="0"/>
      <c r="EZ45" s="0"/>
      <c r="FA45" s="0"/>
      <c r="FB45" s="0"/>
      <c r="FC45" s="0"/>
      <c r="FD45" s="0"/>
      <c r="FE45" s="0"/>
      <c r="FF45" s="0"/>
      <c r="FG45" s="0"/>
      <c r="FH45" s="0"/>
      <c r="FI45" s="0"/>
      <c r="FJ45" s="0"/>
      <c r="FK45" s="0"/>
      <c r="FL45" s="0"/>
      <c r="FM45" s="0"/>
      <c r="FN45" s="0"/>
      <c r="FO45" s="0"/>
      <c r="FP45" s="0"/>
      <c r="FQ45" s="0"/>
      <c r="FR45" s="0"/>
      <c r="FS45" s="0"/>
      <c r="FT45" s="0"/>
      <c r="FU45" s="0"/>
      <c r="FV45" s="0"/>
      <c r="FW45" s="0"/>
      <c r="FX45" s="0"/>
      <c r="FY45" s="0"/>
      <c r="FZ45" s="0"/>
      <c r="GA45" s="0"/>
      <c r="GB45" s="0"/>
      <c r="GC45" s="0"/>
      <c r="GD45" s="0"/>
      <c r="GE45" s="0"/>
      <c r="GF45" s="0"/>
      <c r="GG45" s="0"/>
      <c r="GH45" s="0"/>
      <c r="GI45" s="0"/>
      <c r="GJ45" s="0"/>
      <c r="GK45" s="0"/>
      <c r="GL45" s="0"/>
      <c r="GM45" s="0"/>
      <c r="GN45" s="0"/>
      <c r="GO45" s="0"/>
      <c r="GP45" s="0"/>
      <c r="GQ45" s="0"/>
      <c r="GR45" s="0"/>
      <c r="GS45" s="0"/>
      <c r="GT45" s="0"/>
      <c r="GU45" s="0"/>
      <c r="GV45" s="0"/>
      <c r="GW45" s="0"/>
      <c r="GX45" s="0"/>
      <c r="GY45" s="0"/>
      <c r="GZ45" s="0"/>
      <c r="HA45" s="0"/>
      <c r="HB45" s="0"/>
      <c r="HC45" s="0"/>
      <c r="HD45" s="0"/>
      <c r="HE45" s="0"/>
      <c r="HF45" s="0"/>
      <c r="HG45" s="0"/>
      <c r="HH45" s="0"/>
      <c r="HI45" s="0"/>
      <c r="HJ45" s="0"/>
      <c r="HK45" s="0"/>
      <c r="HL45" s="0"/>
      <c r="HM45" s="0"/>
      <c r="HN45" s="0"/>
      <c r="HO45" s="0"/>
      <c r="HP45" s="0"/>
      <c r="HQ45" s="0"/>
      <c r="HR45" s="0"/>
      <c r="HS45" s="0"/>
      <c r="HT45" s="0"/>
      <c r="HU45" s="0"/>
      <c r="HV45" s="0"/>
      <c r="HW45" s="0"/>
      <c r="HX45" s="0"/>
      <c r="HY45" s="0"/>
      <c r="HZ45" s="0"/>
      <c r="IA45" s="0"/>
      <c r="IB45" s="0"/>
      <c r="IC45" s="0"/>
      <c r="ID45" s="0"/>
      <c r="IE45" s="0"/>
      <c r="IF45" s="0"/>
      <c r="IG45" s="0"/>
      <c r="IH45" s="0"/>
      <c r="II45" s="0"/>
      <c r="IJ45" s="0"/>
      <c r="IK45" s="0"/>
      <c r="IL45" s="0"/>
      <c r="IM45" s="0"/>
      <c r="IN45" s="0"/>
      <c r="IO45" s="0"/>
      <c r="IP45" s="0"/>
      <c r="IQ45" s="0"/>
      <c r="IR45" s="0"/>
      <c r="IS45" s="0"/>
      <c r="IT45" s="0"/>
      <c r="IU45" s="0"/>
      <c r="IV45" s="0"/>
      <c r="IW45" s="0"/>
    </row>
    <row r="46" customFormat="false" ht="15.75" hidden="false" customHeight="false" outlineLevel="0" collapsed="false">
      <c r="A46" s="4"/>
      <c r="B46" s="190" t="s">
        <v>135</v>
      </c>
      <c r="C46" s="188" t="n">
        <f aca="false">'Schedule 2A'!C23</f>
        <v>0</v>
      </c>
      <c r="D46" s="189" t="n">
        <f aca="false">IF(C$51&lt;&gt;0,C46/C$51,0)</f>
        <v>0</v>
      </c>
      <c r="E46" s="189" t="n">
        <f aca="false">C$36*D46</f>
        <v>0</v>
      </c>
      <c r="F46" s="189" t="n">
        <v>0.1984</v>
      </c>
      <c r="G46" s="189" t="n">
        <f aca="false">C$37*F46</f>
        <v>0</v>
      </c>
      <c r="H46" s="189" t="n">
        <f aca="false">E46+G46</f>
        <v>0</v>
      </c>
      <c r="J46" s="0"/>
      <c r="K46" s="0"/>
      <c r="L46" s="0"/>
      <c r="M46" s="0"/>
      <c r="N46" s="0"/>
      <c r="O46" s="0"/>
      <c r="P46" s="0"/>
      <c r="Q46" s="0"/>
      <c r="R46" s="0"/>
      <c r="S46" s="0"/>
      <c r="T46" s="0"/>
      <c r="U46" s="0"/>
      <c r="V46" s="0"/>
      <c r="W46" s="0"/>
      <c r="X46" s="0"/>
      <c r="Y46" s="0"/>
      <c r="Z46" s="0"/>
      <c r="AA46" s="0"/>
      <c r="AB46" s="0"/>
      <c r="AC46" s="0"/>
      <c r="AD46" s="0"/>
      <c r="AE46" s="0"/>
      <c r="AF46" s="0"/>
      <c r="AG46" s="0"/>
      <c r="AH46" s="0"/>
      <c r="AI46" s="0"/>
      <c r="AJ46" s="0"/>
      <c r="AK46" s="0"/>
      <c r="AL46" s="0"/>
      <c r="AM46" s="0"/>
      <c r="AN46" s="0"/>
      <c r="AO46" s="0"/>
      <c r="AP46" s="0"/>
      <c r="AQ46" s="0"/>
      <c r="AR46" s="0"/>
      <c r="AS46" s="0"/>
      <c r="AT46" s="0"/>
      <c r="AU46" s="0"/>
      <c r="AV46" s="0"/>
      <c r="AW46" s="0"/>
      <c r="AX46" s="0"/>
      <c r="AY46" s="0"/>
      <c r="AZ46" s="0"/>
      <c r="BA46" s="0"/>
      <c r="BB46" s="0"/>
      <c r="BC46" s="0"/>
      <c r="BD46" s="0"/>
      <c r="BE46" s="0"/>
      <c r="BF46" s="0"/>
      <c r="BG46" s="0"/>
      <c r="BH46" s="0"/>
      <c r="BI46" s="0"/>
      <c r="BJ46" s="0"/>
      <c r="BK46" s="0"/>
      <c r="BL46" s="0"/>
      <c r="BM46" s="0"/>
      <c r="BN46" s="0"/>
      <c r="BO46" s="0"/>
      <c r="BP46" s="0"/>
      <c r="BQ46" s="0"/>
      <c r="BR46" s="0"/>
      <c r="BS46" s="0"/>
      <c r="BT46" s="0"/>
      <c r="BU46" s="0"/>
      <c r="BV46" s="0"/>
      <c r="BW46" s="0"/>
      <c r="BX46" s="0"/>
      <c r="BY46" s="0"/>
      <c r="BZ46" s="0"/>
      <c r="CA46" s="0"/>
      <c r="CB46" s="0"/>
      <c r="CC46" s="0"/>
      <c r="CD46" s="0"/>
      <c r="CE46" s="0"/>
      <c r="CF46" s="0"/>
      <c r="CG46" s="0"/>
      <c r="CH46" s="0"/>
      <c r="CI46" s="0"/>
      <c r="CJ46" s="0"/>
      <c r="CK46" s="0"/>
      <c r="CL46" s="0"/>
      <c r="CM46" s="0"/>
      <c r="CN46" s="0"/>
      <c r="CO46" s="0"/>
      <c r="CP46" s="0"/>
      <c r="CQ46" s="0"/>
      <c r="CR46" s="0"/>
      <c r="CS46" s="0"/>
      <c r="CT46" s="0"/>
      <c r="CU46" s="0"/>
      <c r="CV46" s="0"/>
      <c r="CW46" s="0"/>
      <c r="CX46" s="0"/>
      <c r="CY46" s="0"/>
      <c r="CZ46" s="0"/>
      <c r="DA46" s="0"/>
      <c r="DB46" s="0"/>
      <c r="DC46" s="0"/>
      <c r="DD46" s="0"/>
      <c r="DE46" s="0"/>
      <c r="DF46" s="0"/>
      <c r="DG46" s="0"/>
      <c r="DH46" s="0"/>
      <c r="DI46" s="0"/>
      <c r="DJ46" s="0"/>
      <c r="DK46" s="0"/>
      <c r="DL46" s="0"/>
      <c r="DM46" s="0"/>
      <c r="DN46" s="0"/>
      <c r="DO46" s="0"/>
      <c r="DP46" s="0"/>
      <c r="DQ46" s="0"/>
      <c r="DR46" s="0"/>
      <c r="DS46" s="0"/>
      <c r="DT46" s="0"/>
      <c r="DU46" s="0"/>
      <c r="DV46" s="0"/>
      <c r="DW46" s="0"/>
      <c r="DX46" s="0"/>
      <c r="DY46" s="0"/>
      <c r="DZ46" s="0"/>
      <c r="EA46" s="0"/>
      <c r="EB46" s="0"/>
      <c r="EC46" s="0"/>
      <c r="ED46" s="0"/>
      <c r="EE46" s="0"/>
      <c r="EF46" s="0"/>
      <c r="EG46" s="0"/>
      <c r="EH46" s="0"/>
      <c r="EI46" s="0"/>
      <c r="EJ46" s="0"/>
      <c r="EK46" s="0"/>
      <c r="EL46" s="0"/>
      <c r="EM46" s="0"/>
      <c r="EN46" s="0"/>
      <c r="EO46" s="0"/>
      <c r="EP46" s="0"/>
      <c r="EQ46" s="0"/>
      <c r="ER46" s="0"/>
      <c r="ES46" s="0"/>
      <c r="ET46" s="0"/>
      <c r="EU46" s="0"/>
      <c r="EV46" s="0"/>
      <c r="EW46" s="0"/>
      <c r="EX46" s="0"/>
      <c r="EY46" s="0"/>
      <c r="EZ46" s="0"/>
      <c r="FA46" s="0"/>
      <c r="FB46" s="0"/>
      <c r="FC46" s="0"/>
      <c r="FD46" s="0"/>
      <c r="FE46" s="0"/>
      <c r="FF46" s="0"/>
      <c r="FG46" s="0"/>
      <c r="FH46" s="0"/>
      <c r="FI46" s="0"/>
      <c r="FJ46" s="0"/>
      <c r="FK46" s="0"/>
      <c r="FL46" s="0"/>
      <c r="FM46" s="0"/>
      <c r="FN46" s="0"/>
      <c r="FO46" s="0"/>
      <c r="FP46" s="0"/>
      <c r="FQ46" s="0"/>
      <c r="FR46" s="0"/>
      <c r="FS46" s="0"/>
      <c r="FT46" s="0"/>
      <c r="FU46" s="0"/>
      <c r="FV46" s="0"/>
      <c r="FW46" s="0"/>
      <c r="FX46" s="0"/>
      <c r="FY46" s="0"/>
      <c r="FZ46" s="0"/>
      <c r="GA46" s="0"/>
      <c r="GB46" s="0"/>
      <c r="GC46" s="0"/>
      <c r="GD46" s="0"/>
      <c r="GE46" s="0"/>
      <c r="GF46" s="0"/>
      <c r="GG46" s="0"/>
      <c r="GH46" s="0"/>
      <c r="GI46" s="0"/>
      <c r="GJ46" s="0"/>
      <c r="GK46" s="0"/>
      <c r="GL46" s="0"/>
      <c r="GM46" s="0"/>
      <c r="GN46" s="0"/>
      <c r="GO46" s="0"/>
      <c r="GP46" s="0"/>
      <c r="GQ46" s="0"/>
      <c r="GR46" s="0"/>
      <c r="GS46" s="0"/>
      <c r="GT46" s="0"/>
      <c r="GU46" s="0"/>
      <c r="GV46" s="0"/>
      <c r="GW46" s="0"/>
      <c r="GX46" s="0"/>
      <c r="GY46" s="0"/>
      <c r="GZ46" s="0"/>
      <c r="HA46" s="0"/>
      <c r="HB46" s="0"/>
      <c r="HC46" s="0"/>
      <c r="HD46" s="0"/>
      <c r="HE46" s="0"/>
      <c r="HF46" s="0"/>
      <c r="HG46" s="0"/>
      <c r="HH46" s="0"/>
      <c r="HI46" s="0"/>
      <c r="HJ46" s="0"/>
      <c r="HK46" s="0"/>
      <c r="HL46" s="0"/>
      <c r="HM46" s="0"/>
      <c r="HN46" s="0"/>
      <c r="HO46" s="0"/>
      <c r="HP46" s="0"/>
      <c r="HQ46" s="0"/>
      <c r="HR46" s="0"/>
      <c r="HS46" s="0"/>
      <c r="HT46" s="0"/>
      <c r="HU46" s="0"/>
      <c r="HV46" s="0"/>
      <c r="HW46" s="0"/>
      <c r="HX46" s="0"/>
      <c r="HY46" s="0"/>
      <c r="HZ46" s="0"/>
      <c r="IA46" s="0"/>
      <c r="IB46" s="0"/>
      <c r="IC46" s="0"/>
      <c r="ID46" s="0"/>
      <c r="IE46" s="0"/>
      <c r="IF46" s="0"/>
      <c r="IG46" s="0"/>
      <c r="IH46" s="0"/>
      <c r="II46" s="0"/>
      <c r="IJ46" s="0"/>
      <c r="IK46" s="0"/>
      <c r="IL46" s="0"/>
      <c r="IM46" s="0"/>
      <c r="IN46" s="0"/>
      <c r="IO46" s="0"/>
      <c r="IP46" s="0"/>
      <c r="IQ46" s="0"/>
      <c r="IR46" s="0"/>
      <c r="IS46" s="0"/>
      <c r="IT46" s="0"/>
      <c r="IU46" s="0"/>
      <c r="IV46" s="0"/>
      <c r="IW46" s="0"/>
    </row>
    <row r="47" customFormat="false" ht="15.75" hidden="false" customHeight="false" outlineLevel="0" collapsed="false">
      <c r="A47" s="4"/>
      <c r="B47" s="190" t="s">
        <v>171</v>
      </c>
      <c r="C47" s="188" t="n">
        <f aca="false">'Schedule 2A'!C24</f>
        <v>0</v>
      </c>
      <c r="D47" s="189" t="n">
        <f aca="false">IF(C$51&lt;&gt;0,C47/C$51,0)</f>
        <v>0</v>
      </c>
      <c r="E47" s="189" t="n">
        <f aca="false">C$36*D47</f>
        <v>0</v>
      </c>
      <c r="F47" s="189" t="n">
        <v>0.2008</v>
      </c>
      <c r="G47" s="189" t="n">
        <f aca="false">C$37*F47</f>
        <v>0</v>
      </c>
      <c r="H47" s="189" t="n">
        <f aca="false">E47+G47</f>
        <v>0</v>
      </c>
      <c r="J47" s="0"/>
      <c r="K47" s="0"/>
      <c r="L47" s="0"/>
      <c r="M47" s="0"/>
      <c r="N47" s="0"/>
      <c r="O47" s="0"/>
      <c r="P47" s="0"/>
      <c r="Q47" s="0"/>
      <c r="R47" s="0"/>
      <c r="S47" s="0"/>
      <c r="T47" s="0"/>
      <c r="U47" s="0"/>
      <c r="V47" s="0"/>
      <c r="W47" s="0"/>
      <c r="X47" s="0"/>
      <c r="Y47" s="0"/>
      <c r="Z47" s="0"/>
      <c r="AA47" s="0"/>
      <c r="AB47" s="0"/>
      <c r="AC47" s="0"/>
      <c r="AD47" s="0"/>
      <c r="AE47" s="0"/>
      <c r="AF47" s="0"/>
      <c r="AG47" s="0"/>
      <c r="AH47" s="0"/>
      <c r="AI47" s="0"/>
      <c r="AJ47" s="0"/>
      <c r="AK47" s="0"/>
      <c r="AL47" s="0"/>
      <c r="AM47" s="0"/>
      <c r="AN47" s="0"/>
      <c r="AO47" s="0"/>
      <c r="AP47" s="0"/>
      <c r="AQ47" s="0"/>
      <c r="AR47" s="0"/>
      <c r="AS47" s="0"/>
      <c r="AT47" s="0"/>
      <c r="AU47" s="0"/>
      <c r="AV47" s="0"/>
      <c r="AW47" s="0"/>
      <c r="AX47" s="0"/>
      <c r="AY47" s="0"/>
      <c r="AZ47" s="0"/>
      <c r="BA47" s="0"/>
      <c r="BB47" s="0"/>
      <c r="BC47" s="0"/>
      <c r="BD47" s="0"/>
      <c r="BE47" s="0"/>
      <c r="BF47" s="0"/>
      <c r="BG47" s="0"/>
      <c r="BH47" s="0"/>
      <c r="BI47" s="0"/>
      <c r="BJ47" s="0"/>
      <c r="BK47" s="0"/>
      <c r="BL47" s="0"/>
      <c r="BM47" s="0"/>
      <c r="BN47" s="0"/>
      <c r="BO47" s="0"/>
      <c r="BP47" s="0"/>
      <c r="BQ47" s="0"/>
      <c r="BR47" s="0"/>
      <c r="BS47" s="0"/>
      <c r="BT47" s="0"/>
      <c r="BU47" s="0"/>
      <c r="BV47" s="0"/>
      <c r="BW47" s="0"/>
      <c r="BX47" s="0"/>
      <c r="BY47" s="0"/>
      <c r="BZ47" s="0"/>
      <c r="CA47" s="0"/>
      <c r="CB47" s="0"/>
      <c r="CC47" s="0"/>
      <c r="CD47" s="0"/>
      <c r="CE47" s="0"/>
      <c r="CF47" s="0"/>
      <c r="CG47" s="0"/>
      <c r="CH47" s="0"/>
      <c r="CI47" s="0"/>
      <c r="CJ47" s="0"/>
      <c r="CK47" s="0"/>
      <c r="CL47" s="0"/>
      <c r="CM47" s="0"/>
      <c r="CN47" s="0"/>
      <c r="CO47" s="0"/>
      <c r="CP47" s="0"/>
      <c r="CQ47" s="0"/>
      <c r="CR47" s="0"/>
      <c r="CS47" s="0"/>
      <c r="CT47" s="0"/>
      <c r="CU47" s="0"/>
      <c r="CV47" s="0"/>
      <c r="CW47" s="0"/>
      <c r="CX47" s="0"/>
      <c r="CY47" s="0"/>
      <c r="CZ47" s="0"/>
      <c r="DA47" s="0"/>
      <c r="DB47" s="0"/>
      <c r="DC47" s="0"/>
      <c r="DD47" s="0"/>
      <c r="DE47" s="0"/>
      <c r="DF47" s="0"/>
      <c r="DG47" s="0"/>
      <c r="DH47" s="0"/>
      <c r="DI47" s="0"/>
      <c r="DJ47" s="0"/>
      <c r="DK47" s="0"/>
      <c r="DL47" s="0"/>
      <c r="DM47" s="0"/>
      <c r="DN47" s="0"/>
      <c r="DO47" s="0"/>
      <c r="DP47" s="0"/>
      <c r="DQ47" s="0"/>
      <c r="DR47" s="0"/>
      <c r="DS47" s="0"/>
      <c r="DT47" s="0"/>
      <c r="DU47" s="0"/>
      <c r="DV47" s="0"/>
      <c r="DW47" s="0"/>
      <c r="DX47" s="0"/>
      <c r="DY47" s="0"/>
      <c r="DZ47" s="0"/>
      <c r="EA47" s="0"/>
      <c r="EB47" s="0"/>
      <c r="EC47" s="0"/>
      <c r="ED47" s="0"/>
      <c r="EE47" s="0"/>
      <c r="EF47" s="0"/>
      <c r="EG47" s="0"/>
      <c r="EH47" s="0"/>
      <c r="EI47" s="0"/>
      <c r="EJ47" s="0"/>
      <c r="EK47" s="0"/>
      <c r="EL47" s="0"/>
      <c r="EM47" s="0"/>
      <c r="EN47" s="0"/>
      <c r="EO47" s="0"/>
      <c r="EP47" s="0"/>
      <c r="EQ47" s="0"/>
      <c r="ER47" s="0"/>
      <c r="ES47" s="0"/>
      <c r="ET47" s="0"/>
      <c r="EU47" s="0"/>
      <c r="EV47" s="0"/>
      <c r="EW47" s="0"/>
      <c r="EX47" s="0"/>
      <c r="EY47" s="0"/>
      <c r="EZ47" s="0"/>
      <c r="FA47" s="0"/>
      <c r="FB47" s="0"/>
      <c r="FC47" s="0"/>
      <c r="FD47" s="0"/>
      <c r="FE47" s="0"/>
      <c r="FF47" s="0"/>
      <c r="FG47" s="0"/>
      <c r="FH47" s="0"/>
      <c r="FI47" s="0"/>
      <c r="FJ47" s="0"/>
      <c r="FK47" s="0"/>
      <c r="FL47" s="0"/>
      <c r="FM47" s="0"/>
      <c r="FN47" s="0"/>
      <c r="FO47" s="0"/>
      <c r="FP47" s="0"/>
      <c r="FQ47" s="0"/>
      <c r="FR47" s="0"/>
      <c r="FS47" s="0"/>
      <c r="FT47" s="0"/>
      <c r="FU47" s="0"/>
      <c r="FV47" s="0"/>
      <c r="FW47" s="0"/>
      <c r="FX47" s="0"/>
      <c r="FY47" s="0"/>
      <c r="FZ47" s="0"/>
      <c r="GA47" s="0"/>
      <c r="GB47" s="0"/>
      <c r="GC47" s="0"/>
      <c r="GD47" s="0"/>
      <c r="GE47" s="0"/>
      <c r="GF47" s="0"/>
      <c r="GG47" s="0"/>
      <c r="GH47" s="0"/>
      <c r="GI47" s="0"/>
      <c r="GJ47" s="0"/>
      <c r="GK47" s="0"/>
      <c r="GL47" s="0"/>
      <c r="GM47" s="0"/>
      <c r="GN47" s="0"/>
      <c r="GO47" s="0"/>
      <c r="GP47" s="0"/>
      <c r="GQ47" s="0"/>
      <c r="GR47" s="0"/>
      <c r="GS47" s="0"/>
      <c r="GT47" s="0"/>
      <c r="GU47" s="0"/>
      <c r="GV47" s="0"/>
      <c r="GW47" s="0"/>
      <c r="GX47" s="0"/>
      <c r="GY47" s="0"/>
      <c r="GZ47" s="0"/>
      <c r="HA47" s="0"/>
      <c r="HB47" s="0"/>
      <c r="HC47" s="0"/>
      <c r="HD47" s="0"/>
      <c r="HE47" s="0"/>
      <c r="HF47" s="0"/>
      <c r="HG47" s="0"/>
      <c r="HH47" s="0"/>
      <c r="HI47" s="0"/>
      <c r="HJ47" s="0"/>
      <c r="HK47" s="0"/>
      <c r="HL47" s="0"/>
      <c r="HM47" s="0"/>
      <c r="HN47" s="0"/>
      <c r="HO47" s="0"/>
      <c r="HP47" s="0"/>
      <c r="HQ47" s="0"/>
      <c r="HR47" s="0"/>
      <c r="HS47" s="0"/>
      <c r="HT47" s="0"/>
      <c r="HU47" s="0"/>
      <c r="HV47" s="0"/>
      <c r="HW47" s="0"/>
      <c r="HX47" s="0"/>
      <c r="HY47" s="0"/>
      <c r="HZ47" s="0"/>
      <c r="IA47" s="0"/>
      <c r="IB47" s="0"/>
      <c r="IC47" s="0"/>
      <c r="ID47" s="0"/>
      <c r="IE47" s="0"/>
      <c r="IF47" s="0"/>
      <c r="IG47" s="0"/>
      <c r="IH47" s="0"/>
      <c r="II47" s="0"/>
      <c r="IJ47" s="0"/>
      <c r="IK47" s="0"/>
      <c r="IL47" s="0"/>
      <c r="IM47" s="0"/>
      <c r="IN47" s="0"/>
      <c r="IO47" s="0"/>
      <c r="IP47" s="0"/>
      <c r="IQ47" s="0"/>
      <c r="IR47" s="0"/>
      <c r="IS47" s="0"/>
      <c r="IT47" s="0"/>
      <c r="IU47" s="0"/>
      <c r="IV47" s="0"/>
      <c r="IW47" s="0"/>
    </row>
    <row r="48" customFormat="false" ht="15.75" hidden="false" customHeight="false" outlineLevel="0" collapsed="false">
      <c r="A48" s="4"/>
      <c r="B48" s="190" t="s">
        <v>137</v>
      </c>
      <c r="C48" s="188" t="n">
        <f aca="false">'Schedule 2A'!C25</f>
        <v>0</v>
      </c>
      <c r="D48" s="189" t="n">
        <f aca="false">IF(C$51&lt;&gt;0,C48/C$51,0)</f>
        <v>0</v>
      </c>
      <c r="E48" s="189" t="n">
        <f aca="false">C$36*D48</f>
        <v>0</v>
      </c>
      <c r="F48" s="189" t="n">
        <v>0.3104</v>
      </c>
      <c r="G48" s="189" t="n">
        <f aca="false">C$37*F48</f>
        <v>0</v>
      </c>
      <c r="H48" s="189" t="n">
        <f aca="false">E48+G48</f>
        <v>0</v>
      </c>
      <c r="J48" s="0"/>
      <c r="K48" s="0"/>
      <c r="L48" s="0"/>
      <c r="M48" s="0"/>
      <c r="N48" s="0"/>
      <c r="O48" s="0"/>
      <c r="P48" s="0"/>
      <c r="Q48" s="0"/>
      <c r="R48" s="0"/>
      <c r="S48" s="0"/>
      <c r="T48" s="0"/>
      <c r="U48" s="0"/>
      <c r="V48" s="0"/>
      <c r="W48" s="0"/>
      <c r="X48" s="0"/>
      <c r="Y48" s="0"/>
      <c r="Z48" s="0"/>
      <c r="AA48" s="0"/>
      <c r="AB48" s="0"/>
      <c r="AC48" s="0"/>
      <c r="AD48" s="0"/>
      <c r="AE48" s="0"/>
      <c r="AF48" s="0"/>
      <c r="AG48" s="0"/>
      <c r="AH48" s="0"/>
      <c r="AI48" s="0"/>
      <c r="AJ48" s="0"/>
      <c r="AK48" s="0"/>
      <c r="AL48" s="0"/>
      <c r="AM48" s="0"/>
      <c r="AN48" s="0"/>
      <c r="AO48" s="0"/>
      <c r="AP48" s="0"/>
      <c r="AQ48" s="0"/>
      <c r="AR48" s="0"/>
      <c r="AS48" s="0"/>
      <c r="AT48" s="0"/>
      <c r="AU48" s="0"/>
      <c r="AV48" s="0"/>
      <c r="AW48" s="0"/>
      <c r="AX48" s="0"/>
      <c r="AY48" s="0"/>
      <c r="AZ48" s="0"/>
      <c r="BA48" s="0"/>
      <c r="BB48" s="0"/>
      <c r="BC48" s="0"/>
      <c r="BD48" s="0"/>
      <c r="BE48" s="0"/>
      <c r="BF48" s="0"/>
      <c r="BG48" s="0"/>
      <c r="BH48" s="0"/>
      <c r="BI48" s="0"/>
      <c r="BJ48" s="0"/>
      <c r="BK48" s="0"/>
      <c r="BL48" s="0"/>
      <c r="BM48" s="0"/>
      <c r="BN48" s="0"/>
      <c r="BO48" s="0"/>
      <c r="BP48" s="0"/>
      <c r="BQ48" s="0"/>
      <c r="BR48" s="0"/>
      <c r="BS48" s="0"/>
      <c r="BT48" s="0"/>
      <c r="BU48" s="0"/>
      <c r="BV48" s="0"/>
      <c r="BW48" s="0"/>
      <c r="BX48" s="0"/>
      <c r="BY48" s="0"/>
      <c r="BZ48" s="0"/>
      <c r="CA48" s="0"/>
      <c r="CB48" s="0"/>
      <c r="CC48" s="0"/>
      <c r="CD48" s="0"/>
      <c r="CE48" s="0"/>
      <c r="CF48" s="0"/>
      <c r="CG48" s="0"/>
      <c r="CH48" s="0"/>
      <c r="CI48" s="0"/>
      <c r="CJ48" s="0"/>
      <c r="CK48" s="0"/>
      <c r="CL48" s="0"/>
      <c r="CM48" s="0"/>
      <c r="CN48" s="0"/>
      <c r="CO48" s="0"/>
      <c r="CP48" s="0"/>
      <c r="CQ48" s="0"/>
      <c r="CR48" s="0"/>
      <c r="CS48" s="0"/>
      <c r="CT48" s="0"/>
      <c r="CU48" s="0"/>
      <c r="CV48" s="0"/>
      <c r="CW48" s="0"/>
      <c r="CX48" s="0"/>
      <c r="CY48" s="0"/>
      <c r="CZ48" s="0"/>
      <c r="DA48" s="0"/>
      <c r="DB48" s="0"/>
      <c r="DC48" s="0"/>
      <c r="DD48" s="0"/>
      <c r="DE48" s="0"/>
      <c r="DF48" s="0"/>
      <c r="DG48" s="0"/>
      <c r="DH48" s="0"/>
      <c r="DI48" s="0"/>
      <c r="DJ48" s="0"/>
      <c r="DK48" s="0"/>
      <c r="DL48" s="0"/>
      <c r="DM48" s="0"/>
      <c r="DN48" s="0"/>
      <c r="DO48" s="0"/>
      <c r="DP48" s="0"/>
      <c r="DQ48" s="0"/>
      <c r="DR48" s="0"/>
      <c r="DS48" s="0"/>
      <c r="DT48" s="0"/>
      <c r="DU48" s="0"/>
      <c r="DV48" s="0"/>
      <c r="DW48" s="0"/>
      <c r="DX48" s="0"/>
      <c r="DY48" s="0"/>
      <c r="DZ48" s="0"/>
      <c r="EA48" s="0"/>
      <c r="EB48" s="0"/>
      <c r="EC48" s="0"/>
      <c r="ED48" s="0"/>
      <c r="EE48" s="0"/>
      <c r="EF48" s="0"/>
      <c r="EG48" s="0"/>
      <c r="EH48" s="0"/>
      <c r="EI48" s="0"/>
      <c r="EJ48" s="0"/>
      <c r="EK48" s="0"/>
      <c r="EL48" s="0"/>
      <c r="EM48" s="0"/>
      <c r="EN48" s="0"/>
      <c r="EO48" s="0"/>
      <c r="EP48" s="0"/>
      <c r="EQ48" s="0"/>
      <c r="ER48" s="0"/>
      <c r="ES48" s="0"/>
      <c r="ET48" s="0"/>
      <c r="EU48" s="0"/>
      <c r="EV48" s="0"/>
      <c r="EW48" s="0"/>
      <c r="EX48" s="0"/>
      <c r="EY48" s="0"/>
      <c r="EZ48" s="0"/>
      <c r="FA48" s="0"/>
      <c r="FB48" s="0"/>
      <c r="FC48" s="0"/>
      <c r="FD48" s="0"/>
      <c r="FE48" s="0"/>
      <c r="FF48" s="0"/>
      <c r="FG48" s="0"/>
      <c r="FH48" s="0"/>
      <c r="FI48" s="0"/>
      <c r="FJ48" s="0"/>
      <c r="FK48" s="0"/>
      <c r="FL48" s="0"/>
      <c r="FM48" s="0"/>
      <c r="FN48" s="0"/>
      <c r="FO48" s="0"/>
      <c r="FP48" s="0"/>
      <c r="FQ48" s="0"/>
      <c r="FR48" s="0"/>
      <c r="FS48" s="0"/>
      <c r="FT48" s="0"/>
      <c r="FU48" s="0"/>
      <c r="FV48" s="0"/>
      <c r="FW48" s="0"/>
      <c r="FX48" s="0"/>
      <c r="FY48" s="0"/>
      <c r="FZ48" s="0"/>
      <c r="GA48" s="0"/>
      <c r="GB48" s="0"/>
      <c r="GC48" s="0"/>
      <c r="GD48" s="0"/>
      <c r="GE48" s="0"/>
      <c r="GF48" s="0"/>
      <c r="GG48" s="0"/>
      <c r="GH48" s="0"/>
      <c r="GI48" s="0"/>
      <c r="GJ48" s="0"/>
      <c r="GK48" s="0"/>
      <c r="GL48" s="0"/>
      <c r="GM48" s="0"/>
      <c r="GN48" s="0"/>
      <c r="GO48" s="0"/>
      <c r="GP48" s="0"/>
      <c r="GQ48" s="0"/>
      <c r="GR48" s="0"/>
      <c r="GS48" s="0"/>
      <c r="GT48" s="0"/>
      <c r="GU48" s="0"/>
      <c r="GV48" s="0"/>
      <c r="GW48" s="0"/>
      <c r="GX48" s="0"/>
      <c r="GY48" s="0"/>
      <c r="GZ48" s="0"/>
      <c r="HA48" s="0"/>
      <c r="HB48" s="0"/>
      <c r="HC48" s="0"/>
      <c r="HD48" s="0"/>
      <c r="HE48" s="0"/>
      <c r="HF48" s="0"/>
      <c r="HG48" s="0"/>
      <c r="HH48" s="0"/>
      <c r="HI48" s="0"/>
      <c r="HJ48" s="0"/>
      <c r="HK48" s="0"/>
      <c r="HL48" s="0"/>
      <c r="HM48" s="0"/>
      <c r="HN48" s="0"/>
      <c r="HO48" s="0"/>
      <c r="HP48" s="0"/>
      <c r="HQ48" s="0"/>
      <c r="HR48" s="0"/>
      <c r="HS48" s="0"/>
      <c r="HT48" s="0"/>
      <c r="HU48" s="0"/>
      <c r="HV48" s="0"/>
      <c r="HW48" s="0"/>
      <c r="HX48" s="0"/>
      <c r="HY48" s="0"/>
      <c r="HZ48" s="0"/>
      <c r="IA48" s="0"/>
      <c r="IB48" s="0"/>
      <c r="IC48" s="0"/>
      <c r="ID48" s="0"/>
      <c r="IE48" s="0"/>
      <c r="IF48" s="0"/>
      <c r="IG48" s="0"/>
      <c r="IH48" s="0"/>
      <c r="II48" s="0"/>
      <c r="IJ48" s="0"/>
      <c r="IK48" s="0"/>
      <c r="IL48" s="0"/>
      <c r="IM48" s="0"/>
      <c r="IN48" s="0"/>
      <c r="IO48" s="0"/>
      <c r="IP48" s="0"/>
      <c r="IQ48" s="0"/>
      <c r="IR48" s="0"/>
      <c r="IS48" s="0"/>
      <c r="IT48" s="0"/>
      <c r="IU48" s="0"/>
      <c r="IV48" s="0"/>
      <c r="IW48" s="0"/>
    </row>
    <row r="49" customFormat="false" ht="15.75" hidden="false" customHeight="false" outlineLevel="0" collapsed="false">
      <c r="A49" s="4"/>
      <c r="B49" s="190" t="s">
        <v>138</v>
      </c>
      <c r="C49" s="188" t="n">
        <f aca="false">'Schedule 2A'!C26</f>
        <v>0</v>
      </c>
      <c r="D49" s="189" t="n">
        <f aca="false">IF(C$51&lt;&gt;0,C49/C$51,0)</f>
        <v>0</v>
      </c>
      <c r="E49" s="189" t="n">
        <f aca="false">C$36*D49</f>
        <v>0</v>
      </c>
      <c r="F49" s="189" t="n">
        <v>0.1621</v>
      </c>
      <c r="G49" s="189" t="n">
        <f aca="false">C$37*F49</f>
        <v>0</v>
      </c>
      <c r="H49" s="189" t="n">
        <f aca="false">E49+G49</f>
        <v>0</v>
      </c>
      <c r="J49" s="0"/>
      <c r="K49" s="0"/>
      <c r="L49" s="0"/>
      <c r="M49" s="0"/>
      <c r="N49" s="0"/>
      <c r="O49" s="0"/>
      <c r="P49" s="0"/>
      <c r="Q49" s="0"/>
      <c r="R49" s="0"/>
      <c r="S49" s="0"/>
      <c r="T49" s="0"/>
      <c r="U49" s="0"/>
      <c r="V49" s="0"/>
      <c r="W49" s="0"/>
      <c r="X49" s="0"/>
      <c r="Y49" s="0"/>
      <c r="Z49" s="0"/>
      <c r="AA49" s="0"/>
      <c r="AB49" s="0"/>
      <c r="AC49" s="0"/>
      <c r="AD49" s="0"/>
      <c r="AE49" s="0"/>
      <c r="AF49" s="0"/>
      <c r="AG49" s="0"/>
      <c r="AH49" s="0"/>
      <c r="AI49" s="0"/>
      <c r="AJ49" s="0"/>
      <c r="AK49" s="0"/>
      <c r="AL49" s="0"/>
      <c r="AM49" s="0"/>
      <c r="AN49" s="0"/>
      <c r="AO49" s="0"/>
      <c r="AP49" s="0"/>
      <c r="AQ49" s="0"/>
      <c r="AR49" s="0"/>
      <c r="AS49" s="0"/>
      <c r="AT49" s="0"/>
      <c r="AU49" s="0"/>
      <c r="AV49" s="0"/>
      <c r="AW49" s="0"/>
      <c r="AX49" s="0"/>
      <c r="AY49" s="0"/>
      <c r="AZ49" s="0"/>
      <c r="BA49" s="0"/>
      <c r="BB49" s="0"/>
      <c r="BC49" s="0"/>
      <c r="BD49" s="0"/>
      <c r="BE49" s="0"/>
      <c r="BF49" s="0"/>
      <c r="BG49" s="0"/>
      <c r="BH49" s="0"/>
      <c r="BI49" s="0"/>
      <c r="BJ49" s="0"/>
      <c r="BK49" s="0"/>
      <c r="BL49" s="0"/>
      <c r="BM49" s="0"/>
      <c r="BN49" s="0"/>
      <c r="BO49" s="0"/>
      <c r="BP49" s="0"/>
      <c r="BQ49" s="0"/>
      <c r="BR49" s="0"/>
      <c r="BS49" s="0"/>
      <c r="BT49" s="0"/>
      <c r="BU49" s="0"/>
      <c r="BV49" s="0"/>
      <c r="BW49" s="0"/>
      <c r="BX49" s="0"/>
      <c r="BY49" s="0"/>
      <c r="BZ49" s="0"/>
      <c r="CA49" s="0"/>
      <c r="CB49" s="0"/>
      <c r="CC49" s="0"/>
      <c r="CD49" s="0"/>
      <c r="CE49" s="0"/>
      <c r="CF49" s="0"/>
      <c r="CG49" s="0"/>
      <c r="CH49" s="0"/>
      <c r="CI49" s="0"/>
      <c r="CJ49" s="0"/>
      <c r="CK49" s="0"/>
      <c r="CL49" s="0"/>
      <c r="CM49" s="0"/>
      <c r="CN49" s="0"/>
      <c r="CO49" s="0"/>
      <c r="CP49" s="0"/>
      <c r="CQ49" s="0"/>
      <c r="CR49" s="0"/>
      <c r="CS49" s="0"/>
      <c r="CT49" s="0"/>
      <c r="CU49" s="0"/>
      <c r="CV49" s="0"/>
      <c r="CW49" s="0"/>
      <c r="CX49" s="0"/>
      <c r="CY49" s="0"/>
      <c r="CZ49" s="0"/>
      <c r="DA49" s="0"/>
      <c r="DB49" s="0"/>
      <c r="DC49" s="0"/>
      <c r="DD49" s="0"/>
      <c r="DE49" s="0"/>
      <c r="DF49" s="0"/>
      <c r="DG49" s="0"/>
      <c r="DH49" s="0"/>
      <c r="DI49" s="0"/>
      <c r="DJ49" s="0"/>
      <c r="DK49" s="0"/>
      <c r="DL49" s="0"/>
      <c r="DM49" s="0"/>
      <c r="DN49" s="0"/>
      <c r="DO49" s="0"/>
      <c r="DP49" s="0"/>
      <c r="DQ49" s="0"/>
      <c r="DR49" s="0"/>
      <c r="DS49" s="0"/>
      <c r="DT49" s="0"/>
      <c r="DU49" s="0"/>
      <c r="DV49" s="0"/>
      <c r="DW49" s="0"/>
      <c r="DX49" s="0"/>
      <c r="DY49" s="0"/>
      <c r="DZ49" s="0"/>
      <c r="EA49" s="0"/>
      <c r="EB49" s="0"/>
      <c r="EC49" s="0"/>
      <c r="ED49" s="0"/>
      <c r="EE49" s="0"/>
      <c r="EF49" s="0"/>
      <c r="EG49" s="0"/>
      <c r="EH49" s="0"/>
      <c r="EI49" s="0"/>
      <c r="EJ49" s="0"/>
      <c r="EK49" s="0"/>
      <c r="EL49" s="0"/>
      <c r="EM49" s="0"/>
      <c r="EN49" s="0"/>
      <c r="EO49" s="0"/>
      <c r="EP49" s="0"/>
      <c r="EQ49" s="0"/>
      <c r="ER49" s="0"/>
      <c r="ES49" s="0"/>
      <c r="ET49" s="0"/>
      <c r="EU49" s="0"/>
      <c r="EV49" s="0"/>
      <c r="EW49" s="0"/>
      <c r="EX49" s="0"/>
      <c r="EY49" s="0"/>
      <c r="EZ49" s="0"/>
      <c r="FA49" s="0"/>
      <c r="FB49" s="0"/>
      <c r="FC49" s="0"/>
      <c r="FD49" s="0"/>
      <c r="FE49" s="0"/>
      <c r="FF49" s="0"/>
      <c r="FG49" s="0"/>
      <c r="FH49" s="0"/>
      <c r="FI49" s="0"/>
      <c r="FJ49" s="0"/>
      <c r="FK49" s="0"/>
      <c r="FL49" s="0"/>
      <c r="FM49" s="0"/>
      <c r="FN49" s="0"/>
      <c r="FO49" s="0"/>
      <c r="FP49" s="0"/>
      <c r="FQ49" s="0"/>
      <c r="FR49" s="0"/>
      <c r="FS49" s="0"/>
      <c r="FT49" s="0"/>
      <c r="FU49" s="0"/>
      <c r="FV49" s="0"/>
      <c r="FW49" s="0"/>
      <c r="FX49" s="0"/>
      <c r="FY49" s="0"/>
      <c r="FZ49" s="0"/>
      <c r="GA49" s="0"/>
      <c r="GB49" s="0"/>
      <c r="GC49" s="0"/>
      <c r="GD49" s="0"/>
      <c r="GE49" s="0"/>
      <c r="GF49" s="0"/>
      <c r="GG49" s="0"/>
      <c r="GH49" s="0"/>
      <c r="GI49" s="0"/>
      <c r="GJ49" s="0"/>
      <c r="GK49" s="0"/>
      <c r="GL49" s="0"/>
      <c r="GM49" s="0"/>
      <c r="GN49" s="0"/>
      <c r="GO49" s="0"/>
      <c r="GP49" s="0"/>
      <c r="GQ49" s="0"/>
      <c r="GR49" s="0"/>
      <c r="GS49" s="0"/>
      <c r="GT49" s="0"/>
      <c r="GU49" s="0"/>
      <c r="GV49" s="0"/>
      <c r="GW49" s="0"/>
      <c r="GX49" s="0"/>
      <c r="GY49" s="0"/>
      <c r="GZ49" s="0"/>
      <c r="HA49" s="0"/>
      <c r="HB49" s="0"/>
      <c r="HC49" s="0"/>
      <c r="HD49" s="0"/>
      <c r="HE49" s="0"/>
      <c r="HF49" s="0"/>
      <c r="HG49" s="0"/>
      <c r="HH49" s="0"/>
      <c r="HI49" s="0"/>
      <c r="HJ49" s="0"/>
      <c r="HK49" s="0"/>
      <c r="HL49" s="0"/>
      <c r="HM49" s="0"/>
      <c r="HN49" s="0"/>
      <c r="HO49" s="0"/>
      <c r="HP49" s="0"/>
      <c r="HQ49" s="0"/>
      <c r="HR49" s="0"/>
      <c r="HS49" s="0"/>
      <c r="HT49" s="0"/>
      <c r="HU49" s="0"/>
      <c r="HV49" s="0"/>
      <c r="HW49" s="0"/>
      <c r="HX49" s="0"/>
      <c r="HY49" s="0"/>
      <c r="HZ49" s="0"/>
      <c r="IA49" s="0"/>
      <c r="IB49" s="0"/>
      <c r="IC49" s="0"/>
      <c r="ID49" s="0"/>
      <c r="IE49" s="0"/>
      <c r="IF49" s="0"/>
      <c r="IG49" s="0"/>
      <c r="IH49" s="0"/>
      <c r="II49" s="0"/>
      <c r="IJ49" s="0"/>
      <c r="IK49" s="0"/>
      <c r="IL49" s="0"/>
      <c r="IM49" s="0"/>
      <c r="IN49" s="0"/>
      <c r="IO49" s="0"/>
      <c r="IP49" s="0"/>
      <c r="IQ49" s="0"/>
      <c r="IR49" s="0"/>
      <c r="IS49" s="0"/>
      <c r="IT49" s="0"/>
      <c r="IU49" s="0"/>
      <c r="IV49" s="0"/>
      <c r="IW49" s="0"/>
    </row>
    <row r="50" customFormat="false" ht="16.5" hidden="false" customHeight="false" outlineLevel="0" collapsed="false">
      <c r="A50" s="4"/>
      <c r="B50" s="190" t="s">
        <v>139</v>
      </c>
      <c r="C50" s="188" t="n">
        <f aca="false">'Schedule 2A'!C27</f>
        <v>0</v>
      </c>
      <c r="D50" s="189" t="n">
        <f aca="false">IF(C$51&lt;&gt;0,C50/C$51,0)</f>
        <v>0</v>
      </c>
      <c r="E50" s="189" t="n">
        <f aca="false">C$36*D50</f>
        <v>0</v>
      </c>
      <c r="F50" s="189" t="n">
        <v>0.0064</v>
      </c>
      <c r="G50" s="189" t="n">
        <f aca="false">C$37*F50</f>
        <v>0</v>
      </c>
      <c r="H50" s="189" t="n">
        <f aca="false">E50+G50</f>
        <v>0</v>
      </c>
      <c r="J50" s="0"/>
      <c r="K50" s="0"/>
      <c r="L50" s="0"/>
      <c r="M50" s="0"/>
      <c r="N50" s="0"/>
      <c r="O50" s="0"/>
      <c r="P50" s="0"/>
      <c r="Q50" s="0"/>
      <c r="R50" s="0"/>
      <c r="S50" s="0"/>
      <c r="T50" s="0"/>
      <c r="U50" s="0"/>
      <c r="V50" s="0"/>
      <c r="W50" s="0"/>
      <c r="X50" s="0"/>
      <c r="Y50" s="0"/>
      <c r="Z50" s="0"/>
      <c r="AA50" s="0"/>
      <c r="AB50" s="0"/>
      <c r="AC50" s="0"/>
      <c r="AD50" s="0"/>
      <c r="AE50" s="0"/>
      <c r="AF50" s="0"/>
      <c r="AG50" s="0"/>
      <c r="AH50" s="0"/>
      <c r="AI50" s="0"/>
      <c r="AJ50" s="0"/>
      <c r="AK50" s="0"/>
      <c r="AL50" s="0"/>
      <c r="AM50" s="0"/>
      <c r="AN50" s="0"/>
      <c r="AO50" s="0"/>
      <c r="AP50" s="0"/>
      <c r="AQ50" s="0"/>
      <c r="AR50" s="0"/>
      <c r="AS50" s="0"/>
      <c r="AT50" s="0"/>
      <c r="AU50" s="0"/>
      <c r="AV50" s="0"/>
      <c r="AW50" s="0"/>
      <c r="AX50" s="0"/>
      <c r="AY50" s="0"/>
      <c r="AZ50" s="0"/>
      <c r="BA50" s="0"/>
      <c r="BB50" s="0"/>
      <c r="BC50" s="0"/>
      <c r="BD50" s="0"/>
      <c r="BE50" s="0"/>
      <c r="BF50" s="0"/>
      <c r="BG50" s="0"/>
      <c r="BH50" s="0"/>
      <c r="BI50" s="0"/>
      <c r="BJ50" s="0"/>
      <c r="BK50" s="0"/>
      <c r="BL50" s="0"/>
      <c r="BM50" s="0"/>
      <c r="BN50" s="0"/>
      <c r="BO50" s="0"/>
      <c r="BP50" s="0"/>
      <c r="BQ50" s="0"/>
      <c r="BR50" s="0"/>
      <c r="BS50" s="0"/>
      <c r="BT50" s="0"/>
      <c r="BU50" s="0"/>
      <c r="BV50" s="0"/>
      <c r="BW50" s="0"/>
      <c r="BX50" s="0"/>
      <c r="BY50" s="0"/>
      <c r="BZ50" s="0"/>
      <c r="CA50" s="0"/>
      <c r="CB50" s="0"/>
      <c r="CC50" s="0"/>
      <c r="CD50" s="0"/>
      <c r="CE50" s="0"/>
      <c r="CF50" s="0"/>
      <c r="CG50" s="0"/>
      <c r="CH50" s="0"/>
      <c r="CI50" s="0"/>
      <c r="CJ50" s="0"/>
      <c r="CK50" s="0"/>
      <c r="CL50" s="0"/>
      <c r="CM50" s="0"/>
      <c r="CN50" s="0"/>
      <c r="CO50" s="0"/>
      <c r="CP50" s="0"/>
      <c r="CQ50" s="0"/>
      <c r="CR50" s="0"/>
      <c r="CS50" s="0"/>
      <c r="CT50" s="0"/>
      <c r="CU50" s="0"/>
      <c r="CV50" s="0"/>
      <c r="CW50" s="0"/>
      <c r="CX50" s="0"/>
      <c r="CY50" s="0"/>
      <c r="CZ50" s="0"/>
      <c r="DA50" s="0"/>
      <c r="DB50" s="0"/>
      <c r="DC50" s="0"/>
      <c r="DD50" s="0"/>
      <c r="DE50" s="0"/>
      <c r="DF50" s="0"/>
      <c r="DG50" s="0"/>
      <c r="DH50" s="0"/>
      <c r="DI50" s="0"/>
      <c r="DJ50" s="0"/>
      <c r="DK50" s="0"/>
      <c r="DL50" s="0"/>
      <c r="DM50" s="0"/>
      <c r="DN50" s="0"/>
      <c r="DO50" s="0"/>
      <c r="DP50" s="0"/>
      <c r="DQ50" s="0"/>
      <c r="DR50" s="0"/>
      <c r="DS50" s="0"/>
      <c r="DT50" s="0"/>
      <c r="DU50" s="0"/>
      <c r="DV50" s="0"/>
      <c r="DW50" s="0"/>
      <c r="DX50" s="0"/>
      <c r="DY50" s="0"/>
      <c r="DZ50" s="0"/>
      <c r="EA50" s="0"/>
      <c r="EB50" s="0"/>
      <c r="EC50" s="0"/>
      <c r="ED50" s="0"/>
      <c r="EE50" s="0"/>
      <c r="EF50" s="0"/>
      <c r="EG50" s="0"/>
      <c r="EH50" s="0"/>
      <c r="EI50" s="0"/>
      <c r="EJ50" s="0"/>
      <c r="EK50" s="0"/>
      <c r="EL50" s="0"/>
      <c r="EM50" s="0"/>
      <c r="EN50" s="0"/>
      <c r="EO50" s="0"/>
      <c r="EP50" s="0"/>
      <c r="EQ50" s="0"/>
      <c r="ER50" s="0"/>
      <c r="ES50" s="0"/>
      <c r="ET50" s="0"/>
      <c r="EU50" s="0"/>
      <c r="EV50" s="0"/>
      <c r="EW50" s="0"/>
      <c r="EX50" s="0"/>
      <c r="EY50" s="0"/>
      <c r="EZ50" s="0"/>
      <c r="FA50" s="0"/>
      <c r="FB50" s="0"/>
      <c r="FC50" s="0"/>
      <c r="FD50" s="0"/>
      <c r="FE50" s="0"/>
      <c r="FF50" s="0"/>
      <c r="FG50" s="0"/>
      <c r="FH50" s="0"/>
      <c r="FI50" s="0"/>
      <c r="FJ50" s="0"/>
      <c r="FK50" s="0"/>
      <c r="FL50" s="0"/>
      <c r="FM50" s="0"/>
      <c r="FN50" s="0"/>
      <c r="FO50" s="0"/>
      <c r="FP50" s="0"/>
      <c r="FQ50" s="0"/>
      <c r="FR50" s="0"/>
      <c r="FS50" s="0"/>
      <c r="FT50" s="0"/>
      <c r="FU50" s="0"/>
      <c r="FV50" s="0"/>
      <c r="FW50" s="0"/>
      <c r="FX50" s="0"/>
      <c r="FY50" s="0"/>
      <c r="FZ50" s="0"/>
      <c r="GA50" s="0"/>
      <c r="GB50" s="0"/>
      <c r="GC50" s="0"/>
      <c r="GD50" s="0"/>
      <c r="GE50" s="0"/>
      <c r="GF50" s="0"/>
      <c r="GG50" s="0"/>
      <c r="GH50" s="0"/>
      <c r="GI50" s="0"/>
      <c r="GJ50" s="0"/>
      <c r="GK50" s="0"/>
      <c r="GL50" s="0"/>
      <c r="GM50" s="0"/>
      <c r="GN50" s="0"/>
      <c r="GO50" s="0"/>
      <c r="GP50" s="0"/>
      <c r="GQ50" s="0"/>
      <c r="GR50" s="0"/>
      <c r="GS50" s="0"/>
      <c r="GT50" s="0"/>
      <c r="GU50" s="0"/>
      <c r="GV50" s="0"/>
      <c r="GW50" s="0"/>
      <c r="GX50" s="0"/>
      <c r="GY50" s="0"/>
      <c r="GZ50" s="0"/>
      <c r="HA50" s="0"/>
      <c r="HB50" s="0"/>
      <c r="HC50" s="0"/>
      <c r="HD50" s="0"/>
      <c r="HE50" s="0"/>
      <c r="HF50" s="0"/>
      <c r="HG50" s="0"/>
      <c r="HH50" s="0"/>
      <c r="HI50" s="0"/>
      <c r="HJ50" s="0"/>
      <c r="HK50" s="0"/>
      <c r="HL50" s="0"/>
      <c r="HM50" s="0"/>
      <c r="HN50" s="0"/>
      <c r="HO50" s="0"/>
      <c r="HP50" s="0"/>
      <c r="HQ50" s="0"/>
      <c r="HR50" s="0"/>
      <c r="HS50" s="0"/>
      <c r="HT50" s="0"/>
      <c r="HU50" s="0"/>
      <c r="HV50" s="0"/>
      <c r="HW50" s="0"/>
      <c r="HX50" s="0"/>
      <c r="HY50" s="0"/>
      <c r="HZ50" s="0"/>
      <c r="IA50" s="0"/>
      <c r="IB50" s="0"/>
      <c r="IC50" s="0"/>
      <c r="ID50" s="0"/>
      <c r="IE50" s="0"/>
      <c r="IF50" s="0"/>
      <c r="IG50" s="0"/>
      <c r="IH50" s="0"/>
      <c r="II50" s="0"/>
      <c r="IJ50" s="0"/>
      <c r="IK50" s="0"/>
      <c r="IL50" s="0"/>
      <c r="IM50" s="0"/>
      <c r="IN50" s="0"/>
      <c r="IO50" s="0"/>
      <c r="IP50" s="0"/>
      <c r="IQ50" s="0"/>
      <c r="IR50" s="0"/>
      <c r="IS50" s="0"/>
      <c r="IT50" s="0"/>
      <c r="IU50" s="0"/>
      <c r="IV50" s="0"/>
      <c r="IW50" s="0"/>
    </row>
    <row r="51" customFormat="false" ht="16.5" hidden="false" customHeight="false" outlineLevel="0" collapsed="false">
      <c r="A51" s="4"/>
      <c r="B51" s="194" t="s">
        <v>155</v>
      </c>
      <c r="C51" s="195" t="n">
        <f aca="false">SUM(C41:C50)</f>
        <v>4766443</v>
      </c>
      <c r="D51" s="196" t="n">
        <f aca="false">SUM(D41:D50)</f>
        <v>1</v>
      </c>
      <c r="E51" s="196" t="n">
        <f aca="false">SUM(E41:E50)</f>
        <v>1</v>
      </c>
      <c r="F51" s="196" t="n">
        <f aca="false">SUM(F41:F50)</f>
        <v>1</v>
      </c>
      <c r="G51" s="196" t="n">
        <f aca="false">SUM(G41:G50)</f>
        <v>0</v>
      </c>
      <c r="H51" s="196" t="n">
        <f aca="false">SUM(H41:H50)</f>
        <v>1</v>
      </c>
      <c r="J51" s="0"/>
      <c r="K51" s="0"/>
      <c r="L51" s="0"/>
      <c r="M51" s="0"/>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row>
    <row r="52" customFormat="false" ht="15.75" hidden="false" customHeight="false" outlineLevel="0" collapsed="false">
      <c r="A52" s="4"/>
      <c r="B52" s="149"/>
      <c r="C52" s="149"/>
      <c r="D52" s="149"/>
      <c r="E52" s="149"/>
      <c r="F52" s="149"/>
      <c r="G52" s="149"/>
      <c r="H52" s="149"/>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7"/>
      <c r="BR52" s="77"/>
      <c r="BS52" s="77"/>
      <c r="BT52" s="77"/>
      <c r="BU52" s="77"/>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c r="EO52" s="77"/>
      <c r="EP52" s="77"/>
      <c r="EQ52" s="77"/>
      <c r="ER52" s="77"/>
      <c r="ES52" s="77"/>
      <c r="ET52" s="77"/>
      <c r="EU52" s="77"/>
      <c r="EV52" s="77"/>
      <c r="EW52" s="77"/>
      <c r="EX52" s="77"/>
      <c r="EY52" s="77"/>
      <c r="EZ52" s="77"/>
      <c r="FA52" s="77"/>
      <c r="FB52" s="77"/>
      <c r="FC52" s="77"/>
      <c r="FD52" s="77"/>
      <c r="FE52" s="77"/>
      <c r="FF52" s="77"/>
      <c r="FG52" s="77"/>
      <c r="FH52" s="77"/>
      <c r="FI52" s="77"/>
      <c r="FJ52" s="77"/>
      <c r="FK52" s="77"/>
      <c r="FL52" s="77"/>
      <c r="FM52" s="77"/>
      <c r="FN52" s="77"/>
      <c r="FO52" s="77"/>
      <c r="FP52" s="77"/>
      <c r="FQ52" s="77"/>
      <c r="FR52" s="77"/>
      <c r="FS52" s="77"/>
      <c r="FT52" s="77"/>
      <c r="FU52" s="77"/>
      <c r="FV52" s="77"/>
      <c r="FW52" s="77"/>
      <c r="FX52" s="77"/>
      <c r="FY52" s="77"/>
      <c r="FZ52" s="77"/>
      <c r="GA52" s="77"/>
      <c r="GB52" s="77"/>
      <c r="GC52" s="77"/>
      <c r="GD52" s="77"/>
      <c r="GE52" s="77"/>
      <c r="GF52" s="77"/>
      <c r="GG52" s="77"/>
      <c r="GH52" s="77"/>
      <c r="GI52" s="77"/>
      <c r="GJ52" s="77"/>
      <c r="GK52" s="77"/>
      <c r="GL52" s="77"/>
      <c r="GM52" s="77"/>
      <c r="GN52" s="77"/>
      <c r="GO52" s="77"/>
      <c r="GP52" s="77"/>
      <c r="GQ52" s="77"/>
      <c r="GR52" s="77"/>
      <c r="GS52" s="77"/>
      <c r="GT52" s="77"/>
      <c r="GU52" s="77"/>
      <c r="GV52" s="77"/>
      <c r="GW52" s="77"/>
      <c r="GX52" s="77"/>
      <c r="GY52" s="77"/>
      <c r="GZ52" s="77"/>
      <c r="HA52" s="77"/>
      <c r="HB52" s="77"/>
      <c r="HC52" s="77"/>
      <c r="HD52" s="77"/>
      <c r="HE52" s="77"/>
      <c r="HF52" s="77"/>
      <c r="HG52" s="77"/>
      <c r="HH52" s="77"/>
      <c r="HI52" s="77"/>
      <c r="HJ52" s="77"/>
      <c r="HK52" s="77"/>
      <c r="HL52" s="77"/>
      <c r="HM52" s="77"/>
      <c r="HN52" s="77"/>
      <c r="HO52" s="77"/>
      <c r="HP52" s="77"/>
      <c r="HQ52" s="77"/>
      <c r="HR52" s="77"/>
      <c r="HS52" s="77"/>
      <c r="HT52" s="77"/>
      <c r="HU52" s="77"/>
      <c r="HV52" s="77"/>
      <c r="HW52" s="77"/>
      <c r="HX52" s="77"/>
      <c r="HY52" s="77"/>
      <c r="HZ52" s="77"/>
      <c r="IA52" s="77"/>
      <c r="IB52" s="77"/>
      <c r="IC52" s="77"/>
      <c r="ID52" s="77"/>
      <c r="IE52" s="77"/>
      <c r="IF52" s="77"/>
      <c r="IG52" s="77"/>
      <c r="IH52" s="77"/>
      <c r="II52" s="77"/>
      <c r="IJ52" s="77"/>
      <c r="IK52" s="77"/>
      <c r="IL52" s="77"/>
      <c r="IM52" s="77"/>
      <c r="IN52" s="77"/>
      <c r="IO52" s="77"/>
      <c r="IP52" s="77"/>
      <c r="IQ52" s="77"/>
      <c r="IR52" s="77"/>
      <c r="IS52" s="77"/>
      <c r="IT52" s="77"/>
      <c r="IU52" s="77"/>
      <c r="IV52" s="77"/>
      <c r="IW52" s="77"/>
    </row>
    <row r="53" customFormat="false" ht="65.25" hidden="false" customHeight="false" outlineLevel="0" collapsed="false">
      <c r="A53" s="4"/>
      <c r="B53" s="185" t="s">
        <v>172</v>
      </c>
      <c r="C53" s="186" t="s">
        <v>159</v>
      </c>
      <c r="D53" s="186" t="s">
        <v>160</v>
      </c>
      <c r="E53" s="186" t="s">
        <v>161</v>
      </c>
      <c r="F53" s="186" t="s">
        <v>162</v>
      </c>
      <c r="G53" s="186" t="s">
        <v>163</v>
      </c>
      <c r="H53" s="186" t="s">
        <v>164</v>
      </c>
      <c r="J53" s="0"/>
      <c r="K53" s="0"/>
      <c r="L53" s="0"/>
      <c r="M53" s="0"/>
      <c r="N53" s="0"/>
      <c r="O53" s="0"/>
      <c r="P53" s="0"/>
      <c r="Q53" s="0"/>
      <c r="R53" s="0"/>
      <c r="S53" s="0"/>
      <c r="T53" s="0"/>
      <c r="U53" s="0"/>
      <c r="V53" s="0"/>
      <c r="W53" s="0"/>
      <c r="X53" s="0"/>
      <c r="Y53" s="0"/>
      <c r="Z53" s="0"/>
      <c r="AA53" s="0"/>
      <c r="AB53" s="0"/>
      <c r="AC53" s="0"/>
      <c r="AD53" s="0"/>
      <c r="AE53" s="0"/>
      <c r="AF53" s="0"/>
      <c r="AG53" s="0"/>
      <c r="AH53" s="0"/>
      <c r="AI53" s="0"/>
      <c r="AJ53" s="0"/>
      <c r="AK53" s="0"/>
      <c r="AL53" s="0"/>
      <c r="AM53" s="0"/>
      <c r="AN53" s="0"/>
      <c r="AO53" s="0"/>
      <c r="AP53" s="0"/>
      <c r="AQ53" s="0"/>
      <c r="AR53" s="0"/>
      <c r="AS53" s="0"/>
      <c r="AT53" s="0"/>
      <c r="AU53" s="0"/>
      <c r="AV53" s="0"/>
      <c r="AW53" s="0"/>
      <c r="AX53" s="0"/>
      <c r="AY53" s="0"/>
      <c r="AZ53" s="0"/>
      <c r="BA53" s="0"/>
      <c r="BB53" s="0"/>
      <c r="BC53" s="0"/>
      <c r="BD53" s="0"/>
      <c r="BE53" s="0"/>
      <c r="BF53" s="0"/>
      <c r="BG53" s="0"/>
      <c r="BH53" s="0"/>
      <c r="BI53" s="0"/>
      <c r="BJ53" s="0"/>
      <c r="BK53" s="0"/>
      <c r="BL53" s="0"/>
      <c r="BM53" s="0"/>
      <c r="BN53" s="0"/>
      <c r="BO53" s="0"/>
      <c r="BP53" s="0"/>
      <c r="BQ53" s="0"/>
      <c r="BR53" s="0"/>
      <c r="BS53" s="0"/>
      <c r="BT53" s="0"/>
      <c r="BU53" s="0"/>
      <c r="BV53" s="0"/>
      <c r="BW53" s="0"/>
      <c r="BX53" s="0"/>
      <c r="BY53" s="0"/>
      <c r="BZ53" s="0"/>
      <c r="CA53" s="0"/>
      <c r="CB53" s="0"/>
      <c r="CC53" s="0"/>
      <c r="CD53" s="0"/>
      <c r="CE53" s="0"/>
      <c r="CF53" s="0"/>
      <c r="CG53" s="0"/>
      <c r="CH53" s="0"/>
      <c r="CI53" s="0"/>
      <c r="CJ53" s="0"/>
      <c r="CK53" s="0"/>
      <c r="CL53" s="0"/>
      <c r="CM53" s="0"/>
      <c r="CN53" s="0"/>
      <c r="CO53" s="0"/>
      <c r="CP53" s="0"/>
      <c r="CQ53" s="0"/>
      <c r="CR53" s="0"/>
      <c r="CS53" s="0"/>
      <c r="CT53" s="0"/>
      <c r="CU53" s="0"/>
      <c r="CV53" s="0"/>
      <c r="CW53" s="0"/>
      <c r="CX53" s="0"/>
      <c r="CY53" s="0"/>
      <c r="CZ53" s="0"/>
      <c r="DA53" s="0"/>
      <c r="DB53" s="0"/>
      <c r="DC53" s="0"/>
      <c r="DD53" s="0"/>
      <c r="DE53" s="0"/>
      <c r="DF53" s="0"/>
      <c r="DG53" s="0"/>
      <c r="DH53" s="0"/>
      <c r="DI53" s="0"/>
      <c r="DJ53" s="0"/>
      <c r="DK53" s="0"/>
      <c r="DL53" s="0"/>
      <c r="DM53" s="0"/>
      <c r="DN53" s="0"/>
      <c r="DO53" s="0"/>
      <c r="DP53" s="0"/>
      <c r="DQ53" s="0"/>
      <c r="DR53" s="0"/>
      <c r="DS53" s="0"/>
      <c r="DT53" s="0"/>
      <c r="DU53" s="0"/>
      <c r="DV53" s="0"/>
      <c r="DW53" s="0"/>
      <c r="DX53" s="0"/>
      <c r="DY53" s="0"/>
      <c r="DZ53" s="0"/>
      <c r="EA53" s="0"/>
      <c r="EB53" s="0"/>
      <c r="EC53" s="0"/>
      <c r="ED53" s="0"/>
      <c r="EE53" s="0"/>
      <c r="EF53" s="0"/>
      <c r="EG53" s="0"/>
      <c r="EH53" s="0"/>
      <c r="EI53" s="0"/>
      <c r="EJ53" s="0"/>
      <c r="EK53" s="0"/>
      <c r="EL53" s="0"/>
      <c r="EM53" s="0"/>
      <c r="EN53" s="0"/>
      <c r="EO53" s="0"/>
      <c r="EP53" s="0"/>
      <c r="EQ53" s="0"/>
      <c r="ER53" s="0"/>
      <c r="ES53" s="0"/>
      <c r="ET53" s="0"/>
      <c r="EU53" s="0"/>
      <c r="EV53" s="0"/>
      <c r="EW53" s="0"/>
      <c r="EX53" s="0"/>
      <c r="EY53" s="0"/>
      <c r="EZ53" s="0"/>
      <c r="FA53" s="0"/>
      <c r="FB53" s="0"/>
      <c r="FC53" s="0"/>
      <c r="FD53" s="0"/>
      <c r="FE53" s="0"/>
      <c r="FF53" s="0"/>
      <c r="FG53" s="0"/>
      <c r="FH53" s="0"/>
      <c r="FI53" s="0"/>
      <c r="FJ53" s="0"/>
      <c r="FK53" s="0"/>
      <c r="FL53" s="0"/>
      <c r="FM53" s="0"/>
      <c r="FN53" s="0"/>
      <c r="FO53" s="0"/>
      <c r="FP53" s="0"/>
      <c r="FQ53" s="0"/>
      <c r="FR53" s="0"/>
      <c r="FS53" s="0"/>
      <c r="FT53" s="0"/>
      <c r="FU53" s="0"/>
      <c r="FV53" s="0"/>
      <c r="FW53" s="0"/>
      <c r="FX53" s="0"/>
      <c r="FY53" s="0"/>
      <c r="FZ53" s="0"/>
      <c r="GA53" s="0"/>
      <c r="GB53" s="0"/>
      <c r="GC53" s="0"/>
      <c r="GD53" s="0"/>
      <c r="GE53" s="0"/>
      <c r="GF53" s="0"/>
      <c r="GG53" s="0"/>
      <c r="GH53" s="0"/>
      <c r="GI53" s="0"/>
      <c r="GJ53" s="0"/>
      <c r="GK53" s="0"/>
      <c r="GL53" s="0"/>
      <c r="GM53" s="0"/>
      <c r="GN53" s="0"/>
      <c r="GO53" s="0"/>
      <c r="GP53" s="0"/>
      <c r="GQ53" s="0"/>
      <c r="GR53" s="0"/>
      <c r="GS53" s="0"/>
      <c r="GT53" s="0"/>
      <c r="GU53" s="0"/>
      <c r="GV53" s="0"/>
      <c r="GW53" s="0"/>
      <c r="GX53" s="0"/>
      <c r="GY53" s="0"/>
      <c r="GZ53" s="0"/>
      <c r="HA53" s="0"/>
      <c r="HB53" s="0"/>
      <c r="HC53" s="0"/>
      <c r="HD53" s="0"/>
      <c r="HE53" s="0"/>
      <c r="HF53" s="0"/>
      <c r="HG53" s="0"/>
      <c r="HH53" s="0"/>
      <c r="HI53" s="0"/>
      <c r="HJ53" s="0"/>
      <c r="HK53" s="0"/>
      <c r="HL53" s="0"/>
      <c r="HM53" s="0"/>
      <c r="HN53" s="0"/>
      <c r="HO53" s="0"/>
      <c r="HP53" s="0"/>
      <c r="HQ53" s="0"/>
      <c r="HR53" s="0"/>
      <c r="HS53" s="0"/>
      <c r="HT53" s="0"/>
      <c r="HU53" s="0"/>
      <c r="HV53" s="0"/>
      <c r="HW53" s="0"/>
      <c r="HX53" s="0"/>
      <c r="HY53" s="0"/>
      <c r="HZ53" s="0"/>
      <c r="IA53" s="0"/>
      <c r="IB53" s="0"/>
      <c r="IC53" s="0"/>
      <c r="ID53" s="0"/>
      <c r="IE53" s="0"/>
      <c r="IF53" s="0"/>
      <c r="IG53" s="0"/>
      <c r="IH53" s="0"/>
      <c r="II53" s="0"/>
      <c r="IJ53" s="0"/>
      <c r="IK53" s="0"/>
      <c r="IL53" s="0"/>
      <c r="IM53" s="0"/>
      <c r="IN53" s="0"/>
      <c r="IO53" s="0"/>
      <c r="IP53" s="0"/>
      <c r="IQ53" s="0"/>
      <c r="IR53" s="0"/>
      <c r="IS53" s="0"/>
      <c r="IT53" s="0"/>
      <c r="IU53" s="0"/>
      <c r="IV53" s="0"/>
      <c r="IW53" s="0"/>
    </row>
    <row r="54" customFormat="false" ht="15.75" hidden="false" customHeight="false" outlineLevel="0" collapsed="false">
      <c r="A54" s="4"/>
      <c r="B54" s="187" t="s">
        <v>165</v>
      </c>
      <c r="C54" s="188" t="n">
        <f aca="false">SUM(C55:C59)</f>
        <v>2280028</v>
      </c>
      <c r="D54" s="189" t="n">
        <f aca="false">IF(C$65&lt;&gt;0,C54/C$65,0)</f>
        <v>1</v>
      </c>
      <c r="E54" s="189" t="n">
        <f aca="false">D$36*D54</f>
        <v>1</v>
      </c>
      <c r="F54" s="189" t="n">
        <v>0.1219</v>
      </c>
      <c r="G54" s="189" t="n">
        <f aca="false">D$37*F54</f>
        <v>0</v>
      </c>
      <c r="H54" s="189" t="n">
        <f aca="false">E54+G54</f>
        <v>1</v>
      </c>
      <c r="J54" s="0"/>
      <c r="K54" s="0"/>
      <c r="L54" s="0"/>
      <c r="M54" s="0"/>
      <c r="N54" s="0"/>
      <c r="O54" s="0"/>
      <c r="P54" s="0"/>
      <c r="Q54" s="0"/>
      <c r="R54" s="0"/>
      <c r="S54" s="0"/>
      <c r="T54" s="0"/>
      <c r="U54" s="0"/>
      <c r="V54" s="0"/>
      <c r="W54" s="0"/>
      <c r="X54" s="0"/>
      <c r="Y54" s="0"/>
      <c r="Z54" s="0"/>
      <c r="AA54" s="0"/>
      <c r="AB54" s="0"/>
      <c r="AC54" s="0"/>
      <c r="AD54" s="0"/>
      <c r="AE54" s="0"/>
      <c r="AF54" s="0"/>
      <c r="AG54" s="0"/>
      <c r="AH54" s="0"/>
      <c r="AI54" s="0"/>
      <c r="AJ54" s="0"/>
      <c r="AK54" s="0"/>
      <c r="AL54" s="0"/>
      <c r="AM54" s="0"/>
      <c r="AN54" s="0"/>
      <c r="AO54" s="0"/>
      <c r="AP54" s="0"/>
      <c r="AQ54" s="0"/>
      <c r="AR54" s="0"/>
      <c r="AS54" s="0"/>
      <c r="AT54" s="0"/>
      <c r="AU54" s="0"/>
      <c r="AV54" s="0"/>
      <c r="AW54" s="0"/>
      <c r="AX54" s="0"/>
      <c r="AY54" s="0"/>
      <c r="AZ54" s="0"/>
      <c r="BA54" s="0"/>
      <c r="BB54" s="0"/>
      <c r="BC54" s="0"/>
      <c r="BD54" s="0"/>
      <c r="BE54" s="0"/>
      <c r="BF54" s="0"/>
      <c r="BG54" s="0"/>
      <c r="BH54" s="0"/>
      <c r="BI54" s="0"/>
      <c r="BJ54" s="0"/>
      <c r="BK54" s="0"/>
      <c r="BL54" s="0"/>
      <c r="BM54" s="0"/>
      <c r="BN54" s="0"/>
      <c r="BO54" s="0"/>
      <c r="BP54" s="0"/>
      <c r="BQ54" s="0"/>
      <c r="BR54" s="0"/>
      <c r="BS54" s="0"/>
      <c r="BT54" s="0"/>
      <c r="BU54" s="0"/>
      <c r="BV54" s="0"/>
      <c r="BW54" s="0"/>
      <c r="BX54" s="0"/>
      <c r="BY54" s="0"/>
      <c r="BZ54" s="0"/>
      <c r="CA54" s="0"/>
      <c r="CB54" s="0"/>
      <c r="CC54" s="0"/>
      <c r="CD54" s="0"/>
      <c r="CE54" s="0"/>
      <c r="CF54" s="0"/>
      <c r="CG54" s="0"/>
      <c r="CH54" s="0"/>
      <c r="CI54" s="0"/>
      <c r="CJ54" s="0"/>
      <c r="CK54" s="0"/>
      <c r="CL54" s="0"/>
      <c r="CM54" s="0"/>
      <c r="CN54" s="0"/>
      <c r="CO54" s="0"/>
      <c r="CP54" s="0"/>
      <c r="CQ54" s="0"/>
      <c r="CR54" s="0"/>
      <c r="CS54" s="0"/>
      <c r="CT54" s="0"/>
      <c r="CU54" s="0"/>
      <c r="CV54" s="0"/>
      <c r="CW54" s="0"/>
      <c r="CX54" s="0"/>
      <c r="CY54" s="0"/>
      <c r="CZ54" s="0"/>
      <c r="DA54" s="0"/>
      <c r="DB54" s="0"/>
      <c r="DC54" s="0"/>
      <c r="DD54" s="0"/>
      <c r="DE54" s="0"/>
      <c r="DF54" s="0"/>
      <c r="DG54" s="0"/>
      <c r="DH54" s="0"/>
      <c r="DI54" s="0"/>
      <c r="DJ54" s="0"/>
      <c r="DK54" s="0"/>
      <c r="DL54" s="0"/>
      <c r="DM54" s="0"/>
      <c r="DN54" s="0"/>
      <c r="DO54" s="0"/>
      <c r="DP54" s="0"/>
      <c r="DQ54" s="0"/>
      <c r="DR54" s="0"/>
      <c r="DS54" s="0"/>
      <c r="DT54" s="0"/>
      <c r="DU54" s="0"/>
      <c r="DV54" s="0"/>
      <c r="DW54" s="0"/>
      <c r="DX54" s="0"/>
      <c r="DY54" s="0"/>
      <c r="DZ54" s="0"/>
      <c r="EA54" s="0"/>
      <c r="EB54" s="0"/>
      <c r="EC54" s="0"/>
      <c r="ED54" s="0"/>
      <c r="EE54" s="0"/>
      <c r="EF54" s="0"/>
      <c r="EG54" s="0"/>
      <c r="EH54" s="0"/>
      <c r="EI54" s="0"/>
      <c r="EJ54" s="0"/>
      <c r="EK54" s="0"/>
      <c r="EL54" s="0"/>
      <c r="EM54" s="0"/>
      <c r="EN54" s="0"/>
      <c r="EO54" s="0"/>
      <c r="EP54" s="0"/>
      <c r="EQ54" s="0"/>
      <c r="ER54" s="0"/>
      <c r="ES54" s="0"/>
      <c r="ET54" s="0"/>
      <c r="EU54" s="0"/>
      <c r="EV54" s="0"/>
      <c r="EW54" s="0"/>
      <c r="EX54" s="0"/>
      <c r="EY54" s="0"/>
      <c r="EZ54" s="0"/>
      <c r="FA54" s="0"/>
      <c r="FB54" s="0"/>
      <c r="FC54" s="0"/>
      <c r="FD54" s="0"/>
      <c r="FE54" s="0"/>
      <c r="FF54" s="0"/>
      <c r="FG54" s="0"/>
      <c r="FH54" s="0"/>
      <c r="FI54" s="0"/>
      <c r="FJ54" s="0"/>
      <c r="FK54" s="0"/>
      <c r="FL54" s="0"/>
      <c r="FM54" s="0"/>
      <c r="FN54" s="0"/>
      <c r="FO54" s="0"/>
      <c r="FP54" s="0"/>
      <c r="FQ54" s="0"/>
      <c r="FR54" s="0"/>
      <c r="FS54" s="0"/>
      <c r="FT54" s="0"/>
      <c r="FU54" s="0"/>
      <c r="FV54" s="0"/>
      <c r="FW54" s="0"/>
      <c r="FX54" s="0"/>
      <c r="FY54" s="0"/>
      <c r="FZ54" s="0"/>
      <c r="GA54" s="0"/>
      <c r="GB54" s="0"/>
      <c r="GC54" s="0"/>
      <c r="GD54" s="0"/>
      <c r="GE54" s="0"/>
      <c r="GF54" s="0"/>
      <c r="GG54" s="0"/>
      <c r="GH54" s="0"/>
      <c r="GI54" s="0"/>
      <c r="GJ54" s="0"/>
      <c r="GK54" s="0"/>
      <c r="GL54" s="0"/>
      <c r="GM54" s="0"/>
      <c r="GN54" s="0"/>
      <c r="GO54" s="0"/>
      <c r="GP54" s="0"/>
      <c r="GQ54" s="0"/>
      <c r="GR54" s="0"/>
      <c r="GS54" s="0"/>
      <c r="GT54" s="0"/>
      <c r="GU54" s="0"/>
      <c r="GV54" s="0"/>
      <c r="GW54" s="0"/>
      <c r="GX54" s="0"/>
      <c r="GY54" s="0"/>
      <c r="GZ54" s="0"/>
      <c r="HA54" s="0"/>
      <c r="HB54" s="0"/>
      <c r="HC54" s="0"/>
      <c r="HD54" s="0"/>
      <c r="HE54" s="0"/>
      <c r="HF54" s="0"/>
      <c r="HG54" s="0"/>
      <c r="HH54" s="0"/>
      <c r="HI54" s="0"/>
      <c r="HJ54" s="0"/>
      <c r="HK54" s="0"/>
      <c r="HL54" s="0"/>
      <c r="HM54" s="0"/>
      <c r="HN54" s="0"/>
      <c r="HO54" s="0"/>
      <c r="HP54" s="0"/>
      <c r="HQ54" s="0"/>
      <c r="HR54" s="0"/>
      <c r="HS54" s="0"/>
      <c r="HT54" s="0"/>
      <c r="HU54" s="0"/>
      <c r="HV54" s="0"/>
      <c r="HW54" s="0"/>
      <c r="HX54" s="0"/>
      <c r="HY54" s="0"/>
      <c r="HZ54" s="0"/>
      <c r="IA54" s="0"/>
      <c r="IB54" s="0"/>
      <c r="IC54" s="0"/>
      <c r="ID54" s="0"/>
      <c r="IE54" s="0"/>
      <c r="IF54" s="0"/>
      <c r="IG54" s="0"/>
      <c r="IH54" s="0"/>
      <c r="II54" s="0"/>
      <c r="IJ54" s="0"/>
      <c r="IK54" s="0"/>
      <c r="IL54" s="0"/>
      <c r="IM54" s="0"/>
      <c r="IN54" s="0"/>
      <c r="IO54" s="0"/>
      <c r="IP54" s="0"/>
      <c r="IQ54" s="0"/>
      <c r="IR54" s="0"/>
      <c r="IS54" s="0"/>
      <c r="IT54" s="0"/>
      <c r="IU54" s="0"/>
      <c r="IV54" s="0"/>
      <c r="IW54" s="0"/>
    </row>
    <row r="55" customFormat="false" ht="15" hidden="false" customHeight="false" outlineLevel="0" collapsed="false">
      <c r="A55" s="4"/>
      <c r="B55" s="190" t="s">
        <v>166</v>
      </c>
      <c r="C55" s="191" t="n">
        <f aca="false">'Schedule 2A'!D18</f>
        <v>1254015</v>
      </c>
      <c r="D55" s="192" t="n">
        <f aca="false">IF(C$65&lt;&gt;0,C55/C$65,0)</f>
        <v>0.549999824563558</v>
      </c>
      <c r="E55" s="192" t="n">
        <f aca="false">D$36*D55</f>
        <v>0.549999824563558</v>
      </c>
      <c r="F55" s="193" t="n">
        <v>0.0197</v>
      </c>
      <c r="G55" s="192" t="n">
        <f aca="false">D$37*F55</f>
        <v>0</v>
      </c>
      <c r="H55" s="192" t="n">
        <f aca="false">E55+G55</f>
        <v>0.549999824563558</v>
      </c>
      <c r="J55" s="0"/>
      <c r="K55" s="0"/>
      <c r="L55" s="0"/>
      <c r="M55" s="0"/>
      <c r="N55" s="0"/>
      <c r="O55" s="0"/>
      <c r="P55" s="0"/>
      <c r="Q55" s="0"/>
      <c r="R55" s="0"/>
      <c r="S55" s="0"/>
      <c r="T55" s="0"/>
      <c r="U55" s="0"/>
      <c r="V55" s="0"/>
      <c r="W55" s="0"/>
      <c r="X55" s="0"/>
      <c r="Y55" s="0"/>
      <c r="Z55" s="0"/>
      <c r="AA55" s="0"/>
      <c r="AB55" s="0"/>
      <c r="AC55" s="0"/>
      <c r="AD55" s="0"/>
      <c r="AE55" s="0"/>
      <c r="AF55" s="0"/>
      <c r="AG55" s="0"/>
      <c r="AH55" s="0"/>
      <c r="AI55" s="0"/>
      <c r="AJ55" s="0"/>
      <c r="AK55" s="0"/>
      <c r="AL55" s="0"/>
      <c r="AM55" s="0"/>
      <c r="AN55" s="0"/>
      <c r="AO55" s="0"/>
      <c r="AP55" s="0"/>
      <c r="AQ55" s="0"/>
      <c r="AR55" s="0"/>
      <c r="AS55" s="0"/>
      <c r="AT55" s="0"/>
      <c r="AU55" s="0"/>
      <c r="AV55" s="0"/>
      <c r="AW55" s="0"/>
      <c r="AX55" s="0"/>
      <c r="AY55" s="0"/>
      <c r="AZ55" s="0"/>
      <c r="BA55" s="0"/>
      <c r="BB55" s="0"/>
      <c r="BC55" s="0"/>
      <c r="BD55" s="0"/>
      <c r="BE55" s="0"/>
      <c r="BF55" s="0"/>
      <c r="BG55" s="0"/>
      <c r="BH55" s="0"/>
      <c r="BI55" s="0"/>
      <c r="BJ55" s="0"/>
      <c r="BK55" s="0"/>
      <c r="BL55" s="0"/>
      <c r="BM55" s="0"/>
      <c r="BN55" s="0"/>
      <c r="BO55" s="0"/>
      <c r="BP55" s="0"/>
      <c r="BQ55" s="0"/>
      <c r="BR55" s="0"/>
      <c r="BS55" s="0"/>
      <c r="BT55" s="0"/>
      <c r="BU55" s="0"/>
      <c r="BV55" s="0"/>
      <c r="BW55" s="0"/>
      <c r="BX55" s="0"/>
      <c r="BY55" s="0"/>
      <c r="BZ55" s="0"/>
      <c r="CA55" s="0"/>
      <c r="CB55" s="0"/>
      <c r="CC55" s="0"/>
      <c r="CD55" s="0"/>
      <c r="CE55" s="0"/>
      <c r="CF55" s="0"/>
      <c r="CG55" s="0"/>
      <c r="CH55" s="0"/>
      <c r="CI55" s="0"/>
      <c r="CJ55" s="0"/>
      <c r="CK55" s="0"/>
      <c r="CL55" s="0"/>
      <c r="CM55" s="0"/>
      <c r="CN55" s="0"/>
      <c r="CO55" s="0"/>
      <c r="CP55" s="0"/>
      <c r="CQ55" s="0"/>
      <c r="CR55" s="0"/>
      <c r="CS55" s="0"/>
      <c r="CT55" s="0"/>
      <c r="CU55" s="0"/>
      <c r="CV55" s="0"/>
      <c r="CW55" s="0"/>
      <c r="CX55" s="0"/>
      <c r="CY55" s="0"/>
      <c r="CZ55" s="0"/>
      <c r="DA55" s="0"/>
      <c r="DB55" s="0"/>
      <c r="DC55" s="0"/>
      <c r="DD55" s="0"/>
      <c r="DE55" s="0"/>
      <c r="DF55" s="0"/>
      <c r="DG55" s="0"/>
      <c r="DH55" s="0"/>
      <c r="DI55" s="0"/>
      <c r="DJ55" s="0"/>
      <c r="DK55" s="0"/>
      <c r="DL55" s="0"/>
      <c r="DM55" s="0"/>
      <c r="DN55" s="0"/>
      <c r="DO55" s="0"/>
      <c r="DP55" s="0"/>
      <c r="DQ55" s="0"/>
      <c r="DR55" s="0"/>
      <c r="DS55" s="0"/>
      <c r="DT55" s="0"/>
      <c r="DU55" s="0"/>
      <c r="DV55" s="0"/>
      <c r="DW55" s="0"/>
      <c r="DX55" s="0"/>
      <c r="DY55" s="0"/>
      <c r="DZ55" s="0"/>
      <c r="EA55" s="0"/>
      <c r="EB55" s="0"/>
      <c r="EC55" s="0"/>
      <c r="ED55" s="0"/>
      <c r="EE55" s="0"/>
      <c r="EF55" s="0"/>
      <c r="EG55" s="0"/>
      <c r="EH55" s="0"/>
      <c r="EI55" s="0"/>
      <c r="EJ55" s="0"/>
      <c r="EK55" s="0"/>
      <c r="EL55" s="0"/>
      <c r="EM55" s="0"/>
      <c r="EN55" s="0"/>
      <c r="EO55" s="0"/>
      <c r="EP55" s="0"/>
      <c r="EQ55" s="0"/>
      <c r="ER55" s="0"/>
      <c r="ES55" s="0"/>
      <c r="ET55" s="0"/>
      <c r="EU55" s="0"/>
      <c r="EV55" s="0"/>
      <c r="EW55" s="0"/>
      <c r="EX55" s="0"/>
      <c r="EY55" s="0"/>
      <c r="EZ55" s="0"/>
      <c r="FA55" s="0"/>
      <c r="FB55" s="0"/>
      <c r="FC55" s="0"/>
      <c r="FD55" s="0"/>
      <c r="FE55" s="0"/>
      <c r="FF55" s="0"/>
      <c r="FG55" s="0"/>
      <c r="FH55" s="0"/>
      <c r="FI55" s="0"/>
      <c r="FJ55" s="0"/>
      <c r="FK55" s="0"/>
      <c r="FL55" s="0"/>
      <c r="FM55" s="0"/>
      <c r="FN55" s="0"/>
      <c r="FO55" s="0"/>
      <c r="FP55" s="0"/>
      <c r="FQ55" s="0"/>
      <c r="FR55" s="0"/>
      <c r="FS55" s="0"/>
      <c r="FT55" s="0"/>
      <c r="FU55" s="0"/>
      <c r="FV55" s="0"/>
      <c r="FW55" s="0"/>
      <c r="FX55" s="0"/>
      <c r="FY55" s="0"/>
      <c r="FZ55" s="0"/>
      <c r="GA55" s="0"/>
      <c r="GB55" s="0"/>
      <c r="GC55" s="0"/>
      <c r="GD55" s="0"/>
      <c r="GE55" s="0"/>
      <c r="GF55" s="0"/>
      <c r="GG55" s="0"/>
      <c r="GH55" s="0"/>
      <c r="GI55" s="0"/>
      <c r="GJ55" s="0"/>
      <c r="GK55" s="0"/>
      <c r="GL55" s="0"/>
      <c r="GM55" s="0"/>
      <c r="GN55" s="0"/>
      <c r="GO55" s="0"/>
      <c r="GP55" s="0"/>
      <c r="GQ55" s="0"/>
      <c r="GR55" s="0"/>
      <c r="GS55" s="0"/>
      <c r="GT55" s="0"/>
      <c r="GU55" s="0"/>
      <c r="GV55" s="0"/>
      <c r="GW55" s="0"/>
      <c r="GX55" s="0"/>
      <c r="GY55" s="0"/>
      <c r="GZ55" s="0"/>
      <c r="HA55" s="0"/>
      <c r="HB55" s="0"/>
      <c r="HC55" s="0"/>
      <c r="HD55" s="0"/>
      <c r="HE55" s="0"/>
      <c r="HF55" s="0"/>
      <c r="HG55" s="0"/>
      <c r="HH55" s="0"/>
      <c r="HI55" s="0"/>
      <c r="HJ55" s="0"/>
      <c r="HK55" s="0"/>
      <c r="HL55" s="0"/>
      <c r="HM55" s="0"/>
      <c r="HN55" s="0"/>
      <c r="HO55" s="0"/>
      <c r="HP55" s="0"/>
      <c r="HQ55" s="0"/>
      <c r="HR55" s="0"/>
      <c r="HS55" s="0"/>
      <c r="HT55" s="0"/>
      <c r="HU55" s="0"/>
      <c r="HV55" s="0"/>
      <c r="HW55" s="0"/>
      <c r="HX55" s="0"/>
      <c r="HY55" s="0"/>
      <c r="HZ55" s="0"/>
      <c r="IA55" s="0"/>
      <c r="IB55" s="0"/>
      <c r="IC55" s="0"/>
      <c r="ID55" s="0"/>
      <c r="IE55" s="0"/>
      <c r="IF55" s="0"/>
      <c r="IG55" s="0"/>
      <c r="IH55" s="0"/>
      <c r="II55" s="0"/>
      <c r="IJ55" s="0"/>
      <c r="IK55" s="0"/>
      <c r="IL55" s="0"/>
      <c r="IM55" s="0"/>
      <c r="IN55" s="0"/>
      <c r="IO55" s="0"/>
      <c r="IP55" s="0"/>
      <c r="IQ55" s="0"/>
      <c r="IR55" s="0"/>
      <c r="IS55" s="0"/>
      <c r="IT55" s="0"/>
      <c r="IU55" s="0"/>
      <c r="IV55" s="0"/>
      <c r="IW55" s="0"/>
    </row>
    <row r="56" customFormat="false" ht="15" hidden="false" customHeight="false" outlineLevel="0" collapsed="false">
      <c r="A56" s="4"/>
      <c r="B56" s="190" t="s">
        <v>167</v>
      </c>
      <c r="C56" s="191" t="n">
        <f aca="false">'Schedule 2A'!D19</f>
        <v>456006</v>
      </c>
      <c r="D56" s="192" t="n">
        <f aca="false">IF(C$65&lt;&gt;0,C56/C$65,0)</f>
        <v>0.200000175436442</v>
      </c>
      <c r="E56" s="192" t="n">
        <f aca="false">D$36*D56</f>
        <v>0.200000175436442</v>
      </c>
      <c r="F56" s="192" t="n">
        <v>0.0493</v>
      </c>
      <c r="G56" s="192" t="n">
        <f aca="false">D$37*F56</f>
        <v>0</v>
      </c>
      <c r="H56" s="192" t="n">
        <f aca="false">E56+G56</f>
        <v>0.200000175436442</v>
      </c>
      <c r="J56" s="0"/>
      <c r="K56" s="0"/>
      <c r="L56" s="0"/>
      <c r="M56" s="0"/>
      <c r="N56" s="0"/>
      <c r="O56" s="0"/>
      <c r="P56" s="0"/>
      <c r="Q56" s="0"/>
      <c r="R56" s="0"/>
      <c r="S56" s="0"/>
      <c r="T56" s="0"/>
      <c r="U56" s="0"/>
      <c r="V56" s="0"/>
      <c r="W56" s="0"/>
      <c r="X56" s="0"/>
      <c r="Y56" s="0"/>
      <c r="Z56" s="0"/>
      <c r="AA56" s="0"/>
      <c r="AB56" s="0"/>
      <c r="AC56" s="0"/>
      <c r="AD56" s="0"/>
      <c r="AE56" s="0"/>
      <c r="AF56" s="0"/>
      <c r="AG56" s="0"/>
      <c r="AH56" s="0"/>
      <c r="AI56" s="0"/>
      <c r="AJ56" s="0"/>
      <c r="AK56" s="0"/>
      <c r="AL56" s="0"/>
      <c r="AM56" s="0"/>
      <c r="AN56" s="0"/>
      <c r="AO56" s="0"/>
      <c r="AP56" s="0"/>
      <c r="AQ56" s="0"/>
      <c r="AR56" s="0"/>
      <c r="AS56" s="0"/>
      <c r="AT56" s="0"/>
      <c r="AU56" s="0"/>
      <c r="AV56" s="0"/>
      <c r="AW56" s="0"/>
      <c r="AX56" s="0"/>
      <c r="AY56" s="0"/>
      <c r="AZ56" s="0"/>
      <c r="BA56" s="0"/>
      <c r="BB56" s="0"/>
      <c r="BC56" s="0"/>
      <c r="BD56" s="0"/>
      <c r="BE56" s="0"/>
      <c r="BF56" s="0"/>
      <c r="BG56" s="0"/>
      <c r="BH56" s="0"/>
      <c r="BI56" s="0"/>
      <c r="BJ56" s="0"/>
      <c r="BK56" s="0"/>
      <c r="BL56" s="0"/>
      <c r="BM56" s="0"/>
      <c r="BN56" s="0"/>
      <c r="BO56" s="0"/>
      <c r="BP56" s="0"/>
      <c r="BQ56" s="0"/>
      <c r="BR56" s="0"/>
      <c r="BS56" s="0"/>
      <c r="BT56" s="0"/>
      <c r="BU56" s="0"/>
      <c r="BV56" s="0"/>
      <c r="BW56" s="0"/>
      <c r="BX56" s="0"/>
      <c r="BY56" s="0"/>
      <c r="BZ56" s="0"/>
      <c r="CA56" s="0"/>
      <c r="CB56" s="0"/>
      <c r="CC56" s="0"/>
      <c r="CD56" s="0"/>
      <c r="CE56" s="0"/>
      <c r="CF56" s="0"/>
      <c r="CG56" s="0"/>
      <c r="CH56" s="0"/>
      <c r="CI56" s="0"/>
      <c r="CJ56" s="0"/>
      <c r="CK56" s="0"/>
      <c r="CL56" s="0"/>
      <c r="CM56" s="0"/>
      <c r="CN56" s="0"/>
      <c r="CO56" s="0"/>
      <c r="CP56" s="0"/>
      <c r="CQ56" s="0"/>
      <c r="CR56" s="0"/>
      <c r="CS56" s="0"/>
      <c r="CT56" s="0"/>
      <c r="CU56" s="0"/>
      <c r="CV56" s="0"/>
      <c r="CW56" s="0"/>
      <c r="CX56" s="0"/>
      <c r="CY56" s="0"/>
      <c r="CZ56" s="0"/>
      <c r="DA56" s="0"/>
      <c r="DB56" s="0"/>
      <c r="DC56" s="0"/>
      <c r="DD56" s="0"/>
      <c r="DE56" s="0"/>
      <c r="DF56" s="0"/>
      <c r="DG56" s="0"/>
      <c r="DH56" s="0"/>
      <c r="DI56" s="0"/>
      <c r="DJ56" s="0"/>
      <c r="DK56" s="0"/>
      <c r="DL56" s="0"/>
      <c r="DM56" s="0"/>
      <c r="DN56" s="0"/>
      <c r="DO56" s="0"/>
      <c r="DP56" s="0"/>
      <c r="DQ56" s="0"/>
      <c r="DR56" s="0"/>
      <c r="DS56" s="0"/>
      <c r="DT56" s="0"/>
      <c r="DU56" s="0"/>
      <c r="DV56" s="0"/>
      <c r="DW56" s="0"/>
      <c r="DX56" s="0"/>
      <c r="DY56" s="0"/>
      <c r="DZ56" s="0"/>
      <c r="EA56" s="0"/>
      <c r="EB56" s="0"/>
      <c r="EC56" s="0"/>
      <c r="ED56" s="0"/>
      <c r="EE56" s="0"/>
      <c r="EF56" s="0"/>
      <c r="EG56" s="0"/>
      <c r="EH56" s="0"/>
      <c r="EI56" s="0"/>
      <c r="EJ56" s="0"/>
      <c r="EK56" s="0"/>
      <c r="EL56" s="0"/>
      <c r="EM56" s="0"/>
      <c r="EN56" s="0"/>
      <c r="EO56" s="0"/>
      <c r="EP56" s="0"/>
      <c r="EQ56" s="0"/>
      <c r="ER56" s="0"/>
      <c r="ES56" s="0"/>
      <c r="ET56" s="0"/>
      <c r="EU56" s="0"/>
      <c r="EV56" s="0"/>
      <c r="EW56" s="0"/>
      <c r="EX56" s="0"/>
      <c r="EY56" s="0"/>
      <c r="EZ56" s="0"/>
      <c r="FA56" s="0"/>
      <c r="FB56" s="0"/>
      <c r="FC56" s="0"/>
      <c r="FD56" s="0"/>
      <c r="FE56" s="0"/>
      <c r="FF56" s="0"/>
      <c r="FG56" s="0"/>
      <c r="FH56" s="0"/>
      <c r="FI56" s="0"/>
      <c r="FJ56" s="0"/>
      <c r="FK56" s="0"/>
      <c r="FL56" s="0"/>
      <c r="FM56" s="0"/>
      <c r="FN56" s="0"/>
      <c r="FO56" s="0"/>
      <c r="FP56" s="0"/>
      <c r="FQ56" s="0"/>
      <c r="FR56" s="0"/>
      <c r="FS56" s="0"/>
      <c r="FT56" s="0"/>
      <c r="FU56" s="0"/>
      <c r="FV56" s="0"/>
      <c r="FW56" s="0"/>
      <c r="FX56" s="0"/>
      <c r="FY56" s="0"/>
      <c r="FZ56" s="0"/>
      <c r="GA56" s="0"/>
      <c r="GB56" s="0"/>
      <c r="GC56" s="0"/>
      <c r="GD56" s="0"/>
      <c r="GE56" s="0"/>
      <c r="GF56" s="0"/>
      <c r="GG56" s="0"/>
      <c r="GH56" s="0"/>
      <c r="GI56" s="0"/>
      <c r="GJ56" s="0"/>
      <c r="GK56" s="0"/>
      <c r="GL56" s="0"/>
      <c r="GM56" s="0"/>
      <c r="GN56" s="0"/>
      <c r="GO56" s="0"/>
      <c r="GP56" s="0"/>
      <c r="GQ56" s="0"/>
      <c r="GR56" s="0"/>
      <c r="GS56" s="0"/>
      <c r="GT56" s="0"/>
      <c r="GU56" s="0"/>
      <c r="GV56" s="0"/>
      <c r="GW56" s="0"/>
      <c r="GX56" s="0"/>
      <c r="GY56" s="0"/>
      <c r="GZ56" s="0"/>
      <c r="HA56" s="0"/>
      <c r="HB56" s="0"/>
      <c r="HC56" s="0"/>
      <c r="HD56" s="0"/>
      <c r="HE56" s="0"/>
      <c r="HF56" s="0"/>
      <c r="HG56" s="0"/>
      <c r="HH56" s="0"/>
      <c r="HI56" s="0"/>
      <c r="HJ56" s="0"/>
      <c r="HK56" s="0"/>
      <c r="HL56" s="0"/>
      <c r="HM56" s="0"/>
      <c r="HN56" s="0"/>
      <c r="HO56" s="0"/>
      <c r="HP56" s="0"/>
      <c r="HQ56" s="0"/>
      <c r="HR56" s="0"/>
      <c r="HS56" s="0"/>
      <c r="HT56" s="0"/>
      <c r="HU56" s="0"/>
      <c r="HV56" s="0"/>
      <c r="HW56" s="0"/>
      <c r="HX56" s="0"/>
      <c r="HY56" s="0"/>
      <c r="HZ56" s="0"/>
      <c r="IA56" s="0"/>
      <c r="IB56" s="0"/>
      <c r="IC56" s="0"/>
      <c r="ID56" s="0"/>
      <c r="IE56" s="0"/>
      <c r="IF56" s="0"/>
      <c r="IG56" s="0"/>
      <c r="IH56" s="0"/>
      <c r="II56" s="0"/>
      <c r="IJ56" s="0"/>
      <c r="IK56" s="0"/>
      <c r="IL56" s="0"/>
      <c r="IM56" s="0"/>
      <c r="IN56" s="0"/>
      <c r="IO56" s="0"/>
      <c r="IP56" s="0"/>
      <c r="IQ56" s="0"/>
      <c r="IR56" s="0"/>
      <c r="IS56" s="0"/>
      <c r="IT56" s="0"/>
      <c r="IU56" s="0"/>
      <c r="IV56" s="0"/>
      <c r="IW56" s="0"/>
    </row>
    <row r="57" customFormat="false" ht="15" hidden="false" customHeight="false" outlineLevel="0" collapsed="false">
      <c r="A57" s="4"/>
      <c r="B57" s="190" t="s">
        <v>168</v>
      </c>
      <c r="C57" s="191" t="n">
        <f aca="false">'Schedule 2A'!D20</f>
        <v>456006</v>
      </c>
      <c r="D57" s="192" t="n">
        <f aca="false">IF(C$65&lt;&gt;0,C57/C$65,0)</f>
        <v>0.200000175436442</v>
      </c>
      <c r="E57" s="192" t="n">
        <f aca="false">D$36*D57</f>
        <v>0.200000175436442</v>
      </c>
      <c r="F57" s="192" t="n">
        <v>0.0344</v>
      </c>
      <c r="G57" s="192" t="n">
        <f aca="false">D$37*F57</f>
        <v>0</v>
      </c>
      <c r="H57" s="192" t="n">
        <f aca="false">E57+G57</f>
        <v>0.200000175436442</v>
      </c>
      <c r="J57" s="0"/>
      <c r="K57" s="0"/>
      <c r="L57" s="0"/>
      <c r="M57" s="0"/>
      <c r="N57" s="0"/>
      <c r="O57" s="0"/>
      <c r="P57" s="0"/>
      <c r="Q57" s="0"/>
      <c r="R57" s="0"/>
      <c r="S57" s="0"/>
      <c r="T57" s="0"/>
      <c r="U57" s="0"/>
      <c r="V57" s="0"/>
      <c r="W57" s="0"/>
      <c r="X57" s="0"/>
      <c r="Y57" s="0"/>
      <c r="Z57" s="0"/>
      <c r="AA57" s="0"/>
      <c r="AB57" s="0"/>
      <c r="AC57" s="0"/>
      <c r="AD57" s="0"/>
      <c r="AE57" s="0"/>
      <c r="AF57" s="0"/>
      <c r="AG57" s="0"/>
      <c r="AH57" s="0"/>
      <c r="AI57" s="0"/>
      <c r="AJ57" s="0"/>
      <c r="AK57" s="0"/>
      <c r="AL57" s="0"/>
      <c r="AM57" s="0"/>
      <c r="AN57" s="0"/>
      <c r="AO57" s="0"/>
      <c r="AP57" s="0"/>
      <c r="AQ57" s="0"/>
      <c r="AR57" s="0"/>
      <c r="AS57" s="0"/>
      <c r="AT57" s="0"/>
      <c r="AU57" s="0"/>
      <c r="AV57" s="0"/>
      <c r="AW57" s="0"/>
      <c r="AX57" s="0"/>
      <c r="AY57" s="0"/>
      <c r="AZ57" s="0"/>
      <c r="BA57" s="0"/>
      <c r="BB57" s="0"/>
      <c r="BC57" s="0"/>
      <c r="BD57" s="0"/>
      <c r="BE57" s="0"/>
      <c r="BF57" s="0"/>
      <c r="BG57" s="0"/>
      <c r="BH57" s="0"/>
      <c r="BI57" s="0"/>
      <c r="BJ57" s="0"/>
      <c r="BK57" s="0"/>
      <c r="BL57" s="0"/>
      <c r="BM57" s="0"/>
      <c r="BN57" s="0"/>
      <c r="BO57" s="0"/>
      <c r="BP57" s="0"/>
      <c r="BQ57" s="0"/>
      <c r="BR57" s="0"/>
      <c r="BS57" s="0"/>
      <c r="BT57" s="0"/>
      <c r="BU57" s="0"/>
      <c r="BV57" s="0"/>
      <c r="BW57" s="0"/>
      <c r="BX57" s="0"/>
      <c r="BY57" s="0"/>
      <c r="BZ57" s="0"/>
      <c r="CA57" s="0"/>
      <c r="CB57" s="0"/>
      <c r="CC57" s="0"/>
      <c r="CD57" s="0"/>
      <c r="CE57" s="0"/>
      <c r="CF57" s="0"/>
      <c r="CG57" s="0"/>
      <c r="CH57" s="0"/>
      <c r="CI57" s="0"/>
      <c r="CJ57" s="0"/>
      <c r="CK57" s="0"/>
      <c r="CL57" s="0"/>
      <c r="CM57" s="0"/>
      <c r="CN57" s="0"/>
      <c r="CO57" s="0"/>
      <c r="CP57" s="0"/>
      <c r="CQ57" s="0"/>
      <c r="CR57" s="0"/>
      <c r="CS57" s="0"/>
      <c r="CT57" s="0"/>
      <c r="CU57" s="0"/>
      <c r="CV57" s="0"/>
      <c r="CW57" s="0"/>
      <c r="CX57" s="0"/>
      <c r="CY57" s="0"/>
      <c r="CZ57" s="0"/>
      <c r="DA57" s="0"/>
      <c r="DB57" s="0"/>
      <c r="DC57" s="0"/>
      <c r="DD57" s="0"/>
      <c r="DE57" s="0"/>
      <c r="DF57" s="0"/>
      <c r="DG57" s="0"/>
      <c r="DH57" s="0"/>
      <c r="DI57" s="0"/>
      <c r="DJ57" s="0"/>
      <c r="DK57" s="0"/>
      <c r="DL57" s="0"/>
      <c r="DM57" s="0"/>
      <c r="DN57" s="0"/>
      <c r="DO57" s="0"/>
      <c r="DP57" s="0"/>
      <c r="DQ57" s="0"/>
      <c r="DR57" s="0"/>
      <c r="DS57" s="0"/>
      <c r="DT57" s="0"/>
      <c r="DU57" s="0"/>
      <c r="DV57" s="0"/>
      <c r="DW57" s="0"/>
      <c r="DX57" s="0"/>
      <c r="DY57" s="0"/>
      <c r="DZ57" s="0"/>
      <c r="EA57" s="0"/>
      <c r="EB57" s="0"/>
      <c r="EC57" s="0"/>
      <c r="ED57" s="0"/>
      <c r="EE57" s="0"/>
      <c r="EF57" s="0"/>
      <c r="EG57" s="0"/>
      <c r="EH57" s="0"/>
      <c r="EI57" s="0"/>
      <c r="EJ57" s="0"/>
      <c r="EK57" s="0"/>
      <c r="EL57" s="0"/>
      <c r="EM57" s="0"/>
      <c r="EN57" s="0"/>
      <c r="EO57" s="0"/>
      <c r="EP57" s="0"/>
      <c r="EQ57" s="0"/>
      <c r="ER57" s="0"/>
      <c r="ES57" s="0"/>
      <c r="ET57" s="0"/>
      <c r="EU57" s="0"/>
      <c r="EV57" s="0"/>
      <c r="EW57" s="0"/>
      <c r="EX57" s="0"/>
      <c r="EY57" s="0"/>
      <c r="EZ57" s="0"/>
      <c r="FA57" s="0"/>
      <c r="FB57" s="0"/>
      <c r="FC57" s="0"/>
      <c r="FD57" s="0"/>
      <c r="FE57" s="0"/>
      <c r="FF57" s="0"/>
      <c r="FG57" s="0"/>
      <c r="FH57" s="0"/>
      <c r="FI57" s="0"/>
      <c r="FJ57" s="0"/>
      <c r="FK57" s="0"/>
      <c r="FL57" s="0"/>
      <c r="FM57" s="0"/>
      <c r="FN57" s="0"/>
      <c r="FO57" s="0"/>
      <c r="FP57" s="0"/>
      <c r="FQ57" s="0"/>
      <c r="FR57" s="0"/>
      <c r="FS57" s="0"/>
      <c r="FT57" s="0"/>
      <c r="FU57" s="0"/>
      <c r="FV57" s="0"/>
      <c r="FW57" s="0"/>
      <c r="FX57" s="0"/>
      <c r="FY57" s="0"/>
      <c r="FZ57" s="0"/>
      <c r="GA57" s="0"/>
      <c r="GB57" s="0"/>
      <c r="GC57" s="0"/>
      <c r="GD57" s="0"/>
      <c r="GE57" s="0"/>
      <c r="GF57" s="0"/>
      <c r="GG57" s="0"/>
      <c r="GH57" s="0"/>
      <c r="GI57" s="0"/>
      <c r="GJ57" s="0"/>
      <c r="GK57" s="0"/>
      <c r="GL57" s="0"/>
      <c r="GM57" s="0"/>
      <c r="GN57" s="0"/>
      <c r="GO57" s="0"/>
      <c r="GP57" s="0"/>
      <c r="GQ57" s="0"/>
      <c r="GR57" s="0"/>
      <c r="GS57" s="0"/>
      <c r="GT57" s="0"/>
      <c r="GU57" s="0"/>
      <c r="GV57" s="0"/>
      <c r="GW57" s="0"/>
      <c r="GX57" s="0"/>
      <c r="GY57" s="0"/>
      <c r="GZ57" s="0"/>
      <c r="HA57" s="0"/>
      <c r="HB57" s="0"/>
      <c r="HC57" s="0"/>
      <c r="HD57" s="0"/>
      <c r="HE57" s="0"/>
      <c r="HF57" s="0"/>
      <c r="HG57" s="0"/>
      <c r="HH57" s="0"/>
      <c r="HI57" s="0"/>
      <c r="HJ57" s="0"/>
      <c r="HK57" s="0"/>
      <c r="HL57" s="0"/>
      <c r="HM57" s="0"/>
      <c r="HN57" s="0"/>
      <c r="HO57" s="0"/>
      <c r="HP57" s="0"/>
      <c r="HQ57" s="0"/>
      <c r="HR57" s="0"/>
      <c r="HS57" s="0"/>
      <c r="HT57" s="0"/>
      <c r="HU57" s="0"/>
      <c r="HV57" s="0"/>
      <c r="HW57" s="0"/>
      <c r="HX57" s="0"/>
      <c r="HY57" s="0"/>
      <c r="HZ57" s="0"/>
      <c r="IA57" s="0"/>
      <c r="IB57" s="0"/>
      <c r="IC57" s="0"/>
      <c r="ID57" s="0"/>
      <c r="IE57" s="0"/>
      <c r="IF57" s="0"/>
      <c r="IG57" s="0"/>
      <c r="IH57" s="0"/>
      <c r="II57" s="0"/>
      <c r="IJ57" s="0"/>
      <c r="IK57" s="0"/>
      <c r="IL57" s="0"/>
      <c r="IM57" s="0"/>
      <c r="IN57" s="0"/>
      <c r="IO57" s="0"/>
      <c r="IP57" s="0"/>
      <c r="IQ57" s="0"/>
      <c r="IR57" s="0"/>
      <c r="IS57" s="0"/>
      <c r="IT57" s="0"/>
      <c r="IU57" s="0"/>
      <c r="IV57" s="0"/>
      <c r="IW57" s="0"/>
    </row>
    <row r="58" customFormat="false" ht="15" hidden="false" customHeight="false" outlineLevel="0" collapsed="false">
      <c r="A58" s="4"/>
      <c r="B58" s="190" t="s">
        <v>169</v>
      </c>
      <c r="C58" s="191" t="n">
        <f aca="false">'Schedule 2A'!D21</f>
        <v>0</v>
      </c>
      <c r="D58" s="192" t="n">
        <f aca="false">IF(C$65&lt;&gt;0,C58/C$65,0)</f>
        <v>0</v>
      </c>
      <c r="E58" s="192" t="n">
        <f aca="false">D$36*D58</f>
        <v>0</v>
      </c>
      <c r="F58" s="192" t="n">
        <v>0.0037</v>
      </c>
      <c r="G58" s="192" t="n">
        <f aca="false">D$37*F58</f>
        <v>0</v>
      </c>
      <c r="H58" s="192" t="n">
        <f aca="false">E58+G58</f>
        <v>0</v>
      </c>
      <c r="J58" s="0"/>
      <c r="K58" s="0"/>
      <c r="L58" s="0"/>
      <c r="M58" s="0"/>
      <c r="N58" s="0"/>
      <c r="O58" s="0"/>
      <c r="P58" s="0"/>
      <c r="Q58" s="0"/>
      <c r="R58" s="0"/>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row>
    <row r="59" customFormat="false" ht="15" hidden="false" customHeight="false" outlineLevel="0" collapsed="false">
      <c r="A59" s="4"/>
      <c r="B59" s="190" t="s">
        <v>170</v>
      </c>
      <c r="C59" s="191" t="n">
        <f aca="false">'Schedule 2A'!D22</f>
        <v>114001</v>
      </c>
      <c r="D59" s="192" t="n">
        <f aca="false">IF(C$65&lt;&gt;0,C59/C$65,0)</f>
        <v>0.049999824563558</v>
      </c>
      <c r="E59" s="192" t="n">
        <f aca="false">D$36*D59</f>
        <v>0.049999824563558</v>
      </c>
      <c r="F59" s="193" t="n">
        <v>0.0148</v>
      </c>
      <c r="G59" s="192" t="n">
        <f aca="false">D$37*F59</f>
        <v>0</v>
      </c>
      <c r="H59" s="192" t="n">
        <f aca="false">E59+G59</f>
        <v>0.049999824563558</v>
      </c>
      <c r="J59" s="0"/>
      <c r="K59" s="0"/>
      <c r="L59" s="0"/>
      <c r="M59" s="0"/>
      <c r="N59" s="0"/>
      <c r="O59" s="0"/>
      <c r="P59" s="0"/>
      <c r="Q59" s="0"/>
      <c r="R59" s="0"/>
      <c r="S59" s="0"/>
      <c r="T59" s="0"/>
      <c r="U59" s="0"/>
      <c r="V59" s="0"/>
      <c r="W59" s="0"/>
      <c r="X59" s="0"/>
      <c r="Y59" s="0"/>
      <c r="Z59" s="0"/>
      <c r="AA59" s="0"/>
      <c r="AB59" s="0"/>
      <c r="AC59" s="0"/>
      <c r="AD59" s="0"/>
      <c r="AE59" s="0"/>
      <c r="AF59" s="0"/>
      <c r="AG59" s="0"/>
      <c r="AH59" s="0"/>
      <c r="AI59" s="0"/>
      <c r="AJ59" s="0"/>
      <c r="AK59" s="0"/>
      <c r="AL59" s="0"/>
      <c r="AM59" s="0"/>
      <c r="AN59" s="0"/>
      <c r="AO59" s="0"/>
      <c r="AP59" s="0"/>
      <c r="AQ59" s="0"/>
      <c r="AR59" s="0"/>
      <c r="AS59" s="0"/>
      <c r="AT59" s="0"/>
      <c r="AU59" s="0"/>
      <c r="AV59" s="0"/>
      <c r="AW59" s="0"/>
      <c r="AX59" s="0"/>
      <c r="AY59" s="0"/>
      <c r="AZ59" s="0"/>
      <c r="BA59" s="0"/>
      <c r="BB59" s="0"/>
      <c r="BC59" s="0"/>
      <c r="BD59" s="0"/>
      <c r="BE59" s="0"/>
      <c r="BF59" s="0"/>
      <c r="BG59" s="0"/>
      <c r="BH59" s="0"/>
      <c r="BI59" s="0"/>
      <c r="BJ59" s="0"/>
      <c r="BK59" s="0"/>
      <c r="BL59" s="0"/>
      <c r="BM59" s="0"/>
      <c r="BN59" s="0"/>
      <c r="BO59" s="0"/>
      <c r="BP59" s="0"/>
      <c r="BQ59" s="0"/>
      <c r="BR59" s="0"/>
      <c r="BS59" s="0"/>
      <c r="BT59" s="0"/>
      <c r="BU59" s="0"/>
      <c r="BV59" s="0"/>
      <c r="BW59" s="0"/>
      <c r="BX59" s="0"/>
      <c r="BY59" s="0"/>
      <c r="BZ59" s="0"/>
      <c r="CA59" s="0"/>
      <c r="CB59" s="0"/>
      <c r="CC59" s="0"/>
      <c r="CD59" s="0"/>
      <c r="CE59" s="0"/>
      <c r="CF59" s="0"/>
      <c r="CG59" s="0"/>
      <c r="CH59" s="0"/>
      <c r="CI59" s="0"/>
      <c r="CJ59" s="0"/>
      <c r="CK59" s="0"/>
      <c r="CL59" s="0"/>
      <c r="CM59" s="0"/>
      <c r="CN59" s="0"/>
      <c r="CO59" s="0"/>
      <c r="CP59" s="0"/>
      <c r="CQ59" s="0"/>
      <c r="CR59" s="0"/>
      <c r="CS59" s="0"/>
      <c r="CT59" s="0"/>
      <c r="CU59" s="0"/>
      <c r="CV59" s="0"/>
      <c r="CW59" s="0"/>
      <c r="CX59" s="0"/>
      <c r="CY59" s="0"/>
      <c r="CZ59" s="0"/>
      <c r="DA59" s="0"/>
      <c r="DB59" s="0"/>
      <c r="DC59" s="0"/>
      <c r="DD59" s="0"/>
      <c r="DE59" s="0"/>
      <c r="DF59" s="0"/>
      <c r="DG59" s="0"/>
      <c r="DH59" s="0"/>
      <c r="DI59" s="0"/>
      <c r="DJ59" s="0"/>
      <c r="DK59" s="0"/>
      <c r="DL59" s="0"/>
      <c r="DM59" s="0"/>
      <c r="DN59" s="0"/>
      <c r="DO59" s="0"/>
      <c r="DP59" s="0"/>
      <c r="DQ59" s="0"/>
      <c r="DR59" s="0"/>
      <c r="DS59" s="0"/>
      <c r="DT59" s="0"/>
      <c r="DU59" s="0"/>
      <c r="DV59" s="0"/>
      <c r="DW59" s="0"/>
      <c r="DX59" s="0"/>
      <c r="DY59" s="0"/>
      <c r="DZ59" s="0"/>
      <c r="EA59" s="0"/>
      <c r="EB59" s="0"/>
      <c r="EC59" s="0"/>
      <c r="ED59" s="0"/>
      <c r="EE59" s="0"/>
      <c r="EF59" s="0"/>
      <c r="EG59" s="0"/>
      <c r="EH59" s="0"/>
      <c r="EI59" s="0"/>
      <c r="EJ59" s="0"/>
      <c r="EK59" s="0"/>
      <c r="EL59" s="0"/>
      <c r="EM59" s="0"/>
      <c r="EN59" s="0"/>
      <c r="EO59" s="0"/>
      <c r="EP59" s="0"/>
      <c r="EQ59" s="0"/>
      <c r="ER59" s="0"/>
      <c r="ES59" s="0"/>
      <c r="ET59" s="0"/>
      <c r="EU59" s="0"/>
      <c r="EV59" s="0"/>
      <c r="EW59" s="0"/>
      <c r="EX59" s="0"/>
      <c r="EY59" s="0"/>
      <c r="EZ59" s="0"/>
      <c r="FA59" s="0"/>
      <c r="FB59" s="0"/>
      <c r="FC59" s="0"/>
      <c r="FD59" s="0"/>
      <c r="FE59" s="0"/>
      <c r="FF59" s="0"/>
      <c r="FG59" s="0"/>
      <c r="FH59" s="0"/>
      <c r="FI59" s="0"/>
      <c r="FJ59" s="0"/>
      <c r="FK59" s="0"/>
      <c r="FL59" s="0"/>
      <c r="FM59" s="0"/>
      <c r="FN59" s="0"/>
      <c r="FO59" s="0"/>
      <c r="FP59" s="0"/>
      <c r="FQ59" s="0"/>
      <c r="FR59" s="0"/>
      <c r="FS59" s="0"/>
      <c r="FT59" s="0"/>
      <c r="FU59" s="0"/>
      <c r="FV59" s="0"/>
      <c r="FW59" s="0"/>
      <c r="FX59" s="0"/>
      <c r="FY59" s="0"/>
      <c r="FZ59" s="0"/>
      <c r="GA59" s="0"/>
      <c r="GB59" s="0"/>
      <c r="GC59" s="0"/>
      <c r="GD59" s="0"/>
      <c r="GE59" s="0"/>
      <c r="GF59" s="0"/>
      <c r="GG59" s="0"/>
      <c r="GH59" s="0"/>
      <c r="GI59" s="0"/>
      <c r="GJ59" s="0"/>
      <c r="GK59" s="0"/>
      <c r="GL59" s="0"/>
      <c r="GM59" s="0"/>
      <c r="GN59" s="0"/>
      <c r="GO59" s="0"/>
      <c r="GP59" s="0"/>
      <c r="GQ59" s="0"/>
      <c r="GR59" s="0"/>
      <c r="GS59" s="0"/>
      <c r="GT59" s="0"/>
      <c r="GU59" s="0"/>
      <c r="GV59" s="0"/>
      <c r="GW59" s="0"/>
      <c r="GX59" s="0"/>
      <c r="GY59" s="0"/>
      <c r="GZ59" s="0"/>
      <c r="HA59" s="0"/>
      <c r="HB59" s="0"/>
      <c r="HC59" s="0"/>
      <c r="HD59" s="0"/>
      <c r="HE59" s="0"/>
      <c r="HF59" s="0"/>
      <c r="HG59" s="0"/>
      <c r="HH59" s="0"/>
      <c r="HI59" s="0"/>
      <c r="HJ59" s="0"/>
      <c r="HK59" s="0"/>
      <c r="HL59" s="0"/>
      <c r="HM59" s="0"/>
      <c r="HN59" s="0"/>
      <c r="HO59" s="0"/>
      <c r="HP59" s="0"/>
      <c r="HQ59" s="0"/>
      <c r="HR59" s="0"/>
      <c r="HS59" s="0"/>
      <c r="HT59" s="0"/>
      <c r="HU59" s="0"/>
      <c r="HV59" s="0"/>
      <c r="HW59" s="0"/>
      <c r="HX59" s="0"/>
      <c r="HY59" s="0"/>
      <c r="HZ59" s="0"/>
      <c r="IA59" s="0"/>
      <c r="IB59" s="0"/>
      <c r="IC59" s="0"/>
      <c r="ID59" s="0"/>
      <c r="IE59" s="0"/>
      <c r="IF59" s="0"/>
      <c r="IG59" s="0"/>
      <c r="IH59" s="0"/>
      <c r="II59" s="0"/>
      <c r="IJ59" s="0"/>
      <c r="IK59" s="0"/>
      <c r="IL59" s="0"/>
      <c r="IM59" s="0"/>
      <c r="IN59" s="0"/>
      <c r="IO59" s="0"/>
      <c r="IP59" s="0"/>
      <c r="IQ59" s="0"/>
      <c r="IR59" s="0"/>
      <c r="IS59" s="0"/>
      <c r="IT59" s="0"/>
      <c r="IU59" s="0"/>
      <c r="IV59" s="0"/>
      <c r="IW59" s="0"/>
    </row>
    <row r="60" customFormat="false" ht="15.75" hidden="false" customHeight="false" outlineLevel="0" collapsed="false">
      <c r="A60" s="4"/>
      <c r="B60" s="190" t="s">
        <v>135</v>
      </c>
      <c r="C60" s="188" t="n">
        <f aca="false">'Schedule 2A'!D23</f>
        <v>0</v>
      </c>
      <c r="D60" s="189" t="n">
        <f aca="false">IF(C$65&lt;&gt;0,C60/C$65,0)</f>
        <v>0</v>
      </c>
      <c r="E60" s="189" t="n">
        <f aca="false">D$36*D60</f>
        <v>0</v>
      </c>
      <c r="F60" s="189" t="n">
        <v>0.1984</v>
      </c>
      <c r="G60" s="189" t="n">
        <f aca="false">D$37*F60</f>
        <v>0</v>
      </c>
      <c r="H60" s="189" t="n">
        <f aca="false">E60+G60</f>
        <v>0</v>
      </c>
      <c r="J60" s="0"/>
      <c r="K60" s="0"/>
      <c r="L60" s="0"/>
      <c r="M60" s="0"/>
      <c r="N60" s="0"/>
      <c r="O60" s="0"/>
      <c r="P60" s="0"/>
      <c r="Q60" s="0"/>
      <c r="R60" s="0"/>
      <c r="S60" s="0"/>
      <c r="T60" s="0"/>
      <c r="U60" s="0"/>
      <c r="V60" s="0"/>
      <c r="W60" s="0"/>
      <c r="X60" s="0"/>
      <c r="Y60" s="0"/>
      <c r="Z60" s="0"/>
      <c r="AA60" s="0"/>
      <c r="AB60" s="0"/>
      <c r="AC60" s="0"/>
      <c r="AD60" s="0"/>
      <c r="AE60" s="0"/>
      <c r="AF60" s="0"/>
      <c r="AG60" s="0"/>
      <c r="AH60" s="0"/>
      <c r="AI60" s="0"/>
      <c r="AJ60" s="0"/>
      <c r="AK60" s="0"/>
      <c r="AL60" s="0"/>
      <c r="AM60" s="0"/>
      <c r="AN60" s="0"/>
      <c r="AO60" s="0"/>
      <c r="AP60" s="0"/>
      <c r="AQ60" s="0"/>
      <c r="AR60" s="0"/>
      <c r="AS60" s="0"/>
      <c r="AT60" s="0"/>
      <c r="AU60" s="0"/>
      <c r="AV60" s="0"/>
      <c r="AW60" s="0"/>
      <c r="AX60" s="0"/>
      <c r="AY60" s="0"/>
      <c r="AZ60" s="0"/>
      <c r="BA60" s="0"/>
      <c r="BB60" s="0"/>
      <c r="BC60" s="0"/>
      <c r="BD60" s="0"/>
      <c r="BE60" s="0"/>
      <c r="BF60" s="0"/>
      <c r="BG60" s="0"/>
      <c r="BH60" s="0"/>
      <c r="BI60" s="0"/>
      <c r="BJ60" s="0"/>
      <c r="BK60" s="0"/>
      <c r="BL60" s="0"/>
      <c r="BM60" s="0"/>
      <c r="BN60" s="0"/>
      <c r="BO60" s="0"/>
      <c r="BP60" s="0"/>
      <c r="BQ60" s="0"/>
      <c r="BR60" s="0"/>
      <c r="BS60" s="0"/>
      <c r="BT60" s="0"/>
      <c r="BU60" s="0"/>
      <c r="BV60" s="0"/>
      <c r="BW60" s="0"/>
      <c r="BX60" s="0"/>
      <c r="BY60" s="0"/>
      <c r="BZ60" s="0"/>
      <c r="CA60" s="0"/>
      <c r="CB60" s="0"/>
      <c r="CC60" s="0"/>
      <c r="CD60" s="0"/>
      <c r="CE60" s="0"/>
      <c r="CF60" s="0"/>
      <c r="CG60" s="0"/>
      <c r="CH60" s="0"/>
      <c r="CI60" s="0"/>
      <c r="CJ60" s="0"/>
      <c r="CK60" s="0"/>
      <c r="CL60" s="0"/>
      <c r="CM60" s="0"/>
      <c r="CN60" s="0"/>
      <c r="CO60" s="0"/>
      <c r="CP60" s="0"/>
      <c r="CQ60" s="0"/>
      <c r="CR60" s="0"/>
      <c r="CS60" s="0"/>
      <c r="CT60" s="0"/>
      <c r="CU60" s="0"/>
      <c r="CV60" s="0"/>
      <c r="CW60" s="0"/>
      <c r="CX60" s="0"/>
      <c r="CY60" s="0"/>
      <c r="CZ60" s="0"/>
      <c r="DA60" s="0"/>
      <c r="DB60" s="0"/>
      <c r="DC60" s="0"/>
      <c r="DD60" s="0"/>
      <c r="DE60" s="0"/>
      <c r="DF60" s="0"/>
      <c r="DG60" s="0"/>
      <c r="DH60" s="0"/>
      <c r="DI60" s="0"/>
      <c r="DJ60" s="0"/>
      <c r="DK60" s="0"/>
      <c r="DL60" s="0"/>
      <c r="DM60" s="0"/>
      <c r="DN60" s="0"/>
      <c r="DO60" s="0"/>
      <c r="DP60" s="0"/>
      <c r="DQ60" s="0"/>
      <c r="DR60" s="0"/>
      <c r="DS60" s="0"/>
      <c r="DT60" s="0"/>
      <c r="DU60" s="0"/>
      <c r="DV60" s="0"/>
      <c r="DW60" s="0"/>
      <c r="DX60" s="0"/>
      <c r="DY60" s="0"/>
      <c r="DZ60" s="0"/>
      <c r="EA60" s="0"/>
      <c r="EB60" s="0"/>
      <c r="EC60" s="0"/>
      <c r="ED60" s="0"/>
      <c r="EE60" s="0"/>
      <c r="EF60" s="0"/>
      <c r="EG60" s="0"/>
      <c r="EH60" s="0"/>
      <c r="EI60" s="0"/>
      <c r="EJ60" s="0"/>
      <c r="EK60" s="0"/>
      <c r="EL60" s="0"/>
      <c r="EM60" s="0"/>
      <c r="EN60" s="0"/>
      <c r="EO60" s="0"/>
      <c r="EP60" s="0"/>
      <c r="EQ60" s="0"/>
      <c r="ER60" s="0"/>
      <c r="ES60" s="0"/>
      <c r="ET60" s="0"/>
      <c r="EU60" s="0"/>
      <c r="EV60" s="0"/>
      <c r="EW60" s="0"/>
      <c r="EX60" s="0"/>
      <c r="EY60" s="0"/>
      <c r="EZ60" s="0"/>
      <c r="FA60" s="0"/>
      <c r="FB60" s="0"/>
      <c r="FC60" s="0"/>
      <c r="FD60" s="0"/>
      <c r="FE60" s="0"/>
      <c r="FF60" s="0"/>
      <c r="FG60" s="0"/>
      <c r="FH60" s="0"/>
      <c r="FI60" s="0"/>
      <c r="FJ60" s="0"/>
      <c r="FK60" s="0"/>
      <c r="FL60" s="0"/>
      <c r="FM60" s="0"/>
      <c r="FN60" s="0"/>
      <c r="FO60" s="0"/>
      <c r="FP60" s="0"/>
      <c r="FQ60" s="0"/>
      <c r="FR60" s="0"/>
      <c r="FS60" s="0"/>
      <c r="FT60" s="0"/>
      <c r="FU60" s="0"/>
      <c r="FV60" s="0"/>
      <c r="FW60" s="0"/>
      <c r="FX60" s="0"/>
      <c r="FY60" s="0"/>
      <c r="FZ60" s="0"/>
      <c r="GA60" s="0"/>
      <c r="GB60" s="0"/>
      <c r="GC60" s="0"/>
      <c r="GD60" s="0"/>
      <c r="GE60" s="0"/>
      <c r="GF60" s="0"/>
      <c r="GG60" s="0"/>
      <c r="GH60" s="0"/>
      <c r="GI60" s="0"/>
      <c r="GJ60" s="0"/>
      <c r="GK60" s="0"/>
      <c r="GL60" s="0"/>
      <c r="GM60" s="0"/>
      <c r="GN60" s="0"/>
      <c r="GO60" s="0"/>
      <c r="GP60" s="0"/>
      <c r="GQ60" s="0"/>
      <c r="GR60" s="0"/>
      <c r="GS60" s="0"/>
      <c r="GT60" s="0"/>
      <c r="GU60" s="0"/>
      <c r="GV60" s="0"/>
      <c r="GW60" s="0"/>
      <c r="GX60" s="0"/>
      <c r="GY60" s="0"/>
      <c r="GZ60" s="0"/>
      <c r="HA60" s="0"/>
      <c r="HB60" s="0"/>
      <c r="HC60" s="0"/>
      <c r="HD60" s="0"/>
      <c r="HE60" s="0"/>
      <c r="HF60" s="0"/>
      <c r="HG60" s="0"/>
      <c r="HH60" s="0"/>
      <c r="HI60" s="0"/>
      <c r="HJ60" s="0"/>
      <c r="HK60" s="0"/>
      <c r="HL60" s="0"/>
      <c r="HM60" s="0"/>
      <c r="HN60" s="0"/>
      <c r="HO60" s="0"/>
      <c r="HP60" s="0"/>
      <c r="HQ60" s="0"/>
      <c r="HR60" s="0"/>
      <c r="HS60" s="0"/>
      <c r="HT60" s="0"/>
      <c r="HU60" s="0"/>
      <c r="HV60" s="0"/>
      <c r="HW60" s="0"/>
      <c r="HX60" s="0"/>
      <c r="HY60" s="0"/>
      <c r="HZ60" s="0"/>
      <c r="IA60" s="0"/>
      <c r="IB60" s="0"/>
      <c r="IC60" s="0"/>
      <c r="ID60" s="0"/>
      <c r="IE60" s="0"/>
      <c r="IF60" s="0"/>
      <c r="IG60" s="0"/>
      <c r="IH60" s="0"/>
      <c r="II60" s="0"/>
      <c r="IJ60" s="0"/>
      <c r="IK60" s="0"/>
      <c r="IL60" s="0"/>
      <c r="IM60" s="0"/>
      <c r="IN60" s="0"/>
      <c r="IO60" s="0"/>
      <c r="IP60" s="0"/>
      <c r="IQ60" s="0"/>
      <c r="IR60" s="0"/>
      <c r="IS60" s="0"/>
      <c r="IT60" s="0"/>
      <c r="IU60" s="0"/>
      <c r="IV60" s="0"/>
      <c r="IW60" s="0"/>
    </row>
    <row r="61" customFormat="false" ht="15.75" hidden="false" customHeight="false" outlineLevel="0" collapsed="false">
      <c r="A61" s="4"/>
      <c r="B61" s="190" t="s">
        <v>171</v>
      </c>
      <c r="C61" s="188" t="n">
        <f aca="false">'Schedule 2A'!D24</f>
        <v>0</v>
      </c>
      <c r="D61" s="189" t="n">
        <f aca="false">IF(C$65&lt;&gt;0,C61/C$65,0)</f>
        <v>0</v>
      </c>
      <c r="E61" s="189" t="n">
        <f aca="false">D$36*D61</f>
        <v>0</v>
      </c>
      <c r="F61" s="189" t="n">
        <v>0.2008</v>
      </c>
      <c r="G61" s="189" t="n">
        <f aca="false">D$37*F61</f>
        <v>0</v>
      </c>
      <c r="H61" s="189" t="n">
        <f aca="false">E61+G61</f>
        <v>0</v>
      </c>
      <c r="J61" s="0"/>
      <c r="K61" s="0"/>
      <c r="L61" s="0"/>
      <c r="M61" s="0"/>
      <c r="N61" s="0"/>
      <c r="O61" s="0"/>
      <c r="P61" s="0"/>
      <c r="Q61" s="0"/>
      <c r="R61" s="0"/>
      <c r="S61" s="0"/>
      <c r="T61" s="0"/>
      <c r="U61" s="0"/>
      <c r="V61" s="0"/>
      <c r="W61" s="0"/>
      <c r="X61" s="0"/>
      <c r="Y61" s="0"/>
      <c r="Z61" s="0"/>
      <c r="AA61" s="0"/>
      <c r="AB61" s="0"/>
      <c r="AC61" s="0"/>
      <c r="AD61" s="0"/>
      <c r="AE61" s="0"/>
      <c r="AF61" s="0"/>
      <c r="AG61" s="0"/>
      <c r="AH61" s="0"/>
      <c r="AI61" s="0"/>
      <c r="AJ61" s="0"/>
      <c r="AK61" s="0"/>
      <c r="AL61" s="0"/>
      <c r="AM61" s="0"/>
      <c r="AN61" s="0"/>
      <c r="AO61" s="0"/>
      <c r="AP61" s="0"/>
      <c r="AQ61" s="0"/>
      <c r="AR61" s="0"/>
      <c r="AS61" s="0"/>
      <c r="AT61" s="0"/>
      <c r="AU61" s="0"/>
      <c r="AV61" s="0"/>
      <c r="AW61" s="0"/>
      <c r="AX61" s="0"/>
      <c r="AY61" s="0"/>
      <c r="AZ61" s="0"/>
      <c r="BA61" s="0"/>
      <c r="BB61" s="0"/>
      <c r="BC61" s="0"/>
      <c r="BD61" s="0"/>
      <c r="BE61" s="0"/>
      <c r="BF61" s="0"/>
      <c r="BG61" s="0"/>
      <c r="BH61" s="0"/>
      <c r="BI61" s="0"/>
      <c r="BJ61" s="0"/>
      <c r="BK61" s="0"/>
      <c r="BL61" s="0"/>
      <c r="BM61" s="0"/>
      <c r="BN61" s="0"/>
      <c r="BO61" s="0"/>
      <c r="BP61" s="0"/>
      <c r="BQ61" s="0"/>
      <c r="BR61" s="0"/>
      <c r="BS61" s="0"/>
      <c r="BT61" s="0"/>
      <c r="BU61" s="0"/>
      <c r="BV61" s="0"/>
      <c r="BW61" s="0"/>
      <c r="BX61" s="0"/>
      <c r="BY61" s="0"/>
      <c r="BZ61" s="0"/>
      <c r="CA61" s="0"/>
      <c r="CB61" s="0"/>
      <c r="CC61" s="0"/>
      <c r="CD61" s="0"/>
      <c r="CE61" s="0"/>
      <c r="CF61" s="0"/>
      <c r="CG61" s="0"/>
      <c r="CH61" s="0"/>
      <c r="CI61" s="0"/>
      <c r="CJ61" s="0"/>
      <c r="CK61" s="0"/>
      <c r="CL61" s="0"/>
      <c r="CM61" s="0"/>
      <c r="CN61" s="0"/>
      <c r="CO61" s="0"/>
      <c r="CP61" s="0"/>
      <c r="CQ61" s="0"/>
      <c r="CR61" s="0"/>
      <c r="CS61" s="0"/>
      <c r="CT61" s="0"/>
      <c r="CU61" s="0"/>
      <c r="CV61" s="0"/>
      <c r="CW61" s="0"/>
      <c r="CX61" s="0"/>
      <c r="CY61" s="0"/>
      <c r="CZ61" s="0"/>
      <c r="DA61" s="0"/>
      <c r="DB61" s="0"/>
      <c r="DC61" s="0"/>
      <c r="DD61" s="0"/>
      <c r="DE61" s="0"/>
      <c r="DF61" s="0"/>
      <c r="DG61" s="0"/>
      <c r="DH61" s="0"/>
      <c r="DI61" s="0"/>
      <c r="DJ61" s="0"/>
      <c r="DK61" s="0"/>
      <c r="DL61" s="0"/>
      <c r="DM61" s="0"/>
      <c r="DN61" s="0"/>
      <c r="DO61" s="0"/>
      <c r="DP61" s="0"/>
      <c r="DQ61" s="0"/>
      <c r="DR61" s="0"/>
      <c r="DS61" s="0"/>
      <c r="DT61" s="0"/>
      <c r="DU61" s="0"/>
      <c r="DV61" s="0"/>
      <c r="DW61" s="0"/>
      <c r="DX61" s="0"/>
      <c r="DY61" s="0"/>
      <c r="DZ61" s="0"/>
      <c r="EA61" s="0"/>
      <c r="EB61" s="0"/>
      <c r="EC61" s="0"/>
      <c r="ED61" s="0"/>
      <c r="EE61" s="0"/>
      <c r="EF61" s="0"/>
      <c r="EG61" s="0"/>
      <c r="EH61" s="0"/>
      <c r="EI61" s="0"/>
      <c r="EJ61" s="0"/>
      <c r="EK61" s="0"/>
      <c r="EL61" s="0"/>
      <c r="EM61" s="0"/>
      <c r="EN61" s="0"/>
      <c r="EO61" s="0"/>
      <c r="EP61" s="0"/>
      <c r="EQ61" s="0"/>
      <c r="ER61" s="0"/>
      <c r="ES61" s="0"/>
      <c r="ET61" s="0"/>
      <c r="EU61" s="0"/>
      <c r="EV61" s="0"/>
      <c r="EW61" s="0"/>
      <c r="EX61" s="0"/>
      <c r="EY61" s="0"/>
      <c r="EZ61" s="0"/>
      <c r="FA61" s="0"/>
      <c r="FB61" s="0"/>
      <c r="FC61" s="0"/>
      <c r="FD61" s="0"/>
      <c r="FE61" s="0"/>
      <c r="FF61" s="0"/>
      <c r="FG61" s="0"/>
      <c r="FH61" s="0"/>
      <c r="FI61" s="0"/>
      <c r="FJ61" s="0"/>
      <c r="FK61" s="0"/>
      <c r="FL61" s="0"/>
      <c r="FM61" s="0"/>
      <c r="FN61" s="0"/>
      <c r="FO61" s="0"/>
      <c r="FP61" s="0"/>
      <c r="FQ61" s="0"/>
      <c r="FR61" s="0"/>
      <c r="FS61" s="0"/>
      <c r="FT61" s="0"/>
      <c r="FU61" s="0"/>
      <c r="FV61" s="0"/>
      <c r="FW61" s="0"/>
      <c r="FX61" s="0"/>
      <c r="FY61" s="0"/>
      <c r="FZ61" s="0"/>
      <c r="GA61" s="0"/>
      <c r="GB61" s="0"/>
      <c r="GC61" s="0"/>
      <c r="GD61" s="0"/>
      <c r="GE61" s="0"/>
      <c r="GF61" s="0"/>
      <c r="GG61" s="0"/>
      <c r="GH61" s="0"/>
      <c r="GI61" s="0"/>
      <c r="GJ61" s="0"/>
      <c r="GK61" s="0"/>
      <c r="GL61" s="0"/>
      <c r="GM61" s="0"/>
      <c r="GN61" s="0"/>
      <c r="GO61" s="0"/>
      <c r="GP61" s="0"/>
      <c r="GQ61" s="0"/>
      <c r="GR61" s="0"/>
      <c r="GS61" s="0"/>
      <c r="GT61" s="0"/>
      <c r="GU61" s="0"/>
      <c r="GV61" s="0"/>
      <c r="GW61" s="0"/>
      <c r="GX61" s="0"/>
      <c r="GY61" s="0"/>
      <c r="GZ61" s="0"/>
      <c r="HA61" s="0"/>
      <c r="HB61" s="0"/>
      <c r="HC61" s="0"/>
      <c r="HD61" s="0"/>
      <c r="HE61" s="0"/>
      <c r="HF61" s="0"/>
      <c r="HG61" s="0"/>
      <c r="HH61" s="0"/>
      <c r="HI61" s="0"/>
      <c r="HJ61" s="0"/>
      <c r="HK61" s="0"/>
      <c r="HL61" s="0"/>
      <c r="HM61" s="0"/>
      <c r="HN61" s="0"/>
      <c r="HO61" s="0"/>
      <c r="HP61" s="0"/>
      <c r="HQ61" s="0"/>
      <c r="HR61" s="0"/>
      <c r="HS61" s="0"/>
      <c r="HT61" s="0"/>
      <c r="HU61" s="0"/>
      <c r="HV61" s="0"/>
      <c r="HW61" s="0"/>
      <c r="HX61" s="0"/>
      <c r="HY61" s="0"/>
      <c r="HZ61" s="0"/>
      <c r="IA61" s="0"/>
      <c r="IB61" s="0"/>
      <c r="IC61" s="0"/>
      <c r="ID61" s="0"/>
      <c r="IE61" s="0"/>
      <c r="IF61" s="0"/>
      <c r="IG61" s="0"/>
      <c r="IH61" s="0"/>
      <c r="II61" s="0"/>
      <c r="IJ61" s="0"/>
      <c r="IK61" s="0"/>
      <c r="IL61" s="0"/>
      <c r="IM61" s="0"/>
      <c r="IN61" s="0"/>
      <c r="IO61" s="0"/>
      <c r="IP61" s="0"/>
      <c r="IQ61" s="0"/>
      <c r="IR61" s="0"/>
      <c r="IS61" s="0"/>
      <c r="IT61" s="0"/>
      <c r="IU61" s="0"/>
      <c r="IV61" s="0"/>
      <c r="IW61" s="0"/>
    </row>
    <row r="62" customFormat="false" ht="15.75" hidden="false" customHeight="false" outlineLevel="0" collapsed="false">
      <c r="A62" s="4"/>
      <c r="B62" s="190" t="s">
        <v>137</v>
      </c>
      <c r="C62" s="188" t="n">
        <f aca="false">'Schedule 2A'!D25</f>
        <v>0</v>
      </c>
      <c r="D62" s="189" t="n">
        <f aca="false">IF(C$65&lt;&gt;0,C62/C$65,0)</f>
        <v>0</v>
      </c>
      <c r="E62" s="189" t="n">
        <f aca="false">D$36*D62</f>
        <v>0</v>
      </c>
      <c r="F62" s="189" t="n">
        <v>0.3104</v>
      </c>
      <c r="G62" s="189" t="n">
        <f aca="false">D$37*F62</f>
        <v>0</v>
      </c>
      <c r="H62" s="189" t="n">
        <f aca="false">E62+G62</f>
        <v>0</v>
      </c>
      <c r="J62" s="0"/>
      <c r="K62" s="0"/>
      <c r="L62" s="0"/>
      <c r="M62" s="0"/>
      <c r="N62" s="0"/>
      <c r="O62" s="0"/>
      <c r="P62" s="0"/>
      <c r="Q62" s="0"/>
      <c r="R62" s="0"/>
      <c r="S62" s="0"/>
      <c r="T62" s="0"/>
      <c r="U62" s="0"/>
      <c r="V62" s="0"/>
      <c r="W62" s="0"/>
      <c r="X62" s="0"/>
      <c r="Y62" s="0"/>
      <c r="Z62" s="0"/>
      <c r="AA62" s="0"/>
      <c r="AB62" s="0"/>
      <c r="AC62" s="0"/>
      <c r="AD62" s="0"/>
      <c r="AE62" s="0"/>
      <c r="AF62" s="0"/>
      <c r="AG62" s="0"/>
      <c r="AH62" s="0"/>
      <c r="AI62" s="0"/>
      <c r="AJ62" s="0"/>
      <c r="AK62" s="0"/>
      <c r="AL62" s="0"/>
      <c r="AM62" s="0"/>
      <c r="AN62" s="0"/>
      <c r="AO62" s="0"/>
      <c r="AP62" s="0"/>
      <c r="AQ62" s="0"/>
      <c r="AR62" s="0"/>
      <c r="AS62" s="0"/>
      <c r="AT62" s="0"/>
      <c r="AU62" s="0"/>
      <c r="AV62" s="0"/>
      <c r="AW62" s="0"/>
      <c r="AX62" s="0"/>
      <c r="AY62" s="0"/>
      <c r="AZ62" s="0"/>
      <c r="BA62" s="0"/>
      <c r="BB62" s="0"/>
      <c r="BC62" s="0"/>
      <c r="BD62" s="0"/>
      <c r="BE62" s="0"/>
      <c r="BF62" s="0"/>
      <c r="BG62" s="0"/>
      <c r="BH62" s="0"/>
      <c r="BI62" s="0"/>
      <c r="BJ62" s="0"/>
      <c r="BK62" s="0"/>
      <c r="BL62" s="0"/>
      <c r="BM62" s="0"/>
      <c r="BN62" s="0"/>
      <c r="BO62" s="0"/>
      <c r="BP62" s="0"/>
      <c r="BQ62" s="0"/>
      <c r="BR62" s="0"/>
      <c r="BS62" s="0"/>
      <c r="BT62" s="0"/>
      <c r="BU62" s="0"/>
      <c r="BV62" s="0"/>
      <c r="BW62" s="0"/>
      <c r="BX62" s="0"/>
      <c r="BY62" s="0"/>
      <c r="BZ62" s="0"/>
      <c r="CA62" s="0"/>
      <c r="CB62" s="0"/>
      <c r="CC62" s="0"/>
      <c r="CD62" s="0"/>
      <c r="CE62" s="0"/>
      <c r="CF62" s="0"/>
      <c r="CG62" s="0"/>
      <c r="CH62" s="0"/>
      <c r="CI62" s="0"/>
      <c r="CJ62" s="0"/>
      <c r="CK62" s="0"/>
      <c r="CL62" s="0"/>
      <c r="CM62" s="0"/>
      <c r="CN62" s="0"/>
      <c r="CO62" s="0"/>
      <c r="CP62" s="0"/>
      <c r="CQ62" s="0"/>
      <c r="CR62" s="0"/>
      <c r="CS62" s="0"/>
      <c r="CT62" s="0"/>
      <c r="CU62" s="0"/>
      <c r="CV62" s="0"/>
      <c r="CW62" s="0"/>
      <c r="CX62" s="0"/>
      <c r="CY62" s="0"/>
      <c r="CZ62" s="0"/>
      <c r="DA62" s="0"/>
      <c r="DB62" s="0"/>
      <c r="DC62" s="0"/>
      <c r="DD62" s="0"/>
      <c r="DE62" s="0"/>
      <c r="DF62" s="0"/>
      <c r="DG62" s="0"/>
      <c r="DH62" s="0"/>
      <c r="DI62" s="0"/>
      <c r="DJ62" s="0"/>
      <c r="DK62" s="0"/>
      <c r="DL62" s="0"/>
      <c r="DM62" s="0"/>
      <c r="DN62" s="0"/>
      <c r="DO62" s="0"/>
      <c r="DP62" s="0"/>
      <c r="DQ62" s="0"/>
      <c r="DR62" s="0"/>
      <c r="DS62" s="0"/>
      <c r="DT62" s="0"/>
      <c r="DU62" s="0"/>
      <c r="DV62" s="0"/>
      <c r="DW62" s="0"/>
      <c r="DX62" s="0"/>
      <c r="DY62" s="0"/>
      <c r="DZ62" s="0"/>
      <c r="EA62" s="0"/>
      <c r="EB62" s="0"/>
      <c r="EC62" s="0"/>
      <c r="ED62" s="0"/>
      <c r="EE62" s="0"/>
      <c r="EF62" s="0"/>
      <c r="EG62" s="0"/>
      <c r="EH62" s="0"/>
      <c r="EI62" s="0"/>
      <c r="EJ62" s="0"/>
      <c r="EK62" s="0"/>
      <c r="EL62" s="0"/>
      <c r="EM62" s="0"/>
      <c r="EN62" s="0"/>
      <c r="EO62" s="0"/>
      <c r="EP62" s="0"/>
      <c r="EQ62" s="0"/>
      <c r="ER62" s="0"/>
      <c r="ES62" s="0"/>
      <c r="ET62" s="0"/>
      <c r="EU62" s="0"/>
      <c r="EV62" s="0"/>
      <c r="EW62" s="0"/>
      <c r="EX62" s="0"/>
      <c r="EY62" s="0"/>
      <c r="EZ62" s="0"/>
      <c r="FA62" s="0"/>
      <c r="FB62" s="0"/>
      <c r="FC62" s="0"/>
      <c r="FD62" s="0"/>
      <c r="FE62" s="0"/>
      <c r="FF62" s="0"/>
      <c r="FG62" s="0"/>
      <c r="FH62" s="0"/>
      <c r="FI62" s="0"/>
      <c r="FJ62" s="0"/>
      <c r="FK62" s="0"/>
      <c r="FL62" s="0"/>
      <c r="FM62" s="0"/>
      <c r="FN62" s="0"/>
      <c r="FO62" s="0"/>
      <c r="FP62" s="0"/>
      <c r="FQ62" s="0"/>
      <c r="FR62" s="0"/>
      <c r="FS62" s="0"/>
      <c r="FT62" s="0"/>
      <c r="FU62" s="0"/>
      <c r="FV62" s="0"/>
      <c r="FW62" s="0"/>
      <c r="FX62" s="0"/>
      <c r="FY62" s="0"/>
      <c r="FZ62" s="0"/>
      <c r="GA62" s="0"/>
      <c r="GB62" s="0"/>
      <c r="GC62" s="0"/>
      <c r="GD62" s="0"/>
      <c r="GE62" s="0"/>
      <c r="GF62" s="0"/>
      <c r="GG62" s="0"/>
      <c r="GH62" s="0"/>
      <c r="GI62" s="0"/>
      <c r="GJ62" s="0"/>
      <c r="GK62" s="0"/>
      <c r="GL62" s="0"/>
      <c r="GM62" s="0"/>
      <c r="GN62" s="0"/>
      <c r="GO62" s="0"/>
      <c r="GP62" s="0"/>
      <c r="GQ62" s="0"/>
      <c r="GR62" s="0"/>
      <c r="GS62" s="0"/>
      <c r="GT62" s="0"/>
      <c r="GU62" s="0"/>
      <c r="GV62" s="0"/>
      <c r="GW62" s="0"/>
      <c r="GX62" s="0"/>
      <c r="GY62" s="0"/>
      <c r="GZ62" s="0"/>
      <c r="HA62" s="0"/>
      <c r="HB62" s="0"/>
      <c r="HC62" s="0"/>
      <c r="HD62" s="0"/>
      <c r="HE62" s="0"/>
      <c r="HF62" s="0"/>
      <c r="HG62" s="0"/>
      <c r="HH62" s="0"/>
      <c r="HI62" s="0"/>
      <c r="HJ62" s="0"/>
      <c r="HK62" s="0"/>
      <c r="HL62" s="0"/>
      <c r="HM62" s="0"/>
      <c r="HN62" s="0"/>
      <c r="HO62" s="0"/>
      <c r="HP62" s="0"/>
      <c r="HQ62" s="0"/>
      <c r="HR62" s="0"/>
      <c r="HS62" s="0"/>
      <c r="HT62" s="0"/>
      <c r="HU62" s="0"/>
      <c r="HV62" s="0"/>
      <c r="HW62" s="0"/>
      <c r="HX62" s="0"/>
      <c r="HY62" s="0"/>
      <c r="HZ62" s="0"/>
      <c r="IA62" s="0"/>
      <c r="IB62" s="0"/>
      <c r="IC62" s="0"/>
      <c r="ID62" s="0"/>
      <c r="IE62" s="0"/>
      <c r="IF62" s="0"/>
      <c r="IG62" s="0"/>
      <c r="IH62" s="0"/>
      <c r="II62" s="0"/>
      <c r="IJ62" s="0"/>
      <c r="IK62" s="0"/>
      <c r="IL62" s="0"/>
      <c r="IM62" s="0"/>
      <c r="IN62" s="0"/>
      <c r="IO62" s="0"/>
      <c r="IP62" s="0"/>
      <c r="IQ62" s="0"/>
      <c r="IR62" s="0"/>
      <c r="IS62" s="0"/>
      <c r="IT62" s="0"/>
      <c r="IU62" s="0"/>
      <c r="IV62" s="0"/>
      <c r="IW62" s="0"/>
    </row>
    <row r="63" customFormat="false" ht="15.75" hidden="false" customHeight="false" outlineLevel="0" collapsed="false">
      <c r="A63" s="4"/>
      <c r="B63" s="190" t="s">
        <v>138</v>
      </c>
      <c r="C63" s="188" t="n">
        <f aca="false">'Schedule 2A'!D26</f>
        <v>0</v>
      </c>
      <c r="D63" s="189" t="n">
        <f aca="false">IF(C$65&lt;&gt;0,C63/C$65,0)</f>
        <v>0</v>
      </c>
      <c r="E63" s="189" t="n">
        <f aca="false">D$36*D63</f>
        <v>0</v>
      </c>
      <c r="F63" s="189" t="n">
        <v>0.1621</v>
      </c>
      <c r="G63" s="189" t="n">
        <f aca="false">D$37*F63</f>
        <v>0</v>
      </c>
      <c r="H63" s="189" t="n">
        <f aca="false">E63+G63</f>
        <v>0</v>
      </c>
      <c r="J63" s="0"/>
      <c r="K63" s="0"/>
      <c r="L63" s="0"/>
      <c r="M63" s="0"/>
      <c r="N63" s="0"/>
      <c r="O63" s="0"/>
      <c r="P63" s="0"/>
      <c r="Q63" s="0"/>
      <c r="R63" s="0"/>
      <c r="S63" s="0"/>
      <c r="T63" s="0"/>
      <c r="U63" s="0"/>
      <c r="V63" s="0"/>
      <c r="W63" s="0"/>
      <c r="X63" s="0"/>
      <c r="Y63" s="0"/>
      <c r="Z63" s="0"/>
      <c r="AA63" s="0"/>
      <c r="AB63" s="0"/>
      <c r="AC63" s="0"/>
      <c r="AD63" s="0"/>
      <c r="AE63" s="0"/>
      <c r="AF63" s="0"/>
      <c r="AG63" s="0"/>
      <c r="AH63" s="0"/>
      <c r="AI63" s="0"/>
      <c r="AJ63" s="0"/>
      <c r="AK63" s="0"/>
      <c r="AL63" s="0"/>
      <c r="AM63" s="0"/>
      <c r="AN63" s="0"/>
      <c r="AO63" s="0"/>
      <c r="AP63" s="0"/>
      <c r="AQ63" s="0"/>
      <c r="AR63" s="0"/>
      <c r="AS63" s="0"/>
      <c r="AT63" s="0"/>
      <c r="AU63" s="0"/>
      <c r="AV63" s="0"/>
      <c r="AW63" s="0"/>
      <c r="AX63" s="0"/>
      <c r="AY63" s="0"/>
      <c r="AZ63" s="0"/>
      <c r="BA63" s="0"/>
      <c r="BB63" s="0"/>
      <c r="BC63" s="0"/>
      <c r="BD63" s="0"/>
      <c r="BE63" s="0"/>
      <c r="BF63" s="0"/>
      <c r="BG63" s="0"/>
      <c r="BH63" s="0"/>
      <c r="BI63" s="0"/>
      <c r="BJ63" s="0"/>
      <c r="BK63" s="0"/>
      <c r="BL63" s="0"/>
      <c r="BM63" s="0"/>
      <c r="BN63" s="0"/>
      <c r="BO63" s="0"/>
      <c r="BP63" s="0"/>
      <c r="BQ63" s="0"/>
      <c r="BR63" s="0"/>
      <c r="BS63" s="0"/>
      <c r="BT63" s="0"/>
      <c r="BU63" s="0"/>
      <c r="BV63" s="0"/>
      <c r="BW63" s="0"/>
      <c r="BX63" s="0"/>
      <c r="BY63" s="0"/>
      <c r="BZ63" s="0"/>
      <c r="CA63" s="0"/>
      <c r="CB63" s="0"/>
      <c r="CC63" s="0"/>
      <c r="CD63" s="0"/>
      <c r="CE63" s="0"/>
      <c r="CF63" s="0"/>
      <c r="CG63" s="0"/>
      <c r="CH63" s="0"/>
      <c r="CI63" s="0"/>
      <c r="CJ63" s="0"/>
      <c r="CK63" s="0"/>
      <c r="CL63" s="0"/>
      <c r="CM63" s="0"/>
      <c r="CN63" s="0"/>
      <c r="CO63" s="0"/>
      <c r="CP63" s="0"/>
      <c r="CQ63" s="0"/>
      <c r="CR63" s="0"/>
      <c r="CS63" s="0"/>
      <c r="CT63" s="0"/>
      <c r="CU63" s="0"/>
      <c r="CV63" s="0"/>
      <c r="CW63" s="0"/>
      <c r="CX63" s="0"/>
      <c r="CY63" s="0"/>
      <c r="CZ63" s="0"/>
      <c r="DA63" s="0"/>
      <c r="DB63" s="0"/>
      <c r="DC63" s="0"/>
      <c r="DD63" s="0"/>
      <c r="DE63" s="0"/>
      <c r="DF63" s="0"/>
      <c r="DG63" s="0"/>
      <c r="DH63" s="0"/>
      <c r="DI63" s="0"/>
      <c r="DJ63" s="0"/>
      <c r="DK63" s="0"/>
      <c r="DL63" s="0"/>
      <c r="DM63" s="0"/>
      <c r="DN63" s="0"/>
      <c r="DO63" s="0"/>
      <c r="DP63" s="0"/>
      <c r="DQ63" s="0"/>
      <c r="DR63" s="0"/>
      <c r="DS63" s="0"/>
      <c r="DT63" s="0"/>
      <c r="DU63" s="0"/>
      <c r="DV63" s="0"/>
      <c r="DW63" s="0"/>
      <c r="DX63" s="0"/>
      <c r="DY63" s="0"/>
      <c r="DZ63" s="0"/>
      <c r="EA63" s="0"/>
      <c r="EB63" s="0"/>
      <c r="EC63" s="0"/>
      <c r="ED63" s="0"/>
      <c r="EE63" s="0"/>
      <c r="EF63" s="0"/>
      <c r="EG63" s="0"/>
      <c r="EH63" s="0"/>
      <c r="EI63" s="0"/>
      <c r="EJ63" s="0"/>
      <c r="EK63" s="0"/>
      <c r="EL63" s="0"/>
      <c r="EM63" s="0"/>
      <c r="EN63" s="0"/>
      <c r="EO63" s="0"/>
      <c r="EP63" s="0"/>
      <c r="EQ63" s="0"/>
      <c r="ER63" s="0"/>
      <c r="ES63" s="0"/>
      <c r="ET63" s="0"/>
      <c r="EU63" s="0"/>
      <c r="EV63" s="0"/>
      <c r="EW63" s="0"/>
      <c r="EX63" s="0"/>
      <c r="EY63" s="0"/>
      <c r="EZ63" s="0"/>
      <c r="FA63" s="0"/>
      <c r="FB63" s="0"/>
      <c r="FC63" s="0"/>
      <c r="FD63" s="0"/>
      <c r="FE63" s="0"/>
      <c r="FF63" s="0"/>
      <c r="FG63" s="0"/>
      <c r="FH63" s="0"/>
      <c r="FI63" s="0"/>
      <c r="FJ63" s="0"/>
      <c r="FK63" s="0"/>
      <c r="FL63" s="0"/>
      <c r="FM63" s="0"/>
      <c r="FN63" s="0"/>
      <c r="FO63" s="0"/>
      <c r="FP63" s="0"/>
      <c r="FQ63" s="0"/>
      <c r="FR63" s="0"/>
      <c r="FS63" s="0"/>
      <c r="FT63" s="0"/>
      <c r="FU63" s="0"/>
      <c r="FV63" s="0"/>
      <c r="FW63" s="0"/>
      <c r="FX63" s="0"/>
      <c r="FY63" s="0"/>
      <c r="FZ63" s="0"/>
      <c r="GA63" s="0"/>
      <c r="GB63" s="0"/>
      <c r="GC63" s="0"/>
      <c r="GD63" s="0"/>
      <c r="GE63" s="0"/>
      <c r="GF63" s="0"/>
      <c r="GG63" s="0"/>
      <c r="GH63" s="0"/>
      <c r="GI63" s="0"/>
      <c r="GJ63" s="0"/>
      <c r="GK63" s="0"/>
      <c r="GL63" s="0"/>
      <c r="GM63" s="0"/>
      <c r="GN63" s="0"/>
      <c r="GO63" s="0"/>
      <c r="GP63" s="0"/>
      <c r="GQ63" s="0"/>
      <c r="GR63" s="0"/>
      <c r="GS63" s="0"/>
      <c r="GT63" s="0"/>
      <c r="GU63" s="0"/>
      <c r="GV63" s="0"/>
      <c r="GW63" s="0"/>
      <c r="GX63" s="0"/>
      <c r="GY63" s="0"/>
      <c r="GZ63" s="0"/>
      <c r="HA63" s="0"/>
      <c r="HB63" s="0"/>
      <c r="HC63" s="0"/>
      <c r="HD63" s="0"/>
      <c r="HE63" s="0"/>
      <c r="HF63" s="0"/>
      <c r="HG63" s="0"/>
      <c r="HH63" s="0"/>
      <c r="HI63" s="0"/>
      <c r="HJ63" s="0"/>
      <c r="HK63" s="0"/>
      <c r="HL63" s="0"/>
      <c r="HM63" s="0"/>
      <c r="HN63" s="0"/>
      <c r="HO63" s="0"/>
      <c r="HP63" s="0"/>
      <c r="HQ63" s="0"/>
      <c r="HR63" s="0"/>
      <c r="HS63" s="0"/>
      <c r="HT63" s="0"/>
      <c r="HU63" s="0"/>
      <c r="HV63" s="0"/>
      <c r="HW63" s="0"/>
      <c r="HX63" s="0"/>
      <c r="HY63" s="0"/>
      <c r="HZ63" s="0"/>
      <c r="IA63" s="0"/>
      <c r="IB63" s="0"/>
      <c r="IC63" s="0"/>
      <c r="ID63" s="0"/>
      <c r="IE63" s="0"/>
      <c r="IF63" s="0"/>
      <c r="IG63" s="0"/>
      <c r="IH63" s="0"/>
      <c r="II63" s="0"/>
      <c r="IJ63" s="0"/>
      <c r="IK63" s="0"/>
      <c r="IL63" s="0"/>
      <c r="IM63" s="0"/>
      <c r="IN63" s="0"/>
      <c r="IO63" s="0"/>
      <c r="IP63" s="0"/>
      <c r="IQ63" s="0"/>
      <c r="IR63" s="0"/>
      <c r="IS63" s="0"/>
      <c r="IT63" s="0"/>
      <c r="IU63" s="0"/>
      <c r="IV63" s="0"/>
      <c r="IW63" s="0"/>
    </row>
    <row r="64" customFormat="false" ht="16.5" hidden="false" customHeight="false" outlineLevel="0" collapsed="false">
      <c r="A64" s="4"/>
      <c r="B64" s="190" t="s">
        <v>139</v>
      </c>
      <c r="C64" s="188" t="n">
        <f aca="false">'Schedule 2A'!D27</f>
        <v>0</v>
      </c>
      <c r="D64" s="189" t="n">
        <f aca="false">IF(C$65&lt;&gt;0,C64/C$65,0)</f>
        <v>0</v>
      </c>
      <c r="E64" s="189" t="n">
        <f aca="false">D$36*D64</f>
        <v>0</v>
      </c>
      <c r="F64" s="189" t="n">
        <v>0.0064</v>
      </c>
      <c r="G64" s="189" t="n">
        <f aca="false">D$37*F64</f>
        <v>0</v>
      </c>
      <c r="H64" s="189" t="n">
        <f aca="false">E64+G64</f>
        <v>0</v>
      </c>
      <c r="J64" s="0"/>
      <c r="K64" s="0"/>
      <c r="L64" s="0"/>
      <c r="M64" s="0"/>
      <c r="N64" s="0"/>
      <c r="O64" s="0"/>
      <c r="P64" s="0"/>
      <c r="Q64" s="0"/>
      <c r="R64" s="0"/>
      <c r="S64" s="0"/>
      <c r="T64" s="0"/>
      <c r="U64" s="0"/>
      <c r="V64" s="0"/>
      <c r="W64" s="0"/>
      <c r="X64" s="0"/>
      <c r="Y64" s="0"/>
      <c r="Z64" s="0"/>
      <c r="AA64" s="0"/>
      <c r="AB64" s="0"/>
      <c r="AC64" s="0"/>
      <c r="AD64" s="0"/>
      <c r="AE64" s="0"/>
      <c r="AF64" s="0"/>
      <c r="AG64" s="0"/>
      <c r="AH64" s="0"/>
      <c r="AI64" s="0"/>
      <c r="AJ64" s="0"/>
      <c r="AK64" s="0"/>
      <c r="AL64" s="0"/>
      <c r="AM64" s="0"/>
      <c r="AN64" s="0"/>
      <c r="AO64" s="0"/>
      <c r="AP64" s="0"/>
      <c r="AQ64" s="0"/>
      <c r="AR64" s="0"/>
      <c r="AS64" s="0"/>
      <c r="AT64" s="0"/>
      <c r="AU64" s="0"/>
      <c r="AV64" s="0"/>
      <c r="AW64" s="0"/>
      <c r="AX64" s="0"/>
      <c r="AY64" s="0"/>
      <c r="AZ64" s="0"/>
      <c r="BA64" s="0"/>
      <c r="BB64" s="0"/>
      <c r="BC64" s="0"/>
      <c r="BD64" s="0"/>
      <c r="BE64" s="0"/>
      <c r="BF64" s="0"/>
      <c r="BG64" s="0"/>
      <c r="BH64" s="0"/>
      <c r="BI64" s="0"/>
      <c r="BJ64" s="0"/>
      <c r="BK64" s="0"/>
      <c r="BL64" s="0"/>
      <c r="BM64" s="0"/>
      <c r="BN64" s="0"/>
      <c r="BO64" s="0"/>
      <c r="BP64" s="0"/>
      <c r="BQ64" s="0"/>
      <c r="BR64" s="0"/>
      <c r="BS64" s="0"/>
      <c r="BT64" s="0"/>
      <c r="BU64" s="0"/>
      <c r="BV64" s="0"/>
      <c r="BW64" s="0"/>
      <c r="BX64" s="0"/>
      <c r="BY64" s="0"/>
      <c r="BZ64" s="0"/>
      <c r="CA64" s="0"/>
      <c r="CB64" s="0"/>
      <c r="CC64" s="0"/>
      <c r="CD64" s="0"/>
      <c r="CE64" s="0"/>
      <c r="CF64" s="0"/>
      <c r="CG64" s="0"/>
      <c r="CH64" s="0"/>
      <c r="CI64" s="0"/>
      <c r="CJ64" s="0"/>
      <c r="CK64" s="0"/>
      <c r="CL64" s="0"/>
      <c r="CM64" s="0"/>
      <c r="CN64" s="0"/>
      <c r="CO64" s="0"/>
      <c r="CP64" s="0"/>
      <c r="CQ64" s="0"/>
      <c r="CR64" s="0"/>
      <c r="CS64" s="0"/>
      <c r="CT64" s="0"/>
      <c r="CU64" s="0"/>
      <c r="CV64" s="0"/>
      <c r="CW64" s="0"/>
      <c r="CX64" s="0"/>
      <c r="CY64" s="0"/>
      <c r="CZ64" s="0"/>
      <c r="DA64" s="0"/>
      <c r="DB64" s="0"/>
      <c r="DC64" s="0"/>
      <c r="DD64" s="0"/>
      <c r="DE64" s="0"/>
      <c r="DF64" s="0"/>
      <c r="DG64" s="0"/>
      <c r="DH64" s="0"/>
      <c r="DI64" s="0"/>
      <c r="DJ64" s="0"/>
      <c r="DK64" s="0"/>
      <c r="DL64" s="0"/>
      <c r="DM64" s="0"/>
      <c r="DN64" s="0"/>
      <c r="DO64" s="0"/>
      <c r="DP64" s="0"/>
      <c r="DQ64" s="0"/>
      <c r="DR64" s="0"/>
      <c r="DS64" s="0"/>
      <c r="DT64" s="0"/>
      <c r="DU64" s="0"/>
      <c r="DV64" s="0"/>
      <c r="DW64" s="0"/>
      <c r="DX64" s="0"/>
      <c r="DY64" s="0"/>
      <c r="DZ64" s="0"/>
      <c r="EA64" s="0"/>
      <c r="EB64" s="0"/>
      <c r="EC64" s="0"/>
      <c r="ED64" s="0"/>
      <c r="EE64" s="0"/>
      <c r="EF64" s="0"/>
      <c r="EG64" s="0"/>
      <c r="EH64" s="0"/>
      <c r="EI64" s="0"/>
      <c r="EJ64" s="0"/>
      <c r="EK64" s="0"/>
      <c r="EL64" s="0"/>
      <c r="EM64" s="0"/>
      <c r="EN64" s="0"/>
      <c r="EO64" s="0"/>
      <c r="EP64" s="0"/>
      <c r="EQ64" s="0"/>
      <c r="ER64" s="0"/>
      <c r="ES64" s="0"/>
      <c r="ET64" s="0"/>
      <c r="EU64" s="0"/>
      <c r="EV64" s="0"/>
      <c r="EW64" s="0"/>
      <c r="EX64" s="0"/>
      <c r="EY64" s="0"/>
      <c r="EZ64" s="0"/>
      <c r="FA64" s="0"/>
      <c r="FB64" s="0"/>
      <c r="FC64" s="0"/>
      <c r="FD64" s="0"/>
      <c r="FE64" s="0"/>
      <c r="FF64" s="0"/>
      <c r="FG64" s="0"/>
      <c r="FH64" s="0"/>
      <c r="FI64" s="0"/>
      <c r="FJ64" s="0"/>
      <c r="FK64" s="0"/>
      <c r="FL64" s="0"/>
      <c r="FM64" s="0"/>
      <c r="FN64" s="0"/>
      <c r="FO64" s="0"/>
      <c r="FP64" s="0"/>
      <c r="FQ64" s="0"/>
      <c r="FR64" s="0"/>
      <c r="FS64" s="0"/>
      <c r="FT64" s="0"/>
      <c r="FU64" s="0"/>
      <c r="FV64" s="0"/>
      <c r="FW64" s="0"/>
      <c r="FX64" s="0"/>
      <c r="FY64" s="0"/>
      <c r="FZ64" s="0"/>
      <c r="GA64" s="0"/>
      <c r="GB64" s="0"/>
      <c r="GC64" s="0"/>
      <c r="GD64" s="0"/>
      <c r="GE64" s="0"/>
      <c r="GF64" s="0"/>
      <c r="GG64" s="0"/>
      <c r="GH64" s="0"/>
      <c r="GI64" s="0"/>
      <c r="GJ64" s="0"/>
      <c r="GK64" s="0"/>
      <c r="GL64" s="0"/>
      <c r="GM64" s="0"/>
      <c r="GN64" s="0"/>
      <c r="GO64" s="0"/>
      <c r="GP64" s="0"/>
      <c r="GQ64" s="0"/>
      <c r="GR64" s="0"/>
      <c r="GS64" s="0"/>
      <c r="GT64" s="0"/>
      <c r="GU64" s="0"/>
      <c r="GV64" s="0"/>
      <c r="GW64" s="0"/>
      <c r="GX64" s="0"/>
      <c r="GY64" s="0"/>
      <c r="GZ64" s="0"/>
      <c r="HA64" s="0"/>
      <c r="HB64" s="0"/>
      <c r="HC64" s="0"/>
      <c r="HD64" s="0"/>
      <c r="HE64" s="0"/>
      <c r="HF64" s="0"/>
      <c r="HG64" s="0"/>
      <c r="HH64" s="0"/>
      <c r="HI64" s="0"/>
      <c r="HJ64" s="0"/>
      <c r="HK64" s="0"/>
      <c r="HL64" s="0"/>
      <c r="HM64" s="0"/>
      <c r="HN64" s="0"/>
      <c r="HO64" s="0"/>
      <c r="HP64" s="0"/>
      <c r="HQ64" s="0"/>
      <c r="HR64" s="0"/>
      <c r="HS64" s="0"/>
      <c r="HT64" s="0"/>
      <c r="HU64" s="0"/>
      <c r="HV64" s="0"/>
      <c r="HW64" s="0"/>
      <c r="HX64" s="0"/>
      <c r="HY64" s="0"/>
      <c r="HZ64" s="0"/>
      <c r="IA64" s="0"/>
      <c r="IB64" s="0"/>
      <c r="IC64" s="0"/>
      <c r="ID64" s="0"/>
      <c r="IE64" s="0"/>
      <c r="IF64" s="0"/>
      <c r="IG64" s="0"/>
      <c r="IH64" s="0"/>
      <c r="II64" s="0"/>
      <c r="IJ64" s="0"/>
      <c r="IK64" s="0"/>
      <c r="IL64" s="0"/>
      <c r="IM64" s="0"/>
      <c r="IN64" s="0"/>
      <c r="IO64" s="0"/>
      <c r="IP64" s="0"/>
      <c r="IQ64" s="0"/>
      <c r="IR64" s="0"/>
      <c r="IS64" s="0"/>
      <c r="IT64" s="0"/>
      <c r="IU64" s="0"/>
      <c r="IV64" s="0"/>
      <c r="IW64" s="0"/>
    </row>
    <row r="65" customFormat="false" ht="16.5" hidden="false" customHeight="false" outlineLevel="0" collapsed="false">
      <c r="A65" s="4"/>
      <c r="B65" s="194" t="s">
        <v>155</v>
      </c>
      <c r="C65" s="195" t="n">
        <f aca="false">SUM(C55:C64)</f>
        <v>2280028</v>
      </c>
      <c r="D65" s="196" t="n">
        <f aca="false">SUM(D55:D64)</f>
        <v>1</v>
      </c>
      <c r="E65" s="196" t="n">
        <f aca="false">SUM(E55:E64)</f>
        <v>1</v>
      </c>
      <c r="F65" s="196" t="n">
        <f aca="false">SUM(F55:F64)</f>
        <v>1</v>
      </c>
      <c r="G65" s="196" t="n">
        <f aca="false">SUM(G55:G64)</f>
        <v>0</v>
      </c>
      <c r="H65" s="196" t="n">
        <f aca="false">SUM(H55:H64)</f>
        <v>1</v>
      </c>
      <c r="J65" s="0"/>
      <c r="K65" s="0"/>
      <c r="L65" s="0"/>
      <c r="M65" s="0"/>
      <c r="N65" s="0"/>
      <c r="O65" s="0"/>
      <c r="P65" s="0"/>
      <c r="Q65" s="0"/>
      <c r="R65" s="0"/>
      <c r="S65" s="0"/>
      <c r="T65" s="0"/>
      <c r="U65" s="0"/>
      <c r="V65" s="0"/>
      <c r="W65" s="0"/>
      <c r="X65" s="0"/>
      <c r="Y65" s="0"/>
      <c r="Z65" s="0"/>
      <c r="AA65" s="0"/>
      <c r="AB65" s="0"/>
      <c r="AC65" s="0"/>
      <c r="AD65" s="0"/>
      <c r="AE65" s="0"/>
      <c r="AF65" s="0"/>
      <c r="AG65" s="0"/>
      <c r="AH65" s="0"/>
      <c r="AI65" s="0"/>
      <c r="AJ65" s="0"/>
      <c r="AK65" s="0"/>
      <c r="AL65" s="0"/>
      <c r="AM65" s="0"/>
      <c r="AN65" s="0"/>
      <c r="AO65" s="0"/>
      <c r="AP65" s="0"/>
      <c r="AQ65" s="0"/>
      <c r="AR65" s="0"/>
      <c r="AS65" s="0"/>
      <c r="AT65" s="0"/>
      <c r="AU65" s="0"/>
      <c r="AV65" s="0"/>
      <c r="AW65" s="0"/>
      <c r="AX65" s="0"/>
      <c r="AY65" s="0"/>
      <c r="AZ65" s="0"/>
      <c r="BA65" s="0"/>
      <c r="BB65" s="0"/>
      <c r="BC65" s="0"/>
      <c r="BD65" s="0"/>
      <c r="BE65" s="0"/>
      <c r="BF65" s="0"/>
      <c r="BG65" s="0"/>
      <c r="BH65" s="0"/>
      <c r="BI65" s="0"/>
      <c r="BJ65" s="0"/>
      <c r="BK65" s="0"/>
      <c r="BL65" s="0"/>
      <c r="BM65" s="0"/>
      <c r="BN65" s="0"/>
      <c r="BO65" s="0"/>
      <c r="BP65" s="0"/>
      <c r="BQ65" s="0"/>
      <c r="BR65" s="0"/>
      <c r="BS65" s="0"/>
      <c r="BT65" s="0"/>
      <c r="BU65" s="0"/>
      <c r="BV65" s="0"/>
      <c r="BW65" s="0"/>
      <c r="BX65" s="0"/>
      <c r="BY65" s="0"/>
      <c r="BZ65" s="0"/>
      <c r="CA65" s="0"/>
      <c r="CB65" s="0"/>
      <c r="CC65" s="0"/>
      <c r="CD65" s="0"/>
      <c r="CE65" s="0"/>
      <c r="CF65" s="0"/>
      <c r="CG65" s="0"/>
      <c r="CH65" s="0"/>
      <c r="CI65" s="0"/>
      <c r="CJ65" s="0"/>
      <c r="CK65" s="0"/>
      <c r="CL65" s="0"/>
      <c r="CM65" s="0"/>
      <c r="CN65" s="0"/>
      <c r="CO65" s="0"/>
      <c r="CP65" s="0"/>
      <c r="CQ65" s="0"/>
      <c r="CR65" s="0"/>
      <c r="CS65" s="0"/>
      <c r="CT65" s="0"/>
      <c r="CU65" s="0"/>
      <c r="CV65" s="0"/>
      <c r="CW65" s="0"/>
      <c r="CX65" s="0"/>
      <c r="CY65" s="0"/>
      <c r="CZ65" s="0"/>
      <c r="DA65" s="0"/>
      <c r="DB65" s="0"/>
      <c r="DC65" s="0"/>
      <c r="DD65" s="0"/>
      <c r="DE65" s="0"/>
      <c r="DF65" s="0"/>
      <c r="DG65" s="0"/>
      <c r="DH65" s="0"/>
      <c r="DI65" s="0"/>
      <c r="DJ65" s="0"/>
      <c r="DK65" s="0"/>
      <c r="DL65" s="0"/>
      <c r="DM65" s="0"/>
      <c r="DN65" s="0"/>
      <c r="DO65" s="0"/>
      <c r="DP65" s="0"/>
      <c r="DQ65" s="0"/>
      <c r="DR65" s="0"/>
      <c r="DS65" s="0"/>
      <c r="DT65" s="0"/>
      <c r="DU65" s="0"/>
      <c r="DV65" s="0"/>
      <c r="DW65" s="0"/>
      <c r="DX65" s="0"/>
      <c r="DY65" s="0"/>
      <c r="DZ65" s="0"/>
      <c r="EA65" s="0"/>
      <c r="EB65" s="0"/>
      <c r="EC65" s="0"/>
      <c r="ED65" s="0"/>
      <c r="EE65" s="0"/>
      <c r="EF65" s="0"/>
      <c r="EG65" s="0"/>
      <c r="EH65" s="0"/>
      <c r="EI65" s="0"/>
      <c r="EJ65" s="0"/>
      <c r="EK65" s="0"/>
      <c r="EL65" s="0"/>
      <c r="EM65" s="0"/>
      <c r="EN65" s="0"/>
      <c r="EO65" s="0"/>
      <c r="EP65" s="0"/>
      <c r="EQ65" s="0"/>
      <c r="ER65" s="0"/>
      <c r="ES65" s="0"/>
      <c r="ET65" s="0"/>
      <c r="EU65" s="0"/>
      <c r="EV65" s="0"/>
      <c r="EW65" s="0"/>
      <c r="EX65" s="0"/>
      <c r="EY65" s="0"/>
      <c r="EZ65" s="0"/>
      <c r="FA65" s="0"/>
      <c r="FB65" s="0"/>
      <c r="FC65" s="0"/>
      <c r="FD65" s="0"/>
      <c r="FE65" s="0"/>
      <c r="FF65" s="0"/>
      <c r="FG65" s="0"/>
      <c r="FH65" s="0"/>
      <c r="FI65" s="0"/>
      <c r="FJ65" s="0"/>
      <c r="FK65" s="0"/>
      <c r="FL65" s="0"/>
      <c r="FM65" s="0"/>
      <c r="FN65" s="0"/>
      <c r="FO65" s="0"/>
      <c r="FP65" s="0"/>
      <c r="FQ65" s="0"/>
      <c r="FR65" s="0"/>
      <c r="FS65" s="0"/>
      <c r="FT65" s="0"/>
      <c r="FU65" s="0"/>
      <c r="FV65" s="0"/>
      <c r="FW65" s="0"/>
      <c r="FX65" s="0"/>
      <c r="FY65" s="0"/>
      <c r="FZ65" s="0"/>
      <c r="GA65" s="0"/>
      <c r="GB65" s="0"/>
      <c r="GC65" s="0"/>
      <c r="GD65" s="0"/>
      <c r="GE65" s="0"/>
      <c r="GF65" s="0"/>
      <c r="GG65" s="0"/>
      <c r="GH65" s="0"/>
      <c r="GI65" s="0"/>
      <c r="GJ65" s="0"/>
      <c r="GK65" s="0"/>
      <c r="GL65" s="0"/>
      <c r="GM65" s="0"/>
      <c r="GN65" s="0"/>
      <c r="GO65" s="0"/>
      <c r="GP65" s="0"/>
      <c r="GQ65" s="0"/>
      <c r="GR65" s="0"/>
      <c r="GS65" s="0"/>
      <c r="GT65" s="0"/>
      <c r="GU65" s="0"/>
      <c r="GV65" s="0"/>
      <c r="GW65" s="0"/>
      <c r="GX65" s="0"/>
      <c r="GY65" s="0"/>
      <c r="GZ65" s="0"/>
      <c r="HA65" s="0"/>
      <c r="HB65" s="0"/>
      <c r="HC65" s="0"/>
      <c r="HD65" s="0"/>
      <c r="HE65" s="0"/>
      <c r="HF65" s="0"/>
      <c r="HG65" s="0"/>
      <c r="HH65" s="0"/>
      <c r="HI65" s="0"/>
      <c r="HJ65" s="0"/>
      <c r="HK65" s="0"/>
      <c r="HL65" s="0"/>
      <c r="HM65" s="0"/>
      <c r="HN65" s="0"/>
      <c r="HO65" s="0"/>
      <c r="HP65" s="0"/>
      <c r="HQ65" s="0"/>
      <c r="HR65" s="0"/>
      <c r="HS65" s="0"/>
      <c r="HT65" s="0"/>
      <c r="HU65" s="0"/>
      <c r="HV65" s="0"/>
      <c r="HW65" s="0"/>
      <c r="HX65" s="0"/>
      <c r="HY65" s="0"/>
      <c r="HZ65" s="0"/>
      <c r="IA65" s="0"/>
      <c r="IB65" s="0"/>
      <c r="IC65" s="0"/>
      <c r="ID65" s="0"/>
      <c r="IE65" s="0"/>
      <c r="IF65" s="0"/>
      <c r="IG65" s="0"/>
      <c r="IH65" s="0"/>
      <c r="II65" s="0"/>
      <c r="IJ65" s="0"/>
      <c r="IK65" s="0"/>
      <c r="IL65" s="0"/>
      <c r="IM65" s="0"/>
      <c r="IN65" s="0"/>
      <c r="IO65" s="0"/>
      <c r="IP65" s="0"/>
      <c r="IQ65" s="0"/>
      <c r="IR65" s="0"/>
      <c r="IS65" s="0"/>
      <c r="IT65" s="0"/>
      <c r="IU65" s="0"/>
      <c r="IV65" s="0"/>
      <c r="IW65" s="0"/>
    </row>
    <row r="66" customFormat="false" ht="15.75" hidden="false" customHeight="false" outlineLevel="0" collapsed="false">
      <c r="A66" s="4"/>
      <c r="B66" s="149"/>
      <c r="C66" s="149"/>
      <c r="D66" s="149"/>
      <c r="E66" s="149"/>
      <c r="F66" s="149"/>
      <c r="G66" s="149"/>
      <c r="H66" s="149"/>
      <c r="J66" s="0"/>
      <c r="K66" s="0"/>
      <c r="L66" s="0"/>
      <c r="M66" s="0"/>
      <c r="N66" s="0"/>
      <c r="O66" s="0"/>
      <c r="P66" s="0"/>
      <c r="Q66" s="0"/>
      <c r="R66" s="0"/>
      <c r="S66" s="0"/>
      <c r="T66" s="0"/>
      <c r="U66" s="0"/>
      <c r="V66" s="0"/>
      <c r="W66" s="0"/>
      <c r="X66" s="0"/>
      <c r="Y66" s="0"/>
      <c r="Z66" s="0"/>
      <c r="AA66" s="0"/>
      <c r="AB66" s="0"/>
      <c r="AC66" s="0"/>
      <c r="AD66" s="0"/>
      <c r="AE66" s="0"/>
      <c r="AF66" s="0"/>
      <c r="AG66" s="0"/>
      <c r="AH66" s="0"/>
      <c r="AI66" s="0"/>
      <c r="AJ66" s="0"/>
      <c r="AK66" s="0"/>
      <c r="AL66" s="0"/>
      <c r="AM66" s="0"/>
      <c r="AN66" s="0"/>
      <c r="AO66" s="0"/>
      <c r="AP66" s="0"/>
      <c r="AQ66" s="0"/>
      <c r="AR66" s="0"/>
      <c r="AS66" s="0"/>
      <c r="AT66" s="0"/>
      <c r="AU66" s="0"/>
      <c r="AV66" s="0"/>
      <c r="AW66" s="0"/>
      <c r="AX66" s="0"/>
      <c r="AY66" s="0"/>
      <c r="AZ66" s="0"/>
      <c r="BA66" s="0"/>
      <c r="BB66" s="0"/>
      <c r="BC66" s="0"/>
      <c r="BD66" s="0"/>
      <c r="BE66" s="0"/>
      <c r="BF66" s="0"/>
      <c r="BG66" s="0"/>
      <c r="BH66" s="0"/>
      <c r="BI66" s="0"/>
      <c r="BJ66" s="0"/>
      <c r="BK66" s="0"/>
      <c r="BL66" s="0"/>
      <c r="BM66" s="0"/>
      <c r="BN66" s="0"/>
      <c r="BO66" s="0"/>
      <c r="BP66" s="0"/>
      <c r="BQ66" s="0"/>
      <c r="BR66" s="0"/>
      <c r="BS66" s="0"/>
      <c r="BT66" s="0"/>
      <c r="BU66" s="0"/>
      <c r="BV66" s="0"/>
      <c r="BW66" s="0"/>
      <c r="BX66" s="0"/>
      <c r="BY66" s="0"/>
      <c r="BZ66" s="0"/>
      <c r="CA66" s="0"/>
      <c r="CB66" s="0"/>
      <c r="CC66" s="0"/>
      <c r="CD66" s="0"/>
      <c r="CE66" s="0"/>
      <c r="CF66" s="0"/>
      <c r="CG66" s="0"/>
      <c r="CH66" s="0"/>
      <c r="CI66" s="0"/>
      <c r="CJ66" s="0"/>
      <c r="CK66" s="0"/>
      <c r="CL66" s="0"/>
      <c r="CM66" s="0"/>
      <c r="CN66" s="0"/>
      <c r="CO66" s="0"/>
      <c r="CP66" s="0"/>
      <c r="CQ66" s="0"/>
      <c r="CR66" s="0"/>
      <c r="CS66" s="0"/>
      <c r="CT66" s="0"/>
      <c r="CU66" s="0"/>
      <c r="CV66" s="0"/>
      <c r="CW66" s="0"/>
      <c r="CX66" s="0"/>
      <c r="CY66" s="0"/>
      <c r="CZ66" s="0"/>
      <c r="DA66" s="0"/>
      <c r="DB66" s="0"/>
      <c r="DC66" s="0"/>
      <c r="DD66" s="0"/>
      <c r="DE66" s="0"/>
      <c r="DF66" s="0"/>
      <c r="DG66" s="0"/>
      <c r="DH66" s="0"/>
      <c r="DI66" s="0"/>
      <c r="DJ66" s="0"/>
      <c r="DK66" s="0"/>
      <c r="DL66" s="0"/>
      <c r="DM66" s="0"/>
      <c r="DN66" s="0"/>
      <c r="DO66" s="0"/>
      <c r="DP66" s="0"/>
      <c r="DQ66" s="0"/>
      <c r="DR66" s="0"/>
      <c r="DS66" s="0"/>
      <c r="DT66" s="0"/>
      <c r="DU66" s="0"/>
      <c r="DV66" s="0"/>
      <c r="DW66" s="0"/>
      <c r="DX66" s="0"/>
      <c r="DY66" s="0"/>
      <c r="DZ66" s="0"/>
      <c r="EA66" s="0"/>
      <c r="EB66" s="0"/>
      <c r="EC66" s="0"/>
      <c r="ED66" s="0"/>
      <c r="EE66" s="0"/>
      <c r="EF66" s="0"/>
      <c r="EG66" s="0"/>
      <c r="EH66" s="0"/>
      <c r="EI66" s="0"/>
      <c r="EJ66" s="0"/>
      <c r="EK66" s="0"/>
      <c r="EL66" s="0"/>
      <c r="EM66" s="0"/>
      <c r="EN66" s="0"/>
      <c r="EO66" s="0"/>
      <c r="EP66" s="0"/>
      <c r="EQ66" s="0"/>
      <c r="ER66" s="0"/>
      <c r="ES66" s="0"/>
      <c r="ET66" s="0"/>
      <c r="EU66" s="0"/>
      <c r="EV66" s="0"/>
      <c r="EW66" s="0"/>
      <c r="EX66" s="0"/>
      <c r="EY66" s="0"/>
      <c r="EZ66" s="0"/>
      <c r="FA66" s="0"/>
      <c r="FB66" s="0"/>
      <c r="FC66" s="0"/>
      <c r="FD66" s="0"/>
      <c r="FE66" s="0"/>
      <c r="FF66" s="0"/>
      <c r="FG66" s="0"/>
      <c r="FH66" s="0"/>
      <c r="FI66" s="0"/>
      <c r="FJ66" s="0"/>
      <c r="FK66" s="0"/>
      <c r="FL66" s="0"/>
      <c r="FM66" s="0"/>
      <c r="FN66" s="0"/>
      <c r="FO66" s="0"/>
      <c r="FP66" s="0"/>
      <c r="FQ66" s="0"/>
      <c r="FR66" s="0"/>
      <c r="FS66" s="0"/>
      <c r="FT66" s="0"/>
      <c r="FU66" s="0"/>
      <c r="FV66" s="0"/>
      <c r="FW66" s="0"/>
      <c r="FX66" s="0"/>
      <c r="FY66" s="0"/>
      <c r="FZ66" s="0"/>
      <c r="GA66" s="0"/>
      <c r="GB66" s="0"/>
      <c r="GC66" s="0"/>
      <c r="GD66" s="0"/>
      <c r="GE66" s="0"/>
      <c r="GF66" s="0"/>
      <c r="GG66" s="0"/>
      <c r="GH66" s="0"/>
      <c r="GI66" s="0"/>
      <c r="GJ66" s="0"/>
      <c r="GK66" s="0"/>
      <c r="GL66" s="0"/>
      <c r="GM66" s="0"/>
      <c r="GN66" s="0"/>
      <c r="GO66" s="0"/>
      <c r="GP66" s="0"/>
      <c r="GQ66" s="0"/>
      <c r="GR66" s="0"/>
      <c r="GS66" s="0"/>
      <c r="GT66" s="0"/>
      <c r="GU66" s="0"/>
      <c r="GV66" s="0"/>
      <c r="GW66" s="0"/>
      <c r="GX66" s="0"/>
      <c r="GY66" s="0"/>
      <c r="GZ66" s="0"/>
      <c r="HA66" s="0"/>
      <c r="HB66" s="0"/>
      <c r="HC66" s="0"/>
      <c r="HD66" s="0"/>
      <c r="HE66" s="0"/>
      <c r="HF66" s="0"/>
      <c r="HG66" s="0"/>
      <c r="HH66" s="0"/>
      <c r="HI66" s="0"/>
      <c r="HJ66" s="0"/>
      <c r="HK66" s="0"/>
      <c r="HL66" s="0"/>
      <c r="HM66" s="0"/>
      <c r="HN66" s="0"/>
      <c r="HO66" s="0"/>
      <c r="HP66" s="0"/>
      <c r="HQ66" s="0"/>
      <c r="HR66" s="0"/>
      <c r="HS66" s="0"/>
      <c r="HT66" s="0"/>
      <c r="HU66" s="0"/>
      <c r="HV66" s="0"/>
      <c r="HW66" s="0"/>
      <c r="HX66" s="0"/>
      <c r="HY66" s="0"/>
      <c r="HZ66" s="0"/>
      <c r="IA66" s="0"/>
      <c r="IB66" s="0"/>
      <c r="IC66" s="0"/>
      <c r="ID66" s="0"/>
      <c r="IE66" s="0"/>
      <c r="IF66" s="0"/>
      <c r="IG66" s="0"/>
      <c r="IH66" s="0"/>
      <c r="II66" s="0"/>
      <c r="IJ66" s="0"/>
      <c r="IK66" s="0"/>
      <c r="IL66" s="0"/>
      <c r="IM66" s="0"/>
      <c r="IN66" s="0"/>
      <c r="IO66" s="0"/>
      <c r="IP66" s="0"/>
      <c r="IQ66" s="0"/>
      <c r="IR66" s="0"/>
      <c r="IS66" s="0"/>
      <c r="IT66" s="0"/>
      <c r="IU66" s="0"/>
      <c r="IV66" s="0"/>
      <c r="IW66" s="0"/>
    </row>
    <row r="67" customFormat="false" ht="65.25" hidden="false" customHeight="false" outlineLevel="0" collapsed="false">
      <c r="A67" s="4"/>
      <c r="B67" s="185" t="s">
        <v>173</v>
      </c>
      <c r="C67" s="186" t="s">
        <v>159</v>
      </c>
      <c r="D67" s="186" t="s">
        <v>160</v>
      </c>
      <c r="E67" s="186" t="s">
        <v>161</v>
      </c>
      <c r="F67" s="186" t="s">
        <v>162</v>
      </c>
      <c r="G67" s="186" t="s">
        <v>163</v>
      </c>
      <c r="H67" s="186" t="s">
        <v>164</v>
      </c>
      <c r="J67" s="0"/>
      <c r="K67" s="0"/>
      <c r="L67" s="0"/>
      <c r="M67" s="0"/>
      <c r="N67" s="0"/>
      <c r="O67" s="0"/>
      <c r="P67" s="0"/>
      <c r="Q67" s="0"/>
      <c r="R67" s="0"/>
      <c r="S67" s="0"/>
      <c r="T67" s="0"/>
      <c r="U67" s="0"/>
      <c r="V67" s="0"/>
      <c r="W67" s="0"/>
      <c r="X67" s="0"/>
      <c r="Y67" s="0"/>
      <c r="Z67" s="0"/>
      <c r="AA67" s="0"/>
      <c r="AB67" s="0"/>
      <c r="AC67" s="0"/>
      <c r="AD67" s="0"/>
      <c r="AE67" s="0"/>
      <c r="AF67" s="0"/>
      <c r="AG67" s="0"/>
      <c r="AH67" s="0"/>
      <c r="AI67" s="0"/>
      <c r="AJ67" s="0"/>
      <c r="AK67" s="0"/>
      <c r="AL67" s="0"/>
      <c r="AM67" s="0"/>
      <c r="AN67" s="0"/>
      <c r="AO67" s="0"/>
      <c r="AP67" s="0"/>
      <c r="AQ67" s="0"/>
      <c r="AR67" s="0"/>
      <c r="AS67" s="0"/>
      <c r="AT67" s="0"/>
      <c r="AU67" s="0"/>
      <c r="AV67" s="0"/>
      <c r="AW67" s="0"/>
      <c r="AX67" s="0"/>
      <c r="AY67" s="0"/>
      <c r="AZ67" s="0"/>
      <c r="BA67" s="0"/>
      <c r="BB67" s="0"/>
      <c r="BC67" s="0"/>
      <c r="BD67" s="0"/>
      <c r="BE67" s="0"/>
      <c r="BF67" s="0"/>
      <c r="BG67" s="0"/>
      <c r="BH67" s="0"/>
      <c r="BI67" s="0"/>
      <c r="BJ67" s="0"/>
      <c r="BK67" s="0"/>
      <c r="BL67" s="0"/>
      <c r="BM67" s="0"/>
      <c r="BN67" s="0"/>
      <c r="BO67" s="0"/>
      <c r="BP67" s="0"/>
      <c r="BQ67" s="0"/>
      <c r="BR67" s="0"/>
      <c r="BS67" s="0"/>
      <c r="BT67" s="0"/>
      <c r="BU67" s="0"/>
      <c r="BV67" s="0"/>
      <c r="BW67" s="0"/>
      <c r="BX67" s="0"/>
      <c r="BY67" s="0"/>
      <c r="BZ67" s="0"/>
      <c r="CA67" s="0"/>
      <c r="CB67" s="0"/>
      <c r="CC67" s="0"/>
      <c r="CD67" s="0"/>
      <c r="CE67" s="0"/>
      <c r="CF67" s="0"/>
      <c r="CG67" s="0"/>
      <c r="CH67" s="0"/>
      <c r="CI67" s="0"/>
      <c r="CJ67" s="0"/>
      <c r="CK67" s="0"/>
      <c r="CL67" s="0"/>
      <c r="CM67" s="0"/>
      <c r="CN67" s="0"/>
      <c r="CO67" s="0"/>
      <c r="CP67" s="0"/>
      <c r="CQ67" s="0"/>
      <c r="CR67" s="0"/>
      <c r="CS67" s="0"/>
      <c r="CT67" s="0"/>
      <c r="CU67" s="0"/>
      <c r="CV67" s="0"/>
      <c r="CW67" s="0"/>
      <c r="CX67" s="0"/>
      <c r="CY67" s="0"/>
      <c r="CZ67" s="0"/>
      <c r="DA67" s="0"/>
      <c r="DB67" s="0"/>
      <c r="DC67" s="0"/>
      <c r="DD67" s="0"/>
      <c r="DE67" s="0"/>
      <c r="DF67" s="0"/>
      <c r="DG67" s="0"/>
      <c r="DH67" s="0"/>
      <c r="DI67" s="0"/>
      <c r="DJ67" s="0"/>
      <c r="DK67" s="0"/>
      <c r="DL67" s="0"/>
      <c r="DM67" s="0"/>
      <c r="DN67" s="0"/>
      <c r="DO67" s="0"/>
      <c r="DP67" s="0"/>
      <c r="DQ67" s="0"/>
      <c r="DR67" s="0"/>
      <c r="DS67" s="0"/>
      <c r="DT67" s="0"/>
      <c r="DU67" s="0"/>
      <c r="DV67" s="0"/>
      <c r="DW67" s="0"/>
      <c r="DX67" s="0"/>
      <c r="DY67" s="0"/>
      <c r="DZ67" s="0"/>
      <c r="EA67" s="0"/>
      <c r="EB67" s="0"/>
      <c r="EC67" s="0"/>
      <c r="ED67" s="0"/>
      <c r="EE67" s="0"/>
      <c r="EF67" s="0"/>
      <c r="EG67" s="0"/>
      <c r="EH67" s="0"/>
      <c r="EI67" s="0"/>
      <c r="EJ67" s="0"/>
      <c r="EK67" s="0"/>
      <c r="EL67" s="0"/>
      <c r="EM67" s="0"/>
      <c r="EN67" s="0"/>
      <c r="EO67" s="0"/>
      <c r="EP67" s="0"/>
      <c r="EQ67" s="0"/>
      <c r="ER67" s="0"/>
      <c r="ES67" s="0"/>
      <c r="ET67" s="0"/>
      <c r="EU67" s="0"/>
      <c r="EV67" s="0"/>
      <c r="EW67" s="0"/>
      <c r="EX67" s="0"/>
      <c r="EY67" s="0"/>
      <c r="EZ67" s="0"/>
      <c r="FA67" s="0"/>
      <c r="FB67" s="0"/>
      <c r="FC67" s="0"/>
      <c r="FD67" s="0"/>
      <c r="FE67" s="0"/>
      <c r="FF67" s="0"/>
      <c r="FG67" s="0"/>
      <c r="FH67" s="0"/>
      <c r="FI67" s="0"/>
      <c r="FJ67" s="0"/>
      <c r="FK67" s="0"/>
      <c r="FL67" s="0"/>
      <c r="FM67" s="0"/>
      <c r="FN67" s="0"/>
      <c r="FO67" s="0"/>
      <c r="FP67" s="0"/>
      <c r="FQ67" s="0"/>
      <c r="FR67" s="0"/>
      <c r="FS67" s="0"/>
      <c r="FT67" s="0"/>
      <c r="FU67" s="0"/>
      <c r="FV67" s="0"/>
      <c r="FW67" s="0"/>
      <c r="FX67" s="0"/>
      <c r="FY67" s="0"/>
      <c r="FZ67" s="0"/>
      <c r="GA67" s="0"/>
      <c r="GB67" s="0"/>
      <c r="GC67" s="0"/>
      <c r="GD67" s="0"/>
      <c r="GE67" s="0"/>
      <c r="GF67" s="0"/>
      <c r="GG67" s="0"/>
      <c r="GH67" s="0"/>
      <c r="GI67" s="0"/>
      <c r="GJ67" s="0"/>
      <c r="GK67" s="0"/>
      <c r="GL67" s="0"/>
      <c r="GM67" s="0"/>
      <c r="GN67" s="0"/>
      <c r="GO67" s="0"/>
      <c r="GP67" s="0"/>
      <c r="GQ67" s="0"/>
      <c r="GR67" s="0"/>
      <c r="GS67" s="0"/>
      <c r="GT67" s="0"/>
      <c r="GU67" s="0"/>
      <c r="GV67" s="0"/>
      <c r="GW67" s="0"/>
      <c r="GX67" s="0"/>
      <c r="GY67" s="0"/>
      <c r="GZ67" s="0"/>
      <c r="HA67" s="0"/>
      <c r="HB67" s="0"/>
      <c r="HC67" s="0"/>
      <c r="HD67" s="0"/>
      <c r="HE67" s="0"/>
      <c r="HF67" s="0"/>
      <c r="HG67" s="0"/>
      <c r="HH67" s="0"/>
      <c r="HI67" s="0"/>
      <c r="HJ67" s="0"/>
      <c r="HK67" s="0"/>
      <c r="HL67" s="0"/>
      <c r="HM67" s="0"/>
      <c r="HN67" s="0"/>
      <c r="HO67" s="0"/>
      <c r="HP67" s="0"/>
      <c r="HQ67" s="0"/>
      <c r="HR67" s="0"/>
      <c r="HS67" s="0"/>
      <c r="HT67" s="0"/>
      <c r="HU67" s="0"/>
      <c r="HV67" s="0"/>
      <c r="HW67" s="0"/>
      <c r="HX67" s="0"/>
      <c r="HY67" s="0"/>
      <c r="HZ67" s="0"/>
      <c r="IA67" s="0"/>
      <c r="IB67" s="0"/>
      <c r="IC67" s="0"/>
      <c r="ID67" s="0"/>
      <c r="IE67" s="0"/>
      <c r="IF67" s="0"/>
      <c r="IG67" s="0"/>
      <c r="IH67" s="0"/>
      <c r="II67" s="0"/>
      <c r="IJ67" s="0"/>
      <c r="IK67" s="0"/>
      <c r="IL67" s="0"/>
      <c r="IM67" s="0"/>
      <c r="IN67" s="0"/>
      <c r="IO67" s="0"/>
      <c r="IP67" s="0"/>
      <c r="IQ67" s="0"/>
      <c r="IR67" s="0"/>
      <c r="IS67" s="0"/>
      <c r="IT67" s="0"/>
      <c r="IU67" s="0"/>
      <c r="IV67" s="0"/>
      <c r="IW67" s="0"/>
    </row>
    <row r="68" customFormat="false" ht="15.75" hidden="false" customHeight="false" outlineLevel="0" collapsed="false">
      <c r="A68" s="4"/>
      <c r="B68" s="187" t="s">
        <v>165</v>
      </c>
      <c r="C68" s="188" t="n">
        <f aca="false">SUM(C69:C73)</f>
        <v>5747257</v>
      </c>
      <c r="D68" s="189" t="n">
        <f aca="false">IF(C$79&lt;&gt;0,C68/C$79,0)</f>
        <v>1</v>
      </c>
      <c r="E68" s="189" t="n">
        <f aca="false">E$36*D68</f>
        <v>1</v>
      </c>
      <c r="F68" s="189" t="n">
        <v>0.1219</v>
      </c>
      <c r="G68" s="189" t="n">
        <f aca="false">E$37*F68</f>
        <v>0</v>
      </c>
      <c r="H68" s="189" t="n">
        <f aca="false">E68+G68</f>
        <v>1</v>
      </c>
      <c r="J68" s="0"/>
      <c r="K68" s="0"/>
      <c r="L68" s="0"/>
      <c r="M68" s="0"/>
      <c r="N68" s="0"/>
      <c r="O68" s="0"/>
      <c r="P68" s="0"/>
      <c r="Q68" s="0"/>
      <c r="R68" s="0"/>
      <c r="S68" s="0"/>
      <c r="T68" s="0"/>
      <c r="U68" s="0"/>
      <c r="V68" s="0"/>
      <c r="W68" s="0"/>
      <c r="X68" s="0"/>
      <c r="Y68" s="0"/>
      <c r="Z68" s="0"/>
      <c r="AA68" s="0"/>
      <c r="AB68" s="0"/>
      <c r="AC68" s="0"/>
      <c r="AD68" s="0"/>
      <c r="AE68" s="0"/>
      <c r="AF68" s="0"/>
      <c r="AG68" s="0"/>
      <c r="AH68" s="0"/>
      <c r="AI68" s="0"/>
      <c r="AJ68" s="0"/>
      <c r="AK68" s="0"/>
      <c r="AL68" s="0"/>
      <c r="AM68" s="0"/>
      <c r="AN68" s="0"/>
      <c r="AO68" s="0"/>
      <c r="AP68" s="0"/>
      <c r="AQ68" s="0"/>
      <c r="AR68" s="0"/>
      <c r="AS68" s="0"/>
      <c r="AT68" s="0"/>
      <c r="AU68" s="0"/>
      <c r="AV68" s="0"/>
      <c r="AW68" s="0"/>
      <c r="AX68" s="0"/>
      <c r="AY68" s="0"/>
      <c r="AZ68" s="0"/>
      <c r="BA68" s="0"/>
      <c r="BB68" s="0"/>
      <c r="BC68" s="0"/>
      <c r="BD68" s="0"/>
      <c r="BE68" s="0"/>
      <c r="BF68" s="0"/>
      <c r="BG68" s="0"/>
      <c r="BH68" s="0"/>
      <c r="BI68" s="0"/>
      <c r="BJ68" s="0"/>
      <c r="BK68" s="0"/>
      <c r="BL68" s="0"/>
      <c r="BM68" s="0"/>
      <c r="BN68" s="0"/>
      <c r="BO68" s="0"/>
      <c r="BP68" s="0"/>
      <c r="BQ68" s="0"/>
      <c r="BR68" s="0"/>
      <c r="BS68" s="0"/>
      <c r="BT68" s="0"/>
      <c r="BU68" s="0"/>
      <c r="BV68" s="0"/>
      <c r="BW68" s="0"/>
      <c r="BX68" s="0"/>
      <c r="BY68" s="0"/>
      <c r="BZ68" s="0"/>
      <c r="CA68" s="0"/>
      <c r="CB68" s="0"/>
      <c r="CC68" s="0"/>
      <c r="CD68" s="0"/>
      <c r="CE68" s="0"/>
      <c r="CF68" s="0"/>
      <c r="CG68" s="0"/>
      <c r="CH68" s="0"/>
      <c r="CI68" s="0"/>
      <c r="CJ68" s="0"/>
      <c r="CK68" s="0"/>
      <c r="CL68" s="0"/>
      <c r="CM68" s="0"/>
      <c r="CN68" s="0"/>
      <c r="CO68" s="0"/>
      <c r="CP68" s="0"/>
      <c r="CQ68" s="0"/>
      <c r="CR68" s="0"/>
      <c r="CS68" s="0"/>
      <c r="CT68" s="0"/>
      <c r="CU68" s="0"/>
      <c r="CV68" s="0"/>
      <c r="CW68" s="0"/>
      <c r="CX68" s="0"/>
      <c r="CY68" s="0"/>
      <c r="CZ68" s="0"/>
      <c r="DA68" s="0"/>
      <c r="DB68" s="0"/>
      <c r="DC68" s="0"/>
      <c r="DD68" s="0"/>
      <c r="DE68" s="0"/>
      <c r="DF68" s="0"/>
      <c r="DG68" s="0"/>
      <c r="DH68" s="0"/>
      <c r="DI68" s="0"/>
      <c r="DJ68" s="0"/>
      <c r="DK68" s="0"/>
      <c r="DL68" s="0"/>
      <c r="DM68" s="0"/>
      <c r="DN68" s="0"/>
      <c r="DO68" s="0"/>
      <c r="DP68" s="0"/>
      <c r="DQ68" s="0"/>
      <c r="DR68" s="0"/>
      <c r="DS68" s="0"/>
      <c r="DT68" s="0"/>
      <c r="DU68" s="0"/>
      <c r="DV68" s="0"/>
      <c r="DW68" s="0"/>
      <c r="DX68" s="0"/>
      <c r="DY68" s="0"/>
      <c r="DZ68" s="0"/>
      <c r="EA68" s="0"/>
      <c r="EB68" s="0"/>
      <c r="EC68" s="0"/>
      <c r="ED68" s="0"/>
      <c r="EE68" s="0"/>
      <c r="EF68" s="0"/>
      <c r="EG68" s="0"/>
      <c r="EH68" s="0"/>
      <c r="EI68" s="0"/>
      <c r="EJ68" s="0"/>
      <c r="EK68" s="0"/>
      <c r="EL68" s="0"/>
      <c r="EM68" s="0"/>
      <c r="EN68" s="0"/>
      <c r="EO68" s="0"/>
      <c r="EP68" s="0"/>
      <c r="EQ68" s="0"/>
      <c r="ER68" s="0"/>
      <c r="ES68" s="0"/>
      <c r="ET68" s="0"/>
      <c r="EU68" s="0"/>
      <c r="EV68" s="0"/>
      <c r="EW68" s="0"/>
      <c r="EX68" s="0"/>
      <c r="EY68" s="0"/>
      <c r="EZ68" s="0"/>
      <c r="FA68" s="0"/>
      <c r="FB68" s="0"/>
      <c r="FC68" s="0"/>
      <c r="FD68" s="0"/>
      <c r="FE68" s="0"/>
      <c r="FF68" s="0"/>
      <c r="FG68" s="0"/>
      <c r="FH68" s="0"/>
      <c r="FI68" s="0"/>
      <c r="FJ68" s="0"/>
      <c r="FK68" s="0"/>
      <c r="FL68" s="0"/>
      <c r="FM68" s="0"/>
      <c r="FN68" s="0"/>
      <c r="FO68" s="0"/>
      <c r="FP68" s="0"/>
      <c r="FQ68" s="0"/>
      <c r="FR68" s="0"/>
      <c r="FS68" s="0"/>
      <c r="FT68" s="0"/>
      <c r="FU68" s="0"/>
      <c r="FV68" s="0"/>
      <c r="FW68" s="0"/>
      <c r="FX68" s="0"/>
      <c r="FY68" s="0"/>
      <c r="FZ68" s="0"/>
      <c r="GA68" s="0"/>
      <c r="GB68" s="0"/>
      <c r="GC68" s="0"/>
      <c r="GD68" s="0"/>
      <c r="GE68" s="0"/>
      <c r="GF68" s="0"/>
      <c r="GG68" s="0"/>
      <c r="GH68" s="0"/>
      <c r="GI68" s="0"/>
      <c r="GJ68" s="0"/>
      <c r="GK68" s="0"/>
      <c r="GL68" s="0"/>
      <c r="GM68" s="0"/>
      <c r="GN68" s="0"/>
      <c r="GO68" s="0"/>
      <c r="GP68" s="0"/>
      <c r="GQ68" s="0"/>
      <c r="GR68" s="0"/>
      <c r="GS68" s="0"/>
      <c r="GT68" s="0"/>
      <c r="GU68" s="0"/>
      <c r="GV68" s="0"/>
      <c r="GW68" s="0"/>
      <c r="GX68" s="0"/>
      <c r="GY68" s="0"/>
      <c r="GZ68" s="0"/>
      <c r="HA68" s="0"/>
      <c r="HB68" s="0"/>
      <c r="HC68" s="0"/>
      <c r="HD68" s="0"/>
      <c r="HE68" s="0"/>
      <c r="HF68" s="0"/>
      <c r="HG68" s="0"/>
      <c r="HH68" s="0"/>
      <c r="HI68" s="0"/>
      <c r="HJ68" s="0"/>
      <c r="HK68" s="0"/>
      <c r="HL68" s="0"/>
      <c r="HM68" s="0"/>
      <c r="HN68" s="0"/>
      <c r="HO68" s="0"/>
      <c r="HP68" s="0"/>
      <c r="HQ68" s="0"/>
      <c r="HR68" s="0"/>
      <c r="HS68" s="0"/>
      <c r="HT68" s="0"/>
      <c r="HU68" s="0"/>
      <c r="HV68" s="0"/>
      <c r="HW68" s="0"/>
      <c r="HX68" s="0"/>
      <c r="HY68" s="0"/>
      <c r="HZ68" s="0"/>
      <c r="IA68" s="0"/>
      <c r="IB68" s="0"/>
      <c r="IC68" s="0"/>
      <c r="ID68" s="0"/>
      <c r="IE68" s="0"/>
      <c r="IF68" s="0"/>
      <c r="IG68" s="0"/>
      <c r="IH68" s="0"/>
      <c r="II68" s="0"/>
      <c r="IJ68" s="0"/>
      <c r="IK68" s="0"/>
      <c r="IL68" s="0"/>
      <c r="IM68" s="0"/>
      <c r="IN68" s="0"/>
      <c r="IO68" s="0"/>
      <c r="IP68" s="0"/>
      <c r="IQ68" s="0"/>
      <c r="IR68" s="0"/>
      <c r="IS68" s="0"/>
      <c r="IT68" s="0"/>
      <c r="IU68" s="0"/>
      <c r="IV68" s="0"/>
      <c r="IW68" s="0"/>
    </row>
    <row r="69" customFormat="false" ht="15" hidden="false" customHeight="false" outlineLevel="0" collapsed="false">
      <c r="A69" s="4"/>
      <c r="B69" s="190" t="s">
        <v>166</v>
      </c>
      <c r="C69" s="191" t="n">
        <f aca="false">'Schedule 2A'!E18</f>
        <v>2873629</v>
      </c>
      <c r="D69" s="192" t="n">
        <f aca="false">IF(C$79&lt;&gt;0,C69/C$79,0)</f>
        <v>0.500000086998024</v>
      </c>
      <c r="E69" s="192" t="n">
        <f aca="false">E$36*D69</f>
        <v>0.500000086998024</v>
      </c>
      <c r="F69" s="193" t="n">
        <v>0.0197</v>
      </c>
      <c r="G69" s="192" t="n">
        <f aca="false">E$37*F69</f>
        <v>0</v>
      </c>
      <c r="H69" s="192" t="n">
        <f aca="false">E69+G69</f>
        <v>0.500000086998024</v>
      </c>
      <c r="J69" s="0"/>
      <c r="K69" s="0"/>
      <c r="L69" s="0"/>
      <c r="M69" s="0"/>
      <c r="N69" s="0"/>
      <c r="O69" s="0"/>
      <c r="P69" s="0"/>
      <c r="Q69" s="0"/>
      <c r="R69" s="0"/>
      <c r="S69" s="0"/>
      <c r="T69" s="0"/>
      <c r="U69" s="0"/>
      <c r="V69" s="0"/>
      <c r="W69" s="0"/>
      <c r="X69" s="0"/>
      <c r="Y69" s="0"/>
      <c r="Z69" s="0"/>
      <c r="AA69" s="0"/>
      <c r="AB69" s="0"/>
      <c r="AC69" s="0"/>
      <c r="AD69" s="0"/>
      <c r="AE69" s="0"/>
      <c r="AF69" s="0"/>
      <c r="AG69" s="0"/>
      <c r="AH69" s="0"/>
      <c r="AI69" s="0"/>
      <c r="AJ69" s="0"/>
      <c r="AK69" s="0"/>
      <c r="AL69" s="0"/>
      <c r="AM69" s="0"/>
      <c r="AN69" s="0"/>
      <c r="AO69" s="0"/>
      <c r="AP69" s="0"/>
      <c r="AQ69" s="0"/>
      <c r="AR69" s="0"/>
      <c r="AS69" s="0"/>
      <c r="AT69" s="0"/>
      <c r="AU69" s="0"/>
      <c r="AV69" s="0"/>
      <c r="AW69" s="0"/>
      <c r="AX69" s="0"/>
      <c r="AY69" s="0"/>
      <c r="AZ69" s="0"/>
      <c r="BA69" s="0"/>
      <c r="BB69" s="0"/>
      <c r="BC69" s="0"/>
      <c r="BD69" s="0"/>
      <c r="BE69" s="0"/>
      <c r="BF69" s="0"/>
      <c r="BG69" s="0"/>
      <c r="BH69" s="0"/>
      <c r="BI69" s="0"/>
      <c r="BJ69" s="0"/>
      <c r="BK69" s="0"/>
      <c r="BL69" s="0"/>
      <c r="BM69" s="0"/>
      <c r="BN69" s="0"/>
      <c r="BO69" s="0"/>
      <c r="BP69" s="0"/>
      <c r="BQ69" s="0"/>
      <c r="BR69" s="0"/>
      <c r="BS69" s="0"/>
      <c r="BT69" s="0"/>
      <c r="BU69" s="0"/>
      <c r="BV69" s="0"/>
      <c r="BW69" s="0"/>
      <c r="BX69" s="0"/>
      <c r="BY69" s="0"/>
      <c r="BZ69" s="0"/>
      <c r="CA69" s="0"/>
      <c r="CB69" s="0"/>
      <c r="CC69" s="0"/>
      <c r="CD69" s="0"/>
      <c r="CE69" s="0"/>
      <c r="CF69" s="0"/>
      <c r="CG69" s="0"/>
      <c r="CH69" s="0"/>
      <c r="CI69" s="0"/>
      <c r="CJ69" s="0"/>
      <c r="CK69" s="0"/>
      <c r="CL69" s="0"/>
      <c r="CM69" s="0"/>
      <c r="CN69" s="0"/>
      <c r="CO69" s="0"/>
      <c r="CP69" s="0"/>
      <c r="CQ69" s="0"/>
      <c r="CR69" s="0"/>
      <c r="CS69" s="0"/>
      <c r="CT69" s="0"/>
      <c r="CU69" s="0"/>
      <c r="CV69" s="0"/>
      <c r="CW69" s="0"/>
      <c r="CX69" s="0"/>
      <c r="CY69" s="0"/>
      <c r="CZ69" s="0"/>
      <c r="DA69" s="0"/>
      <c r="DB69" s="0"/>
      <c r="DC69" s="0"/>
      <c r="DD69" s="0"/>
      <c r="DE69" s="0"/>
      <c r="DF69" s="0"/>
      <c r="DG69" s="0"/>
      <c r="DH69" s="0"/>
      <c r="DI69" s="0"/>
      <c r="DJ69" s="0"/>
      <c r="DK69" s="0"/>
      <c r="DL69" s="0"/>
      <c r="DM69" s="0"/>
      <c r="DN69" s="0"/>
      <c r="DO69" s="0"/>
      <c r="DP69" s="0"/>
      <c r="DQ69" s="0"/>
      <c r="DR69" s="0"/>
      <c r="DS69" s="0"/>
      <c r="DT69" s="0"/>
      <c r="DU69" s="0"/>
      <c r="DV69" s="0"/>
      <c r="DW69" s="0"/>
      <c r="DX69" s="0"/>
      <c r="DY69" s="0"/>
      <c r="DZ69" s="0"/>
      <c r="EA69" s="0"/>
      <c r="EB69" s="0"/>
      <c r="EC69" s="0"/>
      <c r="ED69" s="0"/>
      <c r="EE69" s="0"/>
      <c r="EF69" s="0"/>
      <c r="EG69" s="0"/>
      <c r="EH69" s="0"/>
      <c r="EI69" s="0"/>
      <c r="EJ69" s="0"/>
      <c r="EK69" s="0"/>
      <c r="EL69" s="0"/>
      <c r="EM69" s="0"/>
      <c r="EN69" s="0"/>
      <c r="EO69" s="0"/>
      <c r="EP69" s="0"/>
      <c r="EQ69" s="0"/>
      <c r="ER69" s="0"/>
      <c r="ES69" s="0"/>
      <c r="ET69" s="0"/>
      <c r="EU69" s="0"/>
      <c r="EV69" s="0"/>
      <c r="EW69" s="0"/>
      <c r="EX69" s="0"/>
      <c r="EY69" s="0"/>
      <c r="EZ69" s="0"/>
      <c r="FA69" s="0"/>
      <c r="FB69" s="0"/>
      <c r="FC69" s="0"/>
      <c r="FD69" s="0"/>
      <c r="FE69" s="0"/>
      <c r="FF69" s="0"/>
      <c r="FG69" s="0"/>
      <c r="FH69" s="0"/>
      <c r="FI69" s="0"/>
      <c r="FJ69" s="0"/>
      <c r="FK69" s="0"/>
      <c r="FL69" s="0"/>
      <c r="FM69" s="0"/>
      <c r="FN69" s="0"/>
      <c r="FO69" s="0"/>
      <c r="FP69" s="0"/>
      <c r="FQ69" s="0"/>
      <c r="FR69" s="0"/>
      <c r="FS69" s="0"/>
      <c r="FT69" s="0"/>
      <c r="FU69" s="0"/>
      <c r="FV69" s="0"/>
      <c r="FW69" s="0"/>
      <c r="FX69" s="0"/>
      <c r="FY69" s="0"/>
      <c r="FZ69" s="0"/>
      <c r="GA69" s="0"/>
      <c r="GB69" s="0"/>
      <c r="GC69" s="0"/>
      <c r="GD69" s="0"/>
      <c r="GE69" s="0"/>
      <c r="GF69" s="0"/>
      <c r="GG69" s="0"/>
      <c r="GH69" s="0"/>
      <c r="GI69" s="0"/>
      <c r="GJ69" s="0"/>
      <c r="GK69" s="0"/>
      <c r="GL69" s="0"/>
      <c r="GM69" s="0"/>
      <c r="GN69" s="0"/>
      <c r="GO69" s="0"/>
      <c r="GP69" s="0"/>
      <c r="GQ69" s="0"/>
      <c r="GR69" s="0"/>
      <c r="GS69" s="0"/>
      <c r="GT69" s="0"/>
      <c r="GU69" s="0"/>
      <c r="GV69" s="0"/>
      <c r="GW69" s="0"/>
      <c r="GX69" s="0"/>
      <c r="GY69" s="0"/>
      <c r="GZ69" s="0"/>
      <c r="HA69" s="0"/>
      <c r="HB69" s="0"/>
      <c r="HC69" s="0"/>
      <c r="HD69" s="0"/>
      <c r="HE69" s="0"/>
      <c r="HF69" s="0"/>
      <c r="HG69" s="0"/>
      <c r="HH69" s="0"/>
      <c r="HI69" s="0"/>
      <c r="HJ69" s="0"/>
      <c r="HK69" s="0"/>
      <c r="HL69" s="0"/>
      <c r="HM69" s="0"/>
      <c r="HN69" s="0"/>
      <c r="HO69" s="0"/>
      <c r="HP69" s="0"/>
      <c r="HQ69" s="0"/>
      <c r="HR69" s="0"/>
      <c r="HS69" s="0"/>
      <c r="HT69" s="0"/>
      <c r="HU69" s="0"/>
      <c r="HV69" s="0"/>
      <c r="HW69" s="0"/>
      <c r="HX69" s="0"/>
      <c r="HY69" s="0"/>
      <c r="HZ69" s="0"/>
      <c r="IA69" s="0"/>
      <c r="IB69" s="0"/>
      <c r="IC69" s="0"/>
      <c r="ID69" s="0"/>
      <c r="IE69" s="0"/>
      <c r="IF69" s="0"/>
      <c r="IG69" s="0"/>
      <c r="IH69" s="0"/>
      <c r="II69" s="0"/>
      <c r="IJ69" s="0"/>
      <c r="IK69" s="0"/>
      <c r="IL69" s="0"/>
      <c r="IM69" s="0"/>
      <c r="IN69" s="0"/>
      <c r="IO69" s="0"/>
      <c r="IP69" s="0"/>
      <c r="IQ69" s="0"/>
      <c r="IR69" s="0"/>
      <c r="IS69" s="0"/>
      <c r="IT69" s="0"/>
      <c r="IU69" s="0"/>
      <c r="IV69" s="0"/>
      <c r="IW69" s="0"/>
    </row>
    <row r="70" customFormat="false" ht="15" hidden="false" customHeight="false" outlineLevel="0" collapsed="false">
      <c r="A70" s="4"/>
      <c r="B70" s="190" t="s">
        <v>167</v>
      </c>
      <c r="C70" s="191" t="n">
        <f aca="false">'Schedule 2A'!E19</f>
        <v>1149451</v>
      </c>
      <c r="D70" s="192" t="n">
        <f aca="false">IF(C$79&lt;&gt;0,C70/C$79,0)</f>
        <v>0.199999930401581</v>
      </c>
      <c r="E70" s="192" t="n">
        <f aca="false">E$36*D70</f>
        <v>0.199999930401581</v>
      </c>
      <c r="F70" s="192" t="n">
        <v>0.0493</v>
      </c>
      <c r="G70" s="192" t="n">
        <f aca="false">E$37*F70</f>
        <v>0</v>
      </c>
      <c r="H70" s="192" t="n">
        <f aca="false">E70+G70</f>
        <v>0.199999930401581</v>
      </c>
      <c r="J70" s="0"/>
      <c r="K70" s="0"/>
      <c r="L70" s="0"/>
      <c r="M70" s="0"/>
      <c r="N70" s="0"/>
      <c r="O70" s="0"/>
      <c r="P70" s="0"/>
      <c r="Q70" s="0"/>
      <c r="R70" s="0"/>
      <c r="S70" s="0"/>
      <c r="T70" s="0"/>
      <c r="U70" s="0"/>
      <c r="V70" s="0"/>
      <c r="W70" s="0"/>
      <c r="X70" s="0"/>
      <c r="Y70" s="0"/>
      <c r="Z70" s="0"/>
      <c r="AA70" s="0"/>
      <c r="AB70" s="0"/>
      <c r="AC70" s="0"/>
      <c r="AD70" s="0"/>
      <c r="AE70" s="0"/>
      <c r="AF70" s="0"/>
      <c r="AG70" s="0"/>
      <c r="AH70" s="0"/>
      <c r="AI70" s="0"/>
      <c r="AJ70" s="0"/>
      <c r="AK70" s="0"/>
      <c r="AL70" s="0"/>
      <c r="AM70" s="0"/>
      <c r="AN70" s="0"/>
      <c r="AO70" s="0"/>
      <c r="AP70" s="0"/>
      <c r="AQ70" s="0"/>
      <c r="AR70" s="0"/>
      <c r="AS70" s="0"/>
      <c r="AT70" s="0"/>
      <c r="AU70" s="0"/>
      <c r="AV70" s="0"/>
      <c r="AW70" s="0"/>
      <c r="AX70" s="0"/>
      <c r="AY70" s="0"/>
      <c r="AZ70" s="0"/>
      <c r="BA70" s="0"/>
      <c r="BB70" s="0"/>
      <c r="BC70" s="0"/>
      <c r="BD70" s="0"/>
      <c r="BE70" s="0"/>
      <c r="BF70" s="0"/>
      <c r="BG70" s="0"/>
      <c r="BH70" s="0"/>
      <c r="BI70" s="0"/>
      <c r="BJ70" s="0"/>
      <c r="BK70" s="0"/>
      <c r="BL70" s="0"/>
      <c r="BM70" s="0"/>
      <c r="BN70" s="0"/>
      <c r="BO70" s="0"/>
      <c r="BP70" s="0"/>
      <c r="BQ70" s="0"/>
      <c r="BR70" s="0"/>
      <c r="BS70" s="0"/>
      <c r="BT70" s="0"/>
      <c r="BU70" s="0"/>
      <c r="BV70" s="0"/>
      <c r="BW70" s="0"/>
      <c r="BX70" s="0"/>
      <c r="BY70" s="0"/>
      <c r="BZ70" s="0"/>
      <c r="CA70" s="0"/>
      <c r="CB70" s="0"/>
      <c r="CC70" s="0"/>
      <c r="CD70" s="0"/>
      <c r="CE70" s="0"/>
      <c r="CF70" s="0"/>
      <c r="CG70" s="0"/>
      <c r="CH70" s="0"/>
      <c r="CI70" s="0"/>
      <c r="CJ70" s="0"/>
      <c r="CK70" s="0"/>
      <c r="CL70" s="0"/>
      <c r="CM70" s="0"/>
      <c r="CN70" s="0"/>
      <c r="CO70" s="0"/>
      <c r="CP70" s="0"/>
      <c r="CQ70" s="0"/>
      <c r="CR70" s="0"/>
      <c r="CS70" s="0"/>
      <c r="CT70" s="0"/>
      <c r="CU70" s="0"/>
      <c r="CV70" s="0"/>
      <c r="CW70" s="0"/>
      <c r="CX70" s="0"/>
      <c r="CY70" s="0"/>
      <c r="CZ70" s="0"/>
      <c r="DA70" s="0"/>
      <c r="DB70" s="0"/>
      <c r="DC70" s="0"/>
      <c r="DD70" s="0"/>
      <c r="DE70" s="0"/>
      <c r="DF70" s="0"/>
      <c r="DG70" s="0"/>
      <c r="DH70" s="0"/>
      <c r="DI70" s="0"/>
      <c r="DJ70" s="0"/>
      <c r="DK70" s="0"/>
      <c r="DL70" s="0"/>
      <c r="DM70" s="0"/>
      <c r="DN70" s="0"/>
      <c r="DO70" s="0"/>
      <c r="DP70" s="0"/>
      <c r="DQ70" s="0"/>
      <c r="DR70" s="0"/>
      <c r="DS70" s="0"/>
      <c r="DT70" s="0"/>
      <c r="DU70" s="0"/>
      <c r="DV70" s="0"/>
      <c r="DW70" s="0"/>
      <c r="DX70" s="0"/>
      <c r="DY70" s="0"/>
      <c r="DZ70" s="0"/>
      <c r="EA70" s="0"/>
      <c r="EB70" s="0"/>
      <c r="EC70" s="0"/>
      <c r="ED70" s="0"/>
      <c r="EE70" s="0"/>
      <c r="EF70" s="0"/>
      <c r="EG70" s="0"/>
      <c r="EH70" s="0"/>
      <c r="EI70" s="0"/>
      <c r="EJ70" s="0"/>
      <c r="EK70" s="0"/>
      <c r="EL70" s="0"/>
      <c r="EM70" s="0"/>
      <c r="EN70" s="0"/>
      <c r="EO70" s="0"/>
      <c r="EP70" s="0"/>
      <c r="EQ70" s="0"/>
      <c r="ER70" s="0"/>
      <c r="ES70" s="0"/>
      <c r="ET70" s="0"/>
      <c r="EU70" s="0"/>
      <c r="EV70" s="0"/>
      <c r="EW70" s="0"/>
      <c r="EX70" s="0"/>
      <c r="EY70" s="0"/>
      <c r="EZ70" s="0"/>
      <c r="FA70" s="0"/>
      <c r="FB70" s="0"/>
      <c r="FC70" s="0"/>
      <c r="FD70" s="0"/>
      <c r="FE70" s="0"/>
      <c r="FF70" s="0"/>
      <c r="FG70" s="0"/>
      <c r="FH70" s="0"/>
      <c r="FI70" s="0"/>
      <c r="FJ70" s="0"/>
      <c r="FK70" s="0"/>
      <c r="FL70" s="0"/>
      <c r="FM70" s="0"/>
      <c r="FN70" s="0"/>
      <c r="FO70" s="0"/>
      <c r="FP70" s="0"/>
      <c r="FQ70" s="0"/>
      <c r="FR70" s="0"/>
      <c r="FS70" s="0"/>
      <c r="FT70" s="0"/>
      <c r="FU70" s="0"/>
      <c r="FV70" s="0"/>
      <c r="FW70" s="0"/>
      <c r="FX70" s="0"/>
      <c r="FY70" s="0"/>
      <c r="FZ70" s="0"/>
      <c r="GA70" s="0"/>
      <c r="GB70" s="0"/>
      <c r="GC70" s="0"/>
      <c r="GD70" s="0"/>
      <c r="GE70" s="0"/>
      <c r="GF70" s="0"/>
      <c r="GG70" s="0"/>
      <c r="GH70" s="0"/>
      <c r="GI70" s="0"/>
      <c r="GJ70" s="0"/>
      <c r="GK70" s="0"/>
      <c r="GL70" s="0"/>
      <c r="GM70" s="0"/>
      <c r="GN70" s="0"/>
      <c r="GO70" s="0"/>
      <c r="GP70" s="0"/>
      <c r="GQ70" s="0"/>
      <c r="GR70" s="0"/>
      <c r="GS70" s="0"/>
      <c r="GT70" s="0"/>
      <c r="GU70" s="0"/>
      <c r="GV70" s="0"/>
      <c r="GW70" s="0"/>
      <c r="GX70" s="0"/>
      <c r="GY70" s="0"/>
      <c r="GZ70" s="0"/>
      <c r="HA70" s="0"/>
      <c r="HB70" s="0"/>
      <c r="HC70" s="0"/>
      <c r="HD70" s="0"/>
      <c r="HE70" s="0"/>
      <c r="HF70" s="0"/>
      <c r="HG70" s="0"/>
      <c r="HH70" s="0"/>
      <c r="HI70" s="0"/>
      <c r="HJ70" s="0"/>
      <c r="HK70" s="0"/>
      <c r="HL70" s="0"/>
      <c r="HM70" s="0"/>
      <c r="HN70" s="0"/>
      <c r="HO70" s="0"/>
      <c r="HP70" s="0"/>
      <c r="HQ70" s="0"/>
      <c r="HR70" s="0"/>
      <c r="HS70" s="0"/>
      <c r="HT70" s="0"/>
      <c r="HU70" s="0"/>
      <c r="HV70" s="0"/>
      <c r="HW70" s="0"/>
      <c r="HX70" s="0"/>
      <c r="HY70" s="0"/>
      <c r="HZ70" s="0"/>
      <c r="IA70" s="0"/>
      <c r="IB70" s="0"/>
      <c r="IC70" s="0"/>
      <c r="ID70" s="0"/>
      <c r="IE70" s="0"/>
      <c r="IF70" s="0"/>
      <c r="IG70" s="0"/>
      <c r="IH70" s="0"/>
      <c r="II70" s="0"/>
      <c r="IJ70" s="0"/>
      <c r="IK70" s="0"/>
      <c r="IL70" s="0"/>
      <c r="IM70" s="0"/>
      <c r="IN70" s="0"/>
      <c r="IO70" s="0"/>
      <c r="IP70" s="0"/>
      <c r="IQ70" s="0"/>
      <c r="IR70" s="0"/>
      <c r="IS70" s="0"/>
      <c r="IT70" s="0"/>
      <c r="IU70" s="0"/>
      <c r="IV70" s="0"/>
      <c r="IW70" s="0"/>
    </row>
    <row r="71" customFormat="false" ht="15" hidden="false" customHeight="false" outlineLevel="0" collapsed="false">
      <c r="A71" s="4"/>
      <c r="B71" s="190" t="s">
        <v>168</v>
      </c>
      <c r="C71" s="191" t="n">
        <f aca="false">'Schedule 2A'!E20</f>
        <v>1149451</v>
      </c>
      <c r="D71" s="192" t="n">
        <f aca="false">IF(C$79&lt;&gt;0,C71/C$79,0)</f>
        <v>0.199999930401581</v>
      </c>
      <c r="E71" s="192" t="n">
        <f aca="false">E$36*D71</f>
        <v>0.199999930401581</v>
      </c>
      <c r="F71" s="192" t="n">
        <v>0.0344</v>
      </c>
      <c r="G71" s="192" t="n">
        <f aca="false">E$37*F71</f>
        <v>0</v>
      </c>
      <c r="H71" s="192" t="n">
        <f aca="false">E71+G71</f>
        <v>0.199999930401581</v>
      </c>
      <c r="J71" s="0"/>
      <c r="K71" s="0"/>
      <c r="L71" s="0"/>
      <c r="M71" s="0"/>
      <c r="N71" s="0"/>
      <c r="O71" s="0"/>
      <c r="P71" s="0"/>
      <c r="Q71" s="0"/>
      <c r="R71" s="0"/>
      <c r="S71" s="0"/>
      <c r="T71" s="0"/>
      <c r="U71" s="0"/>
      <c r="V71" s="0"/>
      <c r="W71" s="0"/>
      <c r="X71" s="0"/>
      <c r="Y71" s="0"/>
      <c r="Z71" s="0"/>
      <c r="AA71" s="0"/>
      <c r="AB71" s="0"/>
      <c r="AC71" s="0"/>
      <c r="AD71" s="0"/>
      <c r="AE71" s="0"/>
      <c r="AF71" s="0"/>
      <c r="AG71" s="0"/>
      <c r="AH71" s="0"/>
      <c r="AI71" s="0"/>
      <c r="AJ71" s="0"/>
      <c r="AK71" s="0"/>
      <c r="AL71" s="0"/>
      <c r="AM71" s="0"/>
      <c r="AN71" s="0"/>
      <c r="AO71" s="0"/>
      <c r="AP71" s="0"/>
      <c r="AQ71" s="0"/>
      <c r="AR71" s="0"/>
      <c r="AS71" s="0"/>
      <c r="AT71" s="0"/>
      <c r="AU71" s="0"/>
      <c r="AV71" s="0"/>
      <c r="AW71" s="0"/>
      <c r="AX71" s="0"/>
      <c r="AY71" s="0"/>
      <c r="AZ71" s="0"/>
      <c r="BA71" s="0"/>
      <c r="BB71" s="0"/>
      <c r="BC71" s="0"/>
      <c r="BD71" s="0"/>
      <c r="BE71" s="0"/>
      <c r="BF71" s="0"/>
      <c r="BG71" s="0"/>
      <c r="BH71" s="0"/>
      <c r="BI71" s="0"/>
      <c r="BJ71" s="0"/>
      <c r="BK71" s="0"/>
      <c r="BL71" s="0"/>
      <c r="BM71" s="0"/>
      <c r="BN71" s="0"/>
      <c r="BO71" s="0"/>
      <c r="BP71" s="0"/>
      <c r="BQ71" s="0"/>
      <c r="BR71" s="0"/>
      <c r="BS71" s="0"/>
      <c r="BT71" s="0"/>
      <c r="BU71" s="0"/>
      <c r="BV71" s="0"/>
      <c r="BW71" s="0"/>
      <c r="BX71" s="0"/>
      <c r="BY71" s="0"/>
      <c r="BZ71" s="0"/>
      <c r="CA71" s="0"/>
      <c r="CB71" s="0"/>
      <c r="CC71" s="0"/>
      <c r="CD71" s="0"/>
      <c r="CE71" s="0"/>
      <c r="CF71" s="0"/>
      <c r="CG71" s="0"/>
      <c r="CH71" s="0"/>
      <c r="CI71" s="0"/>
      <c r="CJ71" s="0"/>
      <c r="CK71" s="0"/>
      <c r="CL71" s="0"/>
      <c r="CM71" s="0"/>
      <c r="CN71" s="0"/>
      <c r="CO71" s="0"/>
      <c r="CP71" s="0"/>
      <c r="CQ71" s="0"/>
      <c r="CR71" s="0"/>
      <c r="CS71" s="0"/>
      <c r="CT71" s="0"/>
      <c r="CU71" s="0"/>
      <c r="CV71" s="0"/>
      <c r="CW71" s="0"/>
      <c r="CX71" s="0"/>
      <c r="CY71" s="0"/>
      <c r="CZ71" s="0"/>
      <c r="DA71" s="0"/>
      <c r="DB71" s="0"/>
      <c r="DC71" s="0"/>
      <c r="DD71" s="0"/>
      <c r="DE71" s="0"/>
      <c r="DF71" s="0"/>
      <c r="DG71" s="0"/>
      <c r="DH71" s="0"/>
      <c r="DI71" s="0"/>
      <c r="DJ71" s="0"/>
      <c r="DK71" s="0"/>
      <c r="DL71" s="0"/>
      <c r="DM71" s="0"/>
      <c r="DN71" s="0"/>
      <c r="DO71" s="0"/>
      <c r="DP71" s="0"/>
      <c r="DQ71" s="0"/>
      <c r="DR71" s="0"/>
      <c r="DS71" s="0"/>
      <c r="DT71" s="0"/>
      <c r="DU71" s="0"/>
      <c r="DV71" s="0"/>
      <c r="DW71" s="0"/>
      <c r="DX71" s="0"/>
      <c r="DY71" s="0"/>
      <c r="DZ71" s="0"/>
      <c r="EA71" s="0"/>
      <c r="EB71" s="0"/>
      <c r="EC71" s="0"/>
      <c r="ED71" s="0"/>
      <c r="EE71" s="0"/>
      <c r="EF71" s="0"/>
      <c r="EG71" s="0"/>
      <c r="EH71" s="0"/>
      <c r="EI71" s="0"/>
      <c r="EJ71" s="0"/>
      <c r="EK71" s="0"/>
      <c r="EL71" s="0"/>
      <c r="EM71" s="0"/>
      <c r="EN71" s="0"/>
      <c r="EO71" s="0"/>
      <c r="EP71" s="0"/>
      <c r="EQ71" s="0"/>
      <c r="ER71" s="0"/>
      <c r="ES71" s="0"/>
      <c r="ET71" s="0"/>
      <c r="EU71" s="0"/>
      <c r="EV71" s="0"/>
      <c r="EW71" s="0"/>
      <c r="EX71" s="0"/>
      <c r="EY71" s="0"/>
      <c r="EZ71" s="0"/>
      <c r="FA71" s="0"/>
      <c r="FB71" s="0"/>
      <c r="FC71" s="0"/>
      <c r="FD71" s="0"/>
      <c r="FE71" s="0"/>
      <c r="FF71" s="0"/>
      <c r="FG71" s="0"/>
      <c r="FH71" s="0"/>
      <c r="FI71" s="0"/>
      <c r="FJ71" s="0"/>
      <c r="FK71" s="0"/>
      <c r="FL71" s="0"/>
      <c r="FM71" s="0"/>
      <c r="FN71" s="0"/>
      <c r="FO71" s="0"/>
      <c r="FP71" s="0"/>
      <c r="FQ71" s="0"/>
      <c r="FR71" s="0"/>
      <c r="FS71" s="0"/>
      <c r="FT71" s="0"/>
      <c r="FU71" s="0"/>
      <c r="FV71" s="0"/>
      <c r="FW71" s="0"/>
      <c r="FX71" s="0"/>
      <c r="FY71" s="0"/>
      <c r="FZ71" s="0"/>
      <c r="GA71" s="0"/>
      <c r="GB71" s="0"/>
      <c r="GC71" s="0"/>
      <c r="GD71" s="0"/>
      <c r="GE71" s="0"/>
      <c r="GF71" s="0"/>
      <c r="GG71" s="0"/>
      <c r="GH71" s="0"/>
      <c r="GI71" s="0"/>
      <c r="GJ71" s="0"/>
      <c r="GK71" s="0"/>
      <c r="GL71" s="0"/>
      <c r="GM71" s="0"/>
      <c r="GN71" s="0"/>
      <c r="GO71" s="0"/>
      <c r="GP71" s="0"/>
      <c r="GQ71" s="0"/>
      <c r="GR71" s="0"/>
      <c r="GS71" s="0"/>
      <c r="GT71" s="0"/>
      <c r="GU71" s="0"/>
      <c r="GV71" s="0"/>
      <c r="GW71" s="0"/>
      <c r="GX71" s="0"/>
      <c r="GY71" s="0"/>
      <c r="GZ71" s="0"/>
      <c r="HA71" s="0"/>
      <c r="HB71" s="0"/>
      <c r="HC71" s="0"/>
      <c r="HD71" s="0"/>
      <c r="HE71" s="0"/>
      <c r="HF71" s="0"/>
      <c r="HG71" s="0"/>
      <c r="HH71" s="0"/>
      <c r="HI71" s="0"/>
      <c r="HJ71" s="0"/>
      <c r="HK71" s="0"/>
      <c r="HL71" s="0"/>
      <c r="HM71" s="0"/>
      <c r="HN71" s="0"/>
      <c r="HO71" s="0"/>
      <c r="HP71" s="0"/>
      <c r="HQ71" s="0"/>
      <c r="HR71" s="0"/>
      <c r="HS71" s="0"/>
      <c r="HT71" s="0"/>
      <c r="HU71" s="0"/>
      <c r="HV71" s="0"/>
      <c r="HW71" s="0"/>
      <c r="HX71" s="0"/>
      <c r="HY71" s="0"/>
      <c r="HZ71" s="0"/>
      <c r="IA71" s="0"/>
      <c r="IB71" s="0"/>
      <c r="IC71" s="0"/>
      <c r="ID71" s="0"/>
      <c r="IE71" s="0"/>
      <c r="IF71" s="0"/>
      <c r="IG71" s="0"/>
      <c r="IH71" s="0"/>
      <c r="II71" s="0"/>
      <c r="IJ71" s="0"/>
      <c r="IK71" s="0"/>
      <c r="IL71" s="0"/>
      <c r="IM71" s="0"/>
      <c r="IN71" s="0"/>
      <c r="IO71" s="0"/>
      <c r="IP71" s="0"/>
      <c r="IQ71" s="0"/>
      <c r="IR71" s="0"/>
      <c r="IS71" s="0"/>
      <c r="IT71" s="0"/>
      <c r="IU71" s="0"/>
      <c r="IV71" s="0"/>
      <c r="IW71" s="0"/>
    </row>
    <row r="72" customFormat="false" ht="15" hidden="false" customHeight="false" outlineLevel="0" collapsed="false">
      <c r="A72" s="4"/>
      <c r="B72" s="190" t="s">
        <v>169</v>
      </c>
      <c r="C72" s="191" t="n">
        <f aca="false">'Schedule 2A'!E21</f>
        <v>0</v>
      </c>
      <c r="D72" s="192" t="n">
        <f aca="false">IF(C$79&lt;&gt;0,C72/C$79,0)</f>
        <v>0</v>
      </c>
      <c r="E72" s="192" t="n">
        <f aca="false">E$36*D72</f>
        <v>0</v>
      </c>
      <c r="F72" s="192" t="n">
        <v>0.0037</v>
      </c>
      <c r="G72" s="192" t="n">
        <f aca="false">E$37*F72</f>
        <v>0</v>
      </c>
      <c r="H72" s="192" t="n">
        <f aca="false">E72+G72</f>
        <v>0</v>
      </c>
      <c r="J72" s="0"/>
      <c r="K72" s="0"/>
      <c r="L72" s="0"/>
      <c r="M72" s="0"/>
      <c r="N72" s="0"/>
      <c r="O72" s="0"/>
      <c r="P72" s="0"/>
      <c r="Q72" s="0"/>
      <c r="R72" s="0"/>
      <c r="S72" s="0"/>
      <c r="T72" s="0"/>
      <c r="U72" s="0"/>
      <c r="V72" s="0"/>
      <c r="W72" s="0"/>
      <c r="X72" s="0"/>
      <c r="Y72" s="0"/>
      <c r="Z72" s="0"/>
      <c r="AA72" s="0"/>
      <c r="AB72" s="0"/>
      <c r="AC72" s="0"/>
      <c r="AD72" s="0"/>
      <c r="AE72" s="0"/>
      <c r="AF72" s="0"/>
      <c r="AG72" s="0"/>
      <c r="AH72" s="0"/>
      <c r="AI72" s="0"/>
      <c r="AJ72" s="0"/>
      <c r="AK72" s="0"/>
      <c r="AL72" s="0"/>
      <c r="AM72" s="0"/>
      <c r="AN72" s="0"/>
      <c r="AO72" s="0"/>
      <c r="AP72" s="0"/>
      <c r="AQ72" s="0"/>
      <c r="AR72" s="0"/>
      <c r="AS72" s="0"/>
      <c r="AT72" s="0"/>
      <c r="AU72" s="0"/>
      <c r="AV72" s="0"/>
      <c r="AW72" s="0"/>
      <c r="AX72" s="0"/>
      <c r="AY72" s="0"/>
      <c r="AZ72" s="0"/>
      <c r="BA72" s="0"/>
      <c r="BB72" s="0"/>
      <c r="BC72" s="0"/>
      <c r="BD72" s="0"/>
      <c r="BE72" s="0"/>
      <c r="BF72" s="0"/>
      <c r="BG72" s="0"/>
      <c r="BH72" s="0"/>
      <c r="BI72" s="0"/>
      <c r="BJ72" s="0"/>
      <c r="BK72" s="0"/>
      <c r="BL72" s="0"/>
      <c r="BM72" s="0"/>
      <c r="BN72" s="0"/>
      <c r="BO72" s="0"/>
      <c r="BP72" s="0"/>
      <c r="BQ72" s="0"/>
      <c r="BR72" s="0"/>
      <c r="BS72" s="0"/>
      <c r="BT72" s="0"/>
      <c r="BU72" s="0"/>
      <c r="BV72" s="0"/>
      <c r="BW72" s="0"/>
      <c r="BX72" s="0"/>
      <c r="BY72" s="0"/>
      <c r="BZ72" s="0"/>
      <c r="CA72" s="0"/>
      <c r="CB72" s="0"/>
      <c r="CC72" s="0"/>
      <c r="CD72" s="0"/>
      <c r="CE72" s="0"/>
      <c r="CF72" s="0"/>
      <c r="CG72" s="0"/>
      <c r="CH72" s="0"/>
      <c r="CI72" s="0"/>
      <c r="CJ72" s="0"/>
      <c r="CK72" s="0"/>
      <c r="CL72" s="0"/>
      <c r="CM72" s="0"/>
      <c r="CN72" s="0"/>
      <c r="CO72" s="0"/>
      <c r="CP72" s="0"/>
      <c r="CQ72" s="0"/>
      <c r="CR72" s="0"/>
      <c r="CS72" s="0"/>
      <c r="CT72" s="0"/>
      <c r="CU72" s="0"/>
      <c r="CV72" s="0"/>
      <c r="CW72" s="0"/>
      <c r="CX72" s="0"/>
      <c r="CY72" s="0"/>
      <c r="CZ72" s="0"/>
      <c r="DA72" s="0"/>
      <c r="DB72" s="0"/>
      <c r="DC72" s="0"/>
      <c r="DD72" s="0"/>
      <c r="DE72" s="0"/>
      <c r="DF72" s="0"/>
      <c r="DG72" s="0"/>
      <c r="DH72" s="0"/>
      <c r="DI72" s="0"/>
      <c r="DJ72" s="0"/>
      <c r="DK72" s="0"/>
      <c r="DL72" s="0"/>
      <c r="DM72" s="0"/>
      <c r="DN72" s="0"/>
      <c r="DO72" s="0"/>
      <c r="DP72" s="0"/>
      <c r="DQ72" s="0"/>
      <c r="DR72" s="0"/>
      <c r="DS72" s="0"/>
      <c r="DT72" s="0"/>
      <c r="DU72" s="0"/>
      <c r="DV72" s="0"/>
      <c r="DW72" s="0"/>
      <c r="DX72" s="0"/>
      <c r="DY72" s="0"/>
      <c r="DZ72" s="0"/>
      <c r="EA72" s="0"/>
      <c r="EB72" s="0"/>
      <c r="EC72" s="0"/>
      <c r="ED72" s="0"/>
      <c r="EE72" s="0"/>
      <c r="EF72" s="0"/>
      <c r="EG72" s="0"/>
      <c r="EH72" s="0"/>
      <c r="EI72" s="0"/>
      <c r="EJ72" s="0"/>
      <c r="EK72" s="0"/>
      <c r="EL72" s="0"/>
      <c r="EM72" s="0"/>
      <c r="EN72" s="0"/>
      <c r="EO72" s="0"/>
      <c r="EP72" s="0"/>
      <c r="EQ72" s="0"/>
      <c r="ER72" s="0"/>
      <c r="ES72" s="0"/>
      <c r="ET72" s="0"/>
      <c r="EU72" s="0"/>
      <c r="EV72" s="0"/>
      <c r="EW72" s="0"/>
      <c r="EX72" s="0"/>
      <c r="EY72" s="0"/>
      <c r="EZ72" s="0"/>
      <c r="FA72" s="0"/>
      <c r="FB72" s="0"/>
      <c r="FC72" s="0"/>
      <c r="FD72" s="0"/>
      <c r="FE72" s="0"/>
      <c r="FF72" s="0"/>
      <c r="FG72" s="0"/>
      <c r="FH72" s="0"/>
      <c r="FI72" s="0"/>
      <c r="FJ72" s="0"/>
      <c r="FK72" s="0"/>
      <c r="FL72" s="0"/>
      <c r="FM72" s="0"/>
      <c r="FN72" s="0"/>
      <c r="FO72" s="0"/>
      <c r="FP72" s="0"/>
      <c r="FQ72" s="0"/>
      <c r="FR72" s="0"/>
      <c r="FS72" s="0"/>
      <c r="FT72" s="0"/>
      <c r="FU72" s="0"/>
      <c r="FV72" s="0"/>
      <c r="FW72" s="0"/>
      <c r="FX72" s="0"/>
      <c r="FY72" s="0"/>
      <c r="FZ72" s="0"/>
      <c r="GA72" s="0"/>
      <c r="GB72" s="0"/>
      <c r="GC72" s="0"/>
      <c r="GD72" s="0"/>
      <c r="GE72" s="0"/>
      <c r="GF72" s="0"/>
      <c r="GG72" s="0"/>
      <c r="GH72" s="0"/>
      <c r="GI72" s="0"/>
      <c r="GJ72" s="0"/>
      <c r="GK72" s="0"/>
      <c r="GL72" s="0"/>
      <c r="GM72" s="0"/>
      <c r="GN72" s="0"/>
      <c r="GO72" s="0"/>
      <c r="GP72" s="0"/>
      <c r="GQ72" s="0"/>
      <c r="GR72" s="0"/>
      <c r="GS72" s="0"/>
      <c r="GT72" s="0"/>
      <c r="GU72" s="0"/>
      <c r="GV72" s="0"/>
      <c r="GW72" s="0"/>
      <c r="GX72" s="0"/>
      <c r="GY72" s="0"/>
      <c r="GZ72" s="0"/>
      <c r="HA72" s="0"/>
      <c r="HB72" s="0"/>
      <c r="HC72" s="0"/>
      <c r="HD72" s="0"/>
      <c r="HE72" s="0"/>
      <c r="HF72" s="0"/>
      <c r="HG72" s="0"/>
      <c r="HH72" s="0"/>
      <c r="HI72" s="0"/>
      <c r="HJ72" s="0"/>
      <c r="HK72" s="0"/>
      <c r="HL72" s="0"/>
      <c r="HM72" s="0"/>
      <c r="HN72" s="0"/>
      <c r="HO72" s="0"/>
      <c r="HP72" s="0"/>
      <c r="HQ72" s="0"/>
      <c r="HR72" s="0"/>
      <c r="HS72" s="0"/>
      <c r="HT72" s="0"/>
      <c r="HU72" s="0"/>
      <c r="HV72" s="0"/>
      <c r="HW72" s="0"/>
      <c r="HX72" s="0"/>
      <c r="HY72" s="0"/>
      <c r="HZ72" s="0"/>
      <c r="IA72" s="0"/>
      <c r="IB72" s="0"/>
      <c r="IC72" s="0"/>
      <c r="ID72" s="0"/>
      <c r="IE72" s="0"/>
      <c r="IF72" s="0"/>
      <c r="IG72" s="0"/>
      <c r="IH72" s="0"/>
      <c r="II72" s="0"/>
      <c r="IJ72" s="0"/>
      <c r="IK72" s="0"/>
      <c r="IL72" s="0"/>
      <c r="IM72" s="0"/>
      <c r="IN72" s="0"/>
      <c r="IO72" s="0"/>
      <c r="IP72" s="0"/>
      <c r="IQ72" s="0"/>
      <c r="IR72" s="0"/>
      <c r="IS72" s="0"/>
      <c r="IT72" s="0"/>
      <c r="IU72" s="0"/>
      <c r="IV72" s="0"/>
      <c r="IW72" s="0"/>
    </row>
    <row r="73" customFormat="false" ht="15" hidden="false" customHeight="false" outlineLevel="0" collapsed="false">
      <c r="A73" s="4"/>
      <c r="B73" s="190" t="s">
        <v>170</v>
      </c>
      <c r="C73" s="191" t="n">
        <f aca="false">'Schedule 2A'!E22</f>
        <v>574726</v>
      </c>
      <c r="D73" s="192" t="n">
        <f aca="false">IF(C$79&lt;&gt;0,C73/C$79,0)</f>
        <v>0.100000052198814</v>
      </c>
      <c r="E73" s="192" t="n">
        <f aca="false">E$36*D73</f>
        <v>0.100000052198814</v>
      </c>
      <c r="F73" s="193" t="n">
        <v>0.0148</v>
      </c>
      <c r="G73" s="192" t="n">
        <f aca="false">E$37*F73</f>
        <v>0</v>
      </c>
      <c r="H73" s="192" t="n">
        <f aca="false">E73+G73</f>
        <v>0.100000052198814</v>
      </c>
      <c r="J73" s="0"/>
      <c r="K73" s="0"/>
      <c r="L73" s="0"/>
      <c r="M73" s="0"/>
      <c r="N73" s="0"/>
      <c r="O73" s="0"/>
      <c r="P73" s="0"/>
      <c r="Q73" s="0"/>
      <c r="R73" s="0"/>
      <c r="S73" s="0"/>
      <c r="T73" s="0"/>
      <c r="U73" s="0"/>
      <c r="V73" s="0"/>
      <c r="W73" s="0"/>
      <c r="X73" s="0"/>
      <c r="Y73" s="0"/>
      <c r="Z73" s="0"/>
      <c r="AA73" s="0"/>
      <c r="AB73" s="0"/>
      <c r="AC73" s="0"/>
      <c r="AD73" s="0"/>
      <c r="AE73" s="0"/>
      <c r="AF73" s="0"/>
      <c r="AG73" s="0"/>
      <c r="AH73" s="0"/>
      <c r="AI73" s="0"/>
      <c r="AJ73" s="0"/>
      <c r="AK73" s="0"/>
      <c r="AL73" s="0"/>
      <c r="AM73" s="0"/>
      <c r="AN73" s="0"/>
      <c r="AO73" s="0"/>
      <c r="AP73" s="0"/>
      <c r="AQ73" s="0"/>
      <c r="AR73" s="0"/>
      <c r="AS73" s="0"/>
      <c r="AT73" s="0"/>
      <c r="AU73" s="0"/>
      <c r="AV73" s="0"/>
      <c r="AW73" s="0"/>
      <c r="AX73" s="0"/>
      <c r="AY73" s="0"/>
      <c r="AZ73" s="0"/>
      <c r="BA73" s="0"/>
      <c r="BB73" s="0"/>
      <c r="BC73" s="0"/>
      <c r="BD73" s="0"/>
      <c r="BE73" s="0"/>
      <c r="BF73" s="0"/>
      <c r="BG73" s="0"/>
      <c r="BH73" s="0"/>
      <c r="BI73" s="0"/>
      <c r="BJ73" s="0"/>
      <c r="BK73" s="0"/>
      <c r="BL73" s="0"/>
      <c r="BM73" s="0"/>
      <c r="BN73" s="0"/>
      <c r="BO73" s="0"/>
      <c r="BP73" s="0"/>
      <c r="BQ73" s="0"/>
      <c r="BR73" s="0"/>
      <c r="BS73" s="0"/>
      <c r="BT73" s="0"/>
      <c r="BU73" s="0"/>
      <c r="BV73" s="0"/>
      <c r="BW73" s="0"/>
      <c r="BX73" s="0"/>
      <c r="BY73" s="0"/>
      <c r="BZ73" s="0"/>
      <c r="CA73" s="0"/>
      <c r="CB73" s="0"/>
      <c r="CC73" s="0"/>
      <c r="CD73" s="0"/>
      <c r="CE73" s="0"/>
      <c r="CF73" s="0"/>
      <c r="CG73" s="0"/>
      <c r="CH73" s="0"/>
      <c r="CI73" s="0"/>
      <c r="CJ73" s="0"/>
      <c r="CK73" s="0"/>
      <c r="CL73" s="0"/>
      <c r="CM73" s="0"/>
      <c r="CN73" s="0"/>
      <c r="CO73" s="0"/>
      <c r="CP73" s="0"/>
      <c r="CQ73" s="0"/>
      <c r="CR73" s="0"/>
      <c r="CS73" s="0"/>
      <c r="CT73" s="0"/>
      <c r="CU73" s="0"/>
      <c r="CV73" s="0"/>
      <c r="CW73" s="0"/>
      <c r="CX73" s="0"/>
      <c r="CY73" s="0"/>
      <c r="CZ73" s="0"/>
      <c r="DA73" s="0"/>
      <c r="DB73" s="0"/>
      <c r="DC73" s="0"/>
      <c r="DD73" s="0"/>
      <c r="DE73" s="0"/>
      <c r="DF73" s="0"/>
      <c r="DG73" s="0"/>
      <c r="DH73" s="0"/>
      <c r="DI73" s="0"/>
      <c r="DJ73" s="0"/>
      <c r="DK73" s="0"/>
      <c r="DL73" s="0"/>
      <c r="DM73" s="0"/>
      <c r="DN73" s="0"/>
      <c r="DO73" s="0"/>
      <c r="DP73" s="0"/>
      <c r="DQ73" s="0"/>
      <c r="DR73" s="0"/>
      <c r="DS73" s="0"/>
      <c r="DT73" s="0"/>
      <c r="DU73" s="0"/>
      <c r="DV73" s="0"/>
      <c r="DW73" s="0"/>
      <c r="DX73" s="0"/>
      <c r="DY73" s="0"/>
      <c r="DZ73" s="0"/>
      <c r="EA73" s="0"/>
      <c r="EB73" s="0"/>
      <c r="EC73" s="0"/>
      <c r="ED73" s="0"/>
      <c r="EE73" s="0"/>
      <c r="EF73" s="0"/>
      <c r="EG73" s="0"/>
      <c r="EH73" s="0"/>
      <c r="EI73" s="0"/>
      <c r="EJ73" s="0"/>
      <c r="EK73" s="0"/>
      <c r="EL73" s="0"/>
      <c r="EM73" s="0"/>
      <c r="EN73" s="0"/>
      <c r="EO73" s="0"/>
      <c r="EP73" s="0"/>
      <c r="EQ73" s="0"/>
      <c r="ER73" s="0"/>
      <c r="ES73" s="0"/>
      <c r="ET73" s="0"/>
      <c r="EU73" s="0"/>
      <c r="EV73" s="0"/>
      <c r="EW73" s="0"/>
      <c r="EX73" s="0"/>
      <c r="EY73" s="0"/>
      <c r="EZ73" s="0"/>
      <c r="FA73" s="0"/>
      <c r="FB73" s="0"/>
      <c r="FC73" s="0"/>
      <c r="FD73" s="0"/>
      <c r="FE73" s="0"/>
      <c r="FF73" s="0"/>
      <c r="FG73" s="0"/>
      <c r="FH73" s="0"/>
      <c r="FI73" s="0"/>
      <c r="FJ73" s="0"/>
      <c r="FK73" s="0"/>
      <c r="FL73" s="0"/>
      <c r="FM73" s="0"/>
      <c r="FN73" s="0"/>
      <c r="FO73" s="0"/>
      <c r="FP73" s="0"/>
      <c r="FQ73" s="0"/>
      <c r="FR73" s="0"/>
      <c r="FS73" s="0"/>
      <c r="FT73" s="0"/>
      <c r="FU73" s="0"/>
      <c r="FV73" s="0"/>
      <c r="FW73" s="0"/>
      <c r="FX73" s="0"/>
      <c r="FY73" s="0"/>
      <c r="FZ73" s="0"/>
      <c r="GA73" s="0"/>
      <c r="GB73" s="0"/>
      <c r="GC73" s="0"/>
      <c r="GD73" s="0"/>
      <c r="GE73" s="0"/>
      <c r="GF73" s="0"/>
      <c r="GG73" s="0"/>
      <c r="GH73" s="0"/>
      <c r="GI73" s="0"/>
      <c r="GJ73" s="0"/>
      <c r="GK73" s="0"/>
      <c r="GL73" s="0"/>
      <c r="GM73" s="0"/>
      <c r="GN73" s="0"/>
      <c r="GO73" s="0"/>
      <c r="GP73" s="0"/>
      <c r="GQ73" s="0"/>
      <c r="GR73" s="0"/>
      <c r="GS73" s="0"/>
      <c r="GT73" s="0"/>
      <c r="GU73" s="0"/>
      <c r="GV73" s="0"/>
      <c r="GW73" s="0"/>
      <c r="GX73" s="0"/>
      <c r="GY73" s="0"/>
      <c r="GZ73" s="0"/>
      <c r="HA73" s="0"/>
      <c r="HB73" s="0"/>
      <c r="HC73" s="0"/>
      <c r="HD73" s="0"/>
      <c r="HE73" s="0"/>
      <c r="HF73" s="0"/>
      <c r="HG73" s="0"/>
      <c r="HH73" s="0"/>
      <c r="HI73" s="0"/>
      <c r="HJ73" s="0"/>
      <c r="HK73" s="0"/>
      <c r="HL73" s="0"/>
      <c r="HM73" s="0"/>
      <c r="HN73" s="0"/>
      <c r="HO73" s="0"/>
      <c r="HP73" s="0"/>
      <c r="HQ73" s="0"/>
      <c r="HR73" s="0"/>
      <c r="HS73" s="0"/>
      <c r="HT73" s="0"/>
      <c r="HU73" s="0"/>
      <c r="HV73" s="0"/>
      <c r="HW73" s="0"/>
      <c r="HX73" s="0"/>
      <c r="HY73" s="0"/>
      <c r="HZ73" s="0"/>
      <c r="IA73" s="0"/>
      <c r="IB73" s="0"/>
      <c r="IC73" s="0"/>
      <c r="ID73" s="0"/>
      <c r="IE73" s="0"/>
      <c r="IF73" s="0"/>
      <c r="IG73" s="0"/>
      <c r="IH73" s="0"/>
      <c r="II73" s="0"/>
      <c r="IJ73" s="0"/>
      <c r="IK73" s="0"/>
      <c r="IL73" s="0"/>
      <c r="IM73" s="0"/>
      <c r="IN73" s="0"/>
      <c r="IO73" s="0"/>
      <c r="IP73" s="0"/>
      <c r="IQ73" s="0"/>
      <c r="IR73" s="0"/>
      <c r="IS73" s="0"/>
      <c r="IT73" s="0"/>
      <c r="IU73" s="0"/>
      <c r="IV73" s="0"/>
      <c r="IW73" s="0"/>
    </row>
    <row r="74" customFormat="false" ht="15.75" hidden="false" customHeight="false" outlineLevel="0" collapsed="false">
      <c r="A74" s="4"/>
      <c r="B74" s="190" t="s">
        <v>135</v>
      </c>
      <c r="C74" s="188" t="n">
        <f aca="false">'Schedule 2A'!E23</f>
        <v>0</v>
      </c>
      <c r="D74" s="189" t="n">
        <f aca="false">IF(C$79&lt;&gt;0,C74/C$79,0)</f>
        <v>0</v>
      </c>
      <c r="E74" s="189" t="n">
        <f aca="false">E$36*D74</f>
        <v>0</v>
      </c>
      <c r="F74" s="189" t="n">
        <v>0.1984</v>
      </c>
      <c r="G74" s="189" t="n">
        <f aca="false">E$37*F74</f>
        <v>0</v>
      </c>
      <c r="H74" s="189" t="n">
        <f aca="false">E74+G74</f>
        <v>0</v>
      </c>
      <c r="J74" s="0"/>
      <c r="K74" s="0"/>
      <c r="L74" s="0"/>
      <c r="M74" s="0"/>
      <c r="N74" s="0"/>
      <c r="O74" s="0"/>
      <c r="P74" s="0"/>
      <c r="Q74" s="0"/>
      <c r="R74" s="0"/>
      <c r="S74" s="0"/>
      <c r="T74" s="0"/>
      <c r="U74" s="0"/>
      <c r="V74" s="0"/>
      <c r="W74" s="0"/>
      <c r="X74" s="0"/>
      <c r="Y74" s="0"/>
      <c r="Z74" s="0"/>
      <c r="AA74" s="0"/>
      <c r="AB74" s="0"/>
      <c r="AC74" s="0"/>
      <c r="AD74" s="0"/>
      <c r="AE74" s="0"/>
      <c r="AF74" s="0"/>
      <c r="AG74" s="0"/>
      <c r="AH74" s="0"/>
      <c r="AI74" s="0"/>
      <c r="AJ74" s="0"/>
      <c r="AK74" s="0"/>
      <c r="AL74" s="0"/>
      <c r="AM74" s="0"/>
      <c r="AN74" s="0"/>
      <c r="AO74" s="0"/>
      <c r="AP74" s="0"/>
      <c r="AQ74" s="0"/>
      <c r="AR74" s="0"/>
      <c r="AS74" s="0"/>
      <c r="AT74" s="0"/>
      <c r="AU74" s="0"/>
      <c r="AV74" s="0"/>
      <c r="AW74" s="0"/>
      <c r="AX74" s="0"/>
      <c r="AY74" s="0"/>
      <c r="AZ74" s="0"/>
      <c r="BA74" s="0"/>
      <c r="BB74" s="0"/>
      <c r="BC74" s="0"/>
      <c r="BD74" s="0"/>
      <c r="BE74" s="0"/>
      <c r="BF74" s="0"/>
      <c r="BG74" s="0"/>
      <c r="BH74" s="0"/>
      <c r="BI74" s="0"/>
      <c r="BJ74" s="0"/>
      <c r="BK74" s="0"/>
      <c r="BL74" s="0"/>
      <c r="BM74" s="0"/>
      <c r="BN74" s="0"/>
      <c r="BO74" s="0"/>
      <c r="BP74" s="0"/>
      <c r="BQ74" s="0"/>
      <c r="BR74" s="0"/>
      <c r="BS74" s="0"/>
      <c r="BT74" s="0"/>
      <c r="BU74" s="0"/>
      <c r="BV74" s="0"/>
      <c r="BW74" s="0"/>
      <c r="BX74" s="0"/>
      <c r="BY74" s="0"/>
      <c r="BZ74" s="0"/>
      <c r="CA74" s="0"/>
      <c r="CB74" s="0"/>
      <c r="CC74" s="0"/>
      <c r="CD74" s="0"/>
      <c r="CE74" s="0"/>
      <c r="CF74" s="0"/>
      <c r="CG74" s="0"/>
      <c r="CH74" s="0"/>
      <c r="CI74" s="0"/>
      <c r="CJ74" s="0"/>
      <c r="CK74" s="0"/>
      <c r="CL74" s="0"/>
      <c r="CM74" s="0"/>
      <c r="CN74" s="0"/>
      <c r="CO74" s="0"/>
      <c r="CP74" s="0"/>
      <c r="CQ74" s="0"/>
      <c r="CR74" s="0"/>
      <c r="CS74" s="0"/>
      <c r="CT74" s="0"/>
      <c r="CU74" s="0"/>
      <c r="CV74" s="0"/>
      <c r="CW74" s="0"/>
      <c r="CX74" s="0"/>
      <c r="CY74" s="0"/>
      <c r="CZ74" s="0"/>
      <c r="DA74" s="0"/>
      <c r="DB74" s="0"/>
      <c r="DC74" s="0"/>
      <c r="DD74" s="0"/>
      <c r="DE74" s="0"/>
      <c r="DF74" s="0"/>
      <c r="DG74" s="0"/>
      <c r="DH74" s="0"/>
      <c r="DI74" s="0"/>
      <c r="DJ74" s="0"/>
      <c r="DK74" s="0"/>
      <c r="DL74" s="0"/>
      <c r="DM74" s="0"/>
      <c r="DN74" s="0"/>
      <c r="DO74" s="0"/>
      <c r="DP74" s="0"/>
      <c r="DQ74" s="0"/>
      <c r="DR74" s="0"/>
      <c r="DS74" s="0"/>
      <c r="DT74" s="0"/>
      <c r="DU74" s="0"/>
      <c r="DV74" s="0"/>
      <c r="DW74" s="0"/>
      <c r="DX74" s="0"/>
      <c r="DY74" s="0"/>
      <c r="DZ74" s="0"/>
      <c r="EA74" s="0"/>
      <c r="EB74" s="0"/>
      <c r="EC74" s="0"/>
      <c r="ED74" s="0"/>
      <c r="EE74" s="0"/>
      <c r="EF74" s="0"/>
      <c r="EG74" s="0"/>
      <c r="EH74" s="0"/>
      <c r="EI74" s="0"/>
      <c r="EJ74" s="0"/>
      <c r="EK74" s="0"/>
      <c r="EL74" s="0"/>
      <c r="EM74" s="0"/>
      <c r="EN74" s="0"/>
      <c r="EO74" s="0"/>
      <c r="EP74" s="0"/>
      <c r="EQ74" s="0"/>
      <c r="ER74" s="0"/>
      <c r="ES74" s="0"/>
      <c r="ET74" s="0"/>
      <c r="EU74" s="0"/>
      <c r="EV74" s="0"/>
      <c r="EW74" s="0"/>
      <c r="EX74" s="0"/>
      <c r="EY74" s="0"/>
      <c r="EZ74" s="0"/>
      <c r="FA74" s="0"/>
      <c r="FB74" s="0"/>
      <c r="FC74" s="0"/>
      <c r="FD74" s="0"/>
      <c r="FE74" s="0"/>
      <c r="FF74" s="0"/>
      <c r="FG74" s="0"/>
      <c r="FH74" s="0"/>
      <c r="FI74" s="0"/>
      <c r="FJ74" s="0"/>
      <c r="FK74" s="0"/>
      <c r="FL74" s="0"/>
      <c r="FM74" s="0"/>
      <c r="FN74" s="0"/>
      <c r="FO74" s="0"/>
      <c r="FP74" s="0"/>
      <c r="FQ74" s="0"/>
      <c r="FR74" s="0"/>
      <c r="FS74" s="0"/>
      <c r="FT74" s="0"/>
      <c r="FU74" s="0"/>
      <c r="FV74" s="0"/>
      <c r="FW74" s="0"/>
      <c r="FX74" s="0"/>
      <c r="FY74" s="0"/>
      <c r="FZ74" s="0"/>
      <c r="GA74" s="0"/>
      <c r="GB74" s="0"/>
      <c r="GC74" s="0"/>
      <c r="GD74" s="0"/>
      <c r="GE74" s="0"/>
      <c r="GF74" s="0"/>
      <c r="GG74" s="0"/>
      <c r="GH74" s="0"/>
      <c r="GI74" s="0"/>
      <c r="GJ74" s="0"/>
      <c r="GK74" s="0"/>
      <c r="GL74" s="0"/>
      <c r="GM74" s="0"/>
      <c r="GN74" s="0"/>
      <c r="GO74" s="0"/>
      <c r="GP74" s="0"/>
      <c r="GQ74" s="0"/>
      <c r="GR74" s="0"/>
      <c r="GS74" s="0"/>
      <c r="GT74" s="0"/>
      <c r="GU74" s="0"/>
      <c r="GV74" s="0"/>
      <c r="GW74" s="0"/>
      <c r="GX74" s="0"/>
      <c r="GY74" s="0"/>
      <c r="GZ74" s="0"/>
      <c r="HA74" s="0"/>
      <c r="HB74" s="0"/>
      <c r="HC74" s="0"/>
      <c r="HD74" s="0"/>
      <c r="HE74" s="0"/>
      <c r="HF74" s="0"/>
      <c r="HG74" s="0"/>
      <c r="HH74" s="0"/>
      <c r="HI74" s="0"/>
      <c r="HJ74" s="0"/>
      <c r="HK74" s="0"/>
      <c r="HL74" s="0"/>
      <c r="HM74" s="0"/>
      <c r="HN74" s="0"/>
      <c r="HO74" s="0"/>
      <c r="HP74" s="0"/>
      <c r="HQ74" s="0"/>
      <c r="HR74" s="0"/>
      <c r="HS74" s="0"/>
      <c r="HT74" s="0"/>
      <c r="HU74" s="0"/>
      <c r="HV74" s="0"/>
      <c r="HW74" s="0"/>
      <c r="HX74" s="0"/>
      <c r="HY74" s="0"/>
      <c r="HZ74" s="0"/>
      <c r="IA74" s="0"/>
      <c r="IB74" s="0"/>
      <c r="IC74" s="0"/>
      <c r="ID74" s="0"/>
      <c r="IE74" s="0"/>
      <c r="IF74" s="0"/>
      <c r="IG74" s="0"/>
      <c r="IH74" s="0"/>
      <c r="II74" s="0"/>
      <c r="IJ74" s="0"/>
      <c r="IK74" s="0"/>
      <c r="IL74" s="0"/>
      <c r="IM74" s="0"/>
      <c r="IN74" s="0"/>
      <c r="IO74" s="0"/>
      <c r="IP74" s="0"/>
      <c r="IQ74" s="0"/>
      <c r="IR74" s="0"/>
      <c r="IS74" s="0"/>
      <c r="IT74" s="0"/>
      <c r="IU74" s="0"/>
      <c r="IV74" s="0"/>
      <c r="IW74" s="0"/>
    </row>
    <row r="75" customFormat="false" ht="15.75" hidden="false" customHeight="false" outlineLevel="0" collapsed="false">
      <c r="A75" s="4"/>
      <c r="B75" s="190" t="s">
        <v>171</v>
      </c>
      <c r="C75" s="188" t="n">
        <f aca="false">'Schedule 2A'!E24</f>
        <v>0</v>
      </c>
      <c r="D75" s="189" t="n">
        <f aca="false">IF(C$79&lt;&gt;0,C75/C$79,0)</f>
        <v>0</v>
      </c>
      <c r="E75" s="189" t="n">
        <f aca="false">E$36*D75</f>
        <v>0</v>
      </c>
      <c r="F75" s="189" t="n">
        <v>0.2008</v>
      </c>
      <c r="G75" s="189" t="n">
        <f aca="false">E$37*F75</f>
        <v>0</v>
      </c>
      <c r="H75" s="189" t="n">
        <f aca="false">E75+G75</f>
        <v>0</v>
      </c>
      <c r="J75" s="0"/>
      <c r="K75" s="0"/>
      <c r="L75" s="0"/>
      <c r="M75" s="0"/>
      <c r="N75" s="0"/>
      <c r="O75" s="0"/>
      <c r="P75" s="0"/>
      <c r="Q75" s="0"/>
      <c r="R75" s="0"/>
      <c r="S75" s="0"/>
      <c r="T75" s="0"/>
      <c r="U75" s="0"/>
      <c r="V75" s="0"/>
      <c r="W75" s="0"/>
      <c r="X75" s="0"/>
      <c r="Y75" s="0"/>
      <c r="Z75" s="0"/>
      <c r="AA75" s="0"/>
      <c r="AB75" s="0"/>
      <c r="AC75" s="0"/>
      <c r="AD75" s="0"/>
      <c r="AE75" s="0"/>
      <c r="AF75" s="0"/>
      <c r="AG75" s="0"/>
      <c r="AH75" s="0"/>
      <c r="AI75" s="0"/>
      <c r="AJ75" s="0"/>
      <c r="AK75" s="0"/>
      <c r="AL75" s="0"/>
      <c r="AM75" s="0"/>
      <c r="AN75" s="0"/>
      <c r="AO75" s="0"/>
      <c r="AP75" s="0"/>
      <c r="AQ75" s="0"/>
      <c r="AR75" s="0"/>
      <c r="AS75" s="0"/>
      <c r="AT75" s="0"/>
      <c r="AU75" s="0"/>
      <c r="AV75" s="0"/>
      <c r="AW75" s="0"/>
      <c r="AX75" s="0"/>
      <c r="AY75" s="0"/>
      <c r="AZ75" s="0"/>
      <c r="BA75" s="0"/>
      <c r="BB75" s="0"/>
      <c r="BC75" s="0"/>
      <c r="BD75" s="0"/>
      <c r="BE75" s="0"/>
      <c r="BF75" s="0"/>
      <c r="BG75" s="0"/>
      <c r="BH75" s="0"/>
      <c r="BI75" s="0"/>
      <c r="BJ75" s="0"/>
      <c r="BK75" s="0"/>
      <c r="BL75" s="0"/>
      <c r="BM75" s="0"/>
      <c r="BN75" s="0"/>
      <c r="BO75" s="0"/>
      <c r="BP75" s="0"/>
      <c r="BQ75" s="0"/>
      <c r="BR75" s="0"/>
      <c r="BS75" s="0"/>
      <c r="BT75" s="0"/>
      <c r="BU75" s="0"/>
      <c r="BV75" s="0"/>
      <c r="BW75" s="0"/>
      <c r="BX75" s="0"/>
      <c r="BY75" s="0"/>
      <c r="BZ75" s="0"/>
      <c r="CA75" s="0"/>
      <c r="CB75" s="0"/>
      <c r="CC75" s="0"/>
      <c r="CD75" s="0"/>
      <c r="CE75" s="0"/>
      <c r="CF75" s="0"/>
      <c r="CG75" s="0"/>
      <c r="CH75" s="0"/>
      <c r="CI75" s="0"/>
      <c r="CJ75" s="0"/>
      <c r="CK75" s="0"/>
      <c r="CL75" s="0"/>
      <c r="CM75" s="0"/>
      <c r="CN75" s="0"/>
      <c r="CO75" s="0"/>
      <c r="CP75" s="0"/>
      <c r="CQ75" s="0"/>
      <c r="CR75" s="0"/>
      <c r="CS75" s="0"/>
      <c r="CT75" s="0"/>
      <c r="CU75" s="0"/>
      <c r="CV75" s="0"/>
      <c r="CW75" s="0"/>
      <c r="CX75" s="0"/>
      <c r="CY75" s="0"/>
      <c r="CZ75" s="0"/>
      <c r="DA75" s="0"/>
      <c r="DB75" s="0"/>
      <c r="DC75" s="0"/>
      <c r="DD75" s="0"/>
      <c r="DE75" s="0"/>
      <c r="DF75" s="0"/>
      <c r="DG75" s="0"/>
      <c r="DH75" s="0"/>
      <c r="DI75" s="0"/>
      <c r="DJ75" s="0"/>
      <c r="DK75" s="0"/>
      <c r="DL75" s="0"/>
      <c r="DM75" s="0"/>
      <c r="DN75" s="0"/>
      <c r="DO75" s="0"/>
      <c r="DP75" s="0"/>
      <c r="DQ75" s="0"/>
      <c r="DR75" s="0"/>
      <c r="DS75" s="0"/>
      <c r="DT75" s="0"/>
      <c r="DU75" s="0"/>
      <c r="DV75" s="0"/>
      <c r="DW75" s="0"/>
      <c r="DX75" s="0"/>
      <c r="DY75" s="0"/>
      <c r="DZ75" s="0"/>
      <c r="EA75" s="0"/>
      <c r="EB75" s="0"/>
      <c r="EC75" s="0"/>
      <c r="ED75" s="0"/>
      <c r="EE75" s="0"/>
      <c r="EF75" s="0"/>
      <c r="EG75" s="0"/>
      <c r="EH75" s="0"/>
      <c r="EI75" s="0"/>
      <c r="EJ75" s="0"/>
      <c r="EK75" s="0"/>
      <c r="EL75" s="0"/>
      <c r="EM75" s="0"/>
      <c r="EN75" s="0"/>
      <c r="EO75" s="0"/>
      <c r="EP75" s="0"/>
      <c r="EQ75" s="0"/>
      <c r="ER75" s="0"/>
      <c r="ES75" s="0"/>
      <c r="ET75" s="0"/>
      <c r="EU75" s="0"/>
      <c r="EV75" s="0"/>
      <c r="EW75" s="0"/>
      <c r="EX75" s="0"/>
      <c r="EY75" s="0"/>
      <c r="EZ75" s="0"/>
      <c r="FA75" s="0"/>
      <c r="FB75" s="0"/>
      <c r="FC75" s="0"/>
      <c r="FD75" s="0"/>
      <c r="FE75" s="0"/>
      <c r="FF75" s="0"/>
      <c r="FG75" s="0"/>
      <c r="FH75" s="0"/>
      <c r="FI75" s="0"/>
      <c r="FJ75" s="0"/>
      <c r="FK75" s="0"/>
      <c r="FL75" s="0"/>
      <c r="FM75" s="0"/>
      <c r="FN75" s="0"/>
      <c r="FO75" s="0"/>
      <c r="FP75" s="0"/>
      <c r="FQ75" s="0"/>
      <c r="FR75" s="0"/>
      <c r="FS75" s="0"/>
      <c r="FT75" s="0"/>
      <c r="FU75" s="0"/>
      <c r="FV75" s="0"/>
      <c r="FW75" s="0"/>
      <c r="FX75" s="0"/>
      <c r="FY75" s="0"/>
      <c r="FZ75" s="0"/>
      <c r="GA75" s="0"/>
      <c r="GB75" s="0"/>
      <c r="GC75" s="0"/>
      <c r="GD75" s="0"/>
      <c r="GE75" s="0"/>
      <c r="GF75" s="0"/>
      <c r="GG75" s="0"/>
      <c r="GH75" s="0"/>
      <c r="GI75" s="0"/>
      <c r="GJ75" s="0"/>
      <c r="GK75" s="0"/>
      <c r="GL75" s="0"/>
      <c r="GM75" s="0"/>
      <c r="GN75" s="0"/>
      <c r="GO75" s="0"/>
      <c r="GP75" s="0"/>
      <c r="GQ75" s="0"/>
      <c r="GR75" s="0"/>
      <c r="GS75" s="0"/>
      <c r="GT75" s="0"/>
      <c r="GU75" s="0"/>
      <c r="GV75" s="0"/>
      <c r="GW75" s="0"/>
      <c r="GX75" s="0"/>
      <c r="GY75" s="0"/>
      <c r="GZ75" s="0"/>
      <c r="HA75" s="0"/>
      <c r="HB75" s="0"/>
      <c r="HC75" s="0"/>
      <c r="HD75" s="0"/>
      <c r="HE75" s="0"/>
      <c r="HF75" s="0"/>
      <c r="HG75" s="0"/>
      <c r="HH75" s="0"/>
      <c r="HI75" s="0"/>
      <c r="HJ75" s="0"/>
      <c r="HK75" s="0"/>
      <c r="HL75" s="0"/>
      <c r="HM75" s="0"/>
      <c r="HN75" s="0"/>
      <c r="HO75" s="0"/>
      <c r="HP75" s="0"/>
      <c r="HQ75" s="0"/>
      <c r="HR75" s="0"/>
      <c r="HS75" s="0"/>
      <c r="HT75" s="0"/>
      <c r="HU75" s="0"/>
      <c r="HV75" s="0"/>
      <c r="HW75" s="0"/>
      <c r="HX75" s="0"/>
      <c r="HY75" s="0"/>
      <c r="HZ75" s="0"/>
      <c r="IA75" s="0"/>
      <c r="IB75" s="0"/>
      <c r="IC75" s="0"/>
      <c r="ID75" s="0"/>
      <c r="IE75" s="0"/>
      <c r="IF75" s="0"/>
      <c r="IG75" s="0"/>
      <c r="IH75" s="0"/>
      <c r="II75" s="0"/>
      <c r="IJ75" s="0"/>
      <c r="IK75" s="0"/>
      <c r="IL75" s="0"/>
      <c r="IM75" s="0"/>
      <c r="IN75" s="0"/>
      <c r="IO75" s="0"/>
      <c r="IP75" s="0"/>
      <c r="IQ75" s="0"/>
      <c r="IR75" s="0"/>
      <c r="IS75" s="0"/>
      <c r="IT75" s="0"/>
      <c r="IU75" s="0"/>
      <c r="IV75" s="0"/>
      <c r="IW75" s="0"/>
    </row>
    <row r="76" customFormat="false" ht="15.75" hidden="false" customHeight="false" outlineLevel="0" collapsed="false">
      <c r="A76" s="4"/>
      <c r="B76" s="190" t="s">
        <v>137</v>
      </c>
      <c r="C76" s="188" t="n">
        <f aca="false">'Schedule 2A'!E25</f>
        <v>0</v>
      </c>
      <c r="D76" s="189" t="n">
        <f aca="false">IF(C$79&lt;&gt;0,C76/C$79,0)</f>
        <v>0</v>
      </c>
      <c r="E76" s="189" t="n">
        <f aca="false">E$36*D76</f>
        <v>0</v>
      </c>
      <c r="F76" s="189" t="n">
        <v>0.3104</v>
      </c>
      <c r="G76" s="189" t="n">
        <f aca="false">E$37*F76</f>
        <v>0</v>
      </c>
      <c r="H76" s="189" t="n">
        <f aca="false">E76+G76</f>
        <v>0</v>
      </c>
      <c r="J76" s="0"/>
      <c r="K76" s="0"/>
      <c r="L76" s="0"/>
      <c r="M76" s="0"/>
      <c r="N76" s="0"/>
      <c r="O76" s="0"/>
      <c r="P76" s="0"/>
      <c r="Q76" s="0"/>
      <c r="R76" s="0"/>
      <c r="S76" s="0"/>
      <c r="T76" s="0"/>
      <c r="U76" s="0"/>
      <c r="V76" s="0"/>
      <c r="W76" s="0"/>
      <c r="X76" s="0"/>
      <c r="Y76" s="0"/>
      <c r="Z76" s="0"/>
      <c r="AA76" s="0"/>
      <c r="AB76" s="0"/>
      <c r="AC76" s="0"/>
      <c r="AD76" s="0"/>
      <c r="AE76" s="0"/>
      <c r="AF76" s="0"/>
      <c r="AG76" s="0"/>
      <c r="AH76" s="0"/>
      <c r="AI76" s="0"/>
      <c r="AJ76" s="0"/>
      <c r="AK76" s="0"/>
      <c r="AL76" s="0"/>
      <c r="AM76" s="0"/>
      <c r="AN76" s="0"/>
      <c r="AO76" s="0"/>
      <c r="AP76" s="0"/>
      <c r="AQ76" s="0"/>
      <c r="AR76" s="0"/>
      <c r="AS76" s="0"/>
      <c r="AT76" s="0"/>
      <c r="AU76" s="0"/>
      <c r="AV76" s="0"/>
      <c r="AW76" s="0"/>
      <c r="AX76" s="0"/>
      <c r="AY76" s="0"/>
      <c r="AZ76" s="0"/>
      <c r="BA76" s="0"/>
      <c r="BB76" s="0"/>
      <c r="BC76" s="0"/>
      <c r="BD76" s="0"/>
      <c r="BE76" s="0"/>
      <c r="BF76" s="0"/>
      <c r="BG76" s="0"/>
      <c r="BH76" s="0"/>
      <c r="BI76" s="0"/>
      <c r="BJ76" s="0"/>
      <c r="BK76" s="0"/>
      <c r="BL76" s="0"/>
      <c r="BM76" s="0"/>
      <c r="BN76" s="0"/>
      <c r="BO76" s="0"/>
      <c r="BP76" s="0"/>
      <c r="BQ76" s="0"/>
      <c r="BR76" s="0"/>
      <c r="BS76" s="0"/>
      <c r="BT76" s="0"/>
      <c r="BU76" s="0"/>
      <c r="BV76" s="0"/>
      <c r="BW76" s="0"/>
      <c r="BX76" s="0"/>
      <c r="BY76" s="0"/>
      <c r="BZ76" s="0"/>
      <c r="CA76" s="0"/>
      <c r="CB76" s="0"/>
      <c r="CC76" s="0"/>
      <c r="CD76" s="0"/>
      <c r="CE76" s="0"/>
      <c r="CF76" s="0"/>
      <c r="CG76" s="0"/>
      <c r="CH76" s="0"/>
      <c r="CI76" s="0"/>
      <c r="CJ76" s="0"/>
      <c r="CK76" s="0"/>
      <c r="CL76" s="0"/>
      <c r="CM76" s="0"/>
      <c r="CN76" s="0"/>
      <c r="CO76" s="0"/>
      <c r="CP76" s="0"/>
      <c r="CQ76" s="0"/>
      <c r="CR76" s="0"/>
      <c r="CS76" s="0"/>
      <c r="CT76" s="0"/>
      <c r="CU76" s="0"/>
      <c r="CV76" s="0"/>
      <c r="CW76" s="0"/>
      <c r="CX76" s="0"/>
      <c r="CY76" s="0"/>
      <c r="CZ76" s="0"/>
      <c r="DA76" s="0"/>
      <c r="DB76" s="0"/>
      <c r="DC76" s="0"/>
      <c r="DD76" s="0"/>
      <c r="DE76" s="0"/>
      <c r="DF76" s="0"/>
      <c r="DG76" s="0"/>
      <c r="DH76" s="0"/>
      <c r="DI76" s="0"/>
      <c r="DJ76" s="0"/>
      <c r="DK76" s="0"/>
      <c r="DL76" s="0"/>
      <c r="DM76" s="0"/>
      <c r="DN76" s="0"/>
      <c r="DO76" s="0"/>
      <c r="DP76" s="0"/>
      <c r="DQ76" s="0"/>
      <c r="DR76" s="0"/>
      <c r="DS76" s="0"/>
      <c r="DT76" s="0"/>
      <c r="DU76" s="0"/>
      <c r="DV76" s="0"/>
      <c r="DW76" s="0"/>
      <c r="DX76" s="0"/>
      <c r="DY76" s="0"/>
      <c r="DZ76" s="0"/>
      <c r="EA76" s="0"/>
      <c r="EB76" s="0"/>
      <c r="EC76" s="0"/>
      <c r="ED76" s="0"/>
      <c r="EE76" s="0"/>
      <c r="EF76" s="0"/>
      <c r="EG76" s="0"/>
      <c r="EH76" s="0"/>
      <c r="EI76" s="0"/>
      <c r="EJ76" s="0"/>
      <c r="EK76" s="0"/>
      <c r="EL76" s="0"/>
      <c r="EM76" s="0"/>
      <c r="EN76" s="0"/>
      <c r="EO76" s="0"/>
      <c r="EP76" s="0"/>
      <c r="EQ76" s="0"/>
      <c r="ER76" s="0"/>
      <c r="ES76" s="0"/>
      <c r="ET76" s="0"/>
      <c r="EU76" s="0"/>
      <c r="EV76" s="0"/>
      <c r="EW76" s="0"/>
      <c r="EX76" s="0"/>
      <c r="EY76" s="0"/>
      <c r="EZ76" s="0"/>
      <c r="FA76" s="0"/>
      <c r="FB76" s="0"/>
      <c r="FC76" s="0"/>
      <c r="FD76" s="0"/>
      <c r="FE76" s="0"/>
      <c r="FF76" s="0"/>
      <c r="FG76" s="0"/>
      <c r="FH76" s="0"/>
      <c r="FI76" s="0"/>
      <c r="FJ76" s="0"/>
      <c r="FK76" s="0"/>
      <c r="FL76" s="0"/>
      <c r="FM76" s="0"/>
      <c r="FN76" s="0"/>
      <c r="FO76" s="0"/>
      <c r="FP76" s="0"/>
      <c r="FQ76" s="0"/>
      <c r="FR76" s="0"/>
      <c r="FS76" s="0"/>
      <c r="FT76" s="0"/>
      <c r="FU76" s="0"/>
      <c r="FV76" s="0"/>
      <c r="FW76" s="0"/>
      <c r="FX76" s="0"/>
      <c r="FY76" s="0"/>
      <c r="FZ76" s="0"/>
      <c r="GA76" s="0"/>
      <c r="GB76" s="0"/>
      <c r="GC76" s="0"/>
      <c r="GD76" s="0"/>
      <c r="GE76" s="0"/>
      <c r="GF76" s="0"/>
      <c r="GG76" s="0"/>
      <c r="GH76" s="0"/>
      <c r="GI76" s="0"/>
      <c r="GJ76" s="0"/>
      <c r="GK76" s="0"/>
      <c r="GL76" s="0"/>
      <c r="GM76" s="0"/>
      <c r="GN76" s="0"/>
      <c r="GO76" s="0"/>
      <c r="GP76" s="0"/>
      <c r="GQ76" s="0"/>
      <c r="GR76" s="0"/>
      <c r="GS76" s="0"/>
      <c r="GT76" s="0"/>
      <c r="GU76" s="0"/>
      <c r="GV76" s="0"/>
      <c r="GW76" s="0"/>
      <c r="GX76" s="0"/>
      <c r="GY76" s="0"/>
      <c r="GZ76" s="0"/>
      <c r="HA76" s="0"/>
      <c r="HB76" s="0"/>
      <c r="HC76" s="0"/>
      <c r="HD76" s="0"/>
      <c r="HE76" s="0"/>
      <c r="HF76" s="0"/>
      <c r="HG76" s="0"/>
      <c r="HH76" s="0"/>
      <c r="HI76" s="0"/>
      <c r="HJ76" s="0"/>
      <c r="HK76" s="0"/>
      <c r="HL76" s="0"/>
      <c r="HM76" s="0"/>
      <c r="HN76" s="0"/>
      <c r="HO76" s="0"/>
      <c r="HP76" s="0"/>
      <c r="HQ76" s="0"/>
      <c r="HR76" s="0"/>
      <c r="HS76" s="0"/>
      <c r="HT76" s="0"/>
      <c r="HU76" s="0"/>
      <c r="HV76" s="0"/>
      <c r="HW76" s="0"/>
      <c r="HX76" s="0"/>
      <c r="HY76" s="0"/>
      <c r="HZ76" s="0"/>
      <c r="IA76" s="0"/>
      <c r="IB76" s="0"/>
      <c r="IC76" s="0"/>
      <c r="ID76" s="0"/>
      <c r="IE76" s="0"/>
      <c r="IF76" s="0"/>
      <c r="IG76" s="0"/>
      <c r="IH76" s="0"/>
      <c r="II76" s="0"/>
      <c r="IJ76" s="0"/>
      <c r="IK76" s="0"/>
      <c r="IL76" s="0"/>
      <c r="IM76" s="0"/>
      <c r="IN76" s="0"/>
      <c r="IO76" s="0"/>
      <c r="IP76" s="0"/>
      <c r="IQ76" s="0"/>
      <c r="IR76" s="0"/>
      <c r="IS76" s="0"/>
      <c r="IT76" s="0"/>
      <c r="IU76" s="0"/>
      <c r="IV76" s="0"/>
      <c r="IW76" s="0"/>
    </row>
    <row r="77" customFormat="false" ht="15.75" hidden="false" customHeight="false" outlineLevel="0" collapsed="false">
      <c r="A77" s="4"/>
      <c r="B77" s="190" t="s">
        <v>138</v>
      </c>
      <c r="C77" s="188" t="n">
        <f aca="false">'Schedule 2A'!E26</f>
        <v>0</v>
      </c>
      <c r="D77" s="189" t="n">
        <f aca="false">IF(C$79&lt;&gt;0,C77/C$79,0)</f>
        <v>0</v>
      </c>
      <c r="E77" s="189" t="n">
        <f aca="false">E$36*D77</f>
        <v>0</v>
      </c>
      <c r="F77" s="189" t="n">
        <v>0.1621</v>
      </c>
      <c r="G77" s="189" t="n">
        <f aca="false">E$37*F77</f>
        <v>0</v>
      </c>
      <c r="H77" s="189" t="n">
        <f aca="false">E77+G77</f>
        <v>0</v>
      </c>
      <c r="J77" s="0"/>
      <c r="K77" s="0"/>
      <c r="L77" s="0"/>
      <c r="M77" s="0"/>
      <c r="N77" s="0"/>
      <c r="O77" s="0"/>
      <c r="P77" s="0"/>
      <c r="Q77" s="0"/>
      <c r="R77" s="0"/>
      <c r="S77" s="0"/>
      <c r="T77" s="0"/>
      <c r="U77" s="0"/>
      <c r="V77" s="0"/>
      <c r="W77" s="0"/>
      <c r="X77" s="0"/>
      <c r="Y77" s="0"/>
      <c r="Z77" s="0"/>
      <c r="AA77" s="0"/>
      <c r="AB77" s="0"/>
      <c r="AC77" s="0"/>
      <c r="AD77" s="0"/>
      <c r="AE77" s="0"/>
      <c r="AF77" s="0"/>
      <c r="AG77" s="0"/>
      <c r="AH77" s="0"/>
      <c r="AI77" s="0"/>
      <c r="AJ77" s="0"/>
      <c r="AK77" s="0"/>
      <c r="AL77" s="0"/>
      <c r="AM77" s="0"/>
      <c r="AN77" s="0"/>
      <c r="AO77" s="0"/>
      <c r="AP77" s="0"/>
      <c r="AQ77" s="0"/>
      <c r="AR77" s="0"/>
      <c r="AS77" s="0"/>
      <c r="AT77" s="0"/>
      <c r="AU77" s="0"/>
      <c r="AV77" s="0"/>
      <c r="AW77" s="0"/>
      <c r="AX77" s="0"/>
      <c r="AY77" s="0"/>
      <c r="AZ77" s="0"/>
      <c r="BA77" s="0"/>
      <c r="BB77" s="0"/>
      <c r="BC77" s="0"/>
      <c r="BD77" s="0"/>
      <c r="BE77" s="0"/>
      <c r="BF77" s="0"/>
      <c r="BG77" s="0"/>
      <c r="BH77" s="0"/>
      <c r="BI77" s="0"/>
      <c r="BJ77" s="0"/>
      <c r="BK77" s="0"/>
      <c r="BL77" s="0"/>
      <c r="BM77" s="0"/>
      <c r="BN77" s="0"/>
      <c r="BO77" s="0"/>
      <c r="BP77" s="0"/>
      <c r="BQ77" s="0"/>
      <c r="BR77" s="0"/>
      <c r="BS77" s="0"/>
      <c r="BT77" s="0"/>
      <c r="BU77" s="0"/>
      <c r="BV77" s="0"/>
      <c r="BW77" s="0"/>
      <c r="BX77" s="0"/>
      <c r="BY77" s="0"/>
      <c r="BZ77" s="0"/>
      <c r="CA77" s="0"/>
      <c r="CB77" s="0"/>
      <c r="CC77" s="0"/>
      <c r="CD77" s="0"/>
      <c r="CE77" s="0"/>
      <c r="CF77" s="0"/>
      <c r="CG77" s="0"/>
      <c r="CH77" s="0"/>
      <c r="CI77" s="0"/>
      <c r="CJ77" s="0"/>
      <c r="CK77" s="0"/>
      <c r="CL77" s="0"/>
      <c r="CM77" s="0"/>
      <c r="CN77" s="0"/>
      <c r="CO77" s="0"/>
      <c r="CP77" s="0"/>
      <c r="CQ77" s="0"/>
      <c r="CR77" s="0"/>
      <c r="CS77" s="0"/>
      <c r="CT77" s="0"/>
      <c r="CU77" s="0"/>
      <c r="CV77" s="0"/>
      <c r="CW77" s="0"/>
      <c r="CX77" s="0"/>
      <c r="CY77" s="0"/>
      <c r="CZ77" s="0"/>
      <c r="DA77" s="0"/>
      <c r="DB77" s="0"/>
      <c r="DC77" s="0"/>
      <c r="DD77" s="0"/>
      <c r="DE77" s="0"/>
      <c r="DF77" s="0"/>
      <c r="DG77" s="0"/>
      <c r="DH77" s="0"/>
      <c r="DI77" s="0"/>
      <c r="DJ77" s="0"/>
      <c r="DK77" s="0"/>
      <c r="DL77" s="0"/>
      <c r="DM77" s="0"/>
      <c r="DN77" s="0"/>
      <c r="DO77" s="0"/>
      <c r="DP77" s="0"/>
      <c r="DQ77" s="0"/>
      <c r="DR77" s="0"/>
      <c r="DS77" s="0"/>
      <c r="DT77" s="0"/>
      <c r="DU77" s="0"/>
      <c r="DV77" s="0"/>
      <c r="DW77" s="0"/>
      <c r="DX77" s="0"/>
      <c r="DY77" s="0"/>
      <c r="DZ77" s="0"/>
      <c r="EA77" s="0"/>
      <c r="EB77" s="0"/>
      <c r="EC77" s="0"/>
      <c r="ED77" s="0"/>
      <c r="EE77" s="0"/>
      <c r="EF77" s="0"/>
      <c r="EG77" s="0"/>
      <c r="EH77" s="0"/>
      <c r="EI77" s="0"/>
      <c r="EJ77" s="0"/>
      <c r="EK77" s="0"/>
      <c r="EL77" s="0"/>
      <c r="EM77" s="0"/>
      <c r="EN77" s="0"/>
      <c r="EO77" s="0"/>
      <c r="EP77" s="0"/>
      <c r="EQ77" s="0"/>
      <c r="ER77" s="0"/>
      <c r="ES77" s="0"/>
      <c r="ET77" s="0"/>
      <c r="EU77" s="0"/>
      <c r="EV77" s="0"/>
      <c r="EW77" s="0"/>
      <c r="EX77" s="0"/>
      <c r="EY77" s="0"/>
      <c r="EZ77" s="0"/>
      <c r="FA77" s="0"/>
      <c r="FB77" s="0"/>
      <c r="FC77" s="0"/>
      <c r="FD77" s="0"/>
      <c r="FE77" s="0"/>
      <c r="FF77" s="0"/>
      <c r="FG77" s="0"/>
      <c r="FH77" s="0"/>
      <c r="FI77" s="0"/>
      <c r="FJ77" s="0"/>
      <c r="FK77" s="0"/>
      <c r="FL77" s="0"/>
      <c r="FM77" s="0"/>
      <c r="FN77" s="0"/>
      <c r="FO77" s="0"/>
      <c r="FP77" s="0"/>
      <c r="FQ77" s="0"/>
      <c r="FR77" s="0"/>
      <c r="FS77" s="0"/>
      <c r="FT77" s="0"/>
      <c r="FU77" s="0"/>
      <c r="FV77" s="0"/>
      <c r="FW77" s="0"/>
      <c r="FX77" s="0"/>
      <c r="FY77" s="0"/>
      <c r="FZ77" s="0"/>
      <c r="GA77" s="0"/>
      <c r="GB77" s="0"/>
      <c r="GC77" s="0"/>
      <c r="GD77" s="0"/>
      <c r="GE77" s="0"/>
      <c r="GF77" s="0"/>
      <c r="GG77" s="0"/>
      <c r="GH77" s="0"/>
      <c r="GI77" s="0"/>
      <c r="GJ77" s="0"/>
      <c r="GK77" s="0"/>
      <c r="GL77" s="0"/>
      <c r="GM77" s="0"/>
      <c r="GN77" s="0"/>
      <c r="GO77" s="0"/>
      <c r="GP77" s="0"/>
      <c r="GQ77" s="0"/>
      <c r="GR77" s="0"/>
      <c r="GS77" s="0"/>
      <c r="GT77" s="0"/>
      <c r="GU77" s="0"/>
      <c r="GV77" s="0"/>
      <c r="GW77" s="0"/>
      <c r="GX77" s="0"/>
      <c r="GY77" s="0"/>
      <c r="GZ77" s="0"/>
      <c r="HA77" s="0"/>
      <c r="HB77" s="0"/>
      <c r="HC77" s="0"/>
      <c r="HD77" s="0"/>
      <c r="HE77" s="0"/>
      <c r="HF77" s="0"/>
      <c r="HG77" s="0"/>
      <c r="HH77" s="0"/>
      <c r="HI77" s="0"/>
      <c r="HJ77" s="0"/>
      <c r="HK77" s="0"/>
      <c r="HL77" s="0"/>
      <c r="HM77" s="0"/>
      <c r="HN77" s="0"/>
      <c r="HO77" s="0"/>
      <c r="HP77" s="0"/>
      <c r="HQ77" s="0"/>
      <c r="HR77" s="0"/>
      <c r="HS77" s="0"/>
      <c r="HT77" s="0"/>
      <c r="HU77" s="0"/>
      <c r="HV77" s="0"/>
      <c r="HW77" s="0"/>
      <c r="HX77" s="0"/>
      <c r="HY77" s="0"/>
      <c r="HZ77" s="0"/>
      <c r="IA77" s="0"/>
      <c r="IB77" s="0"/>
      <c r="IC77" s="0"/>
      <c r="ID77" s="0"/>
      <c r="IE77" s="0"/>
      <c r="IF77" s="0"/>
      <c r="IG77" s="0"/>
      <c r="IH77" s="0"/>
      <c r="II77" s="0"/>
      <c r="IJ77" s="0"/>
      <c r="IK77" s="0"/>
      <c r="IL77" s="0"/>
      <c r="IM77" s="0"/>
      <c r="IN77" s="0"/>
      <c r="IO77" s="0"/>
      <c r="IP77" s="0"/>
      <c r="IQ77" s="0"/>
      <c r="IR77" s="0"/>
      <c r="IS77" s="0"/>
      <c r="IT77" s="0"/>
      <c r="IU77" s="0"/>
      <c r="IV77" s="0"/>
      <c r="IW77" s="0"/>
    </row>
    <row r="78" customFormat="false" ht="16.5" hidden="false" customHeight="false" outlineLevel="0" collapsed="false">
      <c r="A78" s="4"/>
      <c r="B78" s="190" t="s">
        <v>139</v>
      </c>
      <c r="C78" s="188" t="n">
        <f aca="false">'Schedule 2A'!E27</f>
        <v>0</v>
      </c>
      <c r="D78" s="189" t="n">
        <f aca="false">IF(C$79&lt;&gt;0,C78/C$79,0)</f>
        <v>0</v>
      </c>
      <c r="E78" s="189" t="n">
        <f aca="false">E$36*D78</f>
        <v>0</v>
      </c>
      <c r="F78" s="189" t="n">
        <v>0.0064</v>
      </c>
      <c r="G78" s="189" t="n">
        <f aca="false">E$37*F78</f>
        <v>0</v>
      </c>
      <c r="H78" s="189" t="n">
        <f aca="false">E78+G78</f>
        <v>0</v>
      </c>
      <c r="J78" s="0"/>
      <c r="K78" s="0"/>
      <c r="L78" s="0"/>
      <c r="M78" s="0"/>
      <c r="N78" s="0"/>
      <c r="O78" s="0"/>
      <c r="P78" s="0"/>
      <c r="Q78" s="0"/>
      <c r="R78" s="0"/>
      <c r="S78" s="0"/>
      <c r="T78" s="0"/>
      <c r="U78" s="0"/>
      <c r="V78" s="0"/>
      <c r="W78" s="0"/>
      <c r="X78" s="0"/>
      <c r="Y78" s="0"/>
      <c r="Z78" s="0"/>
      <c r="AA78" s="0"/>
      <c r="AB78" s="0"/>
      <c r="AC78" s="0"/>
      <c r="AD78" s="0"/>
      <c r="AE78" s="0"/>
      <c r="AF78" s="0"/>
      <c r="AG78" s="0"/>
      <c r="AH78" s="0"/>
      <c r="AI78" s="0"/>
      <c r="AJ78" s="0"/>
      <c r="AK78" s="0"/>
      <c r="AL78" s="0"/>
      <c r="AM78" s="0"/>
      <c r="AN78" s="0"/>
      <c r="AO78" s="0"/>
      <c r="AP78" s="0"/>
      <c r="AQ78" s="0"/>
      <c r="AR78" s="0"/>
      <c r="AS78" s="0"/>
      <c r="AT78" s="0"/>
      <c r="AU78" s="0"/>
      <c r="AV78" s="0"/>
      <c r="AW78" s="0"/>
      <c r="AX78" s="0"/>
      <c r="AY78" s="0"/>
      <c r="AZ78" s="0"/>
      <c r="BA78" s="0"/>
      <c r="BB78" s="0"/>
      <c r="BC78" s="0"/>
      <c r="BD78" s="0"/>
      <c r="BE78" s="0"/>
      <c r="BF78" s="0"/>
      <c r="BG78" s="0"/>
      <c r="BH78" s="0"/>
      <c r="BI78" s="0"/>
      <c r="BJ78" s="0"/>
      <c r="BK78" s="0"/>
      <c r="BL78" s="0"/>
      <c r="BM78" s="0"/>
      <c r="BN78" s="0"/>
      <c r="BO78" s="0"/>
      <c r="BP78" s="0"/>
      <c r="BQ78" s="0"/>
      <c r="BR78" s="0"/>
      <c r="BS78" s="0"/>
      <c r="BT78" s="0"/>
      <c r="BU78" s="0"/>
      <c r="BV78" s="0"/>
      <c r="BW78" s="0"/>
      <c r="BX78" s="0"/>
      <c r="BY78" s="0"/>
      <c r="BZ78" s="0"/>
      <c r="CA78" s="0"/>
      <c r="CB78" s="0"/>
      <c r="CC78" s="0"/>
      <c r="CD78" s="0"/>
      <c r="CE78" s="0"/>
      <c r="CF78" s="0"/>
      <c r="CG78" s="0"/>
      <c r="CH78" s="0"/>
      <c r="CI78" s="0"/>
      <c r="CJ78" s="0"/>
      <c r="CK78" s="0"/>
      <c r="CL78" s="0"/>
      <c r="CM78" s="0"/>
      <c r="CN78" s="0"/>
      <c r="CO78" s="0"/>
      <c r="CP78" s="0"/>
      <c r="CQ78" s="0"/>
      <c r="CR78" s="0"/>
      <c r="CS78" s="0"/>
      <c r="CT78" s="0"/>
      <c r="CU78" s="0"/>
      <c r="CV78" s="0"/>
      <c r="CW78" s="0"/>
      <c r="CX78" s="0"/>
      <c r="CY78" s="0"/>
      <c r="CZ78" s="0"/>
      <c r="DA78" s="0"/>
      <c r="DB78" s="0"/>
      <c r="DC78" s="0"/>
      <c r="DD78" s="0"/>
      <c r="DE78" s="0"/>
      <c r="DF78" s="0"/>
      <c r="DG78" s="0"/>
      <c r="DH78" s="0"/>
      <c r="DI78" s="0"/>
      <c r="DJ78" s="0"/>
      <c r="DK78" s="0"/>
      <c r="DL78" s="0"/>
      <c r="DM78" s="0"/>
      <c r="DN78" s="0"/>
      <c r="DO78" s="0"/>
      <c r="DP78" s="0"/>
      <c r="DQ78" s="0"/>
      <c r="DR78" s="0"/>
      <c r="DS78" s="0"/>
      <c r="DT78" s="0"/>
      <c r="DU78" s="0"/>
      <c r="DV78" s="0"/>
      <c r="DW78" s="0"/>
      <c r="DX78" s="0"/>
      <c r="DY78" s="0"/>
      <c r="DZ78" s="0"/>
      <c r="EA78" s="0"/>
      <c r="EB78" s="0"/>
      <c r="EC78" s="0"/>
      <c r="ED78" s="0"/>
      <c r="EE78" s="0"/>
      <c r="EF78" s="0"/>
      <c r="EG78" s="0"/>
      <c r="EH78" s="0"/>
      <c r="EI78" s="0"/>
      <c r="EJ78" s="0"/>
      <c r="EK78" s="0"/>
      <c r="EL78" s="0"/>
      <c r="EM78" s="0"/>
      <c r="EN78" s="0"/>
      <c r="EO78" s="0"/>
      <c r="EP78" s="0"/>
      <c r="EQ78" s="0"/>
      <c r="ER78" s="0"/>
      <c r="ES78" s="0"/>
      <c r="ET78" s="0"/>
      <c r="EU78" s="0"/>
      <c r="EV78" s="0"/>
      <c r="EW78" s="0"/>
      <c r="EX78" s="0"/>
      <c r="EY78" s="0"/>
      <c r="EZ78" s="0"/>
      <c r="FA78" s="0"/>
      <c r="FB78" s="0"/>
      <c r="FC78" s="0"/>
      <c r="FD78" s="0"/>
      <c r="FE78" s="0"/>
      <c r="FF78" s="0"/>
      <c r="FG78" s="0"/>
      <c r="FH78" s="0"/>
      <c r="FI78" s="0"/>
      <c r="FJ78" s="0"/>
      <c r="FK78" s="0"/>
      <c r="FL78" s="0"/>
      <c r="FM78" s="0"/>
      <c r="FN78" s="0"/>
      <c r="FO78" s="0"/>
      <c r="FP78" s="0"/>
      <c r="FQ78" s="0"/>
      <c r="FR78" s="0"/>
      <c r="FS78" s="0"/>
      <c r="FT78" s="0"/>
      <c r="FU78" s="0"/>
      <c r="FV78" s="0"/>
      <c r="FW78" s="0"/>
      <c r="FX78" s="0"/>
      <c r="FY78" s="0"/>
      <c r="FZ78" s="0"/>
      <c r="GA78" s="0"/>
      <c r="GB78" s="0"/>
      <c r="GC78" s="0"/>
      <c r="GD78" s="0"/>
      <c r="GE78" s="0"/>
      <c r="GF78" s="0"/>
      <c r="GG78" s="0"/>
      <c r="GH78" s="0"/>
      <c r="GI78" s="0"/>
      <c r="GJ78" s="0"/>
      <c r="GK78" s="0"/>
      <c r="GL78" s="0"/>
      <c r="GM78" s="0"/>
      <c r="GN78" s="0"/>
      <c r="GO78" s="0"/>
      <c r="GP78" s="0"/>
      <c r="GQ78" s="0"/>
      <c r="GR78" s="0"/>
      <c r="GS78" s="0"/>
      <c r="GT78" s="0"/>
      <c r="GU78" s="0"/>
      <c r="GV78" s="0"/>
      <c r="GW78" s="0"/>
      <c r="GX78" s="0"/>
      <c r="GY78" s="0"/>
      <c r="GZ78" s="0"/>
      <c r="HA78" s="0"/>
      <c r="HB78" s="0"/>
      <c r="HC78" s="0"/>
      <c r="HD78" s="0"/>
      <c r="HE78" s="0"/>
      <c r="HF78" s="0"/>
      <c r="HG78" s="0"/>
      <c r="HH78" s="0"/>
      <c r="HI78" s="0"/>
      <c r="HJ78" s="0"/>
      <c r="HK78" s="0"/>
      <c r="HL78" s="0"/>
      <c r="HM78" s="0"/>
      <c r="HN78" s="0"/>
      <c r="HO78" s="0"/>
      <c r="HP78" s="0"/>
      <c r="HQ78" s="0"/>
      <c r="HR78" s="0"/>
      <c r="HS78" s="0"/>
      <c r="HT78" s="0"/>
      <c r="HU78" s="0"/>
      <c r="HV78" s="0"/>
      <c r="HW78" s="0"/>
      <c r="HX78" s="0"/>
      <c r="HY78" s="0"/>
      <c r="HZ78" s="0"/>
      <c r="IA78" s="0"/>
      <c r="IB78" s="0"/>
      <c r="IC78" s="0"/>
      <c r="ID78" s="0"/>
      <c r="IE78" s="0"/>
      <c r="IF78" s="0"/>
      <c r="IG78" s="0"/>
      <c r="IH78" s="0"/>
      <c r="II78" s="0"/>
      <c r="IJ78" s="0"/>
      <c r="IK78" s="0"/>
      <c r="IL78" s="0"/>
      <c r="IM78" s="0"/>
      <c r="IN78" s="0"/>
      <c r="IO78" s="0"/>
      <c r="IP78" s="0"/>
      <c r="IQ78" s="0"/>
      <c r="IR78" s="0"/>
      <c r="IS78" s="0"/>
      <c r="IT78" s="0"/>
      <c r="IU78" s="0"/>
      <c r="IV78" s="0"/>
      <c r="IW78" s="0"/>
    </row>
    <row r="79" customFormat="false" ht="16.5" hidden="false" customHeight="false" outlineLevel="0" collapsed="false">
      <c r="A79" s="4"/>
      <c r="B79" s="194" t="s">
        <v>155</v>
      </c>
      <c r="C79" s="195" t="n">
        <f aca="false">SUM(C69:C78)</f>
        <v>5747257</v>
      </c>
      <c r="D79" s="196" t="n">
        <f aca="false">SUM(D69:D78)</f>
        <v>1</v>
      </c>
      <c r="E79" s="196" t="n">
        <f aca="false">SUM(E69:E78)</f>
        <v>1</v>
      </c>
      <c r="F79" s="196" t="n">
        <f aca="false">SUM(F69:F78)</f>
        <v>1</v>
      </c>
      <c r="G79" s="196" t="n">
        <f aca="false">SUM(G69:G78)</f>
        <v>0</v>
      </c>
      <c r="H79" s="196" t="n">
        <f aca="false">SUM(H69:H78)</f>
        <v>1</v>
      </c>
      <c r="J79" s="0"/>
      <c r="K79" s="0"/>
      <c r="L79" s="0"/>
      <c r="M79" s="0"/>
      <c r="N79" s="0"/>
      <c r="O79" s="0"/>
      <c r="P79" s="0"/>
      <c r="Q79" s="0"/>
      <c r="R79" s="0"/>
      <c r="S79" s="0"/>
      <c r="T79" s="0"/>
      <c r="U79" s="0"/>
      <c r="V79" s="0"/>
      <c r="W79" s="0"/>
      <c r="X79" s="0"/>
      <c r="Y79" s="0"/>
      <c r="Z79" s="0"/>
      <c r="AA79" s="0"/>
      <c r="AB79" s="0"/>
      <c r="AC79" s="0"/>
      <c r="AD79" s="0"/>
      <c r="AE79" s="0"/>
      <c r="AF79" s="0"/>
      <c r="AG79" s="0"/>
      <c r="AH79" s="0"/>
      <c r="AI79" s="0"/>
      <c r="AJ79" s="0"/>
      <c r="AK79" s="0"/>
      <c r="AL79" s="0"/>
      <c r="AM79" s="0"/>
      <c r="AN79" s="0"/>
      <c r="AO79" s="0"/>
      <c r="AP79" s="0"/>
      <c r="AQ79" s="0"/>
      <c r="AR79" s="0"/>
      <c r="AS79" s="0"/>
      <c r="AT79" s="0"/>
      <c r="AU79" s="0"/>
      <c r="AV79" s="0"/>
      <c r="AW79" s="0"/>
      <c r="AX79" s="0"/>
      <c r="AY79" s="0"/>
      <c r="AZ79" s="0"/>
      <c r="BA79" s="0"/>
      <c r="BB79" s="0"/>
      <c r="BC79" s="0"/>
      <c r="BD79" s="0"/>
      <c r="BE79" s="0"/>
      <c r="BF79" s="0"/>
      <c r="BG79" s="0"/>
      <c r="BH79" s="0"/>
      <c r="BI79" s="0"/>
      <c r="BJ79" s="0"/>
      <c r="BK79" s="0"/>
      <c r="BL79" s="0"/>
      <c r="BM79" s="0"/>
      <c r="BN79" s="0"/>
      <c r="BO79" s="0"/>
      <c r="BP79" s="0"/>
      <c r="BQ79" s="0"/>
      <c r="BR79" s="0"/>
      <c r="BS79" s="0"/>
      <c r="BT79" s="0"/>
      <c r="BU79" s="0"/>
      <c r="BV79" s="0"/>
      <c r="BW79" s="0"/>
      <c r="BX79" s="0"/>
      <c r="BY79" s="0"/>
      <c r="BZ79" s="0"/>
      <c r="CA79" s="0"/>
      <c r="CB79" s="0"/>
      <c r="CC79" s="0"/>
      <c r="CD79" s="0"/>
      <c r="CE79" s="0"/>
      <c r="CF79" s="0"/>
      <c r="CG79" s="0"/>
      <c r="CH79" s="0"/>
      <c r="CI79" s="0"/>
      <c r="CJ79" s="0"/>
      <c r="CK79" s="0"/>
      <c r="CL79" s="0"/>
      <c r="CM79" s="0"/>
      <c r="CN79" s="0"/>
      <c r="CO79" s="0"/>
      <c r="CP79" s="0"/>
      <c r="CQ79" s="0"/>
      <c r="CR79" s="0"/>
      <c r="CS79" s="0"/>
      <c r="CT79" s="0"/>
      <c r="CU79" s="0"/>
      <c r="CV79" s="0"/>
      <c r="CW79" s="0"/>
      <c r="CX79" s="0"/>
      <c r="CY79" s="0"/>
      <c r="CZ79" s="0"/>
      <c r="DA79" s="0"/>
      <c r="DB79" s="0"/>
      <c r="DC79" s="0"/>
      <c r="DD79" s="0"/>
      <c r="DE79" s="0"/>
      <c r="DF79" s="0"/>
      <c r="DG79" s="0"/>
      <c r="DH79" s="0"/>
      <c r="DI79" s="0"/>
      <c r="DJ79" s="0"/>
      <c r="DK79" s="0"/>
      <c r="DL79" s="0"/>
      <c r="DM79" s="0"/>
      <c r="DN79" s="0"/>
      <c r="DO79" s="0"/>
      <c r="DP79" s="0"/>
      <c r="DQ79" s="0"/>
      <c r="DR79" s="0"/>
      <c r="DS79" s="0"/>
      <c r="DT79" s="0"/>
      <c r="DU79" s="0"/>
      <c r="DV79" s="0"/>
      <c r="DW79" s="0"/>
      <c r="DX79" s="0"/>
      <c r="DY79" s="0"/>
      <c r="DZ79" s="0"/>
      <c r="EA79" s="0"/>
      <c r="EB79" s="0"/>
      <c r="EC79" s="0"/>
      <c r="ED79" s="0"/>
      <c r="EE79" s="0"/>
      <c r="EF79" s="0"/>
      <c r="EG79" s="0"/>
      <c r="EH79" s="0"/>
      <c r="EI79" s="0"/>
      <c r="EJ79" s="0"/>
      <c r="EK79" s="0"/>
      <c r="EL79" s="0"/>
      <c r="EM79" s="0"/>
      <c r="EN79" s="0"/>
      <c r="EO79" s="0"/>
      <c r="EP79" s="0"/>
      <c r="EQ79" s="0"/>
      <c r="ER79" s="0"/>
      <c r="ES79" s="0"/>
      <c r="ET79" s="0"/>
      <c r="EU79" s="0"/>
      <c r="EV79" s="0"/>
      <c r="EW79" s="0"/>
      <c r="EX79" s="0"/>
      <c r="EY79" s="0"/>
      <c r="EZ79" s="0"/>
      <c r="FA79" s="0"/>
      <c r="FB79" s="0"/>
      <c r="FC79" s="0"/>
      <c r="FD79" s="0"/>
      <c r="FE79" s="0"/>
      <c r="FF79" s="0"/>
      <c r="FG79" s="0"/>
      <c r="FH79" s="0"/>
      <c r="FI79" s="0"/>
      <c r="FJ79" s="0"/>
      <c r="FK79" s="0"/>
      <c r="FL79" s="0"/>
      <c r="FM79" s="0"/>
      <c r="FN79" s="0"/>
      <c r="FO79" s="0"/>
      <c r="FP79" s="0"/>
      <c r="FQ79" s="0"/>
      <c r="FR79" s="0"/>
      <c r="FS79" s="0"/>
      <c r="FT79" s="0"/>
      <c r="FU79" s="0"/>
      <c r="FV79" s="0"/>
      <c r="FW79" s="0"/>
      <c r="FX79" s="0"/>
      <c r="FY79" s="0"/>
      <c r="FZ79" s="0"/>
      <c r="GA79" s="0"/>
      <c r="GB79" s="0"/>
      <c r="GC79" s="0"/>
      <c r="GD79" s="0"/>
      <c r="GE79" s="0"/>
      <c r="GF79" s="0"/>
      <c r="GG79" s="0"/>
      <c r="GH79" s="0"/>
      <c r="GI79" s="0"/>
      <c r="GJ79" s="0"/>
      <c r="GK79" s="0"/>
      <c r="GL79" s="0"/>
      <c r="GM79" s="0"/>
      <c r="GN79" s="0"/>
      <c r="GO79" s="0"/>
      <c r="GP79" s="0"/>
      <c r="GQ79" s="0"/>
      <c r="GR79" s="0"/>
      <c r="GS79" s="0"/>
      <c r="GT79" s="0"/>
      <c r="GU79" s="0"/>
      <c r="GV79" s="0"/>
      <c r="GW79" s="0"/>
      <c r="GX79" s="0"/>
      <c r="GY79" s="0"/>
      <c r="GZ79" s="0"/>
      <c r="HA79" s="0"/>
      <c r="HB79" s="0"/>
      <c r="HC79" s="0"/>
      <c r="HD79" s="0"/>
      <c r="HE79" s="0"/>
      <c r="HF79" s="0"/>
      <c r="HG79" s="0"/>
      <c r="HH79" s="0"/>
      <c r="HI79" s="0"/>
      <c r="HJ79" s="0"/>
      <c r="HK79" s="0"/>
      <c r="HL79" s="0"/>
      <c r="HM79" s="0"/>
      <c r="HN79" s="0"/>
      <c r="HO79" s="0"/>
      <c r="HP79" s="0"/>
      <c r="HQ79" s="0"/>
      <c r="HR79" s="0"/>
      <c r="HS79" s="0"/>
      <c r="HT79" s="0"/>
      <c r="HU79" s="0"/>
      <c r="HV79" s="0"/>
      <c r="HW79" s="0"/>
      <c r="HX79" s="0"/>
      <c r="HY79" s="0"/>
      <c r="HZ79" s="0"/>
      <c r="IA79" s="0"/>
      <c r="IB79" s="0"/>
      <c r="IC79" s="0"/>
      <c r="ID79" s="0"/>
      <c r="IE79" s="0"/>
      <c r="IF79" s="0"/>
      <c r="IG79" s="0"/>
      <c r="IH79" s="0"/>
      <c r="II79" s="0"/>
      <c r="IJ79" s="0"/>
      <c r="IK79" s="0"/>
      <c r="IL79" s="0"/>
      <c r="IM79" s="0"/>
      <c r="IN79" s="0"/>
      <c r="IO79" s="0"/>
      <c r="IP79" s="0"/>
      <c r="IQ79" s="0"/>
      <c r="IR79" s="0"/>
      <c r="IS79" s="0"/>
      <c r="IT79" s="0"/>
      <c r="IU79" s="0"/>
      <c r="IV79" s="0"/>
      <c r="IW79" s="0"/>
    </row>
    <row r="80" customFormat="false" ht="15.75" hidden="false" customHeight="false" outlineLevel="0" collapsed="false">
      <c r="A80" s="4"/>
      <c r="B80" s="149"/>
      <c r="C80" s="149"/>
      <c r="D80" s="149"/>
      <c r="E80" s="149"/>
      <c r="F80" s="149"/>
      <c r="G80" s="149"/>
      <c r="H80" s="149"/>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c r="DM80" s="77"/>
      <c r="DN80" s="77"/>
      <c r="DO80" s="77"/>
      <c r="DP80" s="77"/>
      <c r="DQ80" s="77"/>
      <c r="DR80" s="77"/>
      <c r="DS80" s="77"/>
      <c r="DT80" s="77"/>
      <c r="DU80" s="77"/>
      <c r="DV80" s="77"/>
      <c r="DW80" s="77"/>
      <c r="DX80" s="77"/>
      <c r="DY80" s="77"/>
      <c r="DZ80" s="77"/>
      <c r="EA80" s="77"/>
      <c r="EB80" s="77"/>
      <c r="EC80" s="77"/>
      <c r="ED80" s="77"/>
      <c r="EE80" s="77"/>
      <c r="EF80" s="77"/>
      <c r="EG80" s="77"/>
      <c r="EH80" s="77"/>
      <c r="EI80" s="77"/>
      <c r="EJ80" s="77"/>
      <c r="EK80" s="77"/>
      <c r="EL80" s="77"/>
      <c r="EM80" s="77"/>
      <c r="EN80" s="77"/>
      <c r="EO80" s="77"/>
      <c r="EP80" s="77"/>
      <c r="EQ80" s="77"/>
      <c r="ER80" s="77"/>
      <c r="ES80" s="77"/>
      <c r="ET80" s="77"/>
      <c r="EU80" s="77"/>
      <c r="EV80" s="77"/>
      <c r="EW80" s="77"/>
      <c r="EX80" s="77"/>
      <c r="EY80" s="77"/>
      <c r="EZ80" s="77"/>
      <c r="FA80" s="77"/>
      <c r="FB80" s="77"/>
      <c r="FC80" s="77"/>
      <c r="FD80" s="77"/>
      <c r="FE80" s="77"/>
      <c r="FF80" s="77"/>
      <c r="FG80" s="77"/>
      <c r="FH80" s="77"/>
      <c r="FI80" s="77"/>
      <c r="FJ80" s="77"/>
      <c r="FK80" s="77"/>
      <c r="FL80" s="77"/>
      <c r="FM80" s="77"/>
      <c r="FN80" s="77"/>
      <c r="FO80" s="77"/>
      <c r="FP80" s="77"/>
      <c r="FQ80" s="77"/>
      <c r="FR80" s="77"/>
      <c r="FS80" s="77"/>
      <c r="FT80" s="77"/>
      <c r="FU80" s="77"/>
      <c r="FV80" s="77"/>
      <c r="FW80" s="77"/>
      <c r="FX80" s="77"/>
      <c r="FY80" s="77"/>
      <c r="FZ80" s="77"/>
      <c r="GA80" s="77"/>
      <c r="GB80" s="77"/>
      <c r="GC80" s="77"/>
      <c r="GD80" s="77"/>
      <c r="GE80" s="77"/>
      <c r="GF80" s="77"/>
      <c r="GG80" s="77"/>
      <c r="GH80" s="77"/>
      <c r="GI80" s="77"/>
      <c r="GJ80" s="77"/>
      <c r="GK80" s="77"/>
      <c r="GL80" s="77"/>
      <c r="GM80" s="77"/>
      <c r="GN80" s="77"/>
      <c r="GO80" s="77"/>
      <c r="GP80" s="77"/>
      <c r="GQ80" s="77"/>
      <c r="GR80" s="77"/>
      <c r="GS80" s="77"/>
      <c r="GT80" s="77"/>
      <c r="GU80" s="77"/>
      <c r="GV80" s="77"/>
      <c r="GW80" s="77"/>
      <c r="GX80" s="77"/>
      <c r="GY80" s="77"/>
      <c r="GZ80" s="77"/>
      <c r="HA80" s="77"/>
      <c r="HB80" s="77"/>
      <c r="HC80" s="77"/>
      <c r="HD80" s="77"/>
      <c r="HE80" s="77"/>
      <c r="HF80" s="77"/>
      <c r="HG80" s="77"/>
      <c r="HH80" s="77"/>
      <c r="HI80" s="77"/>
      <c r="HJ80" s="77"/>
      <c r="HK80" s="77"/>
      <c r="HL80" s="77"/>
      <c r="HM80" s="77"/>
      <c r="HN80" s="77"/>
      <c r="HO80" s="77"/>
      <c r="HP80" s="77"/>
      <c r="HQ80" s="77"/>
      <c r="HR80" s="77"/>
      <c r="HS80" s="77"/>
      <c r="HT80" s="77"/>
      <c r="HU80" s="77"/>
      <c r="HV80" s="77"/>
      <c r="HW80" s="77"/>
      <c r="HX80" s="77"/>
      <c r="HY80" s="77"/>
      <c r="HZ80" s="77"/>
      <c r="IA80" s="77"/>
      <c r="IB80" s="77"/>
      <c r="IC80" s="77"/>
      <c r="ID80" s="77"/>
      <c r="IE80" s="77"/>
      <c r="IF80" s="77"/>
      <c r="IG80" s="77"/>
      <c r="IH80" s="77"/>
      <c r="II80" s="77"/>
      <c r="IJ80" s="77"/>
      <c r="IK80" s="77"/>
      <c r="IL80" s="77"/>
      <c r="IM80" s="77"/>
      <c r="IN80" s="77"/>
      <c r="IO80" s="77"/>
      <c r="IP80" s="77"/>
      <c r="IQ80" s="77"/>
      <c r="IR80" s="77"/>
      <c r="IS80" s="77"/>
      <c r="IT80" s="77"/>
      <c r="IU80" s="77"/>
      <c r="IV80" s="77"/>
      <c r="IW80" s="77"/>
    </row>
    <row r="81" customFormat="false" ht="65.25" hidden="false" customHeight="false" outlineLevel="0" collapsed="false">
      <c r="A81" s="4"/>
      <c r="B81" s="185" t="s">
        <v>174</v>
      </c>
      <c r="C81" s="186" t="s">
        <v>159</v>
      </c>
      <c r="D81" s="186" t="s">
        <v>160</v>
      </c>
      <c r="E81" s="186" t="s">
        <v>161</v>
      </c>
      <c r="F81" s="186" t="s">
        <v>162</v>
      </c>
      <c r="G81" s="186" t="s">
        <v>163</v>
      </c>
      <c r="H81" s="186" t="s">
        <v>164</v>
      </c>
      <c r="J81" s="0"/>
      <c r="K81" s="0"/>
      <c r="L81" s="0"/>
      <c r="M81" s="0"/>
      <c r="N81" s="0"/>
      <c r="O81" s="0"/>
      <c r="P81" s="0"/>
      <c r="Q81" s="0"/>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c r="IW81" s="0"/>
    </row>
    <row r="82" customFormat="false" ht="15.75" hidden="false" customHeight="false" outlineLevel="0" collapsed="false">
      <c r="A82" s="4"/>
      <c r="B82" s="187" t="s">
        <v>165</v>
      </c>
      <c r="C82" s="188" t="n">
        <f aca="false">SUM(C83:C87)</f>
        <v>152074272</v>
      </c>
      <c r="D82" s="189" t="n">
        <f aca="false">IF(C$93&lt;&gt;0,C82/C$93,0)</f>
        <v>1</v>
      </c>
      <c r="E82" s="189" t="n">
        <f aca="false">F$36*D82</f>
        <v>0.0339537068570757</v>
      </c>
      <c r="F82" s="189" t="n">
        <v>0.1219</v>
      </c>
      <c r="G82" s="189" t="n">
        <f aca="false">F$37*F82</f>
        <v>0.117761043134122</v>
      </c>
      <c r="H82" s="189" t="n">
        <f aca="false">E82+G82</f>
        <v>0.151714749991198</v>
      </c>
      <c r="J82" s="0"/>
      <c r="K82" s="0"/>
      <c r="L82" s="0"/>
      <c r="M82" s="0"/>
      <c r="N82" s="0"/>
      <c r="O82" s="0"/>
      <c r="P82" s="0"/>
      <c r="Q82" s="0"/>
      <c r="R82" s="0"/>
      <c r="S82" s="0"/>
      <c r="T82" s="0"/>
      <c r="U82" s="0"/>
      <c r="V82" s="0"/>
      <c r="W82" s="0"/>
      <c r="X82" s="0"/>
      <c r="Y82" s="0"/>
      <c r="Z82" s="0"/>
      <c r="AA82" s="0"/>
      <c r="AB82" s="0"/>
      <c r="AC82" s="0"/>
      <c r="AD82" s="0"/>
      <c r="AE82" s="0"/>
      <c r="AF82" s="0"/>
      <c r="AG82" s="0"/>
      <c r="AH82" s="0"/>
      <c r="AI82" s="0"/>
      <c r="AJ82" s="0"/>
      <c r="AK82" s="0"/>
      <c r="AL82" s="0"/>
      <c r="AM82" s="0"/>
      <c r="AN82" s="0"/>
      <c r="AO82" s="0"/>
      <c r="AP82" s="0"/>
      <c r="AQ82" s="0"/>
      <c r="AR82" s="0"/>
      <c r="AS82" s="0"/>
      <c r="AT82" s="0"/>
      <c r="AU82" s="0"/>
      <c r="AV82" s="0"/>
      <c r="AW82" s="0"/>
      <c r="AX82" s="0"/>
      <c r="AY82" s="0"/>
      <c r="AZ82" s="0"/>
      <c r="BA82" s="0"/>
      <c r="BB82" s="0"/>
      <c r="BC82" s="0"/>
      <c r="BD82" s="0"/>
      <c r="BE82" s="0"/>
      <c r="BF82" s="0"/>
      <c r="BG82" s="0"/>
      <c r="BH82" s="0"/>
      <c r="BI82" s="0"/>
      <c r="BJ82" s="0"/>
      <c r="BK82" s="0"/>
      <c r="BL82" s="0"/>
      <c r="BM82" s="0"/>
      <c r="BN82" s="0"/>
      <c r="BO82" s="0"/>
      <c r="BP82" s="0"/>
      <c r="BQ82" s="0"/>
      <c r="BR82" s="0"/>
      <c r="BS82" s="0"/>
      <c r="BT82" s="0"/>
      <c r="BU82" s="0"/>
      <c r="BV82" s="0"/>
      <c r="BW82" s="0"/>
      <c r="BX82" s="0"/>
      <c r="BY82" s="0"/>
      <c r="BZ82" s="0"/>
      <c r="CA82" s="0"/>
      <c r="CB82" s="0"/>
      <c r="CC82" s="0"/>
      <c r="CD82" s="0"/>
      <c r="CE82" s="0"/>
      <c r="CF82" s="0"/>
      <c r="CG82" s="0"/>
      <c r="CH82" s="0"/>
      <c r="CI82" s="0"/>
      <c r="CJ82" s="0"/>
      <c r="CK82" s="0"/>
      <c r="CL82" s="0"/>
      <c r="CM82" s="0"/>
      <c r="CN82" s="0"/>
      <c r="CO82" s="0"/>
      <c r="CP82" s="0"/>
      <c r="CQ82" s="0"/>
      <c r="CR82" s="0"/>
      <c r="CS82" s="0"/>
      <c r="CT82" s="0"/>
      <c r="CU82" s="0"/>
      <c r="CV82" s="0"/>
      <c r="CW82" s="0"/>
      <c r="CX82" s="0"/>
      <c r="CY82" s="0"/>
      <c r="CZ82" s="0"/>
      <c r="DA82" s="0"/>
      <c r="DB82" s="0"/>
      <c r="DC82" s="0"/>
      <c r="DD82" s="0"/>
      <c r="DE82" s="0"/>
      <c r="DF82" s="0"/>
      <c r="DG82" s="0"/>
      <c r="DH82" s="0"/>
      <c r="DI82" s="0"/>
      <c r="DJ82" s="0"/>
      <c r="DK82" s="0"/>
      <c r="DL82" s="0"/>
      <c r="DM82" s="0"/>
      <c r="DN82" s="0"/>
      <c r="DO82" s="0"/>
      <c r="DP82" s="0"/>
      <c r="DQ82" s="0"/>
      <c r="DR82" s="0"/>
      <c r="DS82" s="0"/>
      <c r="DT82" s="0"/>
      <c r="DU82" s="0"/>
      <c r="DV82" s="0"/>
      <c r="DW82" s="0"/>
      <c r="DX82" s="0"/>
      <c r="DY82" s="0"/>
      <c r="DZ82" s="0"/>
      <c r="EA82" s="0"/>
      <c r="EB82" s="0"/>
      <c r="EC82" s="0"/>
      <c r="ED82" s="0"/>
      <c r="EE82" s="0"/>
      <c r="EF82" s="0"/>
      <c r="EG82" s="0"/>
      <c r="EH82" s="0"/>
      <c r="EI82" s="0"/>
      <c r="EJ82" s="0"/>
      <c r="EK82" s="0"/>
      <c r="EL82" s="0"/>
      <c r="EM82" s="0"/>
      <c r="EN82" s="0"/>
      <c r="EO82" s="0"/>
      <c r="EP82" s="0"/>
      <c r="EQ82" s="0"/>
      <c r="ER82" s="0"/>
      <c r="ES82" s="0"/>
      <c r="ET82" s="0"/>
      <c r="EU82" s="0"/>
      <c r="EV82" s="0"/>
      <c r="EW82" s="0"/>
      <c r="EX82" s="0"/>
      <c r="EY82" s="0"/>
      <c r="EZ82" s="0"/>
      <c r="FA82" s="0"/>
      <c r="FB82" s="0"/>
      <c r="FC82" s="0"/>
      <c r="FD82" s="0"/>
      <c r="FE82" s="0"/>
      <c r="FF82" s="0"/>
      <c r="FG82" s="0"/>
      <c r="FH82" s="0"/>
      <c r="FI82" s="0"/>
      <c r="FJ82" s="0"/>
      <c r="FK82" s="0"/>
      <c r="FL82" s="0"/>
      <c r="FM82" s="0"/>
      <c r="FN82" s="0"/>
      <c r="FO82" s="0"/>
      <c r="FP82" s="0"/>
      <c r="FQ82" s="0"/>
      <c r="FR82" s="0"/>
      <c r="FS82" s="0"/>
      <c r="FT82" s="0"/>
      <c r="FU82" s="0"/>
      <c r="FV82" s="0"/>
      <c r="FW82" s="0"/>
      <c r="FX82" s="0"/>
      <c r="FY82" s="0"/>
      <c r="FZ82" s="0"/>
      <c r="GA82" s="0"/>
      <c r="GB82" s="0"/>
      <c r="GC82" s="0"/>
      <c r="GD82" s="0"/>
      <c r="GE82" s="0"/>
      <c r="GF82" s="0"/>
      <c r="GG82" s="0"/>
      <c r="GH82" s="0"/>
      <c r="GI82" s="0"/>
      <c r="GJ82" s="0"/>
      <c r="GK82" s="0"/>
      <c r="GL82" s="0"/>
      <c r="GM82" s="0"/>
      <c r="GN82" s="0"/>
      <c r="GO82" s="0"/>
      <c r="GP82" s="0"/>
      <c r="GQ82" s="0"/>
      <c r="GR82" s="0"/>
      <c r="GS82" s="0"/>
      <c r="GT82" s="0"/>
      <c r="GU82" s="0"/>
      <c r="GV82" s="0"/>
      <c r="GW82" s="0"/>
      <c r="GX82" s="0"/>
      <c r="GY82" s="0"/>
      <c r="GZ82" s="0"/>
      <c r="HA82" s="0"/>
      <c r="HB82" s="0"/>
      <c r="HC82" s="0"/>
      <c r="HD82" s="0"/>
      <c r="HE82" s="0"/>
      <c r="HF82" s="0"/>
      <c r="HG82" s="0"/>
      <c r="HH82" s="0"/>
      <c r="HI82" s="0"/>
      <c r="HJ82" s="0"/>
      <c r="HK82" s="0"/>
      <c r="HL82" s="0"/>
      <c r="HM82" s="0"/>
      <c r="HN82" s="0"/>
      <c r="HO82" s="0"/>
      <c r="HP82" s="0"/>
      <c r="HQ82" s="0"/>
      <c r="HR82" s="0"/>
      <c r="HS82" s="0"/>
      <c r="HT82" s="0"/>
      <c r="HU82" s="0"/>
      <c r="HV82" s="0"/>
      <c r="HW82" s="0"/>
      <c r="HX82" s="0"/>
      <c r="HY82" s="0"/>
      <c r="HZ82" s="0"/>
      <c r="IA82" s="0"/>
      <c r="IB82" s="0"/>
      <c r="IC82" s="0"/>
      <c r="ID82" s="0"/>
      <c r="IE82" s="0"/>
      <c r="IF82" s="0"/>
      <c r="IG82" s="0"/>
      <c r="IH82" s="0"/>
      <c r="II82" s="0"/>
      <c r="IJ82" s="0"/>
      <c r="IK82" s="0"/>
      <c r="IL82" s="0"/>
      <c r="IM82" s="0"/>
      <c r="IN82" s="0"/>
      <c r="IO82" s="0"/>
      <c r="IP82" s="0"/>
      <c r="IQ82" s="0"/>
      <c r="IR82" s="0"/>
      <c r="IS82" s="0"/>
      <c r="IT82" s="0"/>
      <c r="IU82" s="0"/>
      <c r="IV82" s="0"/>
      <c r="IW82" s="0"/>
    </row>
    <row r="83" customFormat="false" ht="15" hidden="false" customHeight="false" outlineLevel="0" collapsed="false">
      <c r="A83" s="4"/>
      <c r="B83" s="190" t="s">
        <v>166</v>
      </c>
      <c r="C83" s="191" t="n">
        <f aca="false">'Schedule 2A'!F18</f>
        <v>61364190</v>
      </c>
      <c r="D83" s="192" t="n">
        <f aca="false">IF(C$93&lt;&gt;0,C83/C$93,0)</f>
        <v>0.403514606336567</v>
      </c>
      <c r="E83" s="192" t="n">
        <f aca="false">F$36*D83</f>
        <v>0.0137008166561001</v>
      </c>
      <c r="F83" s="193" t="n">
        <v>0.0197</v>
      </c>
      <c r="G83" s="192" t="n">
        <f aca="false">F$37*F83</f>
        <v>0.0190311119749156</v>
      </c>
      <c r="H83" s="192" t="n">
        <f aca="false">E83+G83</f>
        <v>0.0327319286310157</v>
      </c>
      <c r="J83" s="0"/>
      <c r="K83" s="0"/>
      <c r="L83" s="0"/>
      <c r="M83" s="0"/>
      <c r="N83" s="0"/>
      <c r="O83" s="0"/>
      <c r="P83" s="0"/>
      <c r="Q83" s="0"/>
      <c r="R83" s="0"/>
      <c r="S83" s="0"/>
      <c r="T83" s="0"/>
      <c r="U83" s="0"/>
      <c r="V83" s="0"/>
      <c r="W83" s="0"/>
      <c r="X83" s="0"/>
      <c r="Y83" s="0"/>
      <c r="Z83" s="0"/>
      <c r="AA83" s="0"/>
      <c r="AB83" s="0"/>
      <c r="AC83" s="0"/>
      <c r="AD83" s="0"/>
      <c r="AE83" s="0"/>
      <c r="AF83" s="0"/>
      <c r="AG83" s="0"/>
      <c r="AH83" s="0"/>
      <c r="AI83" s="0"/>
      <c r="AJ83" s="0"/>
      <c r="AK83" s="0"/>
      <c r="AL83" s="0"/>
      <c r="AM83" s="0"/>
      <c r="AN83" s="0"/>
      <c r="AO83" s="0"/>
      <c r="AP83" s="0"/>
      <c r="AQ83" s="0"/>
      <c r="AR83" s="0"/>
      <c r="AS83" s="0"/>
      <c r="AT83" s="0"/>
      <c r="AU83" s="0"/>
      <c r="AV83" s="0"/>
      <c r="AW83" s="0"/>
      <c r="AX83" s="0"/>
      <c r="AY83" s="0"/>
      <c r="AZ83" s="0"/>
      <c r="BA83" s="0"/>
      <c r="BB83" s="0"/>
      <c r="BC83" s="0"/>
      <c r="BD83" s="0"/>
      <c r="BE83" s="0"/>
      <c r="BF83" s="0"/>
      <c r="BG83" s="0"/>
      <c r="BH83" s="0"/>
      <c r="BI83" s="0"/>
      <c r="BJ83" s="0"/>
      <c r="BK83" s="0"/>
      <c r="BL83" s="0"/>
      <c r="BM83" s="0"/>
      <c r="BN83" s="0"/>
      <c r="BO83" s="0"/>
      <c r="BP83" s="0"/>
      <c r="BQ83" s="0"/>
      <c r="BR83" s="0"/>
      <c r="BS83" s="0"/>
      <c r="BT83" s="0"/>
      <c r="BU83" s="0"/>
      <c r="BV83" s="0"/>
      <c r="BW83" s="0"/>
      <c r="BX83" s="0"/>
      <c r="BY83" s="0"/>
      <c r="BZ83" s="0"/>
      <c r="CA83" s="0"/>
      <c r="CB83" s="0"/>
      <c r="CC83" s="0"/>
      <c r="CD83" s="0"/>
      <c r="CE83" s="0"/>
      <c r="CF83" s="0"/>
      <c r="CG83" s="0"/>
      <c r="CH83" s="0"/>
      <c r="CI83" s="0"/>
      <c r="CJ83" s="0"/>
      <c r="CK83" s="0"/>
      <c r="CL83" s="0"/>
      <c r="CM83" s="0"/>
      <c r="CN83" s="0"/>
      <c r="CO83" s="0"/>
      <c r="CP83" s="0"/>
      <c r="CQ83" s="0"/>
      <c r="CR83" s="0"/>
      <c r="CS83" s="0"/>
      <c r="CT83" s="0"/>
      <c r="CU83" s="0"/>
      <c r="CV83" s="0"/>
      <c r="CW83" s="0"/>
      <c r="CX83" s="0"/>
      <c r="CY83" s="0"/>
      <c r="CZ83" s="0"/>
      <c r="DA83" s="0"/>
      <c r="DB83" s="0"/>
      <c r="DC83" s="0"/>
      <c r="DD83" s="0"/>
      <c r="DE83" s="0"/>
      <c r="DF83" s="0"/>
      <c r="DG83" s="0"/>
      <c r="DH83" s="0"/>
      <c r="DI83" s="0"/>
      <c r="DJ83" s="0"/>
      <c r="DK83" s="0"/>
      <c r="DL83" s="0"/>
      <c r="DM83" s="0"/>
      <c r="DN83" s="0"/>
      <c r="DO83" s="0"/>
      <c r="DP83" s="0"/>
      <c r="DQ83" s="0"/>
      <c r="DR83" s="0"/>
      <c r="DS83" s="0"/>
      <c r="DT83" s="0"/>
      <c r="DU83" s="0"/>
      <c r="DV83" s="0"/>
      <c r="DW83" s="0"/>
      <c r="DX83" s="0"/>
      <c r="DY83" s="0"/>
      <c r="DZ83" s="0"/>
      <c r="EA83" s="0"/>
      <c r="EB83" s="0"/>
      <c r="EC83" s="0"/>
      <c r="ED83" s="0"/>
      <c r="EE83" s="0"/>
      <c r="EF83" s="0"/>
      <c r="EG83" s="0"/>
      <c r="EH83" s="0"/>
      <c r="EI83" s="0"/>
      <c r="EJ83" s="0"/>
      <c r="EK83" s="0"/>
      <c r="EL83" s="0"/>
      <c r="EM83" s="0"/>
      <c r="EN83" s="0"/>
      <c r="EO83" s="0"/>
      <c r="EP83" s="0"/>
      <c r="EQ83" s="0"/>
      <c r="ER83" s="0"/>
      <c r="ES83" s="0"/>
      <c r="ET83" s="0"/>
      <c r="EU83" s="0"/>
      <c r="EV83" s="0"/>
      <c r="EW83" s="0"/>
      <c r="EX83" s="0"/>
      <c r="EY83" s="0"/>
      <c r="EZ83" s="0"/>
      <c r="FA83" s="0"/>
      <c r="FB83" s="0"/>
      <c r="FC83" s="0"/>
      <c r="FD83" s="0"/>
      <c r="FE83" s="0"/>
      <c r="FF83" s="0"/>
      <c r="FG83" s="0"/>
      <c r="FH83" s="0"/>
      <c r="FI83" s="0"/>
      <c r="FJ83" s="0"/>
      <c r="FK83" s="0"/>
      <c r="FL83" s="0"/>
      <c r="FM83" s="0"/>
      <c r="FN83" s="0"/>
      <c r="FO83" s="0"/>
      <c r="FP83" s="0"/>
      <c r="FQ83" s="0"/>
      <c r="FR83" s="0"/>
      <c r="FS83" s="0"/>
      <c r="FT83" s="0"/>
      <c r="FU83" s="0"/>
      <c r="FV83" s="0"/>
      <c r="FW83" s="0"/>
      <c r="FX83" s="0"/>
      <c r="FY83" s="0"/>
      <c r="FZ83" s="0"/>
      <c r="GA83" s="0"/>
      <c r="GB83" s="0"/>
      <c r="GC83" s="0"/>
      <c r="GD83" s="0"/>
      <c r="GE83" s="0"/>
      <c r="GF83" s="0"/>
      <c r="GG83" s="0"/>
      <c r="GH83" s="0"/>
      <c r="GI83" s="0"/>
      <c r="GJ83" s="0"/>
      <c r="GK83" s="0"/>
      <c r="GL83" s="0"/>
      <c r="GM83" s="0"/>
      <c r="GN83" s="0"/>
      <c r="GO83" s="0"/>
      <c r="GP83" s="0"/>
      <c r="GQ83" s="0"/>
      <c r="GR83" s="0"/>
      <c r="GS83" s="0"/>
      <c r="GT83" s="0"/>
      <c r="GU83" s="0"/>
      <c r="GV83" s="0"/>
      <c r="GW83" s="0"/>
      <c r="GX83" s="0"/>
      <c r="GY83" s="0"/>
      <c r="GZ83" s="0"/>
      <c r="HA83" s="0"/>
      <c r="HB83" s="0"/>
      <c r="HC83" s="0"/>
      <c r="HD83" s="0"/>
      <c r="HE83" s="0"/>
      <c r="HF83" s="0"/>
      <c r="HG83" s="0"/>
      <c r="HH83" s="0"/>
      <c r="HI83" s="0"/>
      <c r="HJ83" s="0"/>
      <c r="HK83" s="0"/>
      <c r="HL83" s="0"/>
      <c r="HM83" s="0"/>
      <c r="HN83" s="0"/>
      <c r="HO83" s="0"/>
      <c r="HP83" s="0"/>
      <c r="HQ83" s="0"/>
      <c r="HR83" s="0"/>
      <c r="HS83" s="0"/>
      <c r="HT83" s="0"/>
      <c r="HU83" s="0"/>
      <c r="HV83" s="0"/>
      <c r="HW83" s="0"/>
      <c r="HX83" s="0"/>
      <c r="HY83" s="0"/>
      <c r="HZ83" s="0"/>
      <c r="IA83" s="0"/>
      <c r="IB83" s="0"/>
      <c r="IC83" s="0"/>
      <c r="ID83" s="0"/>
      <c r="IE83" s="0"/>
      <c r="IF83" s="0"/>
      <c r="IG83" s="0"/>
      <c r="IH83" s="0"/>
      <c r="II83" s="0"/>
      <c r="IJ83" s="0"/>
      <c r="IK83" s="0"/>
      <c r="IL83" s="0"/>
      <c r="IM83" s="0"/>
      <c r="IN83" s="0"/>
      <c r="IO83" s="0"/>
      <c r="IP83" s="0"/>
      <c r="IQ83" s="0"/>
      <c r="IR83" s="0"/>
      <c r="IS83" s="0"/>
      <c r="IT83" s="0"/>
      <c r="IU83" s="0"/>
      <c r="IV83" s="0"/>
      <c r="IW83" s="0"/>
    </row>
    <row r="84" customFormat="false" ht="15" hidden="false" customHeight="false" outlineLevel="0" collapsed="false">
      <c r="A84" s="4"/>
      <c r="B84" s="190" t="s">
        <v>167</v>
      </c>
      <c r="C84" s="191" t="n">
        <f aca="false">'Schedule 2A'!F19</f>
        <v>63458274</v>
      </c>
      <c r="D84" s="192" t="n">
        <f aca="false">IF(C$93&lt;&gt;0,C84/C$93,0)</f>
        <v>0.41728474623242</v>
      </c>
      <c r="E84" s="192" t="n">
        <f aca="false">F$36*D84</f>
        <v>0.0141683639495048</v>
      </c>
      <c r="F84" s="192" t="n">
        <v>0.0493</v>
      </c>
      <c r="G84" s="192" t="n">
        <f aca="false">F$37*F84</f>
        <v>0.0476260822519462</v>
      </c>
      <c r="H84" s="192" t="n">
        <f aca="false">E84+G84</f>
        <v>0.061794446201451</v>
      </c>
      <c r="J84" s="0"/>
      <c r="K84" s="0"/>
      <c r="L84" s="0"/>
      <c r="M84" s="0"/>
      <c r="N84" s="0"/>
      <c r="O84" s="0"/>
      <c r="P84" s="0"/>
      <c r="Q84" s="0"/>
      <c r="R84" s="0"/>
      <c r="S84" s="0"/>
      <c r="T84" s="0"/>
      <c r="U84" s="0"/>
      <c r="V84" s="0"/>
      <c r="W84" s="0"/>
      <c r="X84" s="0"/>
      <c r="Y84" s="0"/>
      <c r="Z84" s="0"/>
      <c r="AA84" s="0"/>
      <c r="AB84" s="0"/>
      <c r="AC84" s="0"/>
      <c r="AD84" s="0"/>
      <c r="AE84" s="0"/>
      <c r="AF84" s="0"/>
      <c r="AG84" s="0"/>
      <c r="AH84" s="0"/>
      <c r="AI84" s="0"/>
      <c r="AJ84" s="0"/>
      <c r="AK84" s="0"/>
      <c r="AL84" s="0"/>
      <c r="AM84" s="0"/>
      <c r="AN84" s="0"/>
      <c r="AO84" s="0"/>
      <c r="AP84" s="0"/>
      <c r="AQ84" s="0"/>
      <c r="AR84" s="0"/>
      <c r="AS84" s="0"/>
      <c r="AT84" s="0"/>
      <c r="AU84" s="0"/>
      <c r="AV84" s="0"/>
      <c r="AW84" s="0"/>
      <c r="AX84" s="0"/>
      <c r="AY84" s="0"/>
      <c r="AZ84" s="0"/>
      <c r="BA84" s="0"/>
      <c r="BB84" s="0"/>
      <c r="BC84" s="0"/>
      <c r="BD84" s="0"/>
      <c r="BE84" s="0"/>
      <c r="BF84" s="0"/>
      <c r="BG84" s="0"/>
      <c r="BH84" s="0"/>
      <c r="BI84" s="0"/>
      <c r="BJ84" s="0"/>
      <c r="BK84" s="0"/>
      <c r="BL84" s="0"/>
      <c r="BM84" s="0"/>
      <c r="BN84" s="0"/>
      <c r="BO84" s="0"/>
      <c r="BP84" s="0"/>
      <c r="BQ84" s="0"/>
      <c r="BR84" s="0"/>
      <c r="BS84" s="0"/>
      <c r="BT84" s="0"/>
      <c r="BU84" s="0"/>
      <c r="BV84" s="0"/>
      <c r="BW84" s="0"/>
      <c r="BX84" s="0"/>
      <c r="BY84" s="0"/>
      <c r="BZ84" s="0"/>
      <c r="CA84" s="0"/>
      <c r="CB84" s="0"/>
      <c r="CC84" s="0"/>
      <c r="CD84" s="0"/>
      <c r="CE84" s="0"/>
      <c r="CF84" s="0"/>
      <c r="CG84" s="0"/>
      <c r="CH84" s="0"/>
      <c r="CI84" s="0"/>
      <c r="CJ84" s="0"/>
      <c r="CK84" s="0"/>
      <c r="CL84" s="0"/>
      <c r="CM84" s="0"/>
      <c r="CN84" s="0"/>
      <c r="CO84" s="0"/>
      <c r="CP84" s="0"/>
      <c r="CQ84" s="0"/>
      <c r="CR84" s="0"/>
      <c r="CS84" s="0"/>
      <c r="CT84" s="0"/>
      <c r="CU84" s="0"/>
      <c r="CV84" s="0"/>
      <c r="CW84" s="0"/>
      <c r="CX84" s="0"/>
      <c r="CY84" s="0"/>
      <c r="CZ84" s="0"/>
      <c r="DA84" s="0"/>
      <c r="DB84" s="0"/>
      <c r="DC84" s="0"/>
      <c r="DD84" s="0"/>
      <c r="DE84" s="0"/>
      <c r="DF84" s="0"/>
      <c r="DG84" s="0"/>
      <c r="DH84" s="0"/>
      <c r="DI84" s="0"/>
      <c r="DJ84" s="0"/>
      <c r="DK84" s="0"/>
      <c r="DL84" s="0"/>
      <c r="DM84" s="0"/>
      <c r="DN84" s="0"/>
      <c r="DO84" s="0"/>
      <c r="DP84" s="0"/>
      <c r="DQ84" s="0"/>
      <c r="DR84" s="0"/>
      <c r="DS84" s="0"/>
      <c r="DT84" s="0"/>
      <c r="DU84" s="0"/>
      <c r="DV84" s="0"/>
      <c r="DW84" s="0"/>
      <c r="DX84" s="0"/>
      <c r="DY84" s="0"/>
      <c r="DZ84" s="0"/>
      <c r="EA84" s="0"/>
      <c r="EB84" s="0"/>
      <c r="EC84" s="0"/>
      <c r="ED84" s="0"/>
      <c r="EE84" s="0"/>
      <c r="EF84" s="0"/>
      <c r="EG84" s="0"/>
      <c r="EH84" s="0"/>
      <c r="EI84" s="0"/>
      <c r="EJ84" s="0"/>
      <c r="EK84" s="0"/>
      <c r="EL84" s="0"/>
      <c r="EM84" s="0"/>
      <c r="EN84" s="0"/>
      <c r="EO84" s="0"/>
      <c r="EP84" s="0"/>
      <c r="EQ84" s="0"/>
      <c r="ER84" s="0"/>
      <c r="ES84" s="0"/>
      <c r="ET84" s="0"/>
      <c r="EU84" s="0"/>
      <c r="EV84" s="0"/>
      <c r="EW84" s="0"/>
      <c r="EX84" s="0"/>
      <c r="EY84" s="0"/>
      <c r="EZ84" s="0"/>
      <c r="FA84" s="0"/>
      <c r="FB84" s="0"/>
      <c r="FC84" s="0"/>
      <c r="FD84" s="0"/>
      <c r="FE84" s="0"/>
      <c r="FF84" s="0"/>
      <c r="FG84" s="0"/>
      <c r="FH84" s="0"/>
      <c r="FI84" s="0"/>
      <c r="FJ84" s="0"/>
      <c r="FK84" s="0"/>
      <c r="FL84" s="0"/>
      <c r="FM84" s="0"/>
      <c r="FN84" s="0"/>
      <c r="FO84" s="0"/>
      <c r="FP84" s="0"/>
      <c r="FQ84" s="0"/>
      <c r="FR84" s="0"/>
      <c r="FS84" s="0"/>
      <c r="FT84" s="0"/>
      <c r="FU84" s="0"/>
      <c r="FV84" s="0"/>
      <c r="FW84" s="0"/>
      <c r="FX84" s="0"/>
      <c r="FY84" s="0"/>
      <c r="FZ84" s="0"/>
      <c r="GA84" s="0"/>
      <c r="GB84" s="0"/>
      <c r="GC84" s="0"/>
      <c r="GD84" s="0"/>
      <c r="GE84" s="0"/>
      <c r="GF84" s="0"/>
      <c r="GG84" s="0"/>
      <c r="GH84" s="0"/>
      <c r="GI84" s="0"/>
      <c r="GJ84" s="0"/>
      <c r="GK84" s="0"/>
      <c r="GL84" s="0"/>
      <c r="GM84" s="0"/>
      <c r="GN84" s="0"/>
      <c r="GO84" s="0"/>
      <c r="GP84" s="0"/>
      <c r="GQ84" s="0"/>
      <c r="GR84" s="0"/>
      <c r="GS84" s="0"/>
      <c r="GT84" s="0"/>
      <c r="GU84" s="0"/>
      <c r="GV84" s="0"/>
      <c r="GW84" s="0"/>
      <c r="GX84" s="0"/>
      <c r="GY84" s="0"/>
      <c r="GZ84" s="0"/>
      <c r="HA84" s="0"/>
      <c r="HB84" s="0"/>
      <c r="HC84" s="0"/>
      <c r="HD84" s="0"/>
      <c r="HE84" s="0"/>
      <c r="HF84" s="0"/>
      <c r="HG84" s="0"/>
      <c r="HH84" s="0"/>
      <c r="HI84" s="0"/>
      <c r="HJ84" s="0"/>
      <c r="HK84" s="0"/>
      <c r="HL84" s="0"/>
      <c r="HM84" s="0"/>
      <c r="HN84" s="0"/>
      <c r="HO84" s="0"/>
      <c r="HP84" s="0"/>
      <c r="HQ84" s="0"/>
      <c r="HR84" s="0"/>
      <c r="HS84" s="0"/>
      <c r="HT84" s="0"/>
      <c r="HU84" s="0"/>
      <c r="HV84" s="0"/>
      <c r="HW84" s="0"/>
      <c r="HX84" s="0"/>
      <c r="HY84" s="0"/>
      <c r="HZ84" s="0"/>
      <c r="IA84" s="0"/>
      <c r="IB84" s="0"/>
      <c r="IC84" s="0"/>
      <c r="ID84" s="0"/>
      <c r="IE84" s="0"/>
      <c r="IF84" s="0"/>
      <c r="IG84" s="0"/>
      <c r="IH84" s="0"/>
      <c r="II84" s="0"/>
      <c r="IJ84" s="0"/>
      <c r="IK84" s="0"/>
      <c r="IL84" s="0"/>
      <c r="IM84" s="0"/>
      <c r="IN84" s="0"/>
      <c r="IO84" s="0"/>
      <c r="IP84" s="0"/>
      <c r="IQ84" s="0"/>
      <c r="IR84" s="0"/>
      <c r="IS84" s="0"/>
      <c r="IT84" s="0"/>
      <c r="IU84" s="0"/>
      <c r="IV84" s="0"/>
      <c r="IW84" s="0"/>
    </row>
    <row r="85" customFormat="false" ht="15" hidden="false" customHeight="false" outlineLevel="0" collapsed="false">
      <c r="A85" s="4"/>
      <c r="B85" s="190" t="s">
        <v>168</v>
      </c>
      <c r="C85" s="191" t="n">
        <f aca="false">'Schedule 2A'!F20</f>
        <v>19154535</v>
      </c>
      <c r="D85" s="192" t="n">
        <f aca="false">IF(C$93&lt;&gt;0,C85/C$93,0)</f>
        <v>0.125955131976565</v>
      </c>
      <c r="E85" s="192" t="n">
        <f aca="false">F$36*D85</f>
        <v>0.00427664362827656</v>
      </c>
      <c r="F85" s="192" t="n">
        <v>0.0344</v>
      </c>
      <c r="G85" s="192" t="n">
        <f aca="false">F$37*F85</f>
        <v>0.0332319924841166</v>
      </c>
      <c r="H85" s="192" t="n">
        <f aca="false">E85+G85</f>
        <v>0.0375086361123932</v>
      </c>
      <c r="J85" s="0"/>
      <c r="K85" s="0"/>
      <c r="L85" s="0"/>
      <c r="M85" s="0"/>
      <c r="N85" s="0"/>
      <c r="O85" s="0"/>
      <c r="P85" s="0"/>
      <c r="Q85" s="0"/>
      <c r="R85" s="0"/>
      <c r="S85" s="0"/>
      <c r="T85" s="0"/>
      <c r="U85" s="0"/>
      <c r="V85" s="0"/>
      <c r="W85" s="0"/>
      <c r="X85" s="0"/>
      <c r="Y85" s="0"/>
      <c r="Z85" s="0"/>
      <c r="AA85" s="0"/>
      <c r="AB85" s="0"/>
      <c r="AC85" s="0"/>
      <c r="AD85" s="0"/>
      <c r="AE85" s="0"/>
      <c r="AF85" s="0"/>
      <c r="AG85" s="0"/>
      <c r="AH85" s="0"/>
      <c r="AI85" s="0"/>
      <c r="AJ85" s="0"/>
      <c r="AK85" s="0"/>
      <c r="AL85" s="0"/>
      <c r="AM85" s="0"/>
      <c r="AN85" s="0"/>
      <c r="AO85" s="0"/>
      <c r="AP85" s="0"/>
      <c r="AQ85" s="0"/>
      <c r="AR85" s="0"/>
      <c r="AS85" s="0"/>
      <c r="AT85" s="0"/>
      <c r="AU85" s="0"/>
      <c r="AV85" s="0"/>
      <c r="AW85" s="0"/>
      <c r="AX85" s="0"/>
      <c r="AY85" s="0"/>
      <c r="AZ85" s="0"/>
      <c r="BA85" s="0"/>
      <c r="BB85" s="0"/>
      <c r="BC85" s="0"/>
      <c r="BD85" s="0"/>
      <c r="BE85" s="0"/>
      <c r="BF85" s="0"/>
      <c r="BG85" s="0"/>
      <c r="BH85" s="0"/>
      <c r="BI85" s="0"/>
      <c r="BJ85" s="0"/>
      <c r="BK85" s="0"/>
      <c r="BL85" s="0"/>
      <c r="BM85" s="0"/>
      <c r="BN85" s="0"/>
      <c r="BO85" s="0"/>
      <c r="BP85" s="0"/>
      <c r="BQ85" s="0"/>
      <c r="BR85" s="0"/>
      <c r="BS85" s="0"/>
      <c r="BT85" s="0"/>
      <c r="BU85" s="0"/>
      <c r="BV85" s="0"/>
      <c r="BW85" s="0"/>
      <c r="BX85" s="0"/>
      <c r="BY85" s="0"/>
      <c r="BZ85" s="0"/>
      <c r="CA85" s="0"/>
      <c r="CB85" s="0"/>
      <c r="CC85" s="0"/>
      <c r="CD85" s="0"/>
      <c r="CE85" s="0"/>
      <c r="CF85" s="0"/>
      <c r="CG85" s="0"/>
      <c r="CH85" s="0"/>
      <c r="CI85" s="0"/>
      <c r="CJ85" s="0"/>
      <c r="CK85" s="0"/>
      <c r="CL85" s="0"/>
      <c r="CM85" s="0"/>
      <c r="CN85" s="0"/>
      <c r="CO85" s="0"/>
      <c r="CP85" s="0"/>
      <c r="CQ85" s="0"/>
      <c r="CR85" s="0"/>
      <c r="CS85" s="0"/>
      <c r="CT85" s="0"/>
      <c r="CU85" s="0"/>
      <c r="CV85" s="0"/>
      <c r="CW85" s="0"/>
      <c r="CX85" s="0"/>
      <c r="CY85" s="0"/>
      <c r="CZ85" s="0"/>
      <c r="DA85" s="0"/>
      <c r="DB85" s="0"/>
      <c r="DC85" s="0"/>
      <c r="DD85" s="0"/>
      <c r="DE85" s="0"/>
      <c r="DF85" s="0"/>
      <c r="DG85" s="0"/>
      <c r="DH85" s="0"/>
      <c r="DI85" s="0"/>
      <c r="DJ85" s="0"/>
      <c r="DK85" s="0"/>
      <c r="DL85" s="0"/>
      <c r="DM85" s="0"/>
      <c r="DN85" s="0"/>
      <c r="DO85" s="0"/>
      <c r="DP85" s="0"/>
      <c r="DQ85" s="0"/>
      <c r="DR85" s="0"/>
      <c r="DS85" s="0"/>
      <c r="DT85" s="0"/>
      <c r="DU85" s="0"/>
      <c r="DV85" s="0"/>
      <c r="DW85" s="0"/>
      <c r="DX85" s="0"/>
      <c r="DY85" s="0"/>
      <c r="DZ85" s="0"/>
      <c r="EA85" s="0"/>
      <c r="EB85" s="0"/>
      <c r="EC85" s="0"/>
      <c r="ED85" s="0"/>
      <c r="EE85" s="0"/>
      <c r="EF85" s="0"/>
      <c r="EG85" s="0"/>
      <c r="EH85" s="0"/>
      <c r="EI85" s="0"/>
      <c r="EJ85" s="0"/>
      <c r="EK85" s="0"/>
      <c r="EL85" s="0"/>
      <c r="EM85" s="0"/>
      <c r="EN85" s="0"/>
      <c r="EO85" s="0"/>
      <c r="EP85" s="0"/>
      <c r="EQ85" s="0"/>
      <c r="ER85" s="0"/>
      <c r="ES85" s="0"/>
      <c r="ET85" s="0"/>
      <c r="EU85" s="0"/>
      <c r="EV85" s="0"/>
      <c r="EW85" s="0"/>
      <c r="EX85" s="0"/>
      <c r="EY85" s="0"/>
      <c r="EZ85" s="0"/>
      <c r="FA85" s="0"/>
      <c r="FB85" s="0"/>
      <c r="FC85" s="0"/>
      <c r="FD85" s="0"/>
      <c r="FE85" s="0"/>
      <c r="FF85" s="0"/>
      <c r="FG85" s="0"/>
      <c r="FH85" s="0"/>
      <c r="FI85" s="0"/>
      <c r="FJ85" s="0"/>
      <c r="FK85" s="0"/>
      <c r="FL85" s="0"/>
      <c r="FM85" s="0"/>
      <c r="FN85" s="0"/>
      <c r="FO85" s="0"/>
      <c r="FP85" s="0"/>
      <c r="FQ85" s="0"/>
      <c r="FR85" s="0"/>
      <c r="FS85" s="0"/>
      <c r="FT85" s="0"/>
      <c r="FU85" s="0"/>
      <c r="FV85" s="0"/>
      <c r="FW85" s="0"/>
      <c r="FX85" s="0"/>
      <c r="FY85" s="0"/>
      <c r="FZ85" s="0"/>
      <c r="GA85" s="0"/>
      <c r="GB85" s="0"/>
      <c r="GC85" s="0"/>
      <c r="GD85" s="0"/>
      <c r="GE85" s="0"/>
      <c r="GF85" s="0"/>
      <c r="GG85" s="0"/>
      <c r="GH85" s="0"/>
      <c r="GI85" s="0"/>
      <c r="GJ85" s="0"/>
      <c r="GK85" s="0"/>
      <c r="GL85" s="0"/>
      <c r="GM85" s="0"/>
      <c r="GN85" s="0"/>
      <c r="GO85" s="0"/>
      <c r="GP85" s="0"/>
      <c r="GQ85" s="0"/>
      <c r="GR85" s="0"/>
      <c r="GS85" s="0"/>
      <c r="GT85" s="0"/>
      <c r="GU85" s="0"/>
      <c r="GV85" s="0"/>
      <c r="GW85" s="0"/>
      <c r="GX85" s="0"/>
      <c r="GY85" s="0"/>
      <c r="GZ85" s="0"/>
      <c r="HA85" s="0"/>
      <c r="HB85" s="0"/>
      <c r="HC85" s="0"/>
      <c r="HD85" s="0"/>
      <c r="HE85" s="0"/>
      <c r="HF85" s="0"/>
      <c r="HG85" s="0"/>
      <c r="HH85" s="0"/>
      <c r="HI85" s="0"/>
      <c r="HJ85" s="0"/>
      <c r="HK85" s="0"/>
      <c r="HL85" s="0"/>
      <c r="HM85" s="0"/>
      <c r="HN85" s="0"/>
      <c r="HO85" s="0"/>
      <c r="HP85" s="0"/>
      <c r="HQ85" s="0"/>
      <c r="HR85" s="0"/>
      <c r="HS85" s="0"/>
      <c r="HT85" s="0"/>
      <c r="HU85" s="0"/>
      <c r="HV85" s="0"/>
      <c r="HW85" s="0"/>
      <c r="HX85" s="0"/>
      <c r="HY85" s="0"/>
      <c r="HZ85" s="0"/>
      <c r="IA85" s="0"/>
      <c r="IB85" s="0"/>
      <c r="IC85" s="0"/>
      <c r="ID85" s="0"/>
      <c r="IE85" s="0"/>
      <c r="IF85" s="0"/>
      <c r="IG85" s="0"/>
      <c r="IH85" s="0"/>
      <c r="II85" s="0"/>
      <c r="IJ85" s="0"/>
      <c r="IK85" s="0"/>
      <c r="IL85" s="0"/>
      <c r="IM85" s="0"/>
      <c r="IN85" s="0"/>
      <c r="IO85" s="0"/>
      <c r="IP85" s="0"/>
      <c r="IQ85" s="0"/>
      <c r="IR85" s="0"/>
      <c r="IS85" s="0"/>
      <c r="IT85" s="0"/>
      <c r="IU85" s="0"/>
      <c r="IV85" s="0"/>
      <c r="IW85" s="0"/>
    </row>
    <row r="86" customFormat="false" ht="15" hidden="false" customHeight="false" outlineLevel="0" collapsed="false">
      <c r="A86" s="4"/>
      <c r="B86" s="190" t="s">
        <v>169</v>
      </c>
      <c r="C86" s="191" t="n">
        <f aca="false">'Schedule 2A'!F21</f>
        <v>0</v>
      </c>
      <c r="D86" s="192" t="n">
        <f aca="false">IF(C$93&lt;&gt;0,C86/C$93,0)</f>
        <v>0</v>
      </c>
      <c r="E86" s="192" t="n">
        <f aca="false">F$36*D86</f>
        <v>0</v>
      </c>
      <c r="F86" s="192" t="n">
        <v>0.0037</v>
      </c>
      <c r="G86" s="192" t="n">
        <f aca="false">F$37*F86</f>
        <v>0.00357437128462882</v>
      </c>
      <c r="H86" s="192" t="n">
        <f aca="false">E86+G86</f>
        <v>0.00357437128462882</v>
      </c>
      <c r="J86" s="0"/>
      <c r="K86" s="0"/>
      <c r="L86" s="0"/>
      <c r="M86" s="0"/>
      <c r="N86" s="0"/>
      <c r="O86" s="0"/>
      <c r="P86" s="0"/>
      <c r="Q86" s="0"/>
      <c r="R86" s="0"/>
      <c r="S86" s="0"/>
      <c r="T86" s="0"/>
      <c r="U86" s="0"/>
      <c r="V86" s="0"/>
      <c r="W86" s="0"/>
      <c r="X86" s="0"/>
      <c r="Y86" s="0"/>
      <c r="Z86" s="0"/>
      <c r="AA86" s="0"/>
      <c r="AB86" s="0"/>
      <c r="AC86" s="0"/>
      <c r="AD86" s="0"/>
      <c r="AE86" s="0"/>
      <c r="AF86" s="0"/>
      <c r="AG86" s="0"/>
      <c r="AH86" s="0"/>
      <c r="AI86" s="0"/>
      <c r="AJ86" s="0"/>
      <c r="AK86" s="0"/>
      <c r="AL86" s="0"/>
      <c r="AM86" s="0"/>
      <c r="AN86" s="0"/>
      <c r="AO86" s="0"/>
      <c r="AP86" s="0"/>
      <c r="AQ86" s="0"/>
      <c r="AR86" s="0"/>
      <c r="AS86" s="0"/>
      <c r="AT86" s="0"/>
      <c r="AU86" s="0"/>
      <c r="AV86" s="0"/>
      <c r="AW86" s="0"/>
      <c r="AX86" s="0"/>
      <c r="AY86" s="0"/>
      <c r="AZ86" s="0"/>
      <c r="BA86" s="0"/>
      <c r="BB86" s="0"/>
      <c r="BC86" s="0"/>
      <c r="BD86" s="0"/>
      <c r="BE86" s="0"/>
      <c r="BF86" s="0"/>
      <c r="BG86" s="0"/>
      <c r="BH86" s="0"/>
      <c r="BI86" s="0"/>
      <c r="BJ86" s="0"/>
      <c r="BK86" s="0"/>
      <c r="BL86" s="0"/>
      <c r="BM86" s="0"/>
      <c r="BN86" s="0"/>
      <c r="BO86" s="0"/>
      <c r="BP86" s="0"/>
      <c r="BQ86" s="0"/>
      <c r="BR86" s="0"/>
      <c r="BS86" s="0"/>
      <c r="BT86" s="0"/>
      <c r="BU86" s="0"/>
      <c r="BV86" s="0"/>
      <c r="BW86" s="0"/>
      <c r="BX86" s="0"/>
      <c r="BY86" s="0"/>
      <c r="BZ86" s="0"/>
      <c r="CA86" s="0"/>
      <c r="CB86" s="0"/>
      <c r="CC86" s="0"/>
      <c r="CD86" s="0"/>
      <c r="CE86" s="0"/>
      <c r="CF86" s="0"/>
      <c r="CG86" s="0"/>
      <c r="CH86" s="0"/>
      <c r="CI86" s="0"/>
      <c r="CJ86" s="0"/>
      <c r="CK86" s="0"/>
      <c r="CL86" s="0"/>
      <c r="CM86" s="0"/>
      <c r="CN86" s="0"/>
      <c r="CO86" s="0"/>
      <c r="CP86" s="0"/>
      <c r="CQ86" s="0"/>
      <c r="CR86" s="0"/>
      <c r="CS86" s="0"/>
      <c r="CT86" s="0"/>
      <c r="CU86" s="0"/>
      <c r="CV86" s="0"/>
      <c r="CW86" s="0"/>
      <c r="CX86" s="0"/>
      <c r="CY86" s="0"/>
      <c r="CZ86" s="0"/>
      <c r="DA86" s="0"/>
      <c r="DB86" s="0"/>
      <c r="DC86" s="0"/>
      <c r="DD86" s="0"/>
      <c r="DE86" s="0"/>
      <c r="DF86" s="0"/>
      <c r="DG86" s="0"/>
      <c r="DH86" s="0"/>
      <c r="DI86" s="0"/>
      <c r="DJ86" s="0"/>
      <c r="DK86" s="0"/>
      <c r="DL86" s="0"/>
      <c r="DM86" s="0"/>
      <c r="DN86" s="0"/>
      <c r="DO86" s="0"/>
      <c r="DP86" s="0"/>
      <c r="DQ86" s="0"/>
      <c r="DR86" s="0"/>
      <c r="DS86" s="0"/>
      <c r="DT86" s="0"/>
      <c r="DU86" s="0"/>
      <c r="DV86" s="0"/>
      <c r="DW86" s="0"/>
      <c r="DX86" s="0"/>
      <c r="DY86" s="0"/>
      <c r="DZ86" s="0"/>
      <c r="EA86" s="0"/>
      <c r="EB86" s="0"/>
      <c r="EC86" s="0"/>
      <c r="ED86" s="0"/>
      <c r="EE86" s="0"/>
      <c r="EF86" s="0"/>
      <c r="EG86" s="0"/>
      <c r="EH86" s="0"/>
      <c r="EI86" s="0"/>
      <c r="EJ86" s="0"/>
      <c r="EK86" s="0"/>
      <c r="EL86" s="0"/>
      <c r="EM86" s="0"/>
      <c r="EN86" s="0"/>
      <c r="EO86" s="0"/>
      <c r="EP86" s="0"/>
      <c r="EQ86" s="0"/>
      <c r="ER86" s="0"/>
      <c r="ES86" s="0"/>
      <c r="ET86" s="0"/>
      <c r="EU86" s="0"/>
      <c r="EV86" s="0"/>
      <c r="EW86" s="0"/>
      <c r="EX86" s="0"/>
      <c r="EY86" s="0"/>
      <c r="EZ86" s="0"/>
      <c r="FA86" s="0"/>
      <c r="FB86" s="0"/>
      <c r="FC86" s="0"/>
      <c r="FD86" s="0"/>
      <c r="FE86" s="0"/>
      <c r="FF86" s="0"/>
      <c r="FG86" s="0"/>
      <c r="FH86" s="0"/>
      <c r="FI86" s="0"/>
      <c r="FJ86" s="0"/>
      <c r="FK86" s="0"/>
      <c r="FL86" s="0"/>
      <c r="FM86" s="0"/>
      <c r="FN86" s="0"/>
      <c r="FO86" s="0"/>
      <c r="FP86" s="0"/>
      <c r="FQ86" s="0"/>
      <c r="FR86" s="0"/>
      <c r="FS86" s="0"/>
      <c r="FT86" s="0"/>
      <c r="FU86" s="0"/>
      <c r="FV86" s="0"/>
      <c r="FW86" s="0"/>
      <c r="FX86" s="0"/>
      <c r="FY86" s="0"/>
      <c r="FZ86" s="0"/>
      <c r="GA86" s="0"/>
      <c r="GB86" s="0"/>
      <c r="GC86" s="0"/>
      <c r="GD86" s="0"/>
      <c r="GE86" s="0"/>
      <c r="GF86" s="0"/>
      <c r="GG86" s="0"/>
      <c r="GH86" s="0"/>
      <c r="GI86" s="0"/>
      <c r="GJ86" s="0"/>
      <c r="GK86" s="0"/>
      <c r="GL86" s="0"/>
      <c r="GM86" s="0"/>
      <c r="GN86" s="0"/>
      <c r="GO86" s="0"/>
      <c r="GP86" s="0"/>
      <c r="GQ86" s="0"/>
      <c r="GR86" s="0"/>
      <c r="GS86" s="0"/>
      <c r="GT86" s="0"/>
      <c r="GU86" s="0"/>
      <c r="GV86" s="0"/>
      <c r="GW86" s="0"/>
      <c r="GX86" s="0"/>
      <c r="GY86" s="0"/>
      <c r="GZ86" s="0"/>
      <c r="HA86" s="0"/>
      <c r="HB86" s="0"/>
      <c r="HC86" s="0"/>
      <c r="HD86" s="0"/>
      <c r="HE86" s="0"/>
      <c r="HF86" s="0"/>
      <c r="HG86" s="0"/>
      <c r="HH86" s="0"/>
      <c r="HI86" s="0"/>
      <c r="HJ86" s="0"/>
      <c r="HK86" s="0"/>
      <c r="HL86" s="0"/>
      <c r="HM86" s="0"/>
      <c r="HN86" s="0"/>
      <c r="HO86" s="0"/>
      <c r="HP86" s="0"/>
      <c r="HQ86" s="0"/>
      <c r="HR86" s="0"/>
      <c r="HS86" s="0"/>
      <c r="HT86" s="0"/>
      <c r="HU86" s="0"/>
      <c r="HV86" s="0"/>
      <c r="HW86" s="0"/>
      <c r="HX86" s="0"/>
      <c r="HY86" s="0"/>
      <c r="HZ86" s="0"/>
      <c r="IA86" s="0"/>
      <c r="IB86" s="0"/>
      <c r="IC86" s="0"/>
      <c r="ID86" s="0"/>
      <c r="IE86" s="0"/>
      <c r="IF86" s="0"/>
      <c r="IG86" s="0"/>
      <c r="IH86" s="0"/>
      <c r="II86" s="0"/>
      <c r="IJ86" s="0"/>
      <c r="IK86" s="0"/>
      <c r="IL86" s="0"/>
      <c r="IM86" s="0"/>
      <c r="IN86" s="0"/>
      <c r="IO86" s="0"/>
      <c r="IP86" s="0"/>
      <c r="IQ86" s="0"/>
      <c r="IR86" s="0"/>
      <c r="IS86" s="0"/>
      <c r="IT86" s="0"/>
      <c r="IU86" s="0"/>
      <c r="IV86" s="0"/>
      <c r="IW86" s="0"/>
    </row>
    <row r="87" customFormat="false" ht="15" hidden="false" customHeight="false" outlineLevel="0" collapsed="false">
      <c r="A87" s="4"/>
      <c r="B87" s="190" t="s">
        <v>170</v>
      </c>
      <c r="C87" s="191" t="n">
        <f aca="false">'Schedule 2A'!F22</f>
        <v>8097273</v>
      </c>
      <c r="D87" s="192" t="n">
        <f aca="false">IF(C$93&lt;&gt;0,C87/C$93,0)</f>
        <v>0.0532455154544485</v>
      </c>
      <c r="E87" s="192" t="n">
        <f aca="false">F$36*D87</f>
        <v>0.00180788262319424</v>
      </c>
      <c r="F87" s="193" t="n">
        <v>0.0148</v>
      </c>
      <c r="G87" s="192" t="n">
        <f aca="false">F$37*F87</f>
        <v>0.0142974851385153</v>
      </c>
      <c r="H87" s="192" t="n">
        <f aca="false">E87+G87</f>
        <v>0.0161053677617095</v>
      </c>
      <c r="J87" s="0"/>
      <c r="K87" s="0"/>
      <c r="L87" s="0"/>
      <c r="M87" s="0"/>
      <c r="N87" s="0"/>
      <c r="O87" s="0"/>
      <c r="P87" s="0"/>
      <c r="Q87" s="0"/>
      <c r="R87" s="0"/>
      <c r="S87" s="0"/>
      <c r="T87" s="0"/>
      <c r="U87" s="0"/>
      <c r="V87" s="0"/>
      <c r="W87" s="0"/>
      <c r="X87" s="0"/>
      <c r="Y87" s="0"/>
      <c r="Z87" s="0"/>
      <c r="AA87" s="0"/>
      <c r="AB87" s="0"/>
      <c r="AC87" s="0"/>
      <c r="AD87" s="0"/>
      <c r="AE87" s="0"/>
      <c r="AF87" s="0"/>
      <c r="AG87" s="0"/>
      <c r="AH87" s="0"/>
      <c r="AI87" s="0"/>
      <c r="AJ87" s="0"/>
      <c r="AK87" s="0"/>
      <c r="AL87" s="0"/>
      <c r="AM87" s="0"/>
      <c r="AN87" s="0"/>
      <c r="AO87" s="0"/>
      <c r="AP87" s="0"/>
      <c r="AQ87" s="0"/>
      <c r="AR87" s="0"/>
      <c r="AS87" s="0"/>
      <c r="AT87" s="0"/>
      <c r="AU87" s="0"/>
      <c r="AV87" s="0"/>
      <c r="AW87" s="0"/>
      <c r="AX87" s="0"/>
      <c r="AY87" s="0"/>
      <c r="AZ87" s="0"/>
      <c r="BA87" s="0"/>
      <c r="BB87" s="0"/>
      <c r="BC87" s="0"/>
      <c r="BD87" s="0"/>
      <c r="BE87" s="0"/>
      <c r="BF87" s="0"/>
      <c r="BG87" s="0"/>
      <c r="BH87" s="0"/>
      <c r="BI87" s="0"/>
      <c r="BJ87" s="0"/>
      <c r="BK87" s="0"/>
      <c r="BL87" s="0"/>
      <c r="BM87" s="0"/>
      <c r="BN87" s="0"/>
      <c r="BO87" s="0"/>
      <c r="BP87" s="0"/>
      <c r="BQ87" s="0"/>
      <c r="BR87" s="0"/>
      <c r="BS87" s="0"/>
      <c r="BT87" s="0"/>
      <c r="BU87" s="0"/>
      <c r="BV87" s="0"/>
      <c r="BW87" s="0"/>
      <c r="BX87" s="0"/>
      <c r="BY87" s="0"/>
      <c r="BZ87" s="0"/>
      <c r="CA87" s="0"/>
      <c r="CB87" s="0"/>
      <c r="CC87" s="0"/>
      <c r="CD87" s="0"/>
      <c r="CE87" s="0"/>
      <c r="CF87" s="0"/>
      <c r="CG87" s="0"/>
      <c r="CH87" s="0"/>
      <c r="CI87" s="0"/>
      <c r="CJ87" s="0"/>
      <c r="CK87" s="0"/>
      <c r="CL87" s="0"/>
      <c r="CM87" s="0"/>
      <c r="CN87" s="0"/>
      <c r="CO87" s="0"/>
      <c r="CP87" s="0"/>
      <c r="CQ87" s="0"/>
      <c r="CR87" s="0"/>
      <c r="CS87" s="0"/>
      <c r="CT87" s="0"/>
      <c r="CU87" s="0"/>
      <c r="CV87" s="0"/>
      <c r="CW87" s="0"/>
      <c r="CX87" s="0"/>
      <c r="CY87" s="0"/>
      <c r="CZ87" s="0"/>
      <c r="DA87" s="0"/>
      <c r="DB87" s="0"/>
      <c r="DC87" s="0"/>
      <c r="DD87" s="0"/>
      <c r="DE87" s="0"/>
      <c r="DF87" s="0"/>
      <c r="DG87" s="0"/>
      <c r="DH87" s="0"/>
      <c r="DI87" s="0"/>
      <c r="DJ87" s="0"/>
      <c r="DK87" s="0"/>
      <c r="DL87" s="0"/>
      <c r="DM87" s="0"/>
      <c r="DN87" s="0"/>
      <c r="DO87" s="0"/>
      <c r="DP87" s="0"/>
      <c r="DQ87" s="0"/>
      <c r="DR87" s="0"/>
      <c r="DS87" s="0"/>
      <c r="DT87" s="0"/>
      <c r="DU87" s="0"/>
      <c r="DV87" s="0"/>
      <c r="DW87" s="0"/>
      <c r="DX87" s="0"/>
      <c r="DY87" s="0"/>
      <c r="DZ87" s="0"/>
      <c r="EA87" s="0"/>
      <c r="EB87" s="0"/>
      <c r="EC87" s="0"/>
      <c r="ED87" s="0"/>
      <c r="EE87" s="0"/>
      <c r="EF87" s="0"/>
      <c r="EG87" s="0"/>
      <c r="EH87" s="0"/>
      <c r="EI87" s="0"/>
      <c r="EJ87" s="0"/>
      <c r="EK87" s="0"/>
      <c r="EL87" s="0"/>
      <c r="EM87" s="0"/>
      <c r="EN87" s="0"/>
      <c r="EO87" s="0"/>
      <c r="EP87" s="0"/>
      <c r="EQ87" s="0"/>
      <c r="ER87" s="0"/>
      <c r="ES87" s="0"/>
      <c r="ET87" s="0"/>
      <c r="EU87" s="0"/>
      <c r="EV87" s="0"/>
      <c r="EW87" s="0"/>
      <c r="EX87" s="0"/>
      <c r="EY87" s="0"/>
      <c r="EZ87" s="0"/>
      <c r="FA87" s="0"/>
      <c r="FB87" s="0"/>
      <c r="FC87" s="0"/>
      <c r="FD87" s="0"/>
      <c r="FE87" s="0"/>
      <c r="FF87" s="0"/>
      <c r="FG87" s="0"/>
      <c r="FH87" s="0"/>
      <c r="FI87" s="0"/>
      <c r="FJ87" s="0"/>
      <c r="FK87" s="0"/>
      <c r="FL87" s="0"/>
      <c r="FM87" s="0"/>
      <c r="FN87" s="0"/>
      <c r="FO87" s="0"/>
      <c r="FP87" s="0"/>
      <c r="FQ87" s="0"/>
      <c r="FR87" s="0"/>
      <c r="FS87" s="0"/>
      <c r="FT87" s="0"/>
      <c r="FU87" s="0"/>
      <c r="FV87" s="0"/>
      <c r="FW87" s="0"/>
      <c r="FX87" s="0"/>
      <c r="FY87" s="0"/>
      <c r="FZ87" s="0"/>
      <c r="GA87" s="0"/>
      <c r="GB87" s="0"/>
      <c r="GC87" s="0"/>
      <c r="GD87" s="0"/>
      <c r="GE87" s="0"/>
      <c r="GF87" s="0"/>
      <c r="GG87" s="0"/>
      <c r="GH87" s="0"/>
      <c r="GI87" s="0"/>
      <c r="GJ87" s="0"/>
      <c r="GK87" s="0"/>
      <c r="GL87" s="0"/>
      <c r="GM87" s="0"/>
      <c r="GN87" s="0"/>
      <c r="GO87" s="0"/>
      <c r="GP87" s="0"/>
      <c r="GQ87" s="0"/>
      <c r="GR87" s="0"/>
      <c r="GS87" s="0"/>
      <c r="GT87" s="0"/>
      <c r="GU87" s="0"/>
      <c r="GV87" s="0"/>
      <c r="GW87" s="0"/>
      <c r="GX87" s="0"/>
      <c r="GY87" s="0"/>
      <c r="GZ87" s="0"/>
      <c r="HA87" s="0"/>
      <c r="HB87" s="0"/>
      <c r="HC87" s="0"/>
      <c r="HD87" s="0"/>
      <c r="HE87" s="0"/>
      <c r="HF87" s="0"/>
      <c r="HG87" s="0"/>
      <c r="HH87" s="0"/>
      <c r="HI87" s="0"/>
      <c r="HJ87" s="0"/>
      <c r="HK87" s="0"/>
      <c r="HL87" s="0"/>
      <c r="HM87" s="0"/>
      <c r="HN87" s="0"/>
      <c r="HO87" s="0"/>
      <c r="HP87" s="0"/>
      <c r="HQ87" s="0"/>
      <c r="HR87" s="0"/>
      <c r="HS87" s="0"/>
      <c r="HT87" s="0"/>
      <c r="HU87" s="0"/>
      <c r="HV87" s="0"/>
      <c r="HW87" s="0"/>
      <c r="HX87" s="0"/>
      <c r="HY87" s="0"/>
      <c r="HZ87" s="0"/>
      <c r="IA87" s="0"/>
      <c r="IB87" s="0"/>
      <c r="IC87" s="0"/>
      <c r="ID87" s="0"/>
      <c r="IE87" s="0"/>
      <c r="IF87" s="0"/>
      <c r="IG87" s="0"/>
      <c r="IH87" s="0"/>
      <c r="II87" s="0"/>
      <c r="IJ87" s="0"/>
      <c r="IK87" s="0"/>
      <c r="IL87" s="0"/>
      <c r="IM87" s="0"/>
      <c r="IN87" s="0"/>
      <c r="IO87" s="0"/>
      <c r="IP87" s="0"/>
      <c r="IQ87" s="0"/>
      <c r="IR87" s="0"/>
      <c r="IS87" s="0"/>
      <c r="IT87" s="0"/>
      <c r="IU87" s="0"/>
      <c r="IV87" s="0"/>
      <c r="IW87" s="0"/>
    </row>
    <row r="88" customFormat="false" ht="15.75" hidden="false" customHeight="false" outlineLevel="0" collapsed="false">
      <c r="A88" s="4"/>
      <c r="B88" s="190" t="s">
        <v>135</v>
      </c>
      <c r="C88" s="188" t="n">
        <f aca="false">'Schedule 2A'!F23</f>
        <v>0</v>
      </c>
      <c r="D88" s="189" t="n">
        <f aca="false">IF(C$93&lt;&gt;0,C88/C$93,0)</f>
        <v>0</v>
      </c>
      <c r="E88" s="189" t="n">
        <f aca="false">F$36*D88</f>
        <v>0</v>
      </c>
      <c r="F88" s="189" t="n">
        <v>0.1984</v>
      </c>
      <c r="G88" s="189" t="n">
        <f aca="false">F$37*F88</f>
        <v>0.191663584559556</v>
      </c>
      <c r="H88" s="189" t="n">
        <f aca="false">E88+G88</f>
        <v>0.191663584559556</v>
      </c>
      <c r="J88" s="0"/>
      <c r="K88" s="0"/>
      <c r="L88" s="0"/>
      <c r="M88" s="0"/>
      <c r="N88" s="0"/>
      <c r="O88" s="0"/>
      <c r="P88" s="0"/>
      <c r="Q88" s="0"/>
      <c r="R88" s="0"/>
      <c r="S88" s="0"/>
      <c r="T88" s="0"/>
      <c r="U88" s="0"/>
      <c r="V88" s="0"/>
      <c r="W88" s="0"/>
      <c r="X88" s="0"/>
      <c r="Y88" s="0"/>
      <c r="Z88" s="0"/>
      <c r="AA88" s="0"/>
      <c r="AB88" s="0"/>
      <c r="AC88" s="0"/>
      <c r="AD88" s="0"/>
      <c r="AE88" s="0"/>
      <c r="AF88" s="0"/>
      <c r="AG88" s="0"/>
      <c r="AH88" s="0"/>
      <c r="AI88" s="0"/>
      <c r="AJ88" s="0"/>
      <c r="AK88" s="0"/>
      <c r="AL88" s="0"/>
      <c r="AM88" s="0"/>
      <c r="AN88" s="0"/>
      <c r="AO88" s="0"/>
      <c r="AP88" s="0"/>
      <c r="AQ88" s="0"/>
      <c r="AR88" s="0"/>
      <c r="AS88" s="0"/>
      <c r="AT88" s="0"/>
      <c r="AU88" s="0"/>
      <c r="AV88" s="0"/>
      <c r="AW88" s="0"/>
      <c r="AX88" s="0"/>
      <c r="AY88" s="0"/>
      <c r="AZ88" s="0"/>
      <c r="BA88" s="0"/>
      <c r="BB88" s="0"/>
      <c r="BC88" s="0"/>
      <c r="BD88" s="0"/>
      <c r="BE88" s="0"/>
      <c r="BF88" s="0"/>
      <c r="BG88" s="0"/>
      <c r="BH88" s="0"/>
      <c r="BI88" s="0"/>
      <c r="BJ88" s="0"/>
      <c r="BK88" s="0"/>
      <c r="BL88" s="0"/>
      <c r="BM88" s="0"/>
      <c r="BN88" s="0"/>
      <c r="BO88" s="0"/>
      <c r="BP88" s="0"/>
      <c r="BQ88" s="0"/>
      <c r="BR88" s="0"/>
      <c r="BS88" s="0"/>
      <c r="BT88" s="0"/>
      <c r="BU88" s="0"/>
      <c r="BV88" s="0"/>
      <c r="BW88" s="0"/>
      <c r="BX88" s="0"/>
      <c r="BY88" s="0"/>
      <c r="BZ88" s="0"/>
      <c r="CA88" s="0"/>
      <c r="CB88" s="0"/>
      <c r="CC88" s="0"/>
      <c r="CD88" s="0"/>
      <c r="CE88" s="0"/>
      <c r="CF88" s="0"/>
      <c r="CG88" s="0"/>
      <c r="CH88" s="0"/>
      <c r="CI88" s="0"/>
      <c r="CJ88" s="0"/>
      <c r="CK88" s="0"/>
      <c r="CL88" s="0"/>
      <c r="CM88" s="0"/>
      <c r="CN88" s="0"/>
      <c r="CO88" s="0"/>
      <c r="CP88" s="0"/>
      <c r="CQ88" s="0"/>
      <c r="CR88" s="0"/>
      <c r="CS88" s="0"/>
      <c r="CT88" s="0"/>
      <c r="CU88" s="0"/>
      <c r="CV88" s="0"/>
      <c r="CW88" s="0"/>
      <c r="CX88" s="0"/>
      <c r="CY88" s="0"/>
      <c r="CZ88" s="0"/>
      <c r="DA88" s="0"/>
      <c r="DB88" s="0"/>
      <c r="DC88" s="0"/>
      <c r="DD88" s="0"/>
      <c r="DE88" s="0"/>
      <c r="DF88" s="0"/>
      <c r="DG88" s="0"/>
      <c r="DH88" s="0"/>
      <c r="DI88" s="0"/>
      <c r="DJ88" s="0"/>
      <c r="DK88" s="0"/>
      <c r="DL88" s="0"/>
      <c r="DM88" s="0"/>
      <c r="DN88" s="0"/>
      <c r="DO88" s="0"/>
      <c r="DP88" s="0"/>
      <c r="DQ88" s="0"/>
      <c r="DR88" s="0"/>
      <c r="DS88" s="0"/>
      <c r="DT88" s="0"/>
      <c r="DU88" s="0"/>
      <c r="DV88" s="0"/>
      <c r="DW88" s="0"/>
      <c r="DX88" s="0"/>
      <c r="DY88" s="0"/>
      <c r="DZ88" s="0"/>
      <c r="EA88" s="0"/>
      <c r="EB88" s="0"/>
      <c r="EC88" s="0"/>
      <c r="ED88" s="0"/>
      <c r="EE88" s="0"/>
      <c r="EF88" s="0"/>
      <c r="EG88" s="0"/>
      <c r="EH88" s="0"/>
      <c r="EI88" s="0"/>
      <c r="EJ88" s="0"/>
      <c r="EK88" s="0"/>
      <c r="EL88" s="0"/>
      <c r="EM88" s="0"/>
      <c r="EN88" s="0"/>
      <c r="EO88" s="0"/>
      <c r="EP88" s="0"/>
      <c r="EQ88" s="0"/>
      <c r="ER88" s="0"/>
      <c r="ES88" s="0"/>
      <c r="ET88" s="0"/>
      <c r="EU88" s="0"/>
      <c r="EV88" s="0"/>
      <c r="EW88" s="0"/>
      <c r="EX88" s="0"/>
      <c r="EY88" s="0"/>
      <c r="EZ88" s="0"/>
      <c r="FA88" s="0"/>
      <c r="FB88" s="0"/>
      <c r="FC88" s="0"/>
      <c r="FD88" s="0"/>
      <c r="FE88" s="0"/>
      <c r="FF88" s="0"/>
      <c r="FG88" s="0"/>
      <c r="FH88" s="0"/>
      <c r="FI88" s="0"/>
      <c r="FJ88" s="0"/>
      <c r="FK88" s="0"/>
      <c r="FL88" s="0"/>
      <c r="FM88" s="0"/>
      <c r="FN88" s="0"/>
      <c r="FO88" s="0"/>
      <c r="FP88" s="0"/>
      <c r="FQ88" s="0"/>
      <c r="FR88" s="0"/>
      <c r="FS88" s="0"/>
      <c r="FT88" s="0"/>
      <c r="FU88" s="0"/>
      <c r="FV88" s="0"/>
      <c r="FW88" s="0"/>
      <c r="FX88" s="0"/>
      <c r="FY88" s="0"/>
      <c r="FZ88" s="0"/>
      <c r="GA88" s="0"/>
      <c r="GB88" s="0"/>
      <c r="GC88" s="0"/>
      <c r="GD88" s="0"/>
      <c r="GE88" s="0"/>
      <c r="GF88" s="0"/>
      <c r="GG88" s="0"/>
      <c r="GH88" s="0"/>
      <c r="GI88" s="0"/>
      <c r="GJ88" s="0"/>
      <c r="GK88" s="0"/>
      <c r="GL88" s="0"/>
      <c r="GM88" s="0"/>
      <c r="GN88" s="0"/>
      <c r="GO88" s="0"/>
      <c r="GP88" s="0"/>
      <c r="GQ88" s="0"/>
      <c r="GR88" s="0"/>
      <c r="GS88" s="0"/>
      <c r="GT88" s="0"/>
      <c r="GU88" s="0"/>
      <c r="GV88" s="0"/>
      <c r="GW88" s="0"/>
      <c r="GX88" s="0"/>
      <c r="GY88" s="0"/>
      <c r="GZ88" s="0"/>
      <c r="HA88" s="0"/>
      <c r="HB88" s="0"/>
      <c r="HC88" s="0"/>
      <c r="HD88" s="0"/>
      <c r="HE88" s="0"/>
      <c r="HF88" s="0"/>
      <c r="HG88" s="0"/>
      <c r="HH88" s="0"/>
      <c r="HI88" s="0"/>
      <c r="HJ88" s="0"/>
      <c r="HK88" s="0"/>
      <c r="HL88" s="0"/>
      <c r="HM88" s="0"/>
      <c r="HN88" s="0"/>
      <c r="HO88" s="0"/>
      <c r="HP88" s="0"/>
      <c r="HQ88" s="0"/>
      <c r="HR88" s="0"/>
      <c r="HS88" s="0"/>
      <c r="HT88" s="0"/>
      <c r="HU88" s="0"/>
      <c r="HV88" s="0"/>
      <c r="HW88" s="0"/>
      <c r="HX88" s="0"/>
      <c r="HY88" s="0"/>
      <c r="HZ88" s="0"/>
      <c r="IA88" s="0"/>
      <c r="IB88" s="0"/>
      <c r="IC88" s="0"/>
      <c r="ID88" s="0"/>
      <c r="IE88" s="0"/>
      <c r="IF88" s="0"/>
      <c r="IG88" s="0"/>
      <c r="IH88" s="0"/>
      <c r="II88" s="0"/>
      <c r="IJ88" s="0"/>
      <c r="IK88" s="0"/>
      <c r="IL88" s="0"/>
      <c r="IM88" s="0"/>
      <c r="IN88" s="0"/>
      <c r="IO88" s="0"/>
      <c r="IP88" s="0"/>
      <c r="IQ88" s="0"/>
      <c r="IR88" s="0"/>
      <c r="IS88" s="0"/>
      <c r="IT88" s="0"/>
      <c r="IU88" s="0"/>
      <c r="IV88" s="0"/>
      <c r="IW88" s="0"/>
    </row>
    <row r="89" customFormat="false" ht="15.75" hidden="false" customHeight="false" outlineLevel="0" collapsed="false">
      <c r="A89" s="4"/>
      <c r="B89" s="190" t="s">
        <v>171</v>
      </c>
      <c r="C89" s="188" t="n">
        <f aca="false">'Schedule 2A'!F24</f>
        <v>0</v>
      </c>
      <c r="D89" s="189" t="n">
        <f aca="false">IF(C$93&lt;&gt;0,C89/C$93,0)</f>
        <v>0</v>
      </c>
      <c r="E89" s="189" t="n">
        <f aca="false">F$36*D89</f>
        <v>0</v>
      </c>
      <c r="F89" s="189" t="n">
        <v>0.2008</v>
      </c>
      <c r="G89" s="189" t="n">
        <f aca="false">F$37*F89</f>
        <v>0.193982095663099</v>
      </c>
      <c r="H89" s="189" t="n">
        <f aca="false">E89+G89</f>
        <v>0.193982095663099</v>
      </c>
      <c r="J89" s="0"/>
      <c r="K89" s="0"/>
      <c r="L89" s="0"/>
      <c r="M89" s="0"/>
      <c r="N89" s="0"/>
      <c r="O89" s="0"/>
      <c r="P89" s="0"/>
      <c r="Q89" s="0"/>
      <c r="R89" s="0"/>
      <c r="S89" s="0"/>
      <c r="T89" s="0"/>
      <c r="U89" s="0"/>
      <c r="V89" s="0"/>
      <c r="W89" s="0"/>
      <c r="X89" s="0"/>
      <c r="Y89" s="0"/>
      <c r="Z89" s="0"/>
      <c r="AA89" s="0"/>
      <c r="AB89" s="0"/>
      <c r="AC89" s="0"/>
      <c r="AD89" s="0"/>
      <c r="AE89" s="0"/>
      <c r="AF89" s="0"/>
      <c r="AG89" s="0"/>
      <c r="AH89" s="0"/>
      <c r="AI89" s="0"/>
      <c r="AJ89" s="0"/>
      <c r="AK89" s="0"/>
      <c r="AL89" s="0"/>
      <c r="AM89" s="0"/>
      <c r="AN89" s="0"/>
      <c r="AO89" s="0"/>
      <c r="AP89" s="0"/>
      <c r="AQ89" s="0"/>
      <c r="AR89" s="0"/>
      <c r="AS89" s="0"/>
      <c r="AT89" s="0"/>
      <c r="AU89" s="0"/>
      <c r="AV89" s="0"/>
      <c r="AW89" s="0"/>
      <c r="AX89" s="0"/>
      <c r="AY89" s="0"/>
      <c r="AZ89" s="0"/>
      <c r="BA89" s="0"/>
      <c r="BB89" s="0"/>
      <c r="BC89" s="0"/>
      <c r="BD89" s="0"/>
      <c r="BE89" s="0"/>
      <c r="BF89" s="0"/>
      <c r="BG89" s="0"/>
      <c r="BH89" s="0"/>
      <c r="BI89" s="0"/>
      <c r="BJ89" s="0"/>
      <c r="BK89" s="0"/>
      <c r="BL89" s="0"/>
      <c r="BM89" s="0"/>
      <c r="BN89" s="0"/>
      <c r="BO89" s="0"/>
      <c r="BP89" s="0"/>
      <c r="BQ89" s="0"/>
      <c r="BR89" s="0"/>
      <c r="BS89" s="0"/>
      <c r="BT89" s="0"/>
      <c r="BU89" s="0"/>
      <c r="BV89" s="0"/>
      <c r="BW89" s="0"/>
      <c r="BX89" s="0"/>
      <c r="BY89" s="0"/>
      <c r="BZ89" s="0"/>
      <c r="CA89" s="0"/>
      <c r="CB89" s="0"/>
      <c r="CC89" s="0"/>
      <c r="CD89" s="0"/>
      <c r="CE89" s="0"/>
      <c r="CF89" s="0"/>
      <c r="CG89" s="0"/>
      <c r="CH89" s="0"/>
      <c r="CI89" s="0"/>
      <c r="CJ89" s="0"/>
      <c r="CK89" s="0"/>
      <c r="CL89" s="0"/>
      <c r="CM89" s="0"/>
      <c r="CN89" s="0"/>
      <c r="CO89" s="0"/>
      <c r="CP89" s="0"/>
      <c r="CQ89" s="0"/>
      <c r="CR89" s="0"/>
      <c r="CS89" s="0"/>
      <c r="CT89" s="0"/>
      <c r="CU89" s="0"/>
      <c r="CV89" s="0"/>
      <c r="CW89" s="0"/>
      <c r="CX89" s="0"/>
      <c r="CY89" s="0"/>
      <c r="CZ89" s="0"/>
      <c r="DA89" s="0"/>
      <c r="DB89" s="0"/>
      <c r="DC89" s="0"/>
      <c r="DD89" s="0"/>
      <c r="DE89" s="0"/>
      <c r="DF89" s="0"/>
      <c r="DG89" s="0"/>
      <c r="DH89" s="0"/>
      <c r="DI89" s="0"/>
      <c r="DJ89" s="0"/>
      <c r="DK89" s="0"/>
      <c r="DL89" s="0"/>
      <c r="DM89" s="0"/>
      <c r="DN89" s="0"/>
      <c r="DO89" s="0"/>
      <c r="DP89" s="0"/>
      <c r="DQ89" s="0"/>
      <c r="DR89" s="0"/>
      <c r="DS89" s="0"/>
      <c r="DT89" s="0"/>
      <c r="DU89" s="0"/>
      <c r="DV89" s="0"/>
      <c r="DW89" s="0"/>
      <c r="DX89" s="0"/>
      <c r="DY89" s="0"/>
      <c r="DZ89" s="0"/>
      <c r="EA89" s="0"/>
      <c r="EB89" s="0"/>
      <c r="EC89" s="0"/>
      <c r="ED89" s="0"/>
      <c r="EE89" s="0"/>
      <c r="EF89" s="0"/>
      <c r="EG89" s="0"/>
      <c r="EH89" s="0"/>
      <c r="EI89" s="0"/>
      <c r="EJ89" s="0"/>
      <c r="EK89" s="0"/>
      <c r="EL89" s="0"/>
      <c r="EM89" s="0"/>
      <c r="EN89" s="0"/>
      <c r="EO89" s="0"/>
      <c r="EP89" s="0"/>
      <c r="EQ89" s="0"/>
      <c r="ER89" s="0"/>
      <c r="ES89" s="0"/>
      <c r="ET89" s="0"/>
      <c r="EU89" s="0"/>
      <c r="EV89" s="0"/>
      <c r="EW89" s="0"/>
      <c r="EX89" s="0"/>
      <c r="EY89" s="0"/>
      <c r="EZ89" s="0"/>
      <c r="FA89" s="0"/>
      <c r="FB89" s="0"/>
      <c r="FC89" s="0"/>
      <c r="FD89" s="0"/>
      <c r="FE89" s="0"/>
      <c r="FF89" s="0"/>
      <c r="FG89" s="0"/>
      <c r="FH89" s="0"/>
      <c r="FI89" s="0"/>
      <c r="FJ89" s="0"/>
      <c r="FK89" s="0"/>
      <c r="FL89" s="0"/>
      <c r="FM89" s="0"/>
      <c r="FN89" s="0"/>
      <c r="FO89" s="0"/>
      <c r="FP89" s="0"/>
      <c r="FQ89" s="0"/>
      <c r="FR89" s="0"/>
      <c r="FS89" s="0"/>
      <c r="FT89" s="0"/>
      <c r="FU89" s="0"/>
      <c r="FV89" s="0"/>
      <c r="FW89" s="0"/>
      <c r="FX89" s="0"/>
      <c r="FY89" s="0"/>
      <c r="FZ89" s="0"/>
      <c r="GA89" s="0"/>
      <c r="GB89" s="0"/>
      <c r="GC89" s="0"/>
      <c r="GD89" s="0"/>
      <c r="GE89" s="0"/>
      <c r="GF89" s="0"/>
      <c r="GG89" s="0"/>
      <c r="GH89" s="0"/>
      <c r="GI89" s="0"/>
      <c r="GJ89" s="0"/>
      <c r="GK89" s="0"/>
      <c r="GL89" s="0"/>
      <c r="GM89" s="0"/>
      <c r="GN89" s="0"/>
      <c r="GO89" s="0"/>
      <c r="GP89" s="0"/>
      <c r="GQ89" s="0"/>
      <c r="GR89" s="0"/>
      <c r="GS89" s="0"/>
      <c r="GT89" s="0"/>
      <c r="GU89" s="0"/>
      <c r="GV89" s="0"/>
      <c r="GW89" s="0"/>
      <c r="GX89" s="0"/>
      <c r="GY89" s="0"/>
      <c r="GZ89" s="0"/>
      <c r="HA89" s="0"/>
      <c r="HB89" s="0"/>
      <c r="HC89" s="0"/>
      <c r="HD89" s="0"/>
      <c r="HE89" s="0"/>
      <c r="HF89" s="0"/>
      <c r="HG89" s="0"/>
      <c r="HH89" s="0"/>
      <c r="HI89" s="0"/>
      <c r="HJ89" s="0"/>
      <c r="HK89" s="0"/>
      <c r="HL89" s="0"/>
      <c r="HM89" s="0"/>
      <c r="HN89" s="0"/>
      <c r="HO89" s="0"/>
      <c r="HP89" s="0"/>
      <c r="HQ89" s="0"/>
      <c r="HR89" s="0"/>
      <c r="HS89" s="0"/>
      <c r="HT89" s="0"/>
      <c r="HU89" s="0"/>
      <c r="HV89" s="0"/>
      <c r="HW89" s="0"/>
      <c r="HX89" s="0"/>
      <c r="HY89" s="0"/>
      <c r="HZ89" s="0"/>
      <c r="IA89" s="0"/>
      <c r="IB89" s="0"/>
      <c r="IC89" s="0"/>
      <c r="ID89" s="0"/>
      <c r="IE89" s="0"/>
      <c r="IF89" s="0"/>
      <c r="IG89" s="0"/>
      <c r="IH89" s="0"/>
      <c r="II89" s="0"/>
      <c r="IJ89" s="0"/>
      <c r="IK89" s="0"/>
      <c r="IL89" s="0"/>
      <c r="IM89" s="0"/>
      <c r="IN89" s="0"/>
      <c r="IO89" s="0"/>
      <c r="IP89" s="0"/>
      <c r="IQ89" s="0"/>
      <c r="IR89" s="0"/>
      <c r="IS89" s="0"/>
      <c r="IT89" s="0"/>
      <c r="IU89" s="0"/>
      <c r="IV89" s="0"/>
      <c r="IW89" s="0"/>
    </row>
    <row r="90" customFormat="false" ht="15.75" hidden="false" customHeight="false" outlineLevel="0" collapsed="false">
      <c r="A90" s="4"/>
      <c r="B90" s="190" t="s">
        <v>137</v>
      </c>
      <c r="C90" s="188" t="n">
        <f aca="false">'Schedule 2A'!F25</f>
        <v>0</v>
      </c>
      <c r="D90" s="189" t="n">
        <f aca="false">IF(C$93&lt;&gt;0,C90/C$93,0)</f>
        <v>0</v>
      </c>
      <c r="E90" s="189" t="n">
        <f aca="false">F$36*D90</f>
        <v>0</v>
      </c>
      <c r="F90" s="189" t="n">
        <v>0.3104</v>
      </c>
      <c r="G90" s="189" t="n">
        <f aca="false">F$37*F90</f>
        <v>0.299860769391564</v>
      </c>
      <c r="H90" s="189" t="n">
        <f aca="false">E90+G90</f>
        <v>0.299860769391564</v>
      </c>
      <c r="J90" s="0"/>
      <c r="K90" s="0"/>
      <c r="L90" s="0"/>
      <c r="M90" s="0"/>
      <c r="N90" s="0"/>
      <c r="O90" s="0"/>
      <c r="P90" s="0"/>
      <c r="Q90" s="0"/>
      <c r="R90" s="0"/>
      <c r="S90" s="0"/>
      <c r="T90" s="0"/>
      <c r="U90" s="0"/>
      <c r="V90" s="0"/>
      <c r="W90" s="0"/>
      <c r="X90" s="0"/>
      <c r="Y90" s="0"/>
      <c r="Z90" s="0"/>
      <c r="AA90" s="0"/>
      <c r="AB90" s="0"/>
      <c r="AC90" s="0"/>
      <c r="AD90" s="0"/>
      <c r="AE90" s="0"/>
      <c r="AF90" s="0"/>
      <c r="AG90" s="0"/>
      <c r="AH90" s="0"/>
      <c r="AI90" s="0"/>
      <c r="AJ90" s="0"/>
      <c r="AK90" s="0"/>
      <c r="AL90" s="0"/>
      <c r="AM90" s="0"/>
      <c r="AN90" s="0"/>
      <c r="AO90" s="0"/>
      <c r="AP90" s="0"/>
      <c r="AQ90" s="0"/>
      <c r="AR90" s="0"/>
      <c r="AS90" s="0"/>
      <c r="AT90" s="0"/>
      <c r="AU90" s="0"/>
      <c r="AV90" s="0"/>
      <c r="AW90" s="0"/>
      <c r="AX90" s="0"/>
      <c r="AY90" s="0"/>
      <c r="AZ90" s="0"/>
      <c r="BA90" s="0"/>
      <c r="BB90" s="0"/>
      <c r="BC90" s="0"/>
      <c r="BD90" s="0"/>
      <c r="BE90" s="0"/>
      <c r="BF90" s="0"/>
      <c r="BG90" s="0"/>
      <c r="BH90" s="0"/>
      <c r="BI90" s="0"/>
      <c r="BJ90" s="0"/>
      <c r="BK90" s="0"/>
      <c r="BL90" s="0"/>
      <c r="BM90" s="0"/>
      <c r="BN90" s="0"/>
      <c r="BO90" s="0"/>
      <c r="BP90" s="0"/>
      <c r="BQ90" s="0"/>
      <c r="BR90" s="0"/>
      <c r="BS90" s="0"/>
      <c r="BT90" s="0"/>
      <c r="BU90" s="0"/>
      <c r="BV90" s="0"/>
      <c r="BW90" s="0"/>
      <c r="BX90" s="0"/>
      <c r="BY90" s="0"/>
      <c r="BZ90" s="0"/>
      <c r="CA90" s="0"/>
      <c r="CB90" s="0"/>
      <c r="CC90" s="0"/>
      <c r="CD90" s="0"/>
      <c r="CE90" s="0"/>
      <c r="CF90" s="0"/>
      <c r="CG90" s="0"/>
      <c r="CH90" s="0"/>
      <c r="CI90" s="0"/>
      <c r="CJ90" s="0"/>
      <c r="CK90" s="0"/>
      <c r="CL90" s="0"/>
      <c r="CM90" s="0"/>
      <c r="CN90" s="0"/>
      <c r="CO90" s="0"/>
      <c r="CP90" s="0"/>
      <c r="CQ90" s="0"/>
      <c r="CR90" s="0"/>
      <c r="CS90" s="0"/>
      <c r="CT90" s="0"/>
      <c r="CU90" s="0"/>
      <c r="CV90" s="0"/>
      <c r="CW90" s="0"/>
      <c r="CX90" s="0"/>
      <c r="CY90" s="0"/>
      <c r="CZ90" s="0"/>
      <c r="DA90" s="0"/>
      <c r="DB90" s="0"/>
      <c r="DC90" s="0"/>
      <c r="DD90" s="0"/>
      <c r="DE90" s="0"/>
      <c r="DF90" s="0"/>
      <c r="DG90" s="0"/>
      <c r="DH90" s="0"/>
      <c r="DI90" s="0"/>
      <c r="DJ90" s="0"/>
      <c r="DK90" s="0"/>
      <c r="DL90" s="0"/>
      <c r="DM90" s="0"/>
      <c r="DN90" s="0"/>
      <c r="DO90" s="0"/>
      <c r="DP90" s="0"/>
      <c r="DQ90" s="0"/>
      <c r="DR90" s="0"/>
      <c r="DS90" s="0"/>
      <c r="DT90" s="0"/>
      <c r="DU90" s="0"/>
      <c r="DV90" s="0"/>
      <c r="DW90" s="0"/>
      <c r="DX90" s="0"/>
      <c r="DY90" s="0"/>
      <c r="DZ90" s="0"/>
      <c r="EA90" s="0"/>
      <c r="EB90" s="0"/>
      <c r="EC90" s="0"/>
      <c r="ED90" s="0"/>
      <c r="EE90" s="0"/>
      <c r="EF90" s="0"/>
      <c r="EG90" s="0"/>
      <c r="EH90" s="0"/>
      <c r="EI90" s="0"/>
      <c r="EJ90" s="0"/>
      <c r="EK90" s="0"/>
      <c r="EL90" s="0"/>
      <c r="EM90" s="0"/>
      <c r="EN90" s="0"/>
      <c r="EO90" s="0"/>
      <c r="EP90" s="0"/>
      <c r="EQ90" s="0"/>
      <c r="ER90" s="0"/>
      <c r="ES90" s="0"/>
      <c r="ET90" s="0"/>
      <c r="EU90" s="0"/>
      <c r="EV90" s="0"/>
      <c r="EW90" s="0"/>
      <c r="EX90" s="0"/>
      <c r="EY90" s="0"/>
      <c r="EZ90" s="0"/>
      <c r="FA90" s="0"/>
      <c r="FB90" s="0"/>
      <c r="FC90" s="0"/>
      <c r="FD90" s="0"/>
      <c r="FE90" s="0"/>
      <c r="FF90" s="0"/>
      <c r="FG90" s="0"/>
      <c r="FH90" s="0"/>
      <c r="FI90" s="0"/>
      <c r="FJ90" s="0"/>
      <c r="FK90" s="0"/>
      <c r="FL90" s="0"/>
      <c r="FM90" s="0"/>
      <c r="FN90" s="0"/>
      <c r="FO90" s="0"/>
      <c r="FP90" s="0"/>
      <c r="FQ90" s="0"/>
      <c r="FR90" s="0"/>
      <c r="FS90" s="0"/>
      <c r="FT90" s="0"/>
      <c r="FU90" s="0"/>
      <c r="FV90" s="0"/>
      <c r="FW90" s="0"/>
      <c r="FX90" s="0"/>
      <c r="FY90" s="0"/>
      <c r="FZ90" s="0"/>
      <c r="GA90" s="0"/>
      <c r="GB90" s="0"/>
      <c r="GC90" s="0"/>
      <c r="GD90" s="0"/>
      <c r="GE90" s="0"/>
      <c r="GF90" s="0"/>
      <c r="GG90" s="0"/>
      <c r="GH90" s="0"/>
      <c r="GI90" s="0"/>
      <c r="GJ90" s="0"/>
      <c r="GK90" s="0"/>
      <c r="GL90" s="0"/>
      <c r="GM90" s="0"/>
      <c r="GN90" s="0"/>
      <c r="GO90" s="0"/>
      <c r="GP90" s="0"/>
      <c r="GQ90" s="0"/>
      <c r="GR90" s="0"/>
      <c r="GS90" s="0"/>
      <c r="GT90" s="0"/>
      <c r="GU90" s="0"/>
      <c r="GV90" s="0"/>
      <c r="GW90" s="0"/>
      <c r="GX90" s="0"/>
      <c r="GY90" s="0"/>
      <c r="GZ90" s="0"/>
      <c r="HA90" s="0"/>
      <c r="HB90" s="0"/>
      <c r="HC90" s="0"/>
      <c r="HD90" s="0"/>
      <c r="HE90" s="0"/>
      <c r="HF90" s="0"/>
      <c r="HG90" s="0"/>
      <c r="HH90" s="0"/>
      <c r="HI90" s="0"/>
      <c r="HJ90" s="0"/>
      <c r="HK90" s="0"/>
      <c r="HL90" s="0"/>
      <c r="HM90" s="0"/>
      <c r="HN90" s="0"/>
      <c r="HO90" s="0"/>
      <c r="HP90" s="0"/>
      <c r="HQ90" s="0"/>
      <c r="HR90" s="0"/>
      <c r="HS90" s="0"/>
      <c r="HT90" s="0"/>
      <c r="HU90" s="0"/>
      <c r="HV90" s="0"/>
      <c r="HW90" s="0"/>
      <c r="HX90" s="0"/>
      <c r="HY90" s="0"/>
      <c r="HZ90" s="0"/>
      <c r="IA90" s="0"/>
      <c r="IB90" s="0"/>
      <c r="IC90" s="0"/>
      <c r="ID90" s="0"/>
      <c r="IE90" s="0"/>
      <c r="IF90" s="0"/>
      <c r="IG90" s="0"/>
      <c r="IH90" s="0"/>
      <c r="II90" s="0"/>
      <c r="IJ90" s="0"/>
      <c r="IK90" s="0"/>
      <c r="IL90" s="0"/>
      <c r="IM90" s="0"/>
      <c r="IN90" s="0"/>
      <c r="IO90" s="0"/>
      <c r="IP90" s="0"/>
      <c r="IQ90" s="0"/>
      <c r="IR90" s="0"/>
      <c r="IS90" s="0"/>
      <c r="IT90" s="0"/>
      <c r="IU90" s="0"/>
      <c r="IV90" s="0"/>
      <c r="IW90" s="0"/>
    </row>
    <row r="91" customFormat="false" ht="15.75" hidden="false" customHeight="false" outlineLevel="0" collapsed="false">
      <c r="A91" s="4"/>
      <c r="B91" s="190" t="s">
        <v>138</v>
      </c>
      <c r="C91" s="188" t="n">
        <f aca="false">'Schedule 2A'!F26</f>
        <v>0</v>
      </c>
      <c r="D91" s="189" t="n">
        <f aca="false">IF(C$93&lt;&gt;0,C91/C$93,0)</f>
        <v>0</v>
      </c>
      <c r="E91" s="189" t="n">
        <f aca="false">F$36*D91</f>
        <v>0</v>
      </c>
      <c r="F91" s="189" t="n">
        <v>0.1621</v>
      </c>
      <c r="G91" s="189" t="n">
        <f aca="false">F$37*F91</f>
        <v>0.156596104118468</v>
      </c>
      <c r="H91" s="189" t="n">
        <f aca="false">E91+G91</f>
        <v>0.156596104118468</v>
      </c>
      <c r="J91" s="0"/>
      <c r="K91" s="0"/>
      <c r="L91" s="0"/>
      <c r="M91" s="0"/>
      <c r="N91" s="0"/>
      <c r="O91" s="0"/>
      <c r="P91" s="0"/>
      <c r="Q91" s="0"/>
      <c r="R91" s="0"/>
      <c r="S91" s="0"/>
      <c r="T91" s="0"/>
      <c r="U91" s="0"/>
      <c r="V91" s="0"/>
      <c r="W91" s="0"/>
      <c r="X91" s="0"/>
      <c r="Y91" s="0"/>
      <c r="Z91" s="0"/>
      <c r="AA91" s="0"/>
      <c r="AB91" s="0"/>
      <c r="AC91" s="0"/>
      <c r="AD91" s="0"/>
      <c r="AE91" s="0"/>
      <c r="AF91" s="0"/>
      <c r="AG91" s="0"/>
      <c r="AH91" s="0"/>
      <c r="AI91" s="0"/>
      <c r="AJ91" s="0"/>
      <c r="AK91" s="0"/>
      <c r="AL91" s="0"/>
      <c r="AM91" s="0"/>
      <c r="AN91" s="0"/>
      <c r="AO91" s="0"/>
      <c r="AP91" s="0"/>
      <c r="AQ91" s="0"/>
      <c r="AR91" s="0"/>
      <c r="AS91" s="0"/>
      <c r="AT91" s="0"/>
      <c r="AU91" s="0"/>
      <c r="AV91" s="0"/>
      <c r="AW91" s="0"/>
      <c r="AX91" s="0"/>
      <c r="AY91" s="0"/>
      <c r="AZ91" s="0"/>
      <c r="BA91" s="0"/>
      <c r="BB91" s="0"/>
      <c r="BC91" s="0"/>
      <c r="BD91" s="0"/>
      <c r="BE91" s="0"/>
      <c r="BF91" s="0"/>
      <c r="BG91" s="0"/>
      <c r="BH91" s="0"/>
      <c r="BI91" s="0"/>
      <c r="BJ91" s="0"/>
      <c r="BK91" s="0"/>
      <c r="BL91" s="0"/>
      <c r="BM91" s="0"/>
      <c r="BN91" s="0"/>
      <c r="BO91" s="0"/>
      <c r="BP91" s="0"/>
      <c r="BQ91" s="0"/>
      <c r="BR91" s="0"/>
      <c r="BS91" s="0"/>
      <c r="BT91" s="0"/>
      <c r="BU91" s="0"/>
      <c r="BV91" s="0"/>
      <c r="BW91" s="0"/>
      <c r="BX91" s="0"/>
      <c r="BY91" s="0"/>
      <c r="BZ91" s="0"/>
      <c r="CA91" s="0"/>
      <c r="CB91" s="0"/>
      <c r="CC91" s="0"/>
      <c r="CD91" s="0"/>
      <c r="CE91" s="0"/>
      <c r="CF91" s="0"/>
      <c r="CG91" s="0"/>
      <c r="CH91" s="0"/>
      <c r="CI91" s="0"/>
      <c r="CJ91" s="0"/>
      <c r="CK91" s="0"/>
      <c r="CL91" s="0"/>
      <c r="CM91" s="0"/>
      <c r="CN91" s="0"/>
      <c r="CO91" s="0"/>
      <c r="CP91" s="0"/>
      <c r="CQ91" s="0"/>
      <c r="CR91" s="0"/>
      <c r="CS91" s="0"/>
      <c r="CT91" s="0"/>
      <c r="CU91" s="0"/>
      <c r="CV91" s="0"/>
      <c r="CW91" s="0"/>
      <c r="CX91" s="0"/>
      <c r="CY91" s="0"/>
      <c r="CZ91" s="0"/>
      <c r="DA91" s="0"/>
      <c r="DB91" s="0"/>
      <c r="DC91" s="0"/>
      <c r="DD91" s="0"/>
      <c r="DE91" s="0"/>
      <c r="DF91" s="0"/>
      <c r="DG91" s="0"/>
      <c r="DH91" s="0"/>
      <c r="DI91" s="0"/>
      <c r="DJ91" s="0"/>
      <c r="DK91" s="0"/>
      <c r="DL91" s="0"/>
      <c r="DM91" s="0"/>
      <c r="DN91" s="0"/>
      <c r="DO91" s="0"/>
      <c r="DP91" s="0"/>
      <c r="DQ91" s="0"/>
      <c r="DR91" s="0"/>
      <c r="DS91" s="0"/>
      <c r="DT91" s="0"/>
      <c r="DU91" s="0"/>
      <c r="DV91" s="0"/>
      <c r="DW91" s="0"/>
      <c r="DX91" s="0"/>
      <c r="DY91" s="0"/>
      <c r="DZ91" s="0"/>
      <c r="EA91" s="0"/>
      <c r="EB91" s="0"/>
      <c r="EC91" s="0"/>
      <c r="ED91" s="0"/>
      <c r="EE91" s="0"/>
      <c r="EF91" s="0"/>
      <c r="EG91" s="0"/>
      <c r="EH91" s="0"/>
      <c r="EI91" s="0"/>
      <c r="EJ91" s="0"/>
      <c r="EK91" s="0"/>
      <c r="EL91" s="0"/>
      <c r="EM91" s="0"/>
      <c r="EN91" s="0"/>
      <c r="EO91" s="0"/>
      <c r="EP91" s="0"/>
      <c r="EQ91" s="0"/>
      <c r="ER91" s="0"/>
      <c r="ES91" s="0"/>
      <c r="ET91" s="0"/>
      <c r="EU91" s="0"/>
      <c r="EV91" s="0"/>
      <c r="EW91" s="0"/>
      <c r="EX91" s="0"/>
      <c r="EY91" s="0"/>
      <c r="EZ91" s="0"/>
      <c r="FA91" s="0"/>
      <c r="FB91" s="0"/>
      <c r="FC91" s="0"/>
      <c r="FD91" s="0"/>
      <c r="FE91" s="0"/>
      <c r="FF91" s="0"/>
      <c r="FG91" s="0"/>
      <c r="FH91" s="0"/>
      <c r="FI91" s="0"/>
      <c r="FJ91" s="0"/>
      <c r="FK91" s="0"/>
      <c r="FL91" s="0"/>
      <c r="FM91" s="0"/>
      <c r="FN91" s="0"/>
      <c r="FO91" s="0"/>
      <c r="FP91" s="0"/>
      <c r="FQ91" s="0"/>
      <c r="FR91" s="0"/>
      <c r="FS91" s="0"/>
      <c r="FT91" s="0"/>
      <c r="FU91" s="0"/>
      <c r="FV91" s="0"/>
      <c r="FW91" s="0"/>
      <c r="FX91" s="0"/>
      <c r="FY91" s="0"/>
      <c r="FZ91" s="0"/>
      <c r="GA91" s="0"/>
      <c r="GB91" s="0"/>
      <c r="GC91" s="0"/>
      <c r="GD91" s="0"/>
      <c r="GE91" s="0"/>
      <c r="GF91" s="0"/>
      <c r="GG91" s="0"/>
      <c r="GH91" s="0"/>
      <c r="GI91" s="0"/>
      <c r="GJ91" s="0"/>
      <c r="GK91" s="0"/>
      <c r="GL91" s="0"/>
      <c r="GM91" s="0"/>
      <c r="GN91" s="0"/>
      <c r="GO91" s="0"/>
      <c r="GP91" s="0"/>
      <c r="GQ91" s="0"/>
      <c r="GR91" s="0"/>
      <c r="GS91" s="0"/>
      <c r="GT91" s="0"/>
      <c r="GU91" s="0"/>
      <c r="GV91" s="0"/>
      <c r="GW91" s="0"/>
      <c r="GX91" s="0"/>
      <c r="GY91" s="0"/>
      <c r="GZ91" s="0"/>
      <c r="HA91" s="0"/>
      <c r="HB91" s="0"/>
      <c r="HC91" s="0"/>
      <c r="HD91" s="0"/>
      <c r="HE91" s="0"/>
      <c r="HF91" s="0"/>
      <c r="HG91" s="0"/>
      <c r="HH91" s="0"/>
      <c r="HI91" s="0"/>
      <c r="HJ91" s="0"/>
      <c r="HK91" s="0"/>
      <c r="HL91" s="0"/>
      <c r="HM91" s="0"/>
      <c r="HN91" s="0"/>
      <c r="HO91" s="0"/>
      <c r="HP91" s="0"/>
      <c r="HQ91" s="0"/>
      <c r="HR91" s="0"/>
      <c r="HS91" s="0"/>
      <c r="HT91" s="0"/>
      <c r="HU91" s="0"/>
      <c r="HV91" s="0"/>
      <c r="HW91" s="0"/>
      <c r="HX91" s="0"/>
      <c r="HY91" s="0"/>
      <c r="HZ91" s="0"/>
      <c r="IA91" s="0"/>
      <c r="IB91" s="0"/>
      <c r="IC91" s="0"/>
      <c r="ID91" s="0"/>
      <c r="IE91" s="0"/>
      <c r="IF91" s="0"/>
      <c r="IG91" s="0"/>
      <c r="IH91" s="0"/>
      <c r="II91" s="0"/>
      <c r="IJ91" s="0"/>
      <c r="IK91" s="0"/>
      <c r="IL91" s="0"/>
      <c r="IM91" s="0"/>
      <c r="IN91" s="0"/>
      <c r="IO91" s="0"/>
      <c r="IP91" s="0"/>
      <c r="IQ91" s="0"/>
      <c r="IR91" s="0"/>
      <c r="IS91" s="0"/>
      <c r="IT91" s="0"/>
      <c r="IU91" s="0"/>
      <c r="IV91" s="0"/>
      <c r="IW91" s="0"/>
    </row>
    <row r="92" customFormat="false" ht="16.5" hidden="false" customHeight="false" outlineLevel="0" collapsed="false">
      <c r="A92" s="4"/>
      <c r="B92" s="190" t="s">
        <v>139</v>
      </c>
      <c r="C92" s="188" t="n">
        <f aca="false">'Schedule 2A'!F27</f>
        <v>0</v>
      </c>
      <c r="D92" s="189" t="n">
        <f aca="false">IF(C$93&lt;&gt;0,C92/C$93,0)</f>
        <v>0</v>
      </c>
      <c r="E92" s="189" t="n">
        <f aca="false">F$36*D92</f>
        <v>0</v>
      </c>
      <c r="F92" s="189" t="n">
        <v>0.0064</v>
      </c>
      <c r="G92" s="189" t="n">
        <f aca="false">F$37*F92</f>
        <v>0.00618269627611472</v>
      </c>
      <c r="H92" s="189" t="n">
        <f aca="false">E92+G92</f>
        <v>0.00618269627611472</v>
      </c>
      <c r="J92" s="0"/>
      <c r="K92" s="0"/>
      <c r="L92" s="0"/>
      <c r="M92" s="0"/>
      <c r="N92" s="0"/>
      <c r="O92" s="0"/>
      <c r="P92" s="0"/>
      <c r="Q92" s="0"/>
      <c r="R92" s="0"/>
      <c r="S92" s="0"/>
      <c r="T92" s="0"/>
      <c r="U92" s="0"/>
      <c r="V92" s="0"/>
      <c r="W92" s="0"/>
      <c r="X92" s="0"/>
      <c r="Y92" s="0"/>
      <c r="Z92" s="0"/>
      <c r="AA92" s="0"/>
      <c r="AB92" s="0"/>
      <c r="AC92" s="0"/>
      <c r="AD92" s="0"/>
      <c r="AE92" s="0"/>
      <c r="AF92" s="0"/>
      <c r="AG92" s="0"/>
      <c r="AH92" s="0"/>
      <c r="AI92" s="0"/>
      <c r="AJ92" s="0"/>
      <c r="AK92" s="0"/>
      <c r="AL92" s="0"/>
      <c r="AM92" s="0"/>
      <c r="AN92" s="0"/>
      <c r="AO92" s="0"/>
      <c r="AP92" s="0"/>
      <c r="AQ92" s="0"/>
      <c r="AR92" s="0"/>
      <c r="AS92" s="0"/>
      <c r="AT92" s="0"/>
      <c r="AU92" s="0"/>
      <c r="AV92" s="0"/>
      <c r="AW92" s="0"/>
      <c r="AX92" s="0"/>
      <c r="AY92" s="0"/>
      <c r="AZ92" s="0"/>
      <c r="BA92" s="0"/>
      <c r="BB92" s="0"/>
      <c r="BC92" s="0"/>
      <c r="BD92" s="0"/>
      <c r="BE92" s="0"/>
      <c r="BF92" s="0"/>
      <c r="BG92" s="0"/>
      <c r="BH92" s="0"/>
      <c r="BI92" s="0"/>
      <c r="BJ92" s="0"/>
      <c r="BK92" s="0"/>
      <c r="BL92" s="0"/>
      <c r="BM92" s="0"/>
      <c r="BN92" s="0"/>
      <c r="BO92" s="0"/>
      <c r="BP92" s="0"/>
      <c r="BQ92" s="0"/>
      <c r="BR92" s="0"/>
      <c r="BS92" s="0"/>
      <c r="BT92" s="0"/>
      <c r="BU92" s="0"/>
      <c r="BV92" s="0"/>
      <c r="BW92" s="0"/>
      <c r="BX92" s="0"/>
      <c r="BY92" s="0"/>
      <c r="BZ92" s="0"/>
      <c r="CA92" s="0"/>
      <c r="CB92" s="0"/>
      <c r="CC92" s="0"/>
      <c r="CD92" s="0"/>
      <c r="CE92" s="0"/>
      <c r="CF92" s="0"/>
      <c r="CG92" s="0"/>
      <c r="CH92" s="0"/>
      <c r="CI92" s="0"/>
      <c r="CJ92" s="0"/>
      <c r="CK92" s="0"/>
      <c r="CL92" s="0"/>
      <c r="CM92" s="0"/>
      <c r="CN92" s="0"/>
      <c r="CO92" s="0"/>
      <c r="CP92" s="0"/>
      <c r="CQ92" s="0"/>
      <c r="CR92" s="0"/>
      <c r="CS92" s="0"/>
      <c r="CT92" s="0"/>
      <c r="CU92" s="0"/>
      <c r="CV92" s="0"/>
      <c r="CW92" s="0"/>
      <c r="CX92" s="0"/>
      <c r="CY92" s="0"/>
      <c r="CZ92" s="0"/>
      <c r="DA92" s="0"/>
      <c r="DB92" s="0"/>
      <c r="DC92" s="0"/>
      <c r="DD92" s="0"/>
      <c r="DE92" s="0"/>
      <c r="DF92" s="0"/>
      <c r="DG92" s="0"/>
      <c r="DH92" s="0"/>
      <c r="DI92" s="0"/>
      <c r="DJ92" s="0"/>
      <c r="DK92" s="0"/>
      <c r="DL92" s="0"/>
      <c r="DM92" s="0"/>
      <c r="DN92" s="0"/>
      <c r="DO92" s="0"/>
      <c r="DP92" s="0"/>
      <c r="DQ92" s="0"/>
      <c r="DR92" s="0"/>
      <c r="DS92" s="0"/>
      <c r="DT92" s="0"/>
      <c r="DU92" s="0"/>
      <c r="DV92" s="0"/>
      <c r="DW92" s="0"/>
      <c r="DX92" s="0"/>
      <c r="DY92" s="0"/>
      <c r="DZ92" s="0"/>
      <c r="EA92" s="0"/>
      <c r="EB92" s="0"/>
      <c r="EC92" s="0"/>
      <c r="ED92" s="0"/>
      <c r="EE92" s="0"/>
      <c r="EF92" s="0"/>
      <c r="EG92" s="0"/>
      <c r="EH92" s="0"/>
      <c r="EI92" s="0"/>
      <c r="EJ92" s="0"/>
      <c r="EK92" s="0"/>
      <c r="EL92" s="0"/>
      <c r="EM92" s="0"/>
      <c r="EN92" s="0"/>
      <c r="EO92" s="0"/>
      <c r="EP92" s="0"/>
      <c r="EQ92" s="0"/>
      <c r="ER92" s="0"/>
      <c r="ES92" s="0"/>
      <c r="ET92" s="0"/>
      <c r="EU92" s="0"/>
      <c r="EV92" s="0"/>
      <c r="EW92" s="0"/>
      <c r="EX92" s="0"/>
      <c r="EY92" s="0"/>
      <c r="EZ92" s="0"/>
      <c r="FA92" s="0"/>
      <c r="FB92" s="0"/>
      <c r="FC92" s="0"/>
      <c r="FD92" s="0"/>
      <c r="FE92" s="0"/>
      <c r="FF92" s="0"/>
      <c r="FG92" s="0"/>
      <c r="FH92" s="0"/>
      <c r="FI92" s="0"/>
      <c r="FJ92" s="0"/>
      <c r="FK92" s="0"/>
      <c r="FL92" s="0"/>
      <c r="FM92" s="0"/>
      <c r="FN92" s="0"/>
      <c r="FO92" s="0"/>
      <c r="FP92" s="0"/>
      <c r="FQ92" s="0"/>
      <c r="FR92" s="0"/>
      <c r="FS92" s="0"/>
      <c r="FT92" s="0"/>
      <c r="FU92" s="0"/>
      <c r="FV92" s="0"/>
      <c r="FW92" s="0"/>
      <c r="FX92" s="0"/>
      <c r="FY92" s="0"/>
      <c r="FZ92" s="0"/>
      <c r="GA92" s="0"/>
      <c r="GB92" s="0"/>
      <c r="GC92" s="0"/>
      <c r="GD92" s="0"/>
      <c r="GE92" s="0"/>
      <c r="GF92" s="0"/>
      <c r="GG92" s="0"/>
      <c r="GH92" s="0"/>
      <c r="GI92" s="0"/>
      <c r="GJ92" s="0"/>
      <c r="GK92" s="0"/>
      <c r="GL92" s="0"/>
      <c r="GM92" s="0"/>
      <c r="GN92" s="0"/>
      <c r="GO92" s="0"/>
      <c r="GP92" s="0"/>
      <c r="GQ92" s="0"/>
      <c r="GR92" s="0"/>
      <c r="GS92" s="0"/>
      <c r="GT92" s="0"/>
      <c r="GU92" s="0"/>
      <c r="GV92" s="0"/>
      <c r="GW92" s="0"/>
      <c r="GX92" s="0"/>
      <c r="GY92" s="0"/>
      <c r="GZ92" s="0"/>
      <c r="HA92" s="0"/>
      <c r="HB92" s="0"/>
      <c r="HC92" s="0"/>
      <c r="HD92" s="0"/>
      <c r="HE92" s="0"/>
      <c r="HF92" s="0"/>
      <c r="HG92" s="0"/>
      <c r="HH92" s="0"/>
      <c r="HI92" s="0"/>
      <c r="HJ92" s="0"/>
      <c r="HK92" s="0"/>
      <c r="HL92" s="0"/>
      <c r="HM92" s="0"/>
      <c r="HN92" s="0"/>
      <c r="HO92" s="0"/>
      <c r="HP92" s="0"/>
      <c r="HQ92" s="0"/>
      <c r="HR92" s="0"/>
      <c r="HS92" s="0"/>
      <c r="HT92" s="0"/>
      <c r="HU92" s="0"/>
      <c r="HV92" s="0"/>
      <c r="HW92" s="0"/>
      <c r="HX92" s="0"/>
      <c r="HY92" s="0"/>
      <c r="HZ92" s="0"/>
      <c r="IA92" s="0"/>
      <c r="IB92" s="0"/>
      <c r="IC92" s="0"/>
      <c r="ID92" s="0"/>
      <c r="IE92" s="0"/>
      <c r="IF92" s="0"/>
      <c r="IG92" s="0"/>
      <c r="IH92" s="0"/>
      <c r="II92" s="0"/>
      <c r="IJ92" s="0"/>
      <c r="IK92" s="0"/>
      <c r="IL92" s="0"/>
      <c r="IM92" s="0"/>
      <c r="IN92" s="0"/>
      <c r="IO92" s="0"/>
      <c r="IP92" s="0"/>
      <c r="IQ92" s="0"/>
      <c r="IR92" s="0"/>
      <c r="IS92" s="0"/>
      <c r="IT92" s="0"/>
      <c r="IU92" s="0"/>
      <c r="IV92" s="0"/>
      <c r="IW92" s="0"/>
    </row>
    <row r="93" customFormat="false" ht="16.5" hidden="false" customHeight="false" outlineLevel="0" collapsed="false">
      <c r="A93" s="4"/>
      <c r="B93" s="194" t="s">
        <v>155</v>
      </c>
      <c r="C93" s="195" t="n">
        <f aca="false">SUM(C83:C92)</f>
        <v>152074272</v>
      </c>
      <c r="D93" s="196" t="n">
        <f aca="false">SUM(D83:D92)</f>
        <v>1</v>
      </c>
      <c r="E93" s="196" t="n">
        <f aca="false">SUM(E83:E92)</f>
        <v>0.0339537068570757</v>
      </c>
      <c r="F93" s="196" t="n">
        <f aca="false">SUM(F83:F92)</f>
        <v>1</v>
      </c>
      <c r="G93" s="196" t="n">
        <f aca="false">SUM(G83:G92)</f>
        <v>0.966046293142924</v>
      </c>
      <c r="H93" s="196" t="n">
        <f aca="false">SUM(H83:H92)</f>
        <v>1</v>
      </c>
      <c r="J93" s="0"/>
      <c r="K93" s="0"/>
      <c r="L93" s="0"/>
      <c r="M93" s="0"/>
      <c r="N93" s="0"/>
      <c r="O93" s="0"/>
      <c r="P93" s="0"/>
      <c r="Q93" s="0"/>
      <c r="R93" s="0"/>
      <c r="S93" s="0"/>
      <c r="T93" s="0"/>
      <c r="U93" s="0"/>
      <c r="V93" s="0"/>
      <c r="W93" s="0"/>
      <c r="X93" s="0"/>
      <c r="Y93" s="0"/>
      <c r="Z93" s="0"/>
      <c r="AA93" s="0"/>
      <c r="AB93" s="0"/>
      <c r="AC93" s="0"/>
      <c r="AD93" s="0"/>
      <c r="AE93" s="0"/>
      <c r="AF93" s="0"/>
      <c r="AG93" s="0"/>
      <c r="AH93" s="0"/>
      <c r="AI93" s="0"/>
      <c r="AJ93" s="0"/>
      <c r="AK93" s="0"/>
      <c r="AL93" s="0"/>
      <c r="AM93" s="0"/>
      <c r="AN93" s="0"/>
      <c r="AO93" s="0"/>
      <c r="AP93" s="0"/>
      <c r="AQ93" s="0"/>
      <c r="AR93" s="0"/>
      <c r="AS93" s="0"/>
      <c r="AT93" s="0"/>
      <c r="AU93" s="0"/>
      <c r="AV93" s="0"/>
      <c r="AW93" s="0"/>
      <c r="AX93" s="0"/>
      <c r="AY93" s="0"/>
      <c r="AZ93" s="0"/>
      <c r="BA93" s="0"/>
      <c r="BB93" s="0"/>
      <c r="BC93" s="0"/>
      <c r="BD93" s="0"/>
      <c r="BE93" s="0"/>
      <c r="BF93" s="0"/>
      <c r="BG93" s="0"/>
      <c r="BH93" s="0"/>
      <c r="BI93" s="0"/>
      <c r="BJ93" s="0"/>
      <c r="BK93" s="0"/>
      <c r="BL93" s="0"/>
      <c r="BM93" s="0"/>
      <c r="BN93" s="0"/>
      <c r="BO93" s="0"/>
      <c r="BP93" s="0"/>
      <c r="BQ93" s="0"/>
      <c r="BR93" s="0"/>
      <c r="BS93" s="0"/>
      <c r="BT93" s="0"/>
      <c r="BU93" s="0"/>
      <c r="BV93" s="0"/>
      <c r="BW93" s="0"/>
      <c r="BX93" s="0"/>
      <c r="BY93" s="0"/>
      <c r="BZ93" s="0"/>
      <c r="CA93" s="0"/>
      <c r="CB93" s="0"/>
      <c r="CC93" s="0"/>
      <c r="CD93" s="0"/>
      <c r="CE93" s="0"/>
      <c r="CF93" s="0"/>
      <c r="CG93" s="0"/>
      <c r="CH93" s="0"/>
      <c r="CI93" s="0"/>
      <c r="CJ93" s="0"/>
      <c r="CK93" s="0"/>
      <c r="CL93" s="0"/>
      <c r="CM93" s="0"/>
      <c r="CN93" s="0"/>
      <c r="CO93" s="0"/>
      <c r="CP93" s="0"/>
      <c r="CQ93" s="0"/>
      <c r="CR93" s="0"/>
      <c r="CS93" s="0"/>
      <c r="CT93" s="0"/>
      <c r="CU93" s="0"/>
      <c r="CV93" s="0"/>
      <c r="CW93" s="0"/>
      <c r="CX93" s="0"/>
      <c r="CY93" s="0"/>
      <c r="CZ93" s="0"/>
      <c r="DA93" s="0"/>
      <c r="DB93" s="0"/>
      <c r="DC93" s="0"/>
      <c r="DD93" s="0"/>
      <c r="DE93" s="0"/>
      <c r="DF93" s="0"/>
      <c r="DG93" s="0"/>
      <c r="DH93" s="0"/>
      <c r="DI93" s="0"/>
      <c r="DJ93" s="0"/>
      <c r="DK93" s="0"/>
      <c r="DL93" s="0"/>
      <c r="DM93" s="0"/>
      <c r="DN93" s="0"/>
      <c r="DO93" s="0"/>
      <c r="DP93" s="0"/>
      <c r="DQ93" s="0"/>
      <c r="DR93" s="0"/>
      <c r="DS93" s="0"/>
      <c r="DT93" s="0"/>
      <c r="DU93" s="0"/>
      <c r="DV93" s="0"/>
      <c r="DW93" s="0"/>
      <c r="DX93" s="0"/>
      <c r="DY93" s="0"/>
      <c r="DZ93" s="0"/>
      <c r="EA93" s="0"/>
      <c r="EB93" s="0"/>
      <c r="EC93" s="0"/>
      <c r="ED93" s="0"/>
      <c r="EE93" s="0"/>
      <c r="EF93" s="0"/>
      <c r="EG93" s="0"/>
      <c r="EH93" s="0"/>
      <c r="EI93" s="0"/>
      <c r="EJ93" s="0"/>
      <c r="EK93" s="0"/>
      <c r="EL93" s="0"/>
      <c r="EM93" s="0"/>
      <c r="EN93" s="0"/>
      <c r="EO93" s="0"/>
      <c r="EP93" s="0"/>
      <c r="EQ93" s="0"/>
      <c r="ER93" s="0"/>
      <c r="ES93" s="0"/>
      <c r="ET93" s="0"/>
      <c r="EU93" s="0"/>
      <c r="EV93" s="0"/>
      <c r="EW93" s="0"/>
      <c r="EX93" s="0"/>
      <c r="EY93" s="0"/>
      <c r="EZ93" s="0"/>
      <c r="FA93" s="0"/>
      <c r="FB93" s="0"/>
      <c r="FC93" s="0"/>
      <c r="FD93" s="0"/>
      <c r="FE93" s="0"/>
      <c r="FF93" s="0"/>
      <c r="FG93" s="0"/>
      <c r="FH93" s="0"/>
      <c r="FI93" s="0"/>
      <c r="FJ93" s="0"/>
      <c r="FK93" s="0"/>
      <c r="FL93" s="0"/>
      <c r="FM93" s="0"/>
      <c r="FN93" s="0"/>
      <c r="FO93" s="0"/>
      <c r="FP93" s="0"/>
      <c r="FQ93" s="0"/>
      <c r="FR93" s="0"/>
      <c r="FS93" s="0"/>
      <c r="FT93" s="0"/>
      <c r="FU93" s="0"/>
      <c r="FV93" s="0"/>
      <c r="FW93" s="0"/>
      <c r="FX93" s="0"/>
      <c r="FY93" s="0"/>
      <c r="FZ93" s="0"/>
      <c r="GA93" s="0"/>
      <c r="GB93" s="0"/>
      <c r="GC93" s="0"/>
      <c r="GD93" s="0"/>
      <c r="GE93" s="0"/>
      <c r="GF93" s="0"/>
      <c r="GG93" s="0"/>
      <c r="GH93" s="0"/>
      <c r="GI93" s="0"/>
      <c r="GJ93" s="0"/>
      <c r="GK93" s="0"/>
      <c r="GL93" s="0"/>
      <c r="GM93" s="0"/>
      <c r="GN93" s="0"/>
      <c r="GO93" s="0"/>
      <c r="GP93" s="0"/>
      <c r="GQ93" s="0"/>
      <c r="GR93" s="0"/>
      <c r="GS93" s="0"/>
      <c r="GT93" s="0"/>
      <c r="GU93" s="0"/>
      <c r="GV93" s="0"/>
      <c r="GW93" s="0"/>
      <c r="GX93" s="0"/>
      <c r="GY93" s="0"/>
      <c r="GZ93" s="0"/>
      <c r="HA93" s="0"/>
      <c r="HB93" s="0"/>
      <c r="HC93" s="0"/>
      <c r="HD93" s="0"/>
      <c r="HE93" s="0"/>
      <c r="HF93" s="0"/>
      <c r="HG93" s="0"/>
      <c r="HH93" s="0"/>
      <c r="HI93" s="0"/>
      <c r="HJ93" s="0"/>
      <c r="HK93" s="0"/>
      <c r="HL93" s="0"/>
      <c r="HM93" s="0"/>
      <c r="HN93" s="0"/>
      <c r="HO93" s="0"/>
      <c r="HP93" s="0"/>
      <c r="HQ93" s="0"/>
      <c r="HR93" s="0"/>
      <c r="HS93" s="0"/>
      <c r="HT93" s="0"/>
      <c r="HU93" s="0"/>
      <c r="HV93" s="0"/>
      <c r="HW93" s="0"/>
      <c r="HX93" s="0"/>
      <c r="HY93" s="0"/>
      <c r="HZ93" s="0"/>
      <c r="IA93" s="0"/>
      <c r="IB93" s="0"/>
      <c r="IC93" s="0"/>
      <c r="ID93" s="0"/>
      <c r="IE93" s="0"/>
      <c r="IF93" s="0"/>
      <c r="IG93" s="0"/>
      <c r="IH93" s="0"/>
      <c r="II93" s="0"/>
      <c r="IJ93" s="0"/>
      <c r="IK93" s="0"/>
      <c r="IL93" s="0"/>
      <c r="IM93" s="0"/>
      <c r="IN93" s="0"/>
      <c r="IO93" s="0"/>
      <c r="IP93" s="0"/>
      <c r="IQ93" s="0"/>
      <c r="IR93" s="0"/>
      <c r="IS93" s="0"/>
      <c r="IT93" s="0"/>
      <c r="IU93" s="0"/>
      <c r="IV93" s="0"/>
      <c r="IW93" s="0"/>
    </row>
    <row r="94" customFormat="false" ht="15.75" hidden="false" customHeight="false" outlineLevel="0" collapsed="false">
      <c r="A94" s="4"/>
      <c r="B94" s="149"/>
      <c r="C94" s="149"/>
      <c r="D94" s="149"/>
      <c r="E94" s="149"/>
      <c r="F94" s="149"/>
      <c r="G94" s="149"/>
      <c r="H94" s="149"/>
      <c r="J94" s="0"/>
      <c r="K94" s="0"/>
      <c r="L94" s="0"/>
      <c r="M94" s="0"/>
      <c r="N94" s="0"/>
      <c r="O94" s="0"/>
      <c r="P94" s="0"/>
      <c r="Q94" s="0"/>
      <c r="R94" s="0"/>
      <c r="S94" s="0"/>
      <c r="T94" s="0"/>
      <c r="U94" s="0"/>
      <c r="V94" s="0"/>
      <c r="W94" s="0"/>
      <c r="X94" s="0"/>
      <c r="Y94" s="0"/>
      <c r="Z94" s="0"/>
      <c r="AA94" s="0"/>
      <c r="AB94" s="0"/>
      <c r="AC94" s="0"/>
      <c r="AD94" s="0"/>
      <c r="AE94" s="0"/>
      <c r="AF94" s="0"/>
      <c r="AG94" s="0"/>
      <c r="AH94" s="0"/>
      <c r="AI94" s="0"/>
      <c r="AJ94" s="0"/>
      <c r="AK94" s="0"/>
      <c r="AL94" s="0"/>
      <c r="AM94" s="0"/>
      <c r="AN94" s="0"/>
      <c r="AO94" s="0"/>
      <c r="AP94" s="0"/>
      <c r="AQ94" s="0"/>
      <c r="AR94" s="0"/>
      <c r="AS94" s="0"/>
      <c r="AT94" s="0"/>
      <c r="AU94" s="0"/>
      <c r="AV94" s="0"/>
      <c r="AW94" s="0"/>
      <c r="AX94" s="0"/>
      <c r="AY94" s="0"/>
      <c r="AZ94" s="0"/>
      <c r="BA94" s="0"/>
      <c r="BB94" s="0"/>
      <c r="BC94" s="0"/>
      <c r="BD94" s="0"/>
      <c r="BE94" s="0"/>
      <c r="BF94" s="0"/>
      <c r="BG94" s="0"/>
      <c r="BH94" s="0"/>
      <c r="BI94" s="0"/>
      <c r="BJ94" s="0"/>
      <c r="BK94" s="0"/>
      <c r="BL94" s="0"/>
      <c r="BM94" s="0"/>
      <c r="BN94" s="0"/>
      <c r="BO94" s="0"/>
      <c r="BP94" s="0"/>
      <c r="BQ94" s="0"/>
      <c r="BR94" s="0"/>
      <c r="BS94" s="0"/>
      <c r="BT94" s="0"/>
      <c r="BU94" s="0"/>
      <c r="BV94" s="0"/>
      <c r="BW94" s="0"/>
      <c r="BX94" s="0"/>
      <c r="BY94" s="0"/>
      <c r="BZ94" s="0"/>
      <c r="CA94" s="0"/>
      <c r="CB94" s="0"/>
      <c r="CC94" s="0"/>
      <c r="CD94" s="0"/>
      <c r="CE94" s="0"/>
      <c r="CF94" s="0"/>
      <c r="CG94" s="0"/>
      <c r="CH94" s="0"/>
      <c r="CI94" s="0"/>
      <c r="CJ94" s="0"/>
      <c r="CK94" s="0"/>
      <c r="CL94" s="0"/>
      <c r="CM94" s="0"/>
      <c r="CN94" s="0"/>
      <c r="CO94" s="0"/>
      <c r="CP94" s="0"/>
      <c r="CQ94" s="0"/>
      <c r="CR94" s="0"/>
      <c r="CS94" s="0"/>
      <c r="CT94" s="0"/>
      <c r="CU94" s="0"/>
      <c r="CV94" s="0"/>
      <c r="CW94" s="0"/>
      <c r="CX94" s="0"/>
      <c r="CY94" s="0"/>
      <c r="CZ94" s="0"/>
      <c r="DA94" s="0"/>
      <c r="DB94" s="0"/>
      <c r="DC94" s="0"/>
      <c r="DD94" s="0"/>
      <c r="DE94" s="0"/>
      <c r="DF94" s="0"/>
      <c r="DG94" s="0"/>
      <c r="DH94" s="0"/>
      <c r="DI94" s="0"/>
      <c r="DJ94" s="0"/>
      <c r="DK94" s="0"/>
      <c r="DL94" s="0"/>
      <c r="DM94" s="0"/>
      <c r="DN94" s="0"/>
      <c r="DO94" s="0"/>
      <c r="DP94" s="0"/>
      <c r="DQ94" s="0"/>
      <c r="DR94" s="0"/>
      <c r="DS94" s="0"/>
      <c r="DT94" s="0"/>
      <c r="DU94" s="0"/>
      <c r="DV94" s="0"/>
      <c r="DW94" s="0"/>
      <c r="DX94" s="0"/>
      <c r="DY94" s="0"/>
      <c r="DZ94" s="0"/>
      <c r="EA94" s="0"/>
      <c r="EB94" s="0"/>
      <c r="EC94" s="0"/>
      <c r="ED94" s="0"/>
      <c r="EE94" s="0"/>
      <c r="EF94" s="0"/>
      <c r="EG94" s="0"/>
      <c r="EH94" s="0"/>
      <c r="EI94" s="0"/>
      <c r="EJ94" s="0"/>
      <c r="EK94" s="0"/>
      <c r="EL94" s="0"/>
      <c r="EM94" s="0"/>
      <c r="EN94" s="0"/>
      <c r="EO94" s="0"/>
      <c r="EP94" s="0"/>
      <c r="EQ94" s="0"/>
      <c r="ER94" s="0"/>
      <c r="ES94" s="0"/>
      <c r="ET94" s="0"/>
      <c r="EU94" s="0"/>
      <c r="EV94" s="0"/>
      <c r="EW94" s="0"/>
      <c r="EX94" s="0"/>
      <c r="EY94" s="0"/>
      <c r="EZ94" s="0"/>
      <c r="FA94" s="0"/>
      <c r="FB94" s="0"/>
      <c r="FC94" s="0"/>
      <c r="FD94" s="0"/>
      <c r="FE94" s="0"/>
      <c r="FF94" s="0"/>
      <c r="FG94" s="0"/>
      <c r="FH94" s="0"/>
      <c r="FI94" s="0"/>
      <c r="FJ94" s="0"/>
      <c r="FK94" s="0"/>
      <c r="FL94" s="0"/>
      <c r="FM94" s="0"/>
      <c r="FN94" s="0"/>
      <c r="FO94" s="0"/>
      <c r="FP94" s="0"/>
      <c r="FQ94" s="0"/>
      <c r="FR94" s="0"/>
      <c r="FS94" s="0"/>
      <c r="FT94" s="0"/>
      <c r="FU94" s="0"/>
      <c r="FV94" s="0"/>
      <c r="FW94" s="0"/>
      <c r="FX94" s="0"/>
      <c r="FY94" s="0"/>
      <c r="FZ94" s="0"/>
      <c r="GA94" s="0"/>
      <c r="GB94" s="0"/>
      <c r="GC94" s="0"/>
      <c r="GD94" s="0"/>
      <c r="GE94" s="0"/>
      <c r="GF94" s="0"/>
      <c r="GG94" s="0"/>
      <c r="GH94" s="0"/>
      <c r="GI94" s="0"/>
      <c r="GJ94" s="0"/>
      <c r="GK94" s="0"/>
      <c r="GL94" s="0"/>
      <c r="GM94" s="0"/>
      <c r="GN94" s="0"/>
      <c r="GO94" s="0"/>
      <c r="GP94" s="0"/>
      <c r="GQ94" s="0"/>
      <c r="GR94" s="0"/>
      <c r="GS94" s="0"/>
      <c r="GT94" s="0"/>
      <c r="GU94" s="0"/>
      <c r="GV94" s="0"/>
      <c r="GW94" s="0"/>
      <c r="GX94" s="0"/>
      <c r="GY94" s="0"/>
      <c r="GZ94" s="0"/>
      <c r="HA94" s="0"/>
      <c r="HB94" s="0"/>
      <c r="HC94" s="0"/>
      <c r="HD94" s="0"/>
      <c r="HE94" s="0"/>
      <c r="HF94" s="0"/>
      <c r="HG94" s="0"/>
      <c r="HH94" s="0"/>
      <c r="HI94" s="0"/>
      <c r="HJ94" s="0"/>
      <c r="HK94" s="0"/>
      <c r="HL94" s="0"/>
      <c r="HM94" s="0"/>
      <c r="HN94" s="0"/>
      <c r="HO94" s="0"/>
      <c r="HP94" s="0"/>
      <c r="HQ94" s="0"/>
      <c r="HR94" s="0"/>
      <c r="HS94" s="0"/>
      <c r="HT94" s="0"/>
      <c r="HU94" s="0"/>
      <c r="HV94" s="0"/>
      <c r="HW94" s="0"/>
      <c r="HX94" s="0"/>
      <c r="HY94" s="0"/>
      <c r="HZ94" s="0"/>
      <c r="IA94" s="0"/>
      <c r="IB94" s="0"/>
      <c r="IC94" s="0"/>
      <c r="ID94" s="0"/>
      <c r="IE94" s="0"/>
      <c r="IF94" s="0"/>
      <c r="IG94" s="0"/>
      <c r="IH94" s="0"/>
      <c r="II94" s="0"/>
      <c r="IJ94" s="0"/>
      <c r="IK94" s="0"/>
      <c r="IL94" s="0"/>
      <c r="IM94" s="0"/>
      <c r="IN94" s="0"/>
      <c r="IO94" s="0"/>
      <c r="IP94" s="0"/>
      <c r="IQ94" s="0"/>
      <c r="IR94" s="0"/>
      <c r="IS94" s="0"/>
      <c r="IT94" s="0"/>
      <c r="IU94" s="0"/>
      <c r="IV94" s="0"/>
      <c r="IW94" s="0"/>
    </row>
    <row r="95" customFormat="false" ht="65.25" hidden="false" customHeight="false" outlineLevel="0" collapsed="false">
      <c r="A95" s="4"/>
      <c r="B95" s="185" t="s">
        <v>175</v>
      </c>
      <c r="C95" s="186" t="s">
        <v>159</v>
      </c>
      <c r="D95" s="186" t="s">
        <v>160</v>
      </c>
      <c r="E95" s="186" t="s">
        <v>161</v>
      </c>
      <c r="F95" s="186" t="s">
        <v>162</v>
      </c>
      <c r="G95" s="186" t="s">
        <v>163</v>
      </c>
      <c r="H95" s="186" t="s">
        <v>164</v>
      </c>
      <c r="J95" s="0"/>
      <c r="K95" s="0"/>
      <c r="L95" s="0"/>
      <c r="M95" s="0"/>
      <c r="N95" s="0"/>
      <c r="O95" s="0"/>
      <c r="P95" s="0"/>
      <c r="Q95" s="0"/>
      <c r="R95" s="0"/>
      <c r="S95" s="0"/>
      <c r="T95" s="0"/>
      <c r="U95" s="0"/>
      <c r="V95" s="0"/>
      <c r="W95" s="0"/>
      <c r="X95" s="0"/>
      <c r="Y95" s="0"/>
      <c r="Z95" s="0"/>
      <c r="AA95" s="0"/>
      <c r="AB95" s="0"/>
      <c r="AC95" s="0"/>
      <c r="AD95" s="0"/>
      <c r="AE95" s="0"/>
      <c r="AF95" s="0"/>
      <c r="AG95" s="0"/>
      <c r="AH95" s="0"/>
      <c r="AI95" s="0"/>
      <c r="AJ95" s="0"/>
      <c r="AK95" s="0"/>
      <c r="AL95" s="0"/>
      <c r="AM95" s="0"/>
      <c r="AN95" s="0"/>
      <c r="AO95" s="0"/>
      <c r="AP95" s="0"/>
      <c r="AQ95" s="0"/>
      <c r="AR95" s="0"/>
      <c r="AS95" s="0"/>
      <c r="AT95" s="0"/>
      <c r="AU95" s="0"/>
      <c r="AV95" s="0"/>
      <c r="AW95" s="0"/>
      <c r="AX95" s="0"/>
      <c r="AY95" s="0"/>
      <c r="AZ95" s="0"/>
      <c r="BA95" s="0"/>
      <c r="BB95" s="0"/>
      <c r="BC95" s="0"/>
      <c r="BD95" s="0"/>
      <c r="BE95" s="0"/>
      <c r="BF95" s="0"/>
      <c r="BG95" s="0"/>
      <c r="BH95" s="0"/>
      <c r="BI95" s="0"/>
      <c r="BJ95" s="0"/>
      <c r="BK95" s="0"/>
      <c r="BL95" s="0"/>
      <c r="BM95" s="0"/>
      <c r="BN95" s="0"/>
      <c r="BO95" s="0"/>
      <c r="BP95" s="0"/>
      <c r="BQ95" s="0"/>
      <c r="BR95" s="0"/>
      <c r="BS95" s="0"/>
      <c r="BT95" s="0"/>
      <c r="BU95" s="0"/>
      <c r="BV95" s="0"/>
      <c r="BW95" s="0"/>
      <c r="BX95" s="0"/>
      <c r="BY95" s="0"/>
      <c r="BZ95" s="0"/>
      <c r="CA95" s="0"/>
      <c r="CB95" s="0"/>
      <c r="CC95" s="0"/>
      <c r="CD95" s="0"/>
      <c r="CE95" s="0"/>
      <c r="CF95" s="0"/>
      <c r="CG95" s="0"/>
      <c r="CH95" s="0"/>
      <c r="CI95" s="0"/>
      <c r="CJ95" s="0"/>
      <c r="CK95" s="0"/>
      <c r="CL95" s="0"/>
      <c r="CM95" s="0"/>
      <c r="CN95" s="0"/>
      <c r="CO95" s="0"/>
      <c r="CP95" s="0"/>
      <c r="CQ95" s="0"/>
      <c r="CR95" s="0"/>
      <c r="CS95" s="0"/>
      <c r="CT95" s="0"/>
      <c r="CU95" s="0"/>
      <c r="CV95" s="0"/>
      <c r="CW95" s="0"/>
      <c r="CX95" s="0"/>
      <c r="CY95" s="0"/>
      <c r="CZ95" s="0"/>
      <c r="DA95" s="0"/>
      <c r="DB95" s="0"/>
      <c r="DC95" s="0"/>
      <c r="DD95" s="0"/>
      <c r="DE95" s="0"/>
      <c r="DF95" s="0"/>
      <c r="DG95" s="0"/>
      <c r="DH95" s="0"/>
      <c r="DI95" s="0"/>
      <c r="DJ95" s="0"/>
      <c r="DK95" s="0"/>
      <c r="DL95" s="0"/>
      <c r="DM95" s="0"/>
      <c r="DN95" s="0"/>
      <c r="DO95" s="0"/>
      <c r="DP95" s="0"/>
      <c r="DQ95" s="0"/>
      <c r="DR95" s="0"/>
      <c r="DS95" s="0"/>
      <c r="DT95" s="0"/>
      <c r="DU95" s="0"/>
      <c r="DV95" s="0"/>
      <c r="DW95" s="0"/>
      <c r="DX95" s="0"/>
      <c r="DY95" s="0"/>
      <c r="DZ95" s="0"/>
      <c r="EA95" s="0"/>
      <c r="EB95" s="0"/>
      <c r="EC95" s="0"/>
      <c r="ED95" s="0"/>
      <c r="EE95" s="0"/>
      <c r="EF95" s="0"/>
      <c r="EG95" s="0"/>
      <c r="EH95" s="0"/>
      <c r="EI95" s="0"/>
      <c r="EJ95" s="0"/>
      <c r="EK95" s="0"/>
      <c r="EL95" s="0"/>
      <c r="EM95" s="0"/>
      <c r="EN95" s="0"/>
      <c r="EO95" s="0"/>
      <c r="EP95" s="0"/>
      <c r="EQ95" s="0"/>
      <c r="ER95" s="0"/>
      <c r="ES95" s="0"/>
      <c r="ET95" s="0"/>
      <c r="EU95" s="0"/>
      <c r="EV95" s="0"/>
      <c r="EW95" s="0"/>
      <c r="EX95" s="0"/>
      <c r="EY95" s="0"/>
      <c r="EZ95" s="0"/>
      <c r="FA95" s="0"/>
      <c r="FB95" s="0"/>
      <c r="FC95" s="0"/>
      <c r="FD95" s="0"/>
      <c r="FE95" s="0"/>
      <c r="FF95" s="0"/>
      <c r="FG95" s="0"/>
      <c r="FH95" s="0"/>
      <c r="FI95" s="0"/>
      <c r="FJ95" s="0"/>
      <c r="FK95" s="0"/>
      <c r="FL95" s="0"/>
      <c r="FM95" s="0"/>
      <c r="FN95" s="0"/>
      <c r="FO95" s="0"/>
      <c r="FP95" s="0"/>
      <c r="FQ95" s="0"/>
      <c r="FR95" s="0"/>
      <c r="FS95" s="0"/>
      <c r="FT95" s="0"/>
      <c r="FU95" s="0"/>
      <c r="FV95" s="0"/>
      <c r="FW95" s="0"/>
      <c r="FX95" s="0"/>
      <c r="FY95" s="0"/>
      <c r="FZ95" s="0"/>
      <c r="GA95" s="0"/>
      <c r="GB95" s="0"/>
      <c r="GC95" s="0"/>
      <c r="GD95" s="0"/>
      <c r="GE95" s="0"/>
      <c r="GF95" s="0"/>
      <c r="GG95" s="0"/>
      <c r="GH95" s="0"/>
      <c r="GI95" s="0"/>
      <c r="GJ95" s="0"/>
      <c r="GK95" s="0"/>
      <c r="GL95" s="0"/>
      <c r="GM95" s="0"/>
      <c r="GN95" s="0"/>
      <c r="GO95" s="0"/>
      <c r="GP95" s="0"/>
      <c r="GQ95" s="0"/>
      <c r="GR95" s="0"/>
      <c r="GS95" s="0"/>
      <c r="GT95" s="0"/>
      <c r="GU95" s="0"/>
      <c r="GV95" s="0"/>
      <c r="GW95" s="0"/>
      <c r="GX95" s="0"/>
      <c r="GY95" s="0"/>
      <c r="GZ95" s="0"/>
      <c r="HA95" s="0"/>
      <c r="HB95" s="0"/>
      <c r="HC95" s="0"/>
      <c r="HD95" s="0"/>
      <c r="HE95" s="0"/>
      <c r="HF95" s="0"/>
      <c r="HG95" s="0"/>
      <c r="HH95" s="0"/>
      <c r="HI95" s="0"/>
      <c r="HJ95" s="0"/>
      <c r="HK95" s="0"/>
      <c r="HL95" s="0"/>
      <c r="HM95" s="0"/>
      <c r="HN95" s="0"/>
      <c r="HO95" s="0"/>
      <c r="HP95" s="0"/>
      <c r="HQ95" s="0"/>
      <c r="HR95" s="0"/>
      <c r="HS95" s="0"/>
      <c r="HT95" s="0"/>
      <c r="HU95" s="0"/>
      <c r="HV95" s="0"/>
      <c r="HW95" s="0"/>
      <c r="HX95" s="0"/>
      <c r="HY95" s="0"/>
      <c r="HZ95" s="0"/>
      <c r="IA95" s="0"/>
      <c r="IB95" s="0"/>
      <c r="IC95" s="0"/>
      <c r="ID95" s="0"/>
      <c r="IE95" s="0"/>
      <c r="IF95" s="0"/>
      <c r="IG95" s="0"/>
      <c r="IH95" s="0"/>
      <c r="II95" s="0"/>
      <c r="IJ95" s="0"/>
      <c r="IK95" s="0"/>
      <c r="IL95" s="0"/>
      <c r="IM95" s="0"/>
      <c r="IN95" s="0"/>
      <c r="IO95" s="0"/>
      <c r="IP95" s="0"/>
      <c r="IQ95" s="0"/>
      <c r="IR95" s="0"/>
      <c r="IS95" s="0"/>
      <c r="IT95" s="0"/>
      <c r="IU95" s="0"/>
      <c r="IV95" s="0"/>
      <c r="IW95" s="0"/>
    </row>
    <row r="96" customFormat="false" ht="15.75" hidden="false" customHeight="false" outlineLevel="0" collapsed="false">
      <c r="A96" s="4"/>
      <c r="B96" s="187" t="s">
        <v>165</v>
      </c>
      <c r="C96" s="188" t="n">
        <f aca="false">SUM(C97:C101)</f>
        <v>0</v>
      </c>
      <c r="D96" s="189" t="n">
        <f aca="false">IF(C$107&lt;&gt;0,C96/C$107,0)</f>
        <v>0</v>
      </c>
      <c r="E96" s="189" t="n">
        <f aca="false">G$36*D96</f>
        <v>0</v>
      </c>
      <c r="F96" s="189" t="n">
        <v>0.1219</v>
      </c>
      <c r="G96" s="189" t="n">
        <f aca="false">G$37*F96</f>
        <v>0</v>
      </c>
      <c r="H96" s="189" t="n">
        <f aca="false">E96+G96</f>
        <v>0</v>
      </c>
      <c r="J96" s="0"/>
      <c r="K96" s="0"/>
      <c r="L96" s="0"/>
      <c r="M96" s="0"/>
      <c r="N96" s="0"/>
      <c r="O96" s="0"/>
      <c r="P96" s="0"/>
      <c r="Q96" s="0"/>
      <c r="R96" s="0"/>
      <c r="S96" s="0"/>
      <c r="T96" s="0"/>
      <c r="U96" s="0"/>
      <c r="V96" s="0"/>
      <c r="W96" s="0"/>
      <c r="X96" s="0"/>
      <c r="Y96" s="0"/>
      <c r="Z96" s="0"/>
      <c r="AA96" s="0"/>
      <c r="AB96" s="0"/>
      <c r="AC96" s="0"/>
      <c r="AD96" s="0"/>
      <c r="AE96" s="0"/>
      <c r="AF96" s="0"/>
      <c r="AG96" s="0"/>
      <c r="AH96" s="0"/>
      <c r="AI96" s="0"/>
      <c r="AJ96" s="0"/>
      <c r="AK96" s="0"/>
      <c r="AL96" s="0"/>
      <c r="AM96" s="0"/>
      <c r="AN96" s="0"/>
      <c r="AO96" s="0"/>
      <c r="AP96" s="0"/>
      <c r="AQ96" s="0"/>
      <c r="AR96" s="0"/>
      <c r="AS96" s="0"/>
      <c r="AT96" s="0"/>
      <c r="AU96" s="0"/>
      <c r="AV96" s="0"/>
      <c r="AW96" s="0"/>
      <c r="AX96" s="0"/>
      <c r="AY96" s="0"/>
      <c r="AZ96" s="0"/>
      <c r="BA96" s="0"/>
      <c r="BB96" s="0"/>
      <c r="BC96" s="0"/>
      <c r="BD96" s="0"/>
      <c r="BE96" s="0"/>
      <c r="BF96" s="0"/>
      <c r="BG96" s="0"/>
      <c r="BH96" s="0"/>
      <c r="BI96" s="0"/>
      <c r="BJ96" s="0"/>
      <c r="BK96" s="0"/>
      <c r="BL96" s="0"/>
      <c r="BM96" s="0"/>
      <c r="BN96" s="0"/>
      <c r="BO96" s="0"/>
      <c r="BP96" s="0"/>
      <c r="BQ96" s="0"/>
      <c r="BR96" s="0"/>
      <c r="BS96" s="0"/>
      <c r="BT96" s="0"/>
      <c r="BU96" s="0"/>
      <c r="BV96" s="0"/>
      <c r="BW96" s="0"/>
      <c r="BX96" s="0"/>
      <c r="BY96" s="0"/>
      <c r="BZ96" s="0"/>
      <c r="CA96" s="0"/>
      <c r="CB96" s="0"/>
      <c r="CC96" s="0"/>
      <c r="CD96" s="0"/>
      <c r="CE96" s="0"/>
      <c r="CF96" s="0"/>
      <c r="CG96" s="0"/>
      <c r="CH96" s="0"/>
      <c r="CI96" s="0"/>
      <c r="CJ96" s="0"/>
      <c r="CK96" s="0"/>
      <c r="CL96" s="0"/>
      <c r="CM96" s="0"/>
      <c r="CN96" s="0"/>
      <c r="CO96" s="0"/>
      <c r="CP96" s="0"/>
      <c r="CQ96" s="0"/>
      <c r="CR96" s="0"/>
      <c r="CS96" s="0"/>
      <c r="CT96" s="0"/>
      <c r="CU96" s="0"/>
      <c r="CV96" s="0"/>
      <c r="CW96" s="0"/>
      <c r="CX96" s="0"/>
      <c r="CY96" s="0"/>
      <c r="CZ96" s="0"/>
      <c r="DA96" s="0"/>
      <c r="DB96" s="0"/>
      <c r="DC96" s="0"/>
      <c r="DD96" s="0"/>
      <c r="DE96" s="0"/>
      <c r="DF96" s="0"/>
      <c r="DG96" s="0"/>
      <c r="DH96" s="0"/>
      <c r="DI96" s="0"/>
      <c r="DJ96" s="0"/>
      <c r="DK96" s="0"/>
      <c r="DL96" s="0"/>
      <c r="DM96" s="0"/>
      <c r="DN96" s="0"/>
      <c r="DO96" s="0"/>
      <c r="DP96" s="0"/>
      <c r="DQ96" s="0"/>
      <c r="DR96" s="0"/>
      <c r="DS96" s="0"/>
      <c r="DT96" s="0"/>
      <c r="DU96" s="0"/>
      <c r="DV96" s="0"/>
      <c r="DW96" s="0"/>
      <c r="DX96" s="0"/>
      <c r="DY96" s="0"/>
      <c r="DZ96" s="0"/>
      <c r="EA96" s="0"/>
      <c r="EB96" s="0"/>
      <c r="EC96" s="0"/>
      <c r="ED96" s="0"/>
      <c r="EE96" s="0"/>
      <c r="EF96" s="0"/>
      <c r="EG96" s="0"/>
      <c r="EH96" s="0"/>
      <c r="EI96" s="0"/>
      <c r="EJ96" s="0"/>
      <c r="EK96" s="0"/>
      <c r="EL96" s="0"/>
      <c r="EM96" s="0"/>
      <c r="EN96" s="0"/>
      <c r="EO96" s="0"/>
      <c r="EP96" s="0"/>
      <c r="EQ96" s="0"/>
      <c r="ER96" s="0"/>
      <c r="ES96" s="0"/>
      <c r="ET96" s="0"/>
      <c r="EU96" s="0"/>
      <c r="EV96" s="0"/>
      <c r="EW96" s="0"/>
      <c r="EX96" s="0"/>
      <c r="EY96" s="0"/>
      <c r="EZ96" s="0"/>
      <c r="FA96" s="0"/>
      <c r="FB96" s="0"/>
      <c r="FC96" s="0"/>
      <c r="FD96" s="0"/>
      <c r="FE96" s="0"/>
      <c r="FF96" s="0"/>
      <c r="FG96" s="0"/>
      <c r="FH96" s="0"/>
      <c r="FI96" s="0"/>
      <c r="FJ96" s="0"/>
      <c r="FK96" s="0"/>
      <c r="FL96" s="0"/>
      <c r="FM96" s="0"/>
      <c r="FN96" s="0"/>
      <c r="FO96" s="0"/>
      <c r="FP96" s="0"/>
      <c r="FQ96" s="0"/>
      <c r="FR96" s="0"/>
      <c r="FS96" s="0"/>
      <c r="FT96" s="0"/>
      <c r="FU96" s="0"/>
      <c r="FV96" s="0"/>
      <c r="FW96" s="0"/>
      <c r="FX96" s="0"/>
      <c r="FY96" s="0"/>
      <c r="FZ96" s="0"/>
      <c r="GA96" s="0"/>
      <c r="GB96" s="0"/>
      <c r="GC96" s="0"/>
      <c r="GD96" s="0"/>
      <c r="GE96" s="0"/>
      <c r="GF96" s="0"/>
      <c r="GG96" s="0"/>
      <c r="GH96" s="0"/>
      <c r="GI96" s="0"/>
      <c r="GJ96" s="0"/>
      <c r="GK96" s="0"/>
      <c r="GL96" s="0"/>
      <c r="GM96" s="0"/>
      <c r="GN96" s="0"/>
      <c r="GO96" s="0"/>
      <c r="GP96" s="0"/>
      <c r="GQ96" s="0"/>
      <c r="GR96" s="0"/>
      <c r="GS96" s="0"/>
      <c r="GT96" s="0"/>
      <c r="GU96" s="0"/>
      <c r="GV96" s="0"/>
      <c r="GW96" s="0"/>
      <c r="GX96" s="0"/>
      <c r="GY96" s="0"/>
      <c r="GZ96" s="0"/>
      <c r="HA96" s="0"/>
      <c r="HB96" s="0"/>
      <c r="HC96" s="0"/>
      <c r="HD96" s="0"/>
      <c r="HE96" s="0"/>
      <c r="HF96" s="0"/>
      <c r="HG96" s="0"/>
      <c r="HH96" s="0"/>
      <c r="HI96" s="0"/>
      <c r="HJ96" s="0"/>
      <c r="HK96" s="0"/>
      <c r="HL96" s="0"/>
      <c r="HM96" s="0"/>
      <c r="HN96" s="0"/>
      <c r="HO96" s="0"/>
      <c r="HP96" s="0"/>
      <c r="HQ96" s="0"/>
      <c r="HR96" s="0"/>
      <c r="HS96" s="0"/>
      <c r="HT96" s="0"/>
      <c r="HU96" s="0"/>
      <c r="HV96" s="0"/>
      <c r="HW96" s="0"/>
      <c r="HX96" s="0"/>
      <c r="HY96" s="0"/>
      <c r="HZ96" s="0"/>
      <c r="IA96" s="0"/>
      <c r="IB96" s="0"/>
      <c r="IC96" s="0"/>
      <c r="ID96" s="0"/>
      <c r="IE96" s="0"/>
      <c r="IF96" s="0"/>
      <c r="IG96" s="0"/>
      <c r="IH96" s="0"/>
      <c r="II96" s="0"/>
      <c r="IJ96" s="0"/>
      <c r="IK96" s="0"/>
      <c r="IL96" s="0"/>
      <c r="IM96" s="0"/>
      <c r="IN96" s="0"/>
      <c r="IO96" s="0"/>
      <c r="IP96" s="0"/>
      <c r="IQ96" s="0"/>
      <c r="IR96" s="0"/>
      <c r="IS96" s="0"/>
      <c r="IT96" s="0"/>
      <c r="IU96" s="0"/>
      <c r="IV96" s="0"/>
      <c r="IW96" s="0"/>
    </row>
    <row r="97" customFormat="false" ht="15" hidden="false" customHeight="false" outlineLevel="0" collapsed="false">
      <c r="A97" s="4"/>
      <c r="B97" s="190" t="s">
        <v>166</v>
      </c>
      <c r="C97" s="191" t="n">
        <f aca="false">'Schedule 2A'!G18</f>
        <v>0</v>
      </c>
      <c r="D97" s="192" t="n">
        <f aca="false">IF(C$107&lt;&gt;0,C97/C$107,0)</f>
        <v>0</v>
      </c>
      <c r="E97" s="192" t="n">
        <f aca="false">G$36*D97</f>
        <v>0</v>
      </c>
      <c r="F97" s="193" t="n">
        <v>0.0197</v>
      </c>
      <c r="G97" s="192" t="n">
        <f aca="false">G$37*F97</f>
        <v>0</v>
      </c>
      <c r="H97" s="192" t="n">
        <f aca="false">E97+G97</f>
        <v>0</v>
      </c>
      <c r="J97" s="0"/>
      <c r="K97" s="0"/>
      <c r="L97" s="0"/>
      <c r="M97" s="0"/>
      <c r="N97" s="0"/>
      <c r="O97" s="0"/>
      <c r="P97" s="0"/>
      <c r="Q97" s="0"/>
      <c r="R97" s="0"/>
      <c r="S97" s="0"/>
      <c r="T97" s="0"/>
      <c r="U97" s="0"/>
      <c r="V97" s="0"/>
      <c r="W97" s="0"/>
      <c r="X97" s="0"/>
      <c r="Y97" s="0"/>
      <c r="Z97" s="0"/>
      <c r="AA97" s="0"/>
      <c r="AB97" s="0"/>
      <c r="AC97" s="0"/>
      <c r="AD97" s="0"/>
      <c r="AE97" s="0"/>
      <c r="AF97" s="0"/>
      <c r="AG97" s="0"/>
      <c r="AH97" s="0"/>
      <c r="AI97" s="0"/>
      <c r="AJ97" s="0"/>
      <c r="AK97" s="0"/>
      <c r="AL97" s="0"/>
      <c r="AM97" s="0"/>
      <c r="AN97" s="0"/>
      <c r="AO97" s="0"/>
      <c r="AP97" s="0"/>
      <c r="AQ97" s="0"/>
      <c r="AR97" s="0"/>
      <c r="AS97" s="0"/>
      <c r="AT97" s="0"/>
      <c r="AU97" s="0"/>
      <c r="AV97" s="0"/>
      <c r="AW97" s="0"/>
      <c r="AX97" s="0"/>
      <c r="AY97" s="0"/>
      <c r="AZ97" s="0"/>
      <c r="BA97" s="0"/>
      <c r="BB97" s="0"/>
      <c r="BC97" s="0"/>
      <c r="BD97" s="0"/>
      <c r="BE97" s="0"/>
      <c r="BF97" s="0"/>
      <c r="BG97" s="0"/>
      <c r="BH97" s="0"/>
      <c r="BI97" s="0"/>
      <c r="BJ97" s="0"/>
      <c r="BK97" s="0"/>
      <c r="BL97" s="0"/>
      <c r="BM97" s="0"/>
      <c r="BN97" s="0"/>
      <c r="BO97" s="0"/>
      <c r="BP97" s="0"/>
      <c r="BQ97" s="0"/>
      <c r="BR97" s="0"/>
      <c r="BS97" s="0"/>
      <c r="BT97" s="0"/>
      <c r="BU97" s="0"/>
      <c r="BV97" s="0"/>
      <c r="BW97" s="0"/>
      <c r="BX97" s="0"/>
      <c r="BY97" s="0"/>
      <c r="BZ97" s="0"/>
      <c r="CA97" s="0"/>
      <c r="CB97" s="0"/>
      <c r="CC97" s="0"/>
      <c r="CD97" s="0"/>
      <c r="CE97" s="0"/>
      <c r="CF97" s="0"/>
      <c r="CG97" s="0"/>
      <c r="CH97" s="0"/>
      <c r="CI97" s="0"/>
      <c r="CJ97" s="0"/>
      <c r="CK97" s="0"/>
      <c r="CL97" s="0"/>
      <c r="CM97" s="0"/>
      <c r="CN97" s="0"/>
      <c r="CO97" s="0"/>
      <c r="CP97" s="0"/>
      <c r="CQ97" s="0"/>
      <c r="CR97" s="0"/>
      <c r="CS97" s="0"/>
      <c r="CT97" s="0"/>
      <c r="CU97" s="0"/>
      <c r="CV97" s="0"/>
      <c r="CW97" s="0"/>
      <c r="CX97" s="0"/>
      <c r="CY97" s="0"/>
      <c r="CZ97" s="0"/>
      <c r="DA97" s="0"/>
      <c r="DB97" s="0"/>
      <c r="DC97" s="0"/>
      <c r="DD97" s="0"/>
      <c r="DE97" s="0"/>
      <c r="DF97" s="0"/>
      <c r="DG97" s="0"/>
      <c r="DH97" s="0"/>
      <c r="DI97" s="0"/>
      <c r="DJ97" s="0"/>
      <c r="DK97" s="0"/>
      <c r="DL97" s="0"/>
      <c r="DM97" s="0"/>
      <c r="DN97" s="0"/>
      <c r="DO97" s="0"/>
      <c r="DP97" s="0"/>
      <c r="DQ97" s="0"/>
      <c r="DR97" s="0"/>
      <c r="DS97" s="0"/>
      <c r="DT97" s="0"/>
      <c r="DU97" s="0"/>
      <c r="DV97" s="0"/>
      <c r="DW97" s="0"/>
      <c r="DX97" s="0"/>
      <c r="DY97" s="0"/>
      <c r="DZ97" s="0"/>
      <c r="EA97" s="0"/>
      <c r="EB97" s="0"/>
      <c r="EC97" s="0"/>
      <c r="ED97" s="0"/>
      <c r="EE97" s="0"/>
      <c r="EF97" s="0"/>
      <c r="EG97" s="0"/>
      <c r="EH97" s="0"/>
      <c r="EI97" s="0"/>
      <c r="EJ97" s="0"/>
      <c r="EK97" s="0"/>
      <c r="EL97" s="0"/>
      <c r="EM97" s="0"/>
      <c r="EN97" s="0"/>
      <c r="EO97" s="0"/>
      <c r="EP97" s="0"/>
      <c r="EQ97" s="0"/>
      <c r="ER97" s="0"/>
      <c r="ES97" s="0"/>
      <c r="ET97" s="0"/>
      <c r="EU97" s="0"/>
      <c r="EV97" s="0"/>
      <c r="EW97" s="0"/>
      <c r="EX97" s="0"/>
      <c r="EY97" s="0"/>
      <c r="EZ97" s="0"/>
      <c r="FA97" s="0"/>
      <c r="FB97" s="0"/>
      <c r="FC97" s="0"/>
      <c r="FD97" s="0"/>
      <c r="FE97" s="0"/>
      <c r="FF97" s="0"/>
      <c r="FG97" s="0"/>
      <c r="FH97" s="0"/>
      <c r="FI97" s="0"/>
      <c r="FJ97" s="0"/>
      <c r="FK97" s="0"/>
      <c r="FL97" s="0"/>
      <c r="FM97" s="0"/>
      <c r="FN97" s="0"/>
      <c r="FO97" s="0"/>
      <c r="FP97" s="0"/>
      <c r="FQ97" s="0"/>
      <c r="FR97" s="0"/>
      <c r="FS97" s="0"/>
      <c r="FT97" s="0"/>
      <c r="FU97" s="0"/>
      <c r="FV97" s="0"/>
      <c r="FW97" s="0"/>
      <c r="FX97" s="0"/>
      <c r="FY97" s="0"/>
      <c r="FZ97" s="0"/>
      <c r="GA97" s="0"/>
      <c r="GB97" s="0"/>
      <c r="GC97" s="0"/>
      <c r="GD97" s="0"/>
      <c r="GE97" s="0"/>
      <c r="GF97" s="0"/>
      <c r="GG97" s="0"/>
      <c r="GH97" s="0"/>
      <c r="GI97" s="0"/>
      <c r="GJ97" s="0"/>
      <c r="GK97" s="0"/>
      <c r="GL97" s="0"/>
      <c r="GM97" s="0"/>
      <c r="GN97" s="0"/>
      <c r="GO97" s="0"/>
      <c r="GP97" s="0"/>
      <c r="GQ97" s="0"/>
      <c r="GR97" s="0"/>
      <c r="GS97" s="0"/>
      <c r="GT97" s="0"/>
      <c r="GU97" s="0"/>
      <c r="GV97" s="0"/>
      <c r="GW97" s="0"/>
      <c r="GX97" s="0"/>
      <c r="GY97" s="0"/>
      <c r="GZ97" s="0"/>
      <c r="HA97" s="0"/>
      <c r="HB97" s="0"/>
      <c r="HC97" s="0"/>
      <c r="HD97" s="0"/>
      <c r="HE97" s="0"/>
      <c r="HF97" s="0"/>
      <c r="HG97" s="0"/>
      <c r="HH97" s="0"/>
      <c r="HI97" s="0"/>
      <c r="HJ97" s="0"/>
      <c r="HK97" s="0"/>
      <c r="HL97" s="0"/>
      <c r="HM97" s="0"/>
      <c r="HN97" s="0"/>
      <c r="HO97" s="0"/>
      <c r="HP97" s="0"/>
      <c r="HQ97" s="0"/>
      <c r="HR97" s="0"/>
      <c r="HS97" s="0"/>
      <c r="HT97" s="0"/>
      <c r="HU97" s="0"/>
      <c r="HV97" s="0"/>
      <c r="HW97" s="0"/>
      <c r="HX97" s="0"/>
      <c r="HY97" s="0"/>
      <c r="HZ97" s="0"/>
      <c r="IA97" s="0"/>
      <c r="IB97" s="0"/>
      <c r="IC97" s="0"/>
      <c r="ID97" s="0"/>
      <c r="IE97" s="0"/>
      <c r="IF97" s="0"/>
      <c r="IG97" s="0"/>
      <c r="IH97" s="0"/>
      <c r="II97" s="0"/>
      <c r="IJ97" s="0"/>
      <c r="IK97" s="0"/>
      <c r="IL97" s="0"/>
      <c r="IM97" s="0"/>
      <c r="IN97" s="0"/>
      <c r="IO97" s="0"/>
      <c r="IP97" s="0"/>
      <c r="IQ97" s="0"/>
      <c r="IR97" s="0"/>
      <c r="IS97" s="0"/>
      <c r="IT97" s="0"/>
      <c r="IU97" s="0"/>
      <c r="IV97" s="0"/>
      <c r="IW97" s="0"/>
    </row>
    <row r="98" customFormat="false" ht="15" hidden="false" customHeight="false" outlineLevel="0" collapsed="false">
      <c r="A98" s="4"/>
      <c r="B98" s="190" t="s">
        <v>167</v>
      </c>
      <c r="C98" s="191" t="n">
        <f aca="false">'Schedule 2A'!G19</f>
        <v>0</v>
      </c>
      <c r="D98" s="192" t="n">
        <f aca="false">IF(C$107&lt;&gt;0,C98/C$107,0)</f>
        <v>0</v>
      </c>
      <c r="E98" s="192" t="n">
        <f aca="false">G$36*D98</f>
        <v>0</v>
      </c>
      <c r="F98" s="192" t="n">
        <v>0.0493</v>
      </c>
      <c r="G98" s="192" t="n">
        <f aca="false">G$37*F98</f>
        <v>0</v>
      </c>
      <c r="H98" s="192" t="n">
        <f aca="false">E98+G98</f>
        <v>0</v>
      </c>
      <c r="J98" s="0"/>
      <c r="K98" s="0"/>
      <c r="L98" s="0"/>
      <c r="M98" s="0"/>
      <c r="N98" s="0"/>
      <c r="O98" s="0"/>
      <c r="P98" s="0"/>
      <c r="Q98" s="0"/>
      <c r="R98" s="0"/>
      <c r="S98" s="0"/>
      <c r="T98" s="0"/>
      <c r="U98" s="0"/>
      <c r="V98" s="0"/>
      <c r="W98" s="0"/>
      <c r="X98" s="0"/>
      <c r="Y98" s="0"/>
      <c r="Z98" s="0"/>
      <c r="AA98" s="0"/>
      <c r="AB98" s="0"/>
      <c r="AC98" s="0"/>
      <c r="AD98" s="0"/>
      <c r="AE98" s="0"/>
      <c r="AF98" s="0"/>
      <c r="AG98" s="0"/>
      <c r="AH98" s="0"/>
      <c r="AI98" s="0"/>
      <c r="AJ98" s="0"/>
      <c r="AK98" s="0"/>
      <c r="AL98" s="0"/>
      <c r="AM98" s="0"/>
      <c r="AN98" s="0"/>
      <c r="AO98" s="0"/>
      <c r="AP98" s="0"/>
      <c r="AQ98" s="0"/>
      <c r="AR98" s="0"/>
      <c r="AS98" s="0"/>
      <c r="AT98" s="0"/>
      <c r="AU98" s="0"/>
      <c r="AV98" s="0"/>
      <c r="AW98" s="0"/>
      <c r="AX98" s="0"/>
      <c r="AY98" s="0"/>
      <c r="AZ98" s="0"/>
      <c r="BA98" s="0"/>
      <c r="BB98" s="0"/>
      <c r="BC98" s="0"/>
      <c r="BD98" s="0"/>
      <c r="BE98" s="0"/>
      <c r="BF98" s="0"/>
      <c r="BG98" s="0"/>
      <c r="BH98" s="0"/>
      <c r="BI98" s="0"/>
      <c r="BJ98" s="0"/>
      <c r="BK98" s="0"/>
      <c r="BL98" s="0"/>
      <c r="BM98" s="0"/>
      <c r="BN98" s="0"/>
      <c r="BO98" s="0"/>
      <c r="BP98" s="0"/>
      <c r="BQ98" s="0"/>
      <c r="BR98" s="0"/>
      <c r="BS98" s="0"/>
      <c r="BT98" s="0"/>
      <c r="BU98" s="0"/>
      <c r="BV98" s="0"/>
      <c r="BW98" s="0"/>
      <c r="BX98" s="0"/>
      <c r="BY98" s="0"/>
      <c r="BZ98" s="0"/>
      <c r="CA98" s="0"/>
      <c r="CB98" s="0"/>
      <c r="CC98" s="0"/>
      <c r="CD98" s="0"/>
      <c r="CE98" s="0"/>
      <c r="CF98" s="0"/>
      <c r="CG98" s="0"/>
      <c r="CH98" s="0"/>
      <c r="CI98" s="0"/>
      <c r="CJ98" s="0"/>
      <c r="CK98" s="0"/>
      <c r="CL98" s="0"/>
      <c r="CM98" s="0"/>
      <c r="CN98" s="0"/>
      <c r="CO98" s="0"/>
      <c r="CP98" s="0"/>
      <c r="CQ98" s="0"/>
      <c r="CR98" s="0"/>
      <c r="CS98" s="0"/>
      <c r="CT98" s="0"/>
      <c r="CU98" s="0"/>
      <c r="CV98" s="0"/>
      <c r="CW98" s="0"/>
      <c r="CX98" s="0"/>
      <c r="CY98" s="0"/>
      <c r="CZ98" s="0"/>
      <c r="DA98" s="0"/>
      <c r="DB98" s="0"/>
      <c r="DC98" s="0"/>
      <c r="DD98" s="0"/>
      <c r="DE98" s="0"/>
      <c r="DF98" s="0"/>
      <c r="DG98" s="0"/>
      <c r="DH98" s="0"/>
      <c r="DI98" s="0"/>
      <c r="DJ98" s="0"/>
      <c r="DK98" s="0"/>
      <c r="DL98" s="0"/>
      <c r="DM98" s="0"/>
      <c r="DN98" s="0"/>
      <c r="DO98" s="0"/>
      <c r="DP98" s="0"/>
      <c r="DQ98" s="0"/>
      <c r="DR98" s="0"/>
      <c r="DS98" s="0"/>
      <c r="DT98" s="0"/>
      <c r="DU98" s="0"/>
      <c r="DV98" s="0"/>
      <c r="DW98" s="0"/>
      <c r="DX98" s="0"/>
      <c r="DY98" s="0"/>
      <c r="DZ98" s="0"/>
      <c r="EA98" s="0"/>
      <c r="EB98" s="0"/>
      <c r="EC98" s="0"/>
      <c r="ED98" s="0"/>
      <c r="EE98" s="0"/>
      <c r="EF98" s="0"/>
      <c r="EG98" s="0"/>
      <c r="EH98" s="0"/>
      <c r="EI98" s="0"/>
      <c r="EJ98" s="0"/>
      <c r="EK98" s="0"/>
      <c r="EL98" s="0"/>
      <c r="EM98" s="0"/>
      <c r="EN98" s="0"/>
      <c r="EO98" s="0"/>
      <c r="EP98" s="0"/>
      <c r="EQ98" s="0"/>
      <c r="ER98" s="0"/>
      <c r="ES98" s="0"/>
      <c r="ET98" s="0"/>
      <c r="EU98" s="0"/>
      <c r="EV98" s="0"/>
      <c r="EW98" s="0"/>
      <c r="EX98" s="0"/>
      <c r="EY98" s="0"/>
      <c r="EZ98" s="0"/>
      <c r="FA98" s="0"/>
      <c r="FB98" s="0"/>
      <c r="FC98" s="0"/>
      <c r="FD98" s="0"/>
      <c r="FE98" s="0"/>
      <c r="FF98" s="0"/>
      <c r="FG98" s="0"/>
      <c r="FH98" s="0"/>
      <c r="FI98" s="0"/>
      <c r="FJ98" s="0"/>
      <c r="FK98" s="0"/>
      <c r="FL98" s="0"/>
      <c r="FM98" s="0"/>
      <c r="FN98" s="0"/>
      <c r="FO98" s="0"/>
      <c r="FP98" s="0"/>
      <c r="FQ98" s="0"/>
      <c r="FR98" s="0"/>
      <c r="FS98" s="0"/>
      <c r="FT98" s="0"/>
      <c r="FU98" s="0"/>
      <c r="FV98" s="0"/>
      <c r="FW98" s="0"/>
      <c r="FX98" s="0"/>
      <c r="FY98" s="0"/>
      <c r="FZ98" s="0"/>
      <c r="GA98" s="0"/>
      <c r="GB98" s="0"/>
      <c r="GC98" s="0"/>
      <c r="GD98" s="0"/>
      <c r="GE98" s="0"/>
      <c r="GF98" s="0"/>
      <c r="GG98" s="0"/>
      <c r="GH98" s="0"/>
      <c r="GI98" s="0"/>
      <c r="GJ98" s="0"/>
      <c r="GK98" s="0"/>
      <c r="GL98" s="0"/>
      <c r="GM98" s="0"/>
      <c r="GN98" s="0"/>
      <c r="GO98" s="0"/>
      <c r="GP98" s="0"/>
      <c r="GQ98" s="0"/>
      <c r="GR98" s="0"/>
      <c r="GS98" s="0"/>
      <c r="GT98" s="0"/>
      <c r="GU98" s="0"/>
      <c r="GV98" s="0"/>
      <c r="GW98" s="0"/>
      <c r="GX98" s="0"/>
      <c r="GY98" s="0"/>
      <c r="GZ98" s="0"/>
      <c r="HA98" s="0"/>
      <c r="HB98" s="0"/>
      <c r="HC98" s="0"/>
      <c r="HD98" s="0"/>
      <c r="HE98" s="0"/>
      <c r="HF98" s="0"/>
      <c r="HG98" s="0"/>
      <c r="HH98" s="0"/>
      <c r="HI98" s="0"/>
      <c r="HJ98" s="0"/>
      <c r="HK98" s="0"/>
      <c r="HL98" s="0"/>
      <c r="HM98" s="0"/>
      <c r="HN98" s="0"/>
      <c r="HO98" s="0"/>
      <c r="HP98" s="0"/>
      <c r="HQ98" s="0"/>
      <c r="HR98" s="0"/>
      <c r="HS98" s="0"/>
      <c r="HT98" s="0"/>
      <c r="HU98" s="0"/>
      <c r="HV98" s="0"/>
      <c r="HW98" s="0"/>
      <c r="HX98" s="0"/>
      <c r="HY98" s="0"/>
      <c r="HZ98" s="0"/>
      <c r="IA98" s="0"/>
      <c r="IB98" s="0"/>
      <c r="IC98" s="0"/>
      <c r="ID98" s="0"/>
      <c r="IE98" s="0"/>
      <c r="IF98" s="0"/>
      <c r="IG98" s="0"/>
      <c r="IH98" s="0"/>
      <c r="II98" s="0"/>
      <c r="IJ98" s="0"/>
      <c r="IK98" s="0"/>
      <c r="IL98" s="0"/>
      <c r="IM98" s="0"/>
      <c r="IN98" s="0"/>
      <c r="IO98" s="0"/>
      <c r="IP98" s="0"/>
      <c r="IQ98" s="0"/>
      <c r="IR98" s="0"/>
      <c r="IS98" s="0"/>
      <c r="IT98" s="0"/>
      <c r="IU98" s="0"/>
      <c r="IV98" s="0"/>
      <c r="IW98" s="0"/>
    </row>
    <row r="99" customFormat="false" ht="15" hidden="false" customHeight="false" outlineLevel="0" collapsed="false">
      <c r="A99" s="4"/>
      <c r="B99" s="190" t="s">
        <v>168</v>
      </c>
      <c r="C99" s="191" t="n">
        <f aca="false">'Schedule 2A'!G20</f>
        <v>0</v>
      </c>
      <c r="D99" s="192" t="n">
        <f aca="false">IF(C$107&lt;&gt;0,C99/C$107,0)</f>
        <v>0</v>
      </c>
      <c r="E99" s="192" t="n">
        <f aca="false">G$36*D99</f>
        <v>0</v>
      </c>
      <c r="F99" s="192" t="n">
        <v>0.0344</v>
      </c>
      <c r="G99" s="192" t="n">
        <f aca="false">G$37*F99</f>
        <v>0</v>
      </c>
      <c r="H99" s="192" t="n">
        <f aca="false">E99+G99</f>
        <v>0</v>
      </c>
      <c r="J99" s="0"/>
      <c r="K99" s="0"/>
      <c r="L99" s="0"/>
      <c r="M99" s="0"/>
      <c r="N99" s="0"/>
      <c r="O99" s="0"/>
      <c r="P99" s="0"/>
      <c r="Q99" s="0"/>
      <c r="R99" s="0"/>
      <c r="S99" s="0"/>
      <c r="T99" s="0"/>
      <c r="U99" s="0"/>
      <c r="V99" s="0"/>
      <c r="W99" s="0"/>
      <c r="X99" s="0"/>
      <c r="Y99" s="0"/>
      <c r="Z99" s="0"/>
      <c r="AA99" s="0"/>
      <c r="AB99" s="0"/>
      <c r="AC99" s="0"/>
      <c r="AD99" s="0"/>
      <c r="AE99" s="0"/>
      <c r="AF99" s="0"/>
      <c r="AG99" s="0"/>
      <c r="AH99" s="0"/>
      <c r="AI99" s="0"/>
      <c r="AJ99" s="0"/>
      <c r="AK99" s="0"/>
      <c r="AL99" s="0"/>
      <c r="AM99" s="0"/>
      <c r="AN99" s="0"/>
      <c r="AO99" s="0"/>
      <c r="AP99" s="0"/>
      <c r="AQ99" s="0"/>
      <c r="AR99" s="0"/>
      <c r="AS99" s="0"/>
      <c r="AT99" s="0"/>
      <c r="AU99" s="0"/>
      <c r="AV99" s="0"/>
      <c r="AW99" s="0"/>
      <c r="AX99" s="0"/>
      <c r="AY99" s="0"/>
      <c r="AZ99" s="0"/>
      <c r="BA99" s="0"/>
      <c r="BB99" s="0"/>
      <c r="BC99" s="0"/>
      <c r="BD99" s="0"/>
      <c r="BE99" s="0"/>
      <c r="BF99" s="0"/>
      <c r="BG99" s="0"/>
      <c r="BH99" s="0"/>
      <c r="BI99" s="0"/>
      <c r="BJ99" s="0"/>
      <c r="BK99" s="0"/>
      <c r="BL99" s="0"/>
      <c r="BM99" s="0"/>
      <c r="BN99" s="0"/>
      <c r="BO99" s="0"/>
      <c r="BP99" s="0"/>
      <c r="BQ99" s="0"/>
      <c r="BR99" s="0"/>
      <c r="BS99" s="0"/>
      <c r="BT99" s="0"/>
      <c r="BU99" s="0"/>
      <c r="BV99" s="0"/>
      <c r="BW99" s="0"/>
      <c r="BX99" s="0"/>
      <c r="BY99" s="0"/>
      <c r="BZ99" s="0"/>
      <c r="CA99" s="0"/>
      <c r="CB99" s="0"/>
      <c r="CC99" s="0"/>
      <c r="CD99" s="0"/>
      <c r="CE99" s="0"/>
      <c r="CF99" s="0"/>
      <c r="CG99" s="0"/>
      <c r="CH99" s="0"/>
      <c r="CI99" s="0"/>
      <c r="CJ99" s="0"/>
      <c r="CK99" s="0"/>
      <c r="CL99" s="0"/>
      <c r="CM99" s="0"/>
      <c r="CN99" s="0"/>
      <c r="CO99" s="0"/>
      <c r="CP99" s="0"/>
      <c r="CQ99" s="0"/>
      <c r="CR99" s="0"/>
      <c r="CS99" s="0"/>
      <c r="CT99" s="0"/>
      <c r="CU99" s="0"/>
      <c r="CV99" s="0"/>
      <c r="CW99" s="0"/>
      <c r="CX99" s="0"/>
      <c r="CY99" s="0"/>
      <c r="CZ99" s="0"/>
      <c r="DA99" s="0"/>
      <c r="DB99" s="0"/>
      <c r="DC99" s="0"/>
      <c r="DD99" s="0"/>
      <c r="DE99" s="0"/>
      <c r="DF99" s="0"/>
      <c r="DG99" s="0"/>
      <c r="DH99" s="0"/>
      <c r="DI99" s="0"/>
      <c r="DJ99" s="0"/>
      <c r="DK99" s="0"/>
      <c r="DL99" s="0"/>
      <c r="DM99" s="0"/>
      <c r="DN99" s="0"/>
      <c r="DO99" s="0"/>
      <c r="DP99" s="0"/>
      <c r="DQ99" s="0"/>
      <c r="DR99" s="0"/>
      <c r="DS99" s="0"/>
      <c r="DT99" s="0"/>
      <c r="DU99" s="0"/>
      <c r="DV99" s="0"/>
      <c r="DW99" s="0"/>
      <c r="DX99" s="0"/>
      <c r="DY99" s="0"/>
      <c r="DZ99" s="0"/>
      <c r="EA99" s="0"/>
      <c r="EB99" s="0"/>
      <c r="EC99" s="0"/>
      <c r="ED99" s="0"/>
      <c r="EE99" s="0"/>
      <c r="EF99" s="0"/>
      <c r="EG99" s="0"/>
      <c r="EH99" s="0"/>
      <c r="EI99" s="0"/>
      <c r="EJ99" s="0"/>
      <c r="EK99" s="0"/>
      <c r="EL99" s="0"/>
      <c r="EM99" s="0"/>
      <c r="EN99" s="0"/>
      <c r="EO99" s="0"/>
      <c r="EP99" s="0"/>
      <c r="EQ99" s="0"/>
      <c r="ER99" s="0"/>
      <c r="ES99" s="0"/>
      <c r="ET99" s="0"/>
      <c r="EU99" s="0"/>
      <c r="EV99" s="0"/>
      <c r="EW99" s="0"/>
      <c r="EX99" s="0"/>
      <c r="EY99" s="0"/>
      <c r="EZ99" s="0"/>
      <c r="FA99" s="0"/>
      <c r="FB99" s="0"/>
      <c r="FC99" s="0"/>
      <c r="FD99" s="0"/>
      <c r="FE99" s="0"/>
      <c r="FF99" s="0"/>
      <c r="FG99" s="0"/>
      <c r="FH99" s="0"/>
      <c r="FI99" s="0"/>
      <c r="FJ99" s="0"/>
      <c r="FK99" s="0"/>
      <c r="FL99" s="0"/>
      <c r="FM99" s="0"/>
      <c r="FN99" s="0"/>
      <c r="FO99" s="0"/>
      <c r="FP99" s="0"/>
      <c r="FQ99" s="0"/>
      <c r="FR99" s="0"/>
      <c r="FS99" s="0"/>
      <c r="FT99" s="0"/>
      <c r="FU99" s="0"/>
      <c r="FV99" s="0"/>
      <c r="FW99" s="0"/>
      <c r="FX99" s="0"/>
      <c r="FY99" s="0"/>
      <c r="FZ99" s="0"/>
      <c r="GA99" s="0"/>
      <c r="GB99" s="0"/>
      <c r="GC99" s="0"/>
      <c r="GD99" s="0"/>
      <c r="GE99" s="0"/>
      <c r="GF99" s="0"/>
      <c r="GG99" s="0"/>
      <c r="GH99" s="0"/>
      <c r="GI99" s="0"/>
      <c r="GJ99" s="0"/>
      <c r="GK99" s="0"/>
      <c r="GL99" s="0"/>
      <c r="GM99" s="0"/>
      <c r="GN99" s="0"/>
      <c r="GO99" s="0"/>
      <c r="GP99" s="0"/>
      <c r="GQ99" s="0"/>
      <c r="GR99" s="0"/>
      <c r="GS99" s="0"/>
      <c r="GT99" s="0"/>
      <c r="GU99" s="0"/>
      <c r="GV99" s="0"/>
      <c r="GW99" s="0"/>
      <c r="GX99" s="0"/>
      <c r="GY99" s="0"/>
      <c r="GZ99" s="0"/>
      <c r="HA99" s="0"/>
      <c r="HB99" s="0"/>
      <c r="HC99" s="0"/>
      <c r="HD99" s="0"/>
      <c r="HE99" s="0"/>
      <c r="HF99" s="0"/>
      <c r="HG99" s="0"/>
      <c r="HH99" s="0"/>
      <c r="HI99" s="0"/>
      <c r="HJ99" s="0"/>
      <c r="HK99" s="0"/>
      <c r="HL99" s="0"/>
      <c r="HM99" s="0"/>
      <c r="HN99" s="0"/>
      <c r="HO99" s="0"/>
      <c r="HP99" s="0"/>
      <c r="HQ99" s="0"/>
      <c r="HR99" s="0"/>
      <c r="HS99" s="0"/>
      <c r="HT99" s="0"/>
      <c r="HU99" s="0"/>
      <c r="HV99" s="0"/>
      <c r="HW99" s="0"/>
      <c r="HX99" s="0"/>
      <c r="HY99" s="0"/>
      <c r="HZ99" s="0"/>
      <c r="IA99" s="0"/>
      <c r="IB99" s="0"/>
      <c r="IC99" s="0"/>
      <c r="ID99" s="0"/>
      <c r="IE99" s="0"/>
      <c r="IF99" s="0"/>
      <c r="IG99" s="0"/>
      <c r="IH99" s="0"/>
      <c r="II99" s="0"/>
      <c r="IJ99" s="0"/>
      <c r="IK99" s="0"/>
      <c r="IL99" s="0"/>
      <c r="IM99" s="0"/>
      <c r="IN99" s="0"/>
      <c r="IO99" s="0"/>
      <c r="IP99" s="0"/>
      <c r="IQ99" s="0"/>
      <c r="IR99" s="0"/>
      <c r="IS99" s="0"/>
      <c r="IT99" s="0"/>
      <c r="IU99" s="0"/>
      <c r="IV99" s="0"/>
      <c r="IW99" s="0"/>
    </row>
    <row r="100" customFormat="false" ht="15" hidden="false" customHeight="false" outlineLevel="0" collapsed="false">
      <c r="A100" s="4"/>
      <c r="B100" s="190" t="s">
        <v>169</v>
      </c>
      <c r="C100" s="191" t="n">
        <f aca="false">'Schedule 2A'!G21</f>
        <v>0</v>
      </c>
      <c r="D100" s="192" t="n">
        <f aca="false">IF(C$107&lt;&gt;0,C100/C$107,0)</f>
        <v>0</v>
      </c>
      <c r="E100" s="192" t="n">
        <f aca="false">G$36*D100</f>
        <v>0</v>
      </c>
      <c r="F100" s="192" t="n">
        <v>0.0037</v>
      </c>
      <c r="G100" s="192" t="n">
        <f aca="false">G$37*F100</f>
        <v>0</v>
      </c>
      <c r="H100" s="192" t="n">
        <f aca="false">E100+G100</f>
        <v>0</v>
      </c>
      <c r="J100" s="0"/>
      <c r="K100" s="0"/>
      <c r="L100" s="0"/>
      <c r="M100" s="0"/>
      <c r="N100" s="0"/>
      <c r="O100" s="0"/>
      <c r="P100" s="0"/>
      <c r="Q100" s="0"/>
      <c r="R100" s="0"/>
      <c r="S100" s="0"/>
      <c r="T100" s="0"/>
      <c r="U100" s="0"/>
      <c r="V100" s="0"/>
      <c r="W100" s="0"/>
      <c r="X100" s="0"/>
      <c r="Y100" s="0"/>
      <c r="Z100" s="0"/>
      <c r="AA100" s="0"/>
      <c r="AB100" s="0"/>
      <c r="AC100" s="0"/>
      <c r="AD100" s="0"/>
      <c r="AE100" s="0"/>
      <c r="AF100" s="0"/>
      <c r="AG100" s="0"/>
      <c r="AH100" s="0"/>
      <c r="AI100" s="0"/>
      <c r="AJ100" s="0"/>
      <c r="AK100" s="0"/>
      <c r="AL100" s="0"/>
      <c r="AM100" s="0"/>
      <c r="AN100" s="0"/>
      <c r="AO100" s="0"/>
      <c r="AP100" s="0"/>
      <c r="AQ100" s="0"/>
      <c r="AR100" s="0"/>
      <c r="AS100" s="0"/>
      <c r="AT100" s="0"/>
      <c r="AU100" s="0"/>
      <c r="AV100" s="0"/>
      <c r="AW100" s="0"/>
      <c r="AX100" s="0"/>
      <c r="AY100" s="0"/>
      <c r="AZ100" s="0"/>
      <c r="BA100" s="0"/>
      <c r="BB100" s="0"/>
      <c r="BC100" s="0"/>
      <c r="BD100" s="0"/>
      <c r="BE100" s="0"/>
      <c r="BF100" s="0"/>
      <c r="BG100" s="0"/>
      <c r="BH100" s="0"/>
      <c r="BI100" s="0"/>
      <c r="BJ100" s="0"/>
      <c r="BK100" s="0"/>
      <c r="BL100" s="0"/>
      <c r="BM100" s="0"/>
      <c r="BN100" s="0"/>
      <c r="BO100" s="0"/>
      <c r="BP100" s="0"/>
      <c r="BQ100" s="0"/>
      <c r="BR100" s="0"/>
      <c r="BS100" s="0"/>
      <c r="BT100" s="0"/>
      <c r="BU100" s="0"/>
      <c r="BV100" s="0"/>
      <c r="BW100" s="0"/>
      <c r="BX100" s="0"/>
      <c r="BY100" s="0"/>
      <c r="BZ100" s="0"/>
      <c r="CA100" s="0"/>
      <c r="CB100" s="0"/>
      <c r="CC100" s="0"/>
      <c r="CD100" s="0"/>
      <c r="CE100" s="0"/>
      <c r="CF100" s="0"/>
      <c r="CG100" s="0"/>
      <c r="CH100" s="0"/>
      <c r="CI100" s="0"/>
      <c r="CJ100" s="0"/>
      <c r="CK100" s="0"/>
      <c r="CL100" s="0"/>
      <c r="CM100" s="0"/>
      <c r="CN100" s="0"/>
      <c r="CO100" s="0"/>
      <c r="CP100" s="0"/>
      <c r="CQ100" s="0"/>
      <c r="CR100" s="0"/>
      <c r="CS100" s="0"/>
      <c r="CT100" s="0"/>
      <c r="CU100" s="0"/>
      <c r="CV100" s="0"/>
      <c r="CW100" s="0"/>
      <c r="CX100" s="0"/>
      <c r="CY100" s="0"/>
      <c r="CZ100" s="0"/>
      <c r="DA100" s="0"/>
      <c r="DB100" s="0"/>
      <c r="DC100" s="0"/>
      <c r="DD100" s="0"/>
      <c r="DE100" s="0"/>
      <c r="DF100" s="0"/>
      <c r="DG100" s="0"/>
      <c r="DH100" s="0"/>
      <c r="DI100" s="0"/>
      <c r="DJ100" s="0"/>
      <c r="DK100" s="0"/>
      <c r="DL100" s="0"/>
      <c r="DM100" s="0"/>
      <c r="DN100" s="0"/>
      <c r="DO100" s="0"/>
      <c r="DP100" s="0"/>
      <c r="DQ100" s="0"/>
      <c r="DR100" s="0"/>
      <c r="DS100" s="0"/>
      <c r="DT100" s="0"/>
      <c r="DU100" s="0"/>
      <c r="DV100" s="0"/>
      <c r="DW100" s="0"/>
      <c r="DX100" s="0"/>
      <c r="DY100" s="0"/>
      <c r="DZ100" s="0"/>
      <c r="EA100" s="0"/>
      <c r="EB100" s="0"/>
      <c r="EC100" s="0"/>
      <c r="ED100" s="0"/>
      <c r="EE100" s="0"/>
      <c r="EF100" s="0"/>
      <c r="EG100" s="0"/>
      <c r="EH100" s="0"/>
      <c r="EI100" s="0"/>
      <c r="EJ100" s="0"/>
      <c r="EK100" s="0"/>
      <c r="EL100" s="0"/>
      <c r="EM100" s="0"/>
      <c r="EN100" s="0"/>
      <c r="EO100" s="0"/>
      <c r="EP100" s="0"/>
      <c r="EQ100" s="0"/>
      <c r="ER100" s="0"/>
      <c r="ES100" s="0"/>
      <c r="ET100" s="0"/>
      <c r="EU100" s="0"/>
      <c r="EV100" s="0"/>
      <c r="EW100" s="0"/>
      <c r="EX100" s="0"/>
      <c r="EY100" s="0"/>
      <c r="EZ100" s="0"/>
      <c r="FA100" s="0"/>
      <c r="FB100" s="0"/>
      <c r="FC100" s="0"/>
      <c r="FD100" s="0"/>
      <c r="FE100" s="0"/>
      <c r="FF100" s="0"/>
      <c r="FG100" s="0"/>
      <c r="FH100" s="0"/>
      <c r="FI100" s="0"/>
      <c r="FJ100" s="0"/>
      <c r="FK100" s="0"/>
      <c r="FL100" s="0"/>
      <c r="FM100" s="0"/>
      <c r="FN100" s="0"/>
      <c r="FO100" s="0"/>
      <c r="FP100" s="0"/>
      <c r="FQ100" s="0"/>
      <c r="FR100" s="0"/>
      <c r="FS100" s="0"/>
      <c r="FT100" s="0"/>
      <c r="FU100" s="0"/>
      <c r="FV100" s="0"/>
      <c r="FW100" s="0"/>
      <c r="FX100" s="0"/>
      <c r="FY100" s="0"/>
      <c r="FZ100" s="0"/>
      <c r="GA100" s="0"/>
      <c r="GB100" s="0"/>
      <c r="GC100" s="0"/>
      <c r="GD100" s="0"/>
      <c r="GE100" s="0"/>
      <c r="GF100" s="0"/>
      <c r="GG100" s="0"/>
      <c r="GH100" s="0"/>
      <c r="GI100" s="0"/>
      <c r="GJ100" s="0"/>
      <c r="GK100" s="0"/>
      <c r="GL100" s="0"/>
      <c r="GM100" s="0"/>
      <c r="GN100" s="0"/>
      <c r="GO100" s="0"/>
      <c r="GP100" s="0"/>
      <c r="GQ100" s="0"/>
      <c r="GR100" s="0"/>
      <c r="GS100" s="0"/>
      <c r="GT100" s="0"/>
      <c r="GU100" s="0"/>
      <c r="GV100" s="0"/>
      <c r="GW100" s="0"/>
      <c r="GX100" s="0"/>
      <c r="GY100" s="0"/>
      <c r="GZ100" s="0"/>
      <c r="HA100" s="0"/>
      <c r="HB100" s="0"/>
      <c r="HC100" s="0"/>
      <c r="HD100" s="0"/>
      <c r="HE100" s="0"/>
      <c r="HF100" s="0"/>
      <c r="HG100" s="0"/>
      <c r="HH100" s="0"/>
      <c r="HI100" s="0"/>
      <c r="HJ100" s="0"/>
      <c r="HK100" s="0"/>
      <c r="HL100" s="0"/>
      <c r="HM100" s="0"/>
      <c r="HN100" s="0"/>
      <c r="HO100" s="0"/>
      <c r="HP100" s="0"/>
      <c r="HQ100" s="0"/>
      <c r="HR100" s="0"/>
      <c r="HS100" s="0"/>
      <c r="HT100" s="0"/>
      <c r="HU100" s="0"/>
      <c r="HV100" s="0"/>
      <c r="HW100" s="0"/>
      <c r="HX100" s="0"/>
      <c r="HY100" s="0"/>
      <c r="HZ100" s="0"/>
      <c r="IA100" s="0"/>
      <c r="IB100" s="0"/>
      <c r="IC100" s="0"/>
      <c r="ID100" s="0"/>
      <c r="IE100" s="0"/>
      <c r="IF100" s="0"/>
      <c r="IG100" s="0"/>
      <c r="IH100" s="0"/>
      <c r="II100" s="0"/>
      <c r="IJ100" s="0"/>
      <c r="IK100" s="0"/>
      <c r="IL100" s="0"/>
      <c r="IM100" s="0"/>
      <c r="IN100" s="0"/>
      <c r="IO100" s="0"/>
      <c r="IP100" s="0"/>
      <c r="IQ100" s="0"/>
      <c r="IR100" s="0"/>
      <c r="IS100" s="0"/>
      <c r="IT100" s="0"/>
      <c r="IU100" s="0"/>
      <c r="IV100" s="0"/>
      <c r="IW100" s="0"/>
    </row>
    <row r="101" customFormat="false" ht="15" hidden="false" customHeight="false" outlineLevel="0" collapsed="false">
      <c r="A101" s="4"/>
      <c r="B101" s="190" t="s">
        <v>170</v>
      </c>
      <c r="C101" s="191" t="n">
        <f aca="false">'Schedule 2A'!G22</f>
        <v>0</v>
      </c>
      <c r="D101" s="192" t="n">
        <f aca="false">IF(C$107&lt;&gt;0,C101/C$107,0)</f>
        <v>0</v>
      </c>
      <c r="E101" s="192" t="n">
        <f aca="false">G$36*D101</f>
        <v>0</v>
      </c>
      <c r="F101" s="193" t="n">
        <v>0.0148</v>
      </c>
      <c r="G101" s="192" t="n">
        <f aca="false">G$37*F101</f>
        <v>0</v>
      </c>
      <c r="H101" s="192" t="n">
        <f aca="false">E101+G101</f>
        <v>0</v>
      </c>
      <c r="J101" s="0"/>
      <c r="K101" s="0"/>
      <c r="L101" s="0"/>
      <c r="M101" s="0"/>
      <c r="N101" s="0"/>
      <c r="O101" s="0"/>
      <c r="P101" s="0"/>
      <c r="Q101" s="0"/>
      <c r="R101" s="0"/>
      <c r="S101" s="0"/>
      <c r="T101" s="0"/>
      <c r="U101" s="0"/>
      <c r="V101" s="0"/>
      <c r="W101" s="0"/>
      <c r="X101" s="0"/>
      <c r="Y101" s="0"/>
      <c r="Z101" s="0"/>
      <c r="AA101" s="0"/>
      <c r="AB101" s="0"/>
      <c r="AC101" s="0"/>
      <c r="AD101" s="0"/>
      <c r="AE101" s="0"/>
      <c r="AF101" s="0"/>
      <c r="AG101" s="0"/>
      <c r="AH101" s="0"/>
      <c r="AI101" s="0"/>
      <c r="AJ101" s="0"/>
      <c r="AK101" s="0"/>
      <c r="AL101" s="0"/>
      <c r="AM101" s="0"/>
      <c r="AN101" s="0"/>
      <c r="AO101" s="0"/>
      <c r="AP101" s="0"/>
      <c r="AQ101" s="0"/>
      <c r="AR101" s="0"/>
      <c r="AS101" s="0"/>
      <c r="AT101" s="0"/>
      <c r="AU101" s="0"/>
      <c r="AV101" s="0"/>
      <c r="AW101" s="0"/>
      <c r="AX101" s="0"/>
      <c r="AY101" s="0"/>
      <c r="AZ101" s="0"/>
      <c r="BA101" s="0"/>
      <c r="BB101" s="0"/>
      <c r="BC101" s="0"/>
      <c r="BD101" s="0"/>
      <c r="BE101" s="0"/>
      <c r="BF101" s="0"/>
      <c r="BG101" s="0"/>
      <c r="BH101" s="0"/>
      <c r="BI101" s="0"/>
      <c r="BJ101" s="0"/>
      <c r="BK101" s="0"/>
      <c r="BL101" s="0"/>
      <c r="BM101" s="0"/>
      <c r="BN101" s="0"/>
      <c r="BO101" s="0"/>
      <c r="BP101" s="0"/>
      <c r="BQ101" s="0"/>
      <c r="BR101" s="0"/>
      <c r="BS101" s="0"/>
      <c r="BT101" s="0"/>
      <c r="BU101" s="0"/>
      <c r="BV101" s="0"/>
      <c r="BW101" s="0"/>
      <c r="BX101" s="0"/>
      <c r="BY101" s="0"/>
      <c r="BZ101" s="0"/>
      <c r="CA101" s="0"/>
      <c r="CB101" s="0"/>
      <c r="CC101" s="0"/>
      <c r="CD101" s="0"/>
      <c r="CE101" s="0"/>
      <c r="CF101" s="0"/>
      <c r="CG101" s="0"/>
      <c r="CH101" s="0"/>
      <c r="CI101" s="0"/>
      <c r="CJ101" s="0"/>
      <c r="CK101" s="0"/>
      <c r="CL101" s="0"/>
      <c r="CM101" s="0"/>
      <c r="CN101" s="0"/>
      <c r="CO101" s="0"/>
      <c r="CP101" s="0"/>
      <c r="CQ101" s="0"/>
      <c r="CR101" s="0"/>
      <c r="CS101" s="0"/>
      <c r="CT101" s="0"/>
      <c r="CU101" s="0"/>
      <c r="CV101" s="0"/>
      <c r="CW101" s="0"/>
      <c r="CX101" s="0"/>
      <c r="CY101" s="0"/>
      <c r="CZ101" s="0"/>
      <c r="DA101" s="0"/>
      <c r="DB101" s="0"/>
      <c r="DC101" s="0"/>
      <c r="DD101" s="0"/>
      <c r="DE101" s="0"/>
      <c r="DF101" s="0"/>
      <c r="DG101" s="0"/>
      <c r="DH101" s="0"/>
      <c r="DI101" s="0"/>
      <c r="DJ101" s="0"/>
      <c r="DK101" s="0"/>
      <c r="DL101" s="0"/>
      <c r="DM101" s="0"/>
      <c r="DN101" s="0"/>
      <c r="DO101" s="0"/>
      <c r="DP101" s="0"/>
      <c r="DQ101" s="0"/>
      <c r="DR101" s="0"/>
      <c r="DS101" s="0"/>
      <c r="DT101" s="0"/>
      <c r="DU101" s="0"/>
      <c r="DV101" s="0"/>
      <c r="DW101" s="0"/>
      <c r="DX101" s="0"/>
      <c r="DY101" s="0"/>
      <c r="DZ101" s="0"/>
      <c r="EA101" s="0"/>
      <c r="EB101" s="0"/>
      <c r="EC101" s="0"/>
      <c r="ED101" s="0"/>
      <c r="EE101" s="0"/>
      <c r="EF101" s="0"/>
      <c r="EG101" s="0"/>
      <c r="EH101" s="0"/>
      <c r="EI101" s="0"/>
      <c r="EJ101" s="0"/>
      <c r="EK101" s="0"/>
      <c r="EL101" s="0"/>
      <c r="EM101" s="0"/>
      <c r="EN101" s="0"/>
      <c r="EO101" s="0"/>
      <c r="EP101" s="0"/>
      <c r="EQ101" s="0"/>
      <c r="ER101" s="0"/>
      <c r="ES101" s="0"/>
      <c r="ET101" s="0"/>
      <c r="EU101" s="0"/>
      <c r="EV101" s="0"/>
      <c r="EW101" s="0"/>
      <c r="EX101" s="0"/>
      <c r="EY101" s="0"/>
      <c r="EZ101" s="0"/>
      <c r="FA101" s="0"/>
      <c r="FB101" s="0"/>
      <c r="FC101" s="0"/>
      <c r="FD101" s="0"/>
      <c r="FE101" s="0"/>
      <c r="FF101" s="0"/>
      <c r="FG101" s="0"/>
      <c r="FH101" s="0"/>
      <c r="FI101" s="0"/>
      <c r="FJ101" s="0"/>
      <c r="FK101" s="0"/>
      <c r="FL101" s="0"/>
      <c r="FM101" s="0"/>
      <c r="FN101" s="0"/>
      <c r="FO101" s="0"/>
      <c r="FP101" s="0"/>
      <c r="FQ101" s="0"/>
      <c r="FR101" s="0"/>
      <c r="FS101" s="0"/>
      <c r="FT101" s="0"/>
      <c r="FU101" s="0"/>
      <c r="FV101" s="0"/>
      <c r="FW101" s="0"/>
      <c r="FX101" s="0"/>
      <c r="FY101" s="0"/>
      <c r="FZ101" s="0"/>
      <c r="GA101" s="0"/>
      <c r="GB101" s="0"/>
      <c r="GC101" s="0"/>
      <c r="GD101" s="0"/>
      <c r="GE101" s="0"/>
      <c r="GF101" s="0"/>
      <c r="GG101" s="0"/>
      <c r="GH101" s="0"/>
      <c r="GI101" s="0"/>
      <c r="GJ101" s="0"/>
      <c r="GK101" s="0"/>
      <c r="GL101" s="0"/>
      <c r="GM101" s="0"/>
      <c r="GN101" s="0"/>
      <c r="GO101" s="0"/>
      <c r="GP101" s="0"/>
      <c r="GQ101" s="0"/>
      <c r="GR101" s="0"/>
      <c r="GS101" s="0"/>
      <c r="GT101" s="0"/>
      <c r="GU101" s="0"/>
      <c r="GV101" s="0"/>
      <c r="GW101" s="0"/>
      <c r="GX101" s="0"/>
      <c r="GY101" s="0"/>
      <c r="GZ101" s="0"/>
      <c r="HA101" s="0"/>
      <c r="HB101" s="0"/>
      <c r="HC101" s="0"/>
      <c r="HD101" s="0"/>
      <c r="HE101" s="0"/>
      <c r="HF101" s="0"/>
      <c r="HG101" s="0"/>
      <c r="HH101" s="0"/>
      <c r="HI101" s="0"/>
      <c r="HJ101" s="0"/>
      <c r="HK101" s="0"/>
      <c r="HL101" s="0"/>
      <c r="HM101" s="0"/>
      <c r="HN101" s="0"/>
      <c r="HO101" s="0"/>
      <c r="HP101" s="0"/>
      <c r="HQ101" s="0"/>
      <c r="HR101" s="0"/>
      <c r="HS101" s="0"/>
      <c r="HT101" s="0"/>
      <c r="HU101" s="0"/>
      <c r="HV101" s="0"/>
      <c r="HW101" s="0"/>
      <c r="HX101" s="0"/>
      <c r="HY101" s="0"/>
      <c r="HZ101" s="0"/>
      <c r="IA101" s="0"/>
      <c r="IB101" s="0"/>
      <c r="IC101" s="0"/>
      <c r="ID101" s="0"/>
      <c r="IE101" s="0"/>
      <c r="IF101" s="0"/>
      <c r="IG101" s="0"/>
      <c r="IH101" s="0"/>
      <c r="II101" s="0"/>
      <c r="IJ101" s="0"/>
      <c r="IK101" s="0"/>
      <c r="IL101" s="0"/>
      <c r="IM101" s="0"/>
      <c r="IN101" s="0"/>
      <c r="IO101" s="0"/>
      <c r="IP101" s="0"/>
      <c r="IQ101" s="0"/>
      <c r="IR101" s="0"/>
      <c r="IS101" s="0"/>
      <c r="IT101" s="0"/>
      <c r="IU101" s="0"/>
      <c r="IV101" s="0"/>
      <c r="IW101" s="0"/>
    </row>
    <row r="102" customFormat="false" ht="15.75" hidden="false" customHeight="false" outlineLevel="0" collapsed="false">
      <c r="A102" s="4"/>
      <c r="B102" s="190" t="s">
        <v>135</v>
      </c>
      <c r="C102" s="188" t="n">
        <f aca="false">'Schedule 2A'!G23</f>
        <v>0</v>
      </c>
      <c r="D102" s="189" t="n">
        <f aca="false">IF(C$107&lt;&gt;0,C102/C$107,0)</f>
        <v>0</v>
      </c>
      <c r="E102" s="189" t="n">
        <f aca="false">G$36*D102</f>
        <v>0</v>
      </c>
      <c r="F102" s="189" t="n">
        <v>0.1984</v>
      </c>
      <c r="G102" s="189" t="n">
        <f aca="false">G$37*F102</f>
        <v>0</v>
      </c>
      <c r="H102" s="189" t="n">
        <f aca="false">E102+G102</f>
        <v>0</v>
      </c>
      <c r="J102" s="0"/>
      <c r="K102" s="0"/>
      <c r="L102" s="0"/>
      <c r="M102" s="0"/>
      <c r="N102" s="0"/>
      <c r="O102" s="0"/>
      <c r="P102" s="0"/>
      <c r="Q102" s="0"/>
      <c r="R102" s="0"/>
      <c r="S102" s="0"/>
      <c r="T102" s="0"/>
      <c r="U102" s="0"/>
      <c r="V102" s="0"/>
      <c r="W102" s="0"/>
      <c r="X102" s="0"/>
      <c r="Y102" s="0"/>
      <c r="Z102" s="0"/>
      <c r="AA102" s="0"/>
      <c r="AB102" s="0"/>
      <c r="AC102" s="0"/>
      <c r="AD102" s="0"/>
      <c r="AE102" s="0"/>
      <c r="AF102" s="0"/>
      <c r="AG102" s="0"/>
      <c r="AH102" s="0"/>
      <c r="AI102" s="0"/>
      <c r="AJ102" s="0"/>
      <c r="AK102" s="0"/>
      <c r="AL102" s="0"/>
      <c r="AM102" s="0"/>
      <c r="AN102" s="0"/>
      <c r="AO102" s="0"/>
      <c r="AP102" s="0"/>
      <c r="AQ102" s="0"/>
      <c r="AR102" s="0"/>
      <c r="AS102" s="0"/>
      <c r="AT102" s="0"/>
      <c r="AU102" s="0"/>
      <c r="AV102" s="0"/>
      <c r="AW102" s="0"/>
      <c r="AX102" s="0"/>
      <c r="AY102" s="0"/>
      <c r="AZ102" s="0"/>
      <c r="BA102" s="0"/>
      <c r="BB102" s="0"/>
      <c r="BC102" s="0"/>
      <c r="BD102" s="0"/>
      <c r="BE102" s="0"/>
      <c r="BF102" s="0"/>
      <c r="BG102" s="0"/>
      <c r="BH102" s="0"/>
      <c r="BI102" s="0"/>
      <c r="BJ102" s="0"/>
      <c r="BK102" s="0"/>
      <c r="BL102" s="0"/>
      <c r="BM102" s="0"/>
      <c r="BN102" s="0"/>
      <c r="BO102" s="0"/>
      <c r="BP102" s="0"/>
      <c r="BQ102" s="0"/>
      <c r="BR102" s="0"/>
      <c r="BS102" s="0"/>
      <c r="BT102" s="0"/>
      <c r="BU102" s="0"/>
      <c r="BV102" s="0"/>
      <c r="BW102" s="0"/>
      <c r="BX102" s="0"/>
      <c r="BY102" s="0"/>
      <c r="BZ102" s="0"/>
      <c r="CA102" s="0"/>
      <c r="CB102" s="0"/>
      <c r="CC102" s="0"/>
      <c r="CD102" s="0"/>
      <c r="CE102" s="0"/>
      <c r="CF102" s="0"/>
      <c r="CG102" s="0"/>
      <c r="CH102" s="0"/>
      <c r="CI102" s="0"/>
      <c r="CJ102" s="0"/>
      <c r="CK102" s="0"/>
      <c r="CL102" s="0"/>
      <c r="CM102" s="0"/>
      <c r="CN102" s="0"/>
      <c r="CO102" s="0"/>
      <c r="CP102" s="0"/>
      <c r="CQ102" s="0"/>
      <c r="CR102" s="0"/>
      <c r="CS102" s="0"/>
      <c r="CT102" s="0"/>
      <c r="CU102" s="0"/>
      <c r="CV102" s="0"/>
      <c r="CW102" s="0"/>
      <c r="CX102" s="0"/>
      <c r="CY102" s="0"/>
      <c r="CZ102" s="0"/>
      <c r="DA102" s="0"/>
      <c r="DB102" s="0"/>
      <c r="DC102" s="0"/>
      <c r="DD102" s="0"/>
      <c r="DE102" s="0"/>
      <c r="DF102" s="0"/>
      <c r="DG102" s="0"/>
      <c r="DH102" s="0"/>
      <c r="DI102" s="0"/>
      <c r="DJ102" s="0"/>
      <c r="DK102" s="0"/>
      <c r="DL102" s="0"/>
      <c r="DM102" s="0"/>
      <c r="DN102" s="0"/>
      <c r="DO102" s="0"/>
      <c r="DP102" s="0"/>
      <c r="DQ102" s="0"/>
      <c r="DR102" s="0"/>
      <c r="DS102" s="0"/>
      <c r="DT102" s="0"/>
      <c r="DU102" s="0"/>
      <c r="DV102" s="0"/>
      <c r="DW102" s="0"/>
      <c r="DX102" s="0"/>
      <c r="DY102" s="0"/>
      <c r="DZ102" s="0"/>
      <c r="EA102" s="0"/>
      <c r="EB102" s="0"/>
      <c r="EC102" s="0"/>
      <c r="ED102" s="0"/>
      <c r="EE102" s="0"/>
      <c r="EF102" s="0"/>
      <c r="EG102" s="0"/>
      <c r="EH102" s="0"/>
      <c r="EI102" s="0"/>
      <c r="EJ102" s="0"/>
      <c r="EK102" s="0"/>
      <c r="EL102" s="0"/>
      <c r="EM102" s="0"/>
      <c r="EN102" s="0"/>
      <c r="EO102" s="0"/>
      <c r="EP102" s="0"/>
      <c r="EQ102" s="0"/>
      <c r="ER102" s="0"/>
      <c r="ES102" s="0"/>
      <c r="ET102" s="0"/>
      <c r="EU102" s="0"/>
      <c r="EV102" s="0"/>
      <c r="EW102" s="0"/>
      <c r="EX102" s="0"/>
      <c r="EY102" s="0"/>
      <c r="EZ102" s="0"/>
      <c r="FA102" s="0"/>
      <c r="FB102" s="0"/>
      <c r="FC102" s="0"/>
      <c r="FD102" s="0"/>
      <c r="FE102" s="0"/>
      <c r="FF102" s="0"/>
      <c r="FG102" s="0"/>
      <c r="FH102" s="0"/>
      <c r="FI102" s="0"/>
      <c r="FJ102" s="0"/>
      <c r="FK102" s="0"/>
      <c r="FL102" s="0"/>
      <c r="FM102" s="0"/>
      <c r="FN102" s="0"/>
      <c r="FO102" s="0"/>
      <c r="FP102" s="0"/>
      <c r="FQ102" s="0"/>
      <c r="FR102" s="0"/>
      <c r="FS102" s="0"/>
      <c r="FT102" s="0"/>
      <c r="FU102" s="0"/>
      <c r="FV102" s="0"/>
      <c r="FW102" s="0"/>
      <c r="FX102" s="0"/>
      <c r="FY102" s="0"/>
      <c r="FZ102" s="0"/>
      <c r="GA102" s="0"/>
      <c r="GB102" s="0"/>
      <c r="GC102" s="0"/>
      <c r="GD102" s="0"/>
      <c r="GE102" s="0"/>
      <c r="GF102" s="0"/>
      <c r="GG102" s="0"/>
      <c r="GH102" s="0"/>
      <c r="GI102" s="0"/>
      <c r="GJ102" s="0"/>
      <c r="GK102" s="0"/>
      <c r="GL102" s="0"/>
      <c r="GM102" s="0"/>
      <c r="GN102" s="0"/>
      <c r="GO102" s="0"/>
      <c r="GP102" s="0"/>
      <c r="GQ102" s="0"/>
      <c r="GR102" s="0"/>
      <c r="GS102" s="0"/>
      <c r="GT102" s="0"/>
      <c r="GU102" s="0"/>
      <c r="GV102" s="0"/>
      <c r="GW102" s="0"/>
      <c r="GX102" s="0"/>
      <c r="GY102" s="0"/>
      <c r="GZ102" s="0"/>
      <c r="HA102" s="0"/>
      <c r="HB102" s="0"/>
      <c r="HC102" s="0"/>
      <c r="HD102" s="0"/>
      <c r="HE102" s="0"/>
      <c r="HF102" s="0"/>
      <c r="HG102" s="0"/>
      <c r="HH102" s="0"/>
      <c r="HI102" s="0"/>
      <c r="HJ102" s="0"/>
      <c r="HK102" s="0"/>
      <c r="HL102" s="0"/>
      <c r="HM102" s="0"/>
      <c r="HN102" s="0"/>
      <c r="HO102" s="0"/>
      <c r="HP102" s="0"/>
      <c r="HQ102" s="0"/>
      <c r="HR102" s="0"/>
      <c r="HS102" s="0"/>
      <c r="HT102" s="0"/>
      <c r="HU102" s="0"/>
      <c r="HV102" s="0"/>
      <c r="HW102" s="0"/>
      <c r="HX102" s="0"/>
      <c r="HY102" s="0"/>
      <c r="HZ102" s="0"/>
      <c r="IA102" s="0"/>
      <c r="IB102" s="0"/>
      <c r="IC102" s="0"/>
      <c r="ID102" s="0"/>
      <c r="IE102" s="0"/>
      <c r="IF102" s="0"/>
      <c r="IG102" s="0"/>
      <c r="IH102" s="0"/>
      <c r="II102" s="0"/>
      <c r="IJ102" s="0"/>
      <c r="IK102" s="0"/>
      <c r="IL102" s="0"/>
      <c r="IM102" s="0"/>
      <c r="IN102" s="0"/>
      <c r="IO102" s="0"/>
      <c r="IP102" s="0"/>
      <c r="IQ102" s="0"/>
      <c r="IR102" s="0"/>
      <c r="IS102" s="0"/>
      <c r="IT102" s="0"/>
      <c r="IU102" s="0"/>
      <c r="IV102" s="0"/>
      <c r="IW102" s="0"/>
    </row>
    <row r="103" customFormat="false" ht="15.75" hidden="false" customHeight="false" outlineLevel="0" collapsed="false">
      <c r="A103" s="4"/>
      <c r="B103" s="190" t="s">
        <v>171</v>
      </c>
      <c r="C103" s="188" t="n">
        <f aca="false">'Schedule 2A'!G24</f>
        <v>0</v>
      </c>
      <c r="D103" s="189" t="n">
        <f aca="false">IF(C$107&lt;&gt;0,C103/C$107,0)</f>
        <v>0</v>
      </c>
      <c r="E103" s="189" t="n">
        <f aca="false">G$36*D103</f>
        <v>0</v>
      </c>
      <c r="F103" s="189" t="n">
        <v>0.2008</v>
      </c>
      <c r="G103" s="189" t="n">
        <f aca="false">G$37*F103</f>
        <v>0</v>
      </c>
      <c r="H103" s="189" t="n">
        <f aca="false">E103+G103</f>
        <v>0</v>
      </c>
      <c r="J103" s="0"/>
      <c r="K103" s="0"/>
      <c r="L103" s="0"/>
      <c r="M103" s="0"/>
      <c r="N103" s="0"/>
      <c r="O103" s="0"/>
      <c r="P103" s="0"/>
      <c r="Q103" s="0"/>
      <c r="R103" s="0"/>
      <c r="S103" s="0"/>
      <c r="T103" s="0"/>
      <c r="U103" s="0"/>
      <c r="V103" s="0"/>
      <c r="W103" s="0"/>
      <c r="X103" s="0"/>
      <c r="Y103" s="0"/>
      <c r="Z103" s="0"/>
      <c r="AA103" s="0"/>
      <c r="AB103" s="0"/>
      <c r="AC103" s="0"/>
      <c r="AD103" s="0"/>
      <c r="AE103" s="0"/>
      <c r="AF103" s="0"/>
      <c r="AG103" s="0"/>
      <c r="AH103" s="0"/>
      <c r="AI103" s="0"/>
      <c r="AJ103" s="0"/>
      <c r="AK103" s="0"/>
      <c r="AL103" s="0"/>
      <c r="AM103" s="0"/>
      <c r="AN103" s="0"/>
      <c r="AO103" s="0"/>
      <c r="AP103" s="0"/>
      <c r="AQ103" s="0"/>
      <c r="AR103" s="0"/>
      <c r="AS103" s="0"/>
      <c r="AT103" s="0"/>
      <c r="AU103" s="0"/>
      <c r="AV103" s="0"/>
      <c r="AW103" s="0"/>
      <c r="AX103" s="0"/>
      <c r="AY103" s="0"/>
      <c r="AZ103" s="0"/>
      <c r="BA103" s="0"/>
      <c r="BB103" s="0"/>
      <c r="BC103" s="0"/>
      <c r="BD103" s="0"/>
      <c r="BE103" s="0"/>
      <c r="BF103" s="0"/>
      <c r="BG103" s="0"/>
      <c r="BH103" s="0"/>
      <c r="BI103" s="0"/>
      <c r="BJ103" s="0"/>
      <c r="BK103" s="0"/>
      <c r="BL103" s="0"/>
      <c r="BM103" s="0"/>
      <c r="BN103" s="0"/>
      <c r="BO103" s="0"/>
      <c r="BP103" s="0"/>
      <c r="BQ103" s="0"/>
      <c r="BR103" s="0"/>
      <c r="BS103" s="0"/>
      <c r="BT103" s="0"/>
      <c r="BU103" s="0"/>
      <c r="BV103" s="0"/>
      <c r="BW103" s="0"/>
      <c r="BX103" s="0"/>
      <c r="BY103" s="0"/>
      <c r="BZ103" s="0"/>
      <c r="CA103" s="0"/>
      <c r="CB103" s="0"/>
      <c r="CC103" s="0"/>
      <c r="CD103" s="0"/>
      <c r="CE103" s="0"/>
      <c r="CF103" s="0"/>
      <c r="CG103" s="0"/>
      <c r="CH103" s="0"/>
      <c r="CI103" s="0"/>
      <c r="CJ103" s="0"/>
      <c r="CK103" s="0"/>
      <c r="CL103" s="0"/>
      <c r="CM103" s="0"/>
      <c r="CN103" s="0"/>
      <c r="CO103" s="0"/>
      <c r="CP103" s="0"/>
      <c r="CQ103" s="0"/>
      <c r="CR103" s="0"/>
      <c r="CS103" s="0"/>
      <c r="CT103" s="0"/>
      <c r="CU103" s="0"/>
      <c r="CV103" s="0"/>
      <c r="CW103" s="0"/>
      <c r="CX103" s="0"/>
      <c r="CY103" s="0"/>
      <c r="CZ103" s="0"/>
      <c r="DA103" s="0"/>
      <c r="DB103" s="0"/>
      <c r="DC103" s="0"/>
      <c r="DD103" s="0"/>
      <c r="DE103" s="0"/>
      <c r="DF103" s="0"/>
      <c r="DG103" s="0"/>
      <c r="DH103" s="0"/>
      <c r="DI103" s="0"/>
      <c r="DJ103" s="0"/>
      <c r="DK103" s="0"/>
      <c r="DL103" s="0"/>
      <c r="DM103" s="0"/>
      <c r="DN103" s="0"/>
      <c r="DO103" s="0"/>
      <c r="DP103" s="0"/>
      <c r="DQ103" s="0"/>
      <c r="DR103" s="0"/>
      <c r="DS103" s="0"/>
      <c r="DT103" s="0"/>
      <c r="DU103" s="0"/>
      <c r="DV103" s="0"/>
      <c r="DW103" s="0"/>
      <c r="DX103" s="0"/>
      <c r="DY103" s="0"/>
      <c r="DZ103" s="0"/>
      <c r="EA103" s="0"/>
      <c r="EB103" s="0"/>
      <c r="EC103" s="0"/>
      <c r="ED103" s="0"/>
      <c r="EE103" s="0"/>
      <c r="EF103" s="0"/>
      <c r="EG103" s="0"/>
      <c r="EH103" s="0"/>
      <c r="EI103" s="0"/>
      <c r="EJ103" s="0"/>
      <c r="EK103" s="0"/>
      <c r="EL103" s="0"/>
      <c r="EM103" s="0"/>
      <c r="EN103" s="0"/>
      <c r="EO103" s="0"/>
      <c r="EP103" s="0"/>
      <c r="EQ103" s="0"/>
      <c r="ER103" s="0"/>
      <c r="ES103" s="0"/>
      <c r="ET103" s="0"/>
      <c r="EU103" s="0"/>
      <c r="EV103" s="0"/>
      <c r="EW103" s="0"/>
      <c r="EX103" s="0"/>
      <c r="EY103" s="0"/>
      <c r="EZ103" s="0"/>
      <c r="FA103" s="0"/>
      <c r="FB103" s="0"/>
      <c r="FC103" s="0"/>
      <c r="FD103" s="0"/>
      <c r="FE103" s="0"/>
      <c r="FF103" s="0"/>
      <c r="FG103" s="0"/>
      <c r="FH103" s="0"/>
      <c r="FI103" s="0"/>
      <c r="FJ103" s="0"/>
      <c r="FK103" s="0"/>
      <c r="FL103" s="0"/>
      <c r="FM103" s="0"/>
      <c r="FN103" s="0"/>
      <c r="FO103" s="0"/>
      <c r="FP103" s="0"/>
      <c r="FQ103" s="0"/>
      <c r="FR103" s="0"/>
      <c r="FS103" s="0"/>
      <c r="FT103" s="0"/>
      <c r="FU103" s="0"/>
      <c r="FV103" s="0"/>
      <c r="FW103" s="0"/>
      <c r="FX103" s="0"/>
      <c r="FY103" s="0"/>
      <c r="FZ103" s="0"/>
      <c r="GA103" s="0"/>
      <c r="GB103" s="0"/>
      <c r="GC103" s="0"/>
      <c r="GD103" s="0"/>
      <c r="GE103" s="0"/>
      <c r="GF103" s="0"/>
      <c r="GG103" s="0"/>
      <c r="GH103" s="0"/>
      <c r="GI103" s="0"/>
      <c r="GJ103" s="0"/>
      <c r="GK103" s="0"/>
      <c r="GL103" s="0"/>
      <c r="GM103" s="0"/>
      <c r="GN103" s="0"/>
      <c r="GO103" s="0"/>
      <c r="GP103" s="0"/>
      <c r="GQ103" s="0"/>
      <c r="GR103" s="0"/>
      <c r="GS103" s="0"/>
      <c r="GT103" s="0"/>
      <c r="GU103" s="0"/>
      <c r="GV103" s="0"/>
      <c r="GW103" s="0"/>
      <c r="GX103" s="0"/>
      <c r="GY103" s="0"/>
      <c r="GZ103" s="0"/>
      <c r="HA103" s="0"/>
      <c r="HB103" s="0"/>
      <c r="HC103" s="0"/>
      <c r="HD103" s="0"/>
      <c r="HE103" s="0"/>
      <c r="HF103" s="0"/>
      <c r="HG103" s="0"/>
      <c r="HH103" s="0"/>
      <c r="HI103" s="0"/>
      <c r="HJ103" s="0"/>
      <c r="HK103" s="0"/>
      <c r="HL103" s="0"/>
      <c r="HM103" s="0"/>
      <c r="HN103" s="0"/>
      <c r="HO103" s="0"/>
      <c r="HP103" s="0"/>
      <c r="HQ103" s="0"/>
      <c r="HR103" s="0"/>
      <c r="HS103" s="0"/>
      <c r="HT103" s="0"/>
      <c r="HU103" s="0"/>
      <c r="HV103" s="0"/>
      <c r="HW103" s="0"/>
      <c r="HX103" s="0"/>
      <c r="HY103" s="0"/>
      <c r="HZ103" s="0"/>
      <c r="IA103" s="0"/>
      <c r="IB103" s="0"/>
      <c r="IC103" s="0"/>
      <c r="ID103" s="0"/>
      <c r="IE103" s="0"/>
      <c r="IF103" s="0"/>
      <c r="IG103" s="0"/>
      <c r="IH103" s="0"/>
      <c r="II103" s="0"/>
      <c r="IJ103" s="0"/>
      <c r="IK103" s="0"/>
      <c r="IL103" s="0"/>
      <c r="IM103" s="0"/>
      <c r="IN103" s="0"/>
      <c r="IO103" s="0"/>
      <c r="IP103" s="0"/>
      <c r="IQ103" s="0"/>
      <c r="IR103" s="0"/>
      <c r="IS103" s="0"/>
      <c r="IT103" s="0"/>
      <c r="IU103" s="0"/>
      <c r="IV103" s="0"/>
      <c r="IW103" s="0"/>
    </row>
    <row r="104" customFormat="false" ht="15.75" hidden="false" customHeight="false" outlineLevel="0" collapsed="false">
      <c r="A104" s="4"/>
      <c r="B104" s="190" t="s">
        <v>137</v>
      </c>
      <c r="C104" s="188" t="n">
        <f aca="false">'Schedule 2A'!G25</f>
        <v>0</v>
      </c>
      <c r="D104" s="189" t="n">
        <f aca="false">IF(C$107&lt;&gt;0,C104/C$107,0)</f>
        <v>0</v>
      </c>
      <c r="E104" s="189" t="n">
        <f aca="false">G$36*D104</f>
        <v>0</v>
      </c>
      <c r="F104" s="189" t="n">
        <v>0.3104</v>
      </c>
      <c r="G104" s="189" t="n">
        <f aca="false">G$37*F104</f>
        <v>0</v>
      </c>
      <c r="H104" s="189" t="n">
        <f aca="false">E104+G104</f>
        <v>0</v>
      </c>
      <c r="J104" s="0"/>
      <c r="K104" s="0"/>
      <c r="L104" s="0"/>
      <c r="M104" s="0"/>
      <c r="N104" s="0"/>
      <c r="O104" s="0"/>
      <c r="P104" s="0"/>
      <c r="Q104" s="0"/>
      <c r="R104" s="0"/>
      <c r="S104" s="0"/>
      <c r="T104" s="0"/>
      <c r="U104" s="0"/>
      <c r="V104" s="0"/>
      <c r="W104" s="0"/>
      <c r="X104" s="0"/>
      <c r="Y104" s="0"/>
      <c r="Z104" s="0"/>
      <c r="AA104" s="0"/>
      <c r="AB104" s="0"/>
      <c r="AC104" s="0"/>
      <c r="AD104" s="0"/>
      <c r="AE104" s="0"/>
      <c r="AF104" s="0"/>
      <c r="AG104" s="0"/>
      <c r="AH104" s="0"/>
      <c r="AI104" s="0"/>
      <c r="AJ104" s="0"/>
      <c r="AK104" s="0"/>
      <c r="AL104" s="0"/>
      <c r="AM104" s="0"/>
      <c r="AN104" s="0"/>
      <c r="AO104" s="0"/>
      <c r="AP104" s="0"/>
      <c r="AQ104" s="0"/>
      <c r="AR104" s="0"/>
      <c r="AS104" s="0"/>
      <c r="AT104" s="0"/>
      <c r="AU104" s="0"/>
      <c r="AV104" s="0"/>
      <c r="AW104" s="0"/>
      <c r="AX104" s="0"/>
      <c r="AY104" s="0"/>
      <c r="AZ104" s="0"/>
      <c r="BA104" s="0"/>
      <c r="BB104" s="0"/>
      <c r="BC104" s="0"/>
      <c r="BD104" s="0"/>
      <c r="BE104" s="0"/>
      <c r="BF104" s="0"/>
      <c r="BG104" s="0"/>
      <c r="BH104" s="0"/>
      <c r="BI104" s="0"/>
      <c r="BJ104" s="0"/>
      <c r="BK104" s="0"/>
      <c r="BL104" s="0"/>
      <c r="BM104" s="0"/>
      <c r="BN104" s="0"/>
      <c r="BO104" s="0"/>
      <c r="BP104" s="0"/>
      <c r="BQ104" s="0"/>
      <c r="BR104" s="0"/>
      <c r="BS104" s="0"/>
      <c r="BT104" s="0"/>
      <c r="BU104" s="0"/>
      <c r="BV104" s="0"/>
      <c r="BW104" s="0"/>
      <c r="BX104" s="0"/>
      <c r="BY104" s="0"/>
      <c r="BZ104" s="0"/>
      <c r="CA104" s="0"/>
      <c r="CB104" s="0"/>
      <c r="CC104" s="0"/>
      <c r="CD104" s="0"/>
      <c r="CE104" s="0"/>
      <c r="CF104" s="0"/>
      <c r="CG104" s="0"/>
      <c r="CH104" s="0"/>
      <c r="CI104" s="0"/>
      <c r="CJ104" s="0"/>
      <c r="CK104" s="0"/>
      <c r="CL104" s="0"/>
      <c r="CM104" s="0"/>
      <c r="CN104" s="0"/>
      <c r="CO104" s="0"/>
      <c r="CP104" s="0"/>
      <c r="CQ104" s="0"/>
      <c r="CR104" s="0"/>
      <c r="CS104" s="0"/>
      <c r="CT104" s="0"/>
      <c r="CU104" s="0"/>
      <c r="CV104" s="0"/>
      <c r="CW104" s="0"/>
      <c r="CX104" s="0"/>
      <c r="CY104" s="0"/>
      <c r="CZ104" s="0"/>
      <c r="DA104" s="0"/>
      <c r="DB104" s="0"/>
      <c r="DC104" s="0"/>
      <c r="DD104" s="0"/>
      <c r="DE104" s="0"/>
      <c r="DF104" s="0"/>
      <c r="DG104" s="0"/>
      <c r="DH104" s="0"/>
      <c r="DI104" s="0"/>
      <c r="DJ104" s="0"/>
      <c r="DK104" s="0"/>
      <c r="DL104" s="0"/>
      <c r="DM104" s="0"/>
      <c r="DN104" s="0"/>
      <c r="DO104" s="0"/>
      <c r="DP104" s="0"/>
      <c r="DQ104" s="0"/>
      <c r="DR104" s="0"/>
      <c r="DS104" s="0"/>
      <c r="DT104" s="0"/>
      <c r="DU104" s="0"/>
      <c r="DV104" s="0"/>
      <c r="DW104" s="0"/>
      <c r="DX104" s="0"/>
      <c r="DY104" s="0"/>
      <c r="DZ104" s="0"/>
      <c r="EA104" s="0"/>
      <c r="EB104" s="0"/>
      <c r="EC104" s="0"/>
      <c r="ED104" s="0"/>
      <c r="EE104" s="0"/>
      <c r="EF104" s="0"/>
      <c r="EG104" s="0"/>
      <c r="EH104" s="0"/>
      <c r="EI104" s="0"/>
      <c r="EJ104" s="0"/>
      <c r="EK104" s="0"/>
      <c r="EL104" s="0"/>
      <c r="EM104" s="0"/>
      <c r="EN104" s="0"/>
      <c r="EO104" s="0"/>
      <c r="EP104" s="0"/>
      <c r="EQ104" s="0"/>
      <c r="ER104" s="0"/>
      <c r="ES104" s="0"/>
      <c r="ET104" s="0"/>
      <c r="EU104" s="0"/>
      <c r="EV104" s="0"/>
      <c r="EW104" s="0"/>
      <c r="EX104" s="0"/>
      <c r="EY104" s="0"/>
      <c r="EZ104" s="0"/>
      <c r="FA104" s="0"/>
      <c r="FB104" s="0"/>
      <c r="FC104" s="0"/>
      <c r="FD104" s="0"/>
      <c r="FE104" s="0"/>
      <c r="FF104" s="0"/>
      <c r="FG104" s="0"/>
      <c r="FH104" s="0"/>
      <c r="FI104" s="0"/>
      <c r="FJ104" s="0"/>
      <c r="FK104" s="0"/>
      <c r="FL104" s="0"/>
      <c r="FM104" s="0"/>
      <c r="FN104" s="0"/>
      <c r="FO104" s="0"/>
      <c r="FP104" s="0"/>
      <c r="FQ104" s="0"/>
      <c r="FR104" s="0"/>
      <c r="FS104" s="0"/>
      <c r="FT104" s="0"/>
      <c r="FU104" s="0"/>
      <c r="FV104" s="0"/>
      <c r="FW104" s="0"/>
      <c r="FX104" s="0"/>
      <c r="FY104" s="0"/>
      <c r="FZ104" s="0"/>
      <c r="GA104" s="0"/>
      <c r="GB104" s="0"/>
      <c r="GC104" s="0"/>
      <c r="GD104" s="0"/>
      <c r="GE104" s="0"/>
      <c r="GF104" s="0"/>
      <c r="GG104" s="0"/>
      <c r="GH104" s="0"/>
      <c r="GI104" s="0"/>
      <c r="GJ104" s="0"/>
      <c r="GK104" s="0"/>
      <c r="GL104" s="0"/>
      <c r="GM104" s="0"/>
      <c r="GN104" s="0"/>
      <c r="GO104" s="0"/>
      <c r="GP104" s="0"/>
      <c r="GQ104" s="0"/>
      <c r="GR104" s="0"/>
      <c r="GS104" s="0"/>
      <c r="GT104" s="0"/>
      <c r="GU104" s="0"/>
      <c r="GV104" s="0"/>
      <c r="GW104" s="0"/>
      <c r="GX104" s="0"/>
      <c r="GY104" s="0"/>
      <c r="GZ104" s="0"/>
      <c r="HA104" s="0"/>
      <c r="HB104" s="0"/>
      <c r="HC104" s="0"/>
      <c r="HD104" s="0"/>
      <c r="HE104" s="0"/>
      <c r="HF104" s="0"/>
      <c r="HG104" s="0"/>
      <c r="HH104" s="0"/>
      <c r="HI104" s="0"/>
      <c r="HJ104" s="0"/>
      <c r="HK104" s="0"/>
      <c r="HL104" s="0"/>
      <c r="HM104" s="0"/>
      <c r="HN104" s="0"/>
      <c r="HO104" s="0"/>
      <c r="HP104" s="0"/>
      <c r="HQ104" s="0"/>
      <c r="HR104" s="0"/>
      <c r="HS104" s="0"/>
      <c r="HT104" s="0"/>
      <c r="HU104" s="0"/>
      <c r="HV104" s="0"/>
      <c r="HW104" s="0"/>
      <c r="HX104" s="0"/>
      <c r="HY104" s="0"/>
      <c r="HZ104" s="0"/>
      <c r="IA104" s="0"/>
      <c r="IB104" s="0"/>
      <c r="IC104" s="0"/>
      <c r="ID104" s="0"/>
      <c r="IE104" s="0"/>
      <c r="IF104" s="0"/>
      <c r="IG104" s="0"/>
      <c r="IH104" s="0"/>
      <c r="II104" s="0"/>
      <c r="IJ104" s="0"/>
      <c r="IK104" s="0"/>
      <c r="IL104" s="0"/>
      <c r="IM104" s="0"/>
      <c r="IN104" s="0"/>
      <c r="IO104" s="0"/>
      <c r="IP104" s="0"/>
      <c r="IQ104" s="0"/>
      <c r="IR104" s="0"/>
      <c r="IS104" s="0"/>
      <c r="IT104" s="0"/>
      <c r="IU104" s="0"/>
      <c r="IV104" s="0"/>
      <c r="IW104" s="0"/>
    </row>
    <row r="105" customFormat="false" ht="15.75" hidden="false" customHeight="false" outlineLevel="0" collapsed="false">
      <c r="A105" s="4"/>
      <c r="B105" s="190" t="s">
        <v>138</v>
      </c>
      <c r="C105" s="188" t="n">
        <f aca="false">'Schedule 2A'!G26</f>
        <v>0</v>
      </c>
      <c r="D105" s="189" t="n">
        <f aca="false">IF(C$107&lt;&gt;0,C105/C$107,0)</f>
        <v>0</v>
      </c>
      <c r="E105" s="189" t="n">
        <f aca="false">G$36*D105</f>
        <v>0</v>
      </c>
      <c r="F105" s="189" t="n">
        <v>0.1621</v>
      </c>
      <c r="G105" s="189" t="n">
        <f aca="false">G$37*F105</f>
        <v>0</v>
      </c>
      <c r="H105" s="189" t="n">
        <f aca="false">E105+G105</f>
        <v>0</v>
      </c>
      <c r="J105" s="0"/>
      <c r="K105" s="0"/>
      <c r="L105" s="0"/>
      <c r="M105" s="0"/>
      <c r="N105" s="0"/>
      <c r="O105" s="0"/>
      <c r="P105" s="0"/>
      <c r="Q105" s="0"/>
      <c r="R105" s="0"/>
      <c r="S105" s="0"/>
      <c r="T105" s="0"/>
      <c r="U105" s="0"/>
      <c r="V105" s="0"/>
      <c r="W105" s="0"/>
      <c r="X105" s="0"/>
      <c r="Y105" s="0"/>
      <c r="Z105" s="0"/>
      <c r="AA105" s="0"/>
      <c r="AB105" s="0"/>
      <c r="AC105" s="0"/>
      <c r="AD105" s="0"/>
      <c r="AE105" s="0"/>
      <c r="AF105" s="0"/>
      <c r="AG105" s="0"/>
      <c r="AH105" s="0"/>
      <c r="AI105" s="0"/>
      <c r="AJ105" s="0"/>
      <c r="AK105" s="0"/>
      <c r="AL105" s="0"/>
      <c r="AM105" s="0"/>
      <c r="AN105" s="0"/>
      <c r="AO105" s="0"/>
      <c r="AP105" s="0"/>
      <c r="AQ105" s="0"/>
      <c r="AR105" s="0"/>
      <c r="AS105" s="0"/>
      <c r="AT105" s="0"/>
      <c r="AU105" s="0"/>
      <c r="AV105" s="0"/>
      <c r="AW105" s="0"/>
      <c r="AX105" s="0"/>
      <c r="AY105" s="0"/>
      <c r="AZ105" s="0"/>
      <c r="BA105" s="0"/>
      <c r="BB105" s="0"/>
      <c r="BC105" s="0"/>
      <c r="BD105" s="0"/>
      <c r="BE105" s="0"/>
      <c r="BF105" s="0"/>
      <c r="BG105" s="0"/>
      <c r="BH105" s="0"/>
      <c r="BI105" s="0"/>
      <c r="BJ105" s="0"/>
      <c r="BK105" s="0"/>
      <c r="BL105" s="0"/>
      <c r="BM105" s="0"/>
      <c r="BN105" s="0"/>
      <c r="BO105" s="0"/>
      <c r="BP105" s="0"/>
      <c r="BQ105" s="0"/>
      <c r="BR105" s="0"/>
      <c r="BS105" s="0"/>
      <c r="BT105" s="0"/>
      <c r="BU105" s="0"/>
      <c r="BV105" s="0"/>
      <c r="BW105" s="0"/>
      <c r="BX105" s="0"/>
      <c r="BY105" s="0"/>
      <c r="BZ105" s="0"/>
      <c r="CA105" s="0"/>
      <c r="CB105" s="0"/>
      <c r="CC105" s="0"/>
      <c r="CD105" s="0"/>
      <c r="CE105" s="0"/>
      <c r="CF105" s="0"/>
      <c r="CG105" s="0"/>
      <c r="CH105" s="0"/>
      <c r="CI105" s="0"/>
      <c r="CJ105" s="0"/>
      <c r="CK105" s="0"/>
      <c r="CL105" s="0"/>
      <c r="CM105" s="0"/>
      <c r="CN105" s="0"/>
      <c r="CO105" s="0"/>
      <c r="CP105" s="0"/>
      <c r="CQ105" s="0"/>
      <c r="CR105" s="0"/>
      <c r="CS105" s="0"/>
      <c r="CT105" s="0"/>
      <c r="CU105" s="0"/>
      <c r="CV105" s="0"/>
      <c r="CW105" s="0"/>
      <c r="CX105" s="0"/>
      <c r="CY105" s="0"/>
      <c r="CZ105" s="0"/>
      <c r="DA105" s="0"/>
      <c r="DB105" s="0"/>
      <c r="DC105" s="0"/>
      <c r="DD105" s="0"/>
      <c r="DE105" s="0"/>
      <c r="DF105" s="0"/>
      <c r="DG105" s="0"/>
      <c r="DH105" s="0"/>
      <c r="DI105" s="0"/>
      <c r="DJ105" s="0"/>
      <c r="DK105" s="0"/>
      <c r="DL105" s="0"/>
      <c r="DM105" s="0"/>
      <c r="DN105" s="0"/>
      <c r="DO105" s="0"/>
      <c r="DP105" s="0"/>
      <c r="DQ105" s="0"/>
      <c r="DR105" s="0"/>
      <c r="DS105" s="0"/>
      <c r="DT105" s="0"/>
      <c r="DU105" s="0"/>
      <c r="DV105" s="0"/>
      <c r="DW105" s="0"/>
      <c r="DX105" s="0"/>
      <c r="DY105" s="0"/>
      <c r="DZ105" s="0"/>
      <c r="EA105" s="0"/>
      <c r="EB105" s="0"/>
      <c r="EC105" s="0"/>
      <c r="ED105" s="0"/>
      <c r="EE105" s="0"/>
      <c r="EF105" s="0"/>
      <c r="EG105" s="0"/>
      <c r="EH105" s="0"/>
      <c r="EI105" s="0"/>
      <c r="EJ105" s="0"/>
      <c r="EK105" s="0"/>
      <c r="EL105" s="0"/>
      <c r="EM105" s="0"/>
      <c r="EN105" s="0"/>
      <c r="EO105" s="0"/>
      <c r="EP105" s="0"/>
      <c r="EQ105" s="0"/>
      <c r="ER105" s="0"/>
      <c r="ES105" s="0"/>
      <c r="ET105" s="0"/>
      <c r="EU105" s="0"/>
      <c r="EV105" s="0"/>
      <c r="EW105" s="0"/>
      <c r="EX105" s="0"/>
      <c r="EY105" s="0"/>
      <c r="EZ105" s="0"/>
      <c r="FA105" s="0"/>
      <c r="FB105" s="0"/>
      <c r="FC105" s="0"/>
      <c r="FD105" s="0"/>
      <c r="FE105" s="0"/>
      <c r="FF105" s="0"/>
      <c r="FG105" s="0"/>
      <c r="FH105" s="0"/>
      <c r="FI105" s="0"/>
      <c r="FJ105" s="0"/>
      <c r="FK105" s="0"/>
      <c r="FL105" s="0"/>
      <c r="FM105" s="0"/>
      <c r="FN105" s="0"/>
      <c r="FO105" s="0"/>
      <c r="FP105" s="0"/>
      <c r="FQ105" s="0"/>
      <c r="FR105" s="0"/>
      <c r="FS105" s="0"/>
      <c r="FT105" s="0"/>
      <c r="FU105" s="0"/>
      <c r="FV105" s="0"/>
      <c r="FW105" s="0"/>
      <c r="FX105" s="0"/>
      <c r="FY105" s="0"/>
      <c r="FZ105" s="0"/>
      <c r="GA105" s="0"/>
      <c r="GB105" s="0"/>
      <c r="GC105" s="0"/>
      <c r="GD105" s="0"/>
      <c r="GE105" s="0"/>
      <c r="GF105" s="0"/>
      <c r="GG105" s="0"/>
      <c r="GH105" s="0"/>
      <c r="GI105" s="0"/>
      <c r="GJ105" s="0"/>
      <c r="GK105" s="0"/>
      <c r="GL105" s="0"/>
      <c r="GM105" s="0"/>
      <c r="GN105" s="0"/>
      <c r="GO105" s="0"/>
      <c r="GP105" s="0"/>
      <c r="GQ105" s="0"/>
      <c r="GR105" s="0"/>
      <c r="GS105" s="0"/>
      <c r="GT105" s="0"/>
      <c r="GU105" s="0"/>
      <c r="GV105" s="0"/>
      <c r="GW105" s="0"/>
      <c r="GX105" s="0"/>
      <c r="GY105" s="0"/>
      <c r="GZ105" s="0"/>
      <c r="HA105" s="0"/>
      <c r="HB105" s="0"/>
      <c r="HC105" s="0"/>
      <c r="HD105" s="0"/>
      <c r="HE105" s="0"/>
      <c r="HF105" s="0"/>
      <c r="HG105" s="0"/>
      <c r="HH105" s="0"/>
      <c r="HI105" s="0"/>
      <c r="HJ105" s="0"/>
      <c r="HK105" s="0"/>
      <c r="HL105" s="0"/>
      <c r="HM105" s="0"/>
      <c r="HN105" s="0"/>
      <c r="HO105" s="0"/>
      <c r="HP105" s="0"/>
      <c r="HQ105" s="0"/>
      <c r="HR105" s="0"/>
      <c r="HS105" s="0"/>
      <c r="HT105" s="0"/>
      <c r="HU105" s="0"/>
      <c r="HV105" s="0"/>
      <c r="HW105" s="0"/>
      <c r="HX105" s="0"/>
      <c r="HY105" s="0"/>
      <c r="HZ105" s="0"/>
      <c r="IA105" s="0"/>
      <c r="IB105" s="0"/>
      <c r="IC105" s="0"/>
      <c r="ID105" s="0"/>
      <c r="IE105" s="0"/>
      <c r="IF105" s="0"/>
      <c r="IG105" s="0"/>
      <c r="IH105" s="0"/>
      <c r="II105" s="0"/>
      <c r="IJ105" s="0"/>
      <c r="IK105" s="0"/>
      <c r="IL105" s="0"/>
      <c r="IM105" s="0"/>
      <c r="IN105" s="0"/>
      <c r="IO105" s="0"/>
      <c r="IP105" s="0"/>
      <c r="IQ105" s="0"/>
      <c r="IR105" s="0"/>
      <c r="IS105" s="0"/>
      <c r="IT105" s="0"/>
      <c r="IU105" s="0"/>
      <c r="IV105" s="0"/>
      <c r="IW105" s="0"/>
    </row>
    <row r="106" customFormat="false" ht="16.5" hidden="false" customHeight="false" outlineLevel="0" collapsed="false">
      <c r="A106" s="4"/>
      <c r="B106" s="190" t="s">
        <v>139</v>
      </c>
      <c r="C106" s="188" t="n">
        <f aca="false">'Schedule 2A'!G27</f>
        <v>0</v>
      </c>
      <c r="D106" s="189" t="n">
        <f aca="false">IF(C$107&lt;&gt;0,C106/C$107,0)</f>
        <v>0</v>
      </c>
      <c r="E106" s="189" t="n">
        <f aca="false">G$36*D106</f>
        <v>0</v>
      </c>
      <c r="F106" s="189" t="n">
        <v>0.0064</v>
      </c>
      <c r="G106" s="189" t="n">
        <f aca="false">G$37*F106</f>
        <v>0</v>
      </c>
      <c r="H106" s="189" t="n">
        <f aca="false">E106+G106</f>
        <v>0</v>
      </c>
      <c r="J106" s="0"/>
      <c r="K106" s="0"/>
      <c r="L106" s="0"/>
      <c r="M106" s="0"/>
      <c r="N106" s="0"/>
      <c r="O106" s="0"/>
      <c r="P106" s="0"/>
      <c r="Q106" s="0"/>
      <c r="R106" s="0"/>
      <c r="S106" s="0"/>
      <c r="T106" s="0"/>
      <c r="U106" s="0"/>
      <c r="V106" s="0"/>
      <c r="W106" s="0"/>
      <c r="X106" s="0"/>
      <c r="Y106" s="0"/>
      <c r="Z106" s="0"/>
      <c r="AA106" s="0"/>
      <c r="AB106" s="0"/>
      <c r="AC106" s="0"/>
      <c r="AD106" s="0"/>
      <c r="AE106" s="0"/>
      <c r="AF106" s="0"/>
      <c r="AG106" s="0"/>
      <c r="AH106" s="0"/>
      <c r="AI106" s="0"/>
      <c r="AJ106" s="0"/>
      <c r="AK106" s="0"/>
      <c r="AL106" s="0"/>
      <c r="AM106" s="0"/>
      <c r="AN106" s="0"/>
      <c r="AO106" s="0"/>
      <c r="AP106" s="0"/>
      <c r="AQ106" s="0"/>
      <c r="AR106" s="0"/>
      <c r="AS106" s="0"/>
      <c r="AT106" s="0"/>
      <c r="AU106" s="0"/>
      <c r="AV106" s="0"/>
      <c r="AW106" s="0"/>
      <c r="AX106" s="0"/>
      <c r="AY106" s="0"/>
      <c r="AZ106" s="0"/>
      <c r="BA106" s="0"/>
      <c r="BB106" s="0"/>
      <c r="BC106" s="0"/>
      <c r="BD106" s="0"/>
      <c r="BE106" s="0"/>
      <c r="BF106" s="0"/>
      <c r="BG106" s="0"/>
      <c r="BH106" s="0"/>
      <c r="BI106" s="0"/>
      <c r="BJ106" s="0"/>
      <c r="BK106" s="0"/>
      <c r="BL106" s="0"/>
      <c r="BM106" s="0"/>
      <c r="BN106" s="0"/>
      <c r="BO106" s="0"/>
      <c r="BP106" s="0"/>
      <c r="BQ106" s="0"/>
      <c r="BR106" s="0"/>
      <c r="BS106" s="0"/>
      <c r="BT106" s="0"/>
      <c r="BU106" s="0"/>
      <c r="BV106" s="0"/>
      <c r="BW106" s="0"/>
      <c r="BX106" s="0"/>
      <c r="BY106" s="0"/>
      <c r="BZ106" s="0"/>
      <c r="CA106" s="0"/>
      <c r="CB106" s="0"/>
      <c r="CC106" s="0"/>
      <c r="CD106" s="0"/>
      <c r="CE106" s="0"/>
      <c r="CF106" s="0"/>
      <c r="CG106" s="0"/>
      <c r="CH106" s="0"/>
      <c r="CI106" s="0"/>
      <c r="CJ106" s="0"/>
      <c r="CK106" s="0"/>
      <c r="CL106" s="0"/>
      <c r="CM106" s="0"/>
      <c r="CN106" s="0"/>
      <c r="CO106" s="0"/>
      <c r="CP106" s="0"/>
      <c r="CQ106" s="0"/>
      <c r="CR106" s="0"/>
      <c r="CS106" s="0"/>
      <c r="CT106" s="0"/>
      <c r="CU106" s="0"/>
      <c r="CV106" s="0"/>
      <c r="CW106" s="0"/>
      <c r="CX106" s="0"/>
      <c r="CY106" s="0"/>
      <c r="CZ106" s="0"/>
      <c r="DA106" s="0"/>
      <c r="DB106" s="0"/>
      <c r="DC106" s="0"/>
      <c r="DD106" s="0"/>
      <c r="DE106" s="0"/>
      <c r="DF106" s="0"/>
      <c r="DG106" s="0"/>
      <c r="DH106" s="0"/>
      <c r="DI106" s="0"/>
      <c r="DJ106" s="0"/>
      <c r="DK106" s="0"/>
      <c r="DL106" s="0"/>
      <c r="DM106" s="0"/>
      <c r="DN106" s="0"/>
      <c r="DO106" s="0"/>
      <c r="DP106" s="0"/>
      <c r="DQ106" s="0"/>
      <c r="DR106" s="0"/>
      <c r="DS106" s="0"/>
      <c r="DT106" s="0"/>
      <c r="DU106" s="0"/>
      <c r="DV106" s="0"/>
      <c r="DW106" s="0"/>
      <c r="DX106" s="0"/>
      <c r="DY106" s="0"/>
      <c r="DZ106" s="0"/>
      <c r="EA106" s="0"/>
      <c r="EB106" s="0"/>
      <c r="EC106" s="0"/>
      <c r="ED106" s="0"/>
      <c r="EE106" s="0"/>
      <c r="EF106" s="0"/>
      <c r="EG106" s="0"/>
      <c r="EH106" s="0"/>
      <c r="EI106" s="0"/>
      <c r="EJ106" s="0"/>
      <c r="EK106" s="0"/>
      <c r="EL106" s="0"/>
      <c r="EM106" s="0"/>
      <c r="EN106" s="0"/>
      <c r="EO106" s="0"/>
      <c r="EP106" s="0"/>
      <c r="EQ106" s="0"/>
      <c r="ER106" s="0"/>
      <c r="ES106" s="0"/>
      <c r="ET106" s="0"/>
      <c r="EU106" s="0"/>
      <c r="EV106" s="0"/>
      <c r="EW106" s="0"/>
      <c r="EX106" s="0"/>
      <c r="EY106" s="0"/>
      <c r="EZ106" s="0"/>
      <c r="FA106" s="0"/>
      <c r="FB106" s="0"/>
      <c r="FC106" s="0"/>
      <c r="FD106" s="0"/>
      <c r="FE106" s="0"/>
      <c r="FF106" s="0"/>
      <c r="FG106" s="0"/>
      <c r="FH106" s="0"/>
      <c r="FI106" s="0"/>
      <c r="FJ106" s="0"/>
      <c r="FK106" s="0"/>
      <c r="FL106" s="0"/>
      <c r="FM106" s="0"/>
      <c r="FN106" s="0"/>
      <c r="FO106" s="0"/>
      <c r="FP106" s="0"/>
      <c r="FQ106" s="0"/>
      <c r="FR106" s="0"/>
      <c r="FS106" s="0"/>
      <c r="FT106" s="0"/>
      <c r="FU106" s="0"/>
      <c r="FV106" s="0"/>
      <c r="FW106" s="0"/>
      <c r="FX106" s="0"/>
      <c r="FY106" s="0"/>
      <c r="FZ106" s="0"/>
      <c r="GA106" s="0"/>
      <c r="GB106" s="0"/>
      <c r="GC106" s="0"/>
      <c r="GD106" s="0"/>
      <c r="GE106" s="0"/>
      <c r="GF106" s="0"/>
      <c r="GG106" s="0"/>
      <c r="GH106" s="0"/>
      <c r="GI106" s="0"/>
      <c r="GJ106" s="0"/>
      <c r="GK106" s="0"/>
      <c r="GL106" s="0"/>
      <c r="GM106" s="0"/>
      <c r="GN106" s="0"/>
      <c r="GO106" s="0"/>
      <c r="GP106" s="0"/>
      <c r="GQ106" s="0"/>
      <c r="GR106" s="0"/>
      <c r="GS106" s="0"/>
      <c r="GT106" s="0"/>
      <c r="GU106" s="0"/>
      <c r="GV106" s="0"/>
      <c r="GW106" s="0"/>
      <c r="GX106" s="0"/>
      <c r="GY106" s="0"/>
      <c r="GZ106" s="0"/>
      <c r="HA106" s="0"/>
      <c r="HB106" s="0"/>
      <c r="HC106" s="0"/>
      <c r="HD106" s="0"/>
      <c r="HE106" s="0"/>
      <c r="HF106" s="0"/>
      <c r="HG106" s="0"/>
      <c r="HH106" s="0"/>
      <c r="HI106" s="0"/>
      <c r="HJ106" s="0"/>
      <c r="HK106" s="0"/>
      <c r="HL106" s="0"/>
      <c r="HM106" s="0"/>
      <c r="HN106" s="0"/>
      <c r="HO106" s="0"/>
      <c r="HP106" s="0"/>
      <c r="HQ106" s="0"/>
      <c r="HR106" s="0"/>
      <c r="HS106" s="0"/>
      <c r="HT106" s="0"/>
      <c r="HU106" s="0"/>
      <c r="HV106" s="0"/>
      <c r="HW106" s="0"/>
      <c r="HX106" s="0"/>
      <c r="HY106" s="0"/>
      <c r="HZ106" s="0"/>
      <c r="IA106" s="0"/>
      <c r="IB106" s="0"/>
      <c r="IC106" s="0"/>
      <c r="ID106" s="0"/>
      <c r="IE106" s="0"/>
      <c r="IF106" s="0"/>
      <c r="IG106" s="0"/>
      <c r="IH106" s="0"/>
      <c r="II106" s="0"/>
      <c r="IJ106" s="0"/>
      <c r="IK106" s="0"/>
      <c r="IL106" s="0"/>
      <c r="IM106" s="0"/>
      <c r="IN106" s="0"/>
      <c r="IO106" s="0"/>
      <c r="IP106" s="0"/>
      <c r="IQ106" s="0"/>
      <c r="IR106" s="0"/>
      <c r="IS106" s="0"/>
      <c r="IT106" s="0"/>
      <c r="IU106" s="0"/>
      <c r="IV106" s="0"/>
      <c r="IW106" s="0"/>
    </row>
    <row r="107" customFormat="false" ht="16.5" hidden="false" customHeight="false" outlineLevel="0" collapsed="false">
      <c r="A107" s="4"/>
      <c r="B107" s="194" t="s">
        <v>155</v>
      </c>
      <c r="C107" s="195" t="n">
        <f aca="false">SUM(C97:C106)</f>
        <v>0</v>
      </c>
      <c r="D107" s="196" t="n">
        <f aca="false">SUM(D97:D106)</f>
        <v>0</v>
      </c>
      <c r="E107" s="196" t="n">
        <f aca="false">SUM(E97:E106)</f>
        <v>0</v>
      </c>
      <c r="F107" s="196" t="n">
        <f aca="false">SUM(F97:F106)</f>
        <v>1</v>
      </c>
      <c r="G107" s="196" t="n">
        <f aca="false">SUM(G97:G106)</f>
        <v>0</v>
      </c>
      <c r="H107" s="196" t="n">
        <f aca="false">SUM(H97:H106)</f>
        <v>0</v>
      </c>
      <c r="J107" s="0"/>
      <c r="K107" s="0"/>
      <c r="L107" s="0"/>
      <c r="M107" s="0"/>
      <c r="N107" s="0"/>
      <c r="O107" s="0"/>
      <c r="P107" s="0"/>
      <c r="Q107" s="0"/>
      <c r="R107" s="0"/>
      <c r="S107" s="0"/>
      <c r="T107" s="0"/>
      <c r="U107" s="0"/>
      <c r="V107" s="0"/>
      <c r="W107" s="0"/>
      <c r="X107" s="0"/>
      <c r="Y107" s="0"/>
      <c r="Z107" s="0"/>
      <c r="AA107" s="0"/>
      <c r="AB107" s="0"/>
      <c r="AC107" s="0"/>
      <c r="AD107" s="0"/>
      <c r="AE107" s="0"/>
      <c r="AF107" s="0"/>
      <c r="AG107" s="0"/>
      <c r="AH107" s="0"/>
      <c r="AI107" s="0"/>
      <c r="AJ107" s="0"/>
      <c r="AK107" s="0"/>
      <c r="AL107" s="0"/>
      <c r="AM107" s="0"/>
      <c r="AN107" s="0"/>
      <c r="AO107" s="0"/>
      <c r="AP107" s="0"/>
      <c r="AQ107" s="0"/>
      <c r="AR107" s="0"/>
      <c r="AS107" s="0"/>
      <c r="AT107" s="0"/>
      <c r="AU107" s="0"/>
      <c r="AV107" s="0"/>
      <c r="AW107" s="0"/>
      <c r="AX107" s="0"/>
      <c r="AY107" s="0"/>
      <c r="AZ107" s="0"/>
      <c r="BA107" s="0"/>
      <c r="BB107" s="0"/>
      <c r="BC107" s="0"/>
      <c r="BD107" s="0"/>
      <c r="BE107" s="0"/>
      <c r="BF107" s="0"/>
      <c r="BG107" s="0"/>
      <c r="BH107" s="0"/>
      <c r="BI107" s="0"/>
      <c r="BJ107" s="0"/>
      <c r="BK107" s="0"/>
      <c r="BL107" s="0"/>
      <c r="BM107" s="0"/>
      <c r="BN107" s="0"/>
      <c r="BO107" s="0"/>
      <c r="BP107" s="0"/>
      <c r="BQ107" s="0"/>
      <c r="BR107" s="0"/>
      <c r="BS107" s="0"/>
      <c r="BT107" s="0"/>
      <c r="BU107" s="0"/>
      <c r="BV107" s="0"/>
      <c r="BW107" s="0"/>
      <c r="BX107" s="0"/>
      <c r="BY107" s="0"/>
      <c r="BZ107" s="0"/>
      <c r="CA107" s="0"/>
      <c r="CB107" s="0"/>
      <c r="CC107" s="0"/>
      <c r="CD107" s="0"/>
      <c r="CE107" s="0"/>
      <c r="CF107" s="0"/>
      <c r="CG107" s="0"/>
      <c r="CH107" s="0"/>
      <c r="CI107" s="0"/>
      <c r="CJ107" s="0"/>
      <c r="CK107" s="0"/>
      <c r="CL107" s="0"/>
      <c r="CM107" s="0"/>
      <c r="CN107" s="0"/>
      <c r="CO107" s="0"/>
      <c r="CP107" s="0"/>
      <c r="CQ107" s="0"/>
      <c r="CR107" s="0"/>
      <c r="CS107" s="0"/>
      <c r="CT107" s="0"/>
      <c r="CU107" s="0"/>
      <c r="CV107" s="0"/>
      <c r="CW107" s="0"/>
      <c r="CX107" s="0"/>
      <c r="CY107" s="0"/>
      <c r="CZ107" s="0"/>
      <c r="DA107" s="0"/>
      <c r="DB107" s="0"/>
      <c r="DC107" s="0"/>
      <c r="DD107" s="0"/>
      <c r="DE107" s="0"/>
      <c r="DF107" s="0"/>
      <c r="DG107" s="0"/>
      <c r="DH107" s="0"/>
      <c r="DI107" s="0"/>
      <c r="DJ107" s="0"/>
      <c r="DK107" s="0"/>
      <c r="DL107" s="0"/>
      <c r="DM107" s="0"/>
      <c r="DN107" s="0"/>
      <c r="DO107" s="0"/>
      <c r="DP107" s="0"/>
      <c r="DQ107" s="0"/>
      <c r="DR107" s="0"/>
      <c r="DS107" s="0"/>
      <c r="DT107" s="0"/>
      <c r="DU107" s="0"/>
      <c r="DV107" s="0"/>
      <c r="DW107" s="0"/>
      <c r="DX107" s="0"/>
      <c r="DY107" s="0"/>
      <c r="DZ107" s="0"/>
      <c r="EA107" s="0"/>
      <c r="EB107" s="0"/>
      <c r="EC107" s="0"/>
      <c r="ED107" s="0"/>
      <c r="EE107" s="0"/>
      <c r="EF107" s="0"/>
      <c r="EG107" s="0"/>
      <c r="EH107" s="0"/>
      <c r="EI107" s="0"/>
      <c r="EJ107" s="0"/>
      <c r="EK107" s="0"/>
      <c r="EL107" s="0"/>
      <c r="EM107" s="0"/>
      <c r="EN107" s="0"/>
      <c r="EO107" s="0"/>
      <c r="EP107" s="0"/>
      <c r="EQ107" s="0"/>
      <c r="ER107" s="0"/>
      <c r="ES107" s="0"/>
      <c r="ET107" s="0"/>
      <c r="EU107" s="0"/>
      <c r="EV107" s="0"/>
      <c r="EW107" s="0"/>
      <c r="EX107" s="0"/>
      <c r="EY107" s="0"/>
      <c r="EZ107" s="0"/>
      <c r="FA107" s="0"/>
      <c r="FB107" s="0"/>
      <c r="FC107" s="0"/>
      <c r="FD107" s="0"/>
      <c r="FE107" s="0"/>
      <c r="FF107" s="0"/>
      <c r="FG107" s="0"/>
      <c r="FH107" s="0"/>
      <c r="FI107" s="0"/>
      <c r="FJ107" s="0"/>
      <c r="FK107" s="0"/>
      <c r="FL107" s="0"/>
      <c r="FM107" s="0"/>
      <c r="FN107" s="0"/>
      <c r="FO107" s="0"/>
      <c r="FP107" s="0"/>
      <c r="FQ107" s="0"/>
      <c r="FR107" s="0"/>
      <c r="FS107" s="0"/>
      <c r="FT107" s="0"/>
      <c r="FU107" s="0"/>
      <c r="FV107" s="0"/>
      <c r="FW107" s="0"/>
      <c r="FX107" s="0"/>
      <c r="FY107" s="0"/>
      <c r="FZ107" s="0"/>
      <c r="GA107" s="0"/>
      <c r="GB107" s="0"/>
      <c r="GC107" s="0"/>
      <c r="GD107" s="0"/>
      <c r="GE107" s="0"/>
      <c r="GF107" s="0"/>
      <c r="GG107" s="0"/>
      <c r="GH107" s="0"/>
      <c r="GI107" s="0"/>
      <c r="GJ107" s="0"/>
      <c r="GK107" s="0"/>
      <c r="GL107" s="0"/>
      <c r="GM107" s="0"/>
      <c r="GN107" s="0"/>
      <c r="GO107" s="0"/>
      <c r="GP107" s="0"/>
      <c r="GQ107" s="0"/>
      <c r="GR107" s="0"/>
      <c r="GS107" s="0"/>
      <c r="GT107" s="0"/>
      <c r="GU107" s="0"/>
      <c r="GV107" s="0"/>
      <c r="GW107" s="0"/>
      <c r="GX107" s="0"/>
      <c r="GY107" s="0"/>
      <c r="GZ107" s="0"/>
      <c r="HA107" s="0"/>
      <c r="HB107" s="0"/>
      <c r="HC107" s="0"/>
      <c r="HD107" s="0"/>
      <c r="HE107" s="0"/>
      <c r="HF107" s="0"/>
      <c r="HG107" s="0"/>
      <c r="HH107" s="0"/>
      <c r="HI107" s="0"/>
      <c r="HJ107" s="0"/>
      <c r="HK107" s="0"/>
      <c r="HL107" s="0"/>
      <c r="HM107" s="0"/>
      <c r="HN107" s="0"/>
      <c r="HO107" s="0"/>
      <c r="HP107" s="0"/>
      <c r="HQ107" s="0"/>
      <c r="HR107" s="0"/>
      <c r="HS107" s="0"/>
      <c r="HT107" s="0"/>
      <c r="HU107" s="0"/>
      <c r="HV107" s="0"/>
      <c r="HW107" s="0"/>
      <c r="HX107" s="0"/>
      <c r="HY107" s="0"/>
      <c r="HZ107" s="0"/>
      <c r="IA107" s="0"/>
      <c r="IB107" s="0"/>
      <c r="IC107" s="0"/>
      <c r="ID107" s="0"/>
      <c r="IE107" s="0"/>
      <c r="IF107" s="0"/>
      <c r="IG107" s="0"/>
      <c r="IH107" s="0"/>
      <c r="II107" s="0"/>
      <c r="IJ107" s="0"/>
      <c r="IK107" s="0"/>
      <c r="IL107" s="0"/>
      <c r="IM107" s="0"/>
      <c r="IN107" s="0"/>
      <c r="IO107" s="0"/>
      <c r="IP107" s="0"/>
      <c r="IQ107" s="0"/>
      <c r="IR107" s="0"/>
      <c r="IS107" s="0"/>
      <c r="IT107" s="0"/>
      <c r="IU107" s="0"/>
      <c r="IV107" s="0"/>
      <c r="IW107" s="0"/>
    </row>
    <row r="108" customFormat="false" ht="15.75" hidden="false" customHeight="false" outlineLevel="0" collapsed="false">
      <c r="A108" s="4"/>
      <c r="B108" s="149"/>
      <c r="C108" s="149"/>
      <c r="D108" s="149"/>
      <c r="E108" s="149"/>
      <c r="F108" s="149"/>
      <c r="G108" s="149"/>
      <c r="H108" s="149"/>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c r="BI108" s="77"/>
      <c r="BJ108" s="77"/>
      <c r="BK108" s="77"/>
      <c r="BL108" s="77"/>
      <c r="BM108" s="77"/>
      <c r="BN108" s="77"/>
      <c r="BO108" s="77"/>
      <c r="BP108" s="77"/>
      <c r="BQ108" s="77"/>
      <c r="BR108" s="77"/>
      <c r="BS108" s="77"/>
      <c r="BT108" s="77"/>
      <c r="BU108" s="77"/>
      <c r="BV108" s="77"/>
      <c r="BW108" s="77"/>
      <c r="BX108" s="77"/>
      <c r="BY108" s="77"/>
      <c r="BZ108" s="77"/>
      <c r="CA108" s="77"/>
      <c r="CB108" s="77"/>
      <c r="CC108" s="77"/>
      <c r="CD108" s="77"/>
      <c r="CE108" s="77"/>
      <c r="CF108" s="77"/>
      <c r="CG108" s="77"/>
      <c r="CH108" s="77"/>
      <c r="CI108" s="77"/>
      <c r="CJ108" s="77"/>
      <c r="CK108" s="77"/>
      <c r="CL108" s="77"/>
      <c r="CM108" s="77"/>
      <c r="CN108" s="77"/>
      <c r="CO108" s="77"/>
      <c r="CP108" s="77"/>
      <c r="CQ108" s="77"/>
      <c r="CR108" s="77"/>
      <c r="CS108" s="77"/>
      <c r="CT108" s="77"/>
      <c r="CU108" s="77"/>
      <c r="CV108" s="77"/>
      <c r="CW108" s="77"/>
      <c r="CX108" s="77"/>
      <c r="CY108" s="77"/>
      <c r="CZ108" s="77"/>
      <c r="DA108" s="77"/>
      <c r="DB108" s="77"/>
      <c r="DC108" s="77"/>
      <c r="DD108" s="77"/>
      <c r="DE108" s="77"/>
      <c r="DF108" s="77"/>
      <c r="DG108" s="77"/>
      <c r="DH108" s="77"/>
      <c r="DI108" s="77"/>
      <c r="DJ108" s="77"/>
      <c r="DK108" s="77"/>
      <c r="DL108" s="77"/>
      <c r="DM108" s="77"/>
      <c r="DN108" s="77"/>
      <c r="DO108" s="77"/>
      <c r="DP108" s="77"/>
      <c r="DQ108" s="77"/>
      <c r="DR108" s="77"/>
      <c r="DS108" s="77"/>
      <c r="DT108" s="77"/>
      <c r="DU108" s="77"/>
      <c r="DV108" s="77"/>
      <c r="DW108" s="77"/>
      <c r="DX108" s="77"/>
      <c r="DY108" s="77"/>
      <c r="DZ108" s="77"/>
      <c r="EA108" s="77"/>
      <c r="EB108" s="77"/>
      <c r="EC108" s="77"/>
      <c r="ED108" s="77"/>
      <c r="EE108" s="77"/>
      <c r="EF108" s="77"/>
      <c r="EG108" s="77"/>
      <c r="EH108" s="77"/>
      <c r="EI108" s="77"/>
      <c r="EJ108" s="77"/>
      <c r="EK108" s="77"/>
      <c r="EL108" s="77"/>
      <c r="EM108" s="77"/>
      <c r="EN108" s="77"/>
      <c r="EO108" s="77"/>
      <c r="EP108" s="77"/>
      <c r="EQ108" s="77"/>
      <c r="ER108" s="77"/>
      <c r="ES108" s="77"/>
      <c r="ET108" s="77"/>
      <c r="EU108" s="77"/>
      <c r="EV108" s="77"/>
      <c r="EW108" s="77"/>
      <c r="EX108" s="77"/>
      <c r="EY108" s="77"/>
      <c r="EZ108" s="77"/>
      <c r="FA108" s="77"/>
      <c r="FB108" s="77"/>
      <c r="FC108" s="77"/>
      <c r="FD108" s="77"/>
      <c r="FE108" s="77"/>
      <c r="FF108" s="77"/>
      <c r="FG108" s="77"/>
      <c r="FH108" s="77"/>
      <c r="FI108" s="77"/>
      <c r="FJ108" s="77"/>
      <c r="FK108" s="77"/>
      <c r="FL108" s="77"/>
      <c r="FM108" s="77"/>
      <c r="FN108" s="77"/>
      <c r="FO108" s="77"/>
      <c r="FP108" s="77"/>
      <c r="FQ108" s="77"/>
      <c r="FR108" s="77"/>
      <c r="FS108" s="77"/>
      <c r="FT108" s="77"/>
      <c r="FU108" s="77"/>
      <c r="FV108" s="77"/>
      <c r="FW108" s="77"/>
      <c r="FX108" s="77"/>
      <c r="FY108" s="77"/>
      <c r="FZ108" s="77"/>
      <c r="GA108" s="77"/>
      <c r="GB108" s="77"/>
      <c r="GC108" s="77"/>
      <c r="GD108" s="77"/>
      <c r="GE108" s="77"/>
      <c r="GF108" s="77"/>
      <c r="GG108" s="77"/>
      <c r="GH108" s="77"/>
      <c r="GI108" s="77"/>
      <c r="GJ108" s="77"/>
      <c r="GK108" s="77"/>
      <c r="GL108" s="77"/>
      <c r="GM108" s="77"/>
      <c r="GN108" s="77"/>
      <c r="GO108" s="77"/>
      <c r="GP108" s="77"/>
      <c r="GQ108" s="77"/>
      <c r="GR108" s="77"/>
      <c r="GS108" s="77"/>
      <c r="GT108" s="77"/>
      <c r="GU108" s="77"/>
      <c r="GV108" s="77"/>
      <c r="GW108" s="77"/>
      <c r="GX108" s="77"/>
      <c r="GY108" s="77"/>
      <c r="GZ108" s="77"/>
      <c r="HA108" s="77"/>
      <c r="HB108" s="77"/>
      <c r="HC108" s="77"/>
      <c r="HD108" s="77"/>
      <c r="HE108" s="77"/>
      <c r="HF108" s="77"/>
      <c r="HG108" s="77"/>
      <c r="HH108" s="77"/>
      <c r="HI108" s="77"/>
      <c r="HJ108" s="77"/>
      <c r="HK108" s="77"/>
      <c r="HL108" s="77"/>
      <c r="HM108" s="77"/>
      <c r="HN108" s="77"/>
      <c r="HO108" s="77"/>
      <c r="HP108" s="77"/>
      <c r="HQ108" s="77"/>
      <c r="HR108" s="77"/>
      <c r="HS108" s="77"/>
      <c r="HT108" s="77"/>
      <c r="HU108" s="77"/>
      <c r="HV108" s="77"/>
      <c r="HW108" s="77"/>
      <c r="HX108" s="77"/>
      <c r="HY108" s="77"/>
      <c r="HZ108" s="77"/>
      <c r="IA108" s="77"/>
      <c r="IB108" s="77"/>
      <c r="IC108" s="77"/>
      <c r="ID108" s="77"/>
      <c r="IE108" s="77"/>
      <c r="IF108" s="77"/>
      <c r="IG108" s="77"/>
      <c r="IH108" s="77"/>
      <c r="II108" s="77"/>
      <c r="IJ108" s="77"/>
      <c r="IK108" s="77"/>
      <c r="IL108" s="77"/>
      <c r="IM108" s="77"/>
      <c r="IN108" s="77"/>
      <c r="IO108" s="77"/>
      <c r="IP108" s="77"/>
      <c r="IQ108" s="77"/>
      <c r="IR108" s="77"/>
      <c r="IS108" s="77"/>
      <c r="IT108" s="77"/>
      <c r="IU108" s="77"/>
      <c r="IV108" s="77"/>
      <c r="IW108" s="77"/>
    </row>
    <row r="109" customFormat="false" ht="65.25" hidden="false" customHeight="false" outlineLevel="0" collapsed="false">
      <c r="A109" s="4"/>
      <c r="B109" s="185" t="s">
        <v>176</v>
      </c>
      <c r="C109" s="186" t="s">
        <v>159</v>
      </c>
      <c r="D109" s="186" t="s">
        <v>160</v>
      </c>
      <c r="E109" s="186" t="s">
        <v>161</v>
      </c>
      <c r="F109" s="186" t="s">
        <v>162</v>
      </c>
      <c r="G109" s="186" t="s">
        <v>163</v>
      </c>
      <c r="H109" s="186" t="s">
        <v>164</v>
      </c>
      <c r="J109" s="0"/>
      <c r="K109" s="0"/>
      <c r="L109" s="0"/>
      <c r="M109" s="0"/>
      <c r="N109" s="0"/>
      <c r="O109" s="0"/>
      <c r="P109" s="0"/>
      <c r="Q109" s="0"/>
      <c r="R109" s="0"/>
      <c r="S109" s="0"/>
      <c r="T109" s="0"/>
      <c r="U109" s="0"/>
      <c r="V109" s="0"/>
      <c r="W109" s="0"/>
      <c r="X109" s="0"/>
      <c r="Y109" s="0"/>
      <c r="Z109" s="0"/>
      <c r="AA109" s="0"/>
      <c r="AB109" s="0"/>
      <c r="AC109" s="0"/>
      <c r="AD109" s="0"/>
      <c r="AE109" s="0"/>
      <c r="AF109" s="0"/>
      <c r="AG109" s="0"/>
      <c r="AH109" s="0"/>
      <c r="AI109" s="0"/>
      <c r="AJ109" s="0"/>
      <c r="AK109" s="0"/>
      <c r="AL109" s="0"/>
      <c r="AM109" s="0"/>
      <c r="AN109" s="0"/>
      <c r="AO109" s="0"/>
      <c r="AP109" s="0"/>
      <c r="AQ109" s="0"/>
      <c r="AR109" s="0"/>
      <c r="AS109" s="0"/>
      <c r="AT109" s="0"/>
      <c r="AU109" s="0"/>
      <c r="AV109" s="0"/>
      <c r="AW109" s="0"/>
      <c r="AX109" s="0"/>
      <c r="AY109" s="0"/>
      <c r="AZ109" s="0"/>
      <c r="BA109" s="0"/>
      <c r="BB109" s="0"/>
      <c r="BC109" s="0"/>
      <c r="BD109" s="0"/>
      <c r="BE109" s="0"/>
      <c r="BF109" s="0"/>
      <c r="BG109" s="0"/>
      <c r="BH109" s="0"/>
      <c r="BI109" s="0"/>
      <c r="BJ109" s="0"/>
      <c r="BK109" s="0"/>
      <c r="BL109" s="0"/>
      <c r="BM109" s="0"/>
      <c r="BN109" s="0"/>
      <c r="BO109" s="0"/>
      <c r="BP109" s="0"/>
      <c r="BQ109" s="0"/>
      <c r="BR109" s="0"/>
      <c r="BS109" s="0"/>
      <c r="BT109" s="0"/>
      <c r="BU109" s="0"/>
      <c r="BV109" s="0"/>
      <c r="BW109" s="0"/>
      <c r="BX109" s="0"/>
      <c r="BY109" s="0"/>
      <c r="BZ109" s="0"/>
      <c r="CA109" s="0"/>
      <c r="CB109" s="0"/>
      <c r="CC109" s="0"/>
      <c r="CD109" s="0"/>
      <c r="CE109" s="0"/>
      <c r="CF109" s="0"/>
      <c r="CG109" s="0"/>
      <c r="CH109" s="0"/>
      <c r="CI109" s="0"/>
      <c r="CJ109" s="0"/>
      <c r="CK109" s="0"/>
      <c r="CL109" s="0"/>
      <c r="CM109" s="0"/>
      <c r="CN109" s="0"/>
      <c r="CO109" s="0"/>
      <c r="CP109" s="0"/>
      <c r="CQ109" s="0"/>
      <c r="CR109" s="0"/>
      <c r="CS109" s="0"/>
      <c r="CT109" s="0"/>
      <c r="CU109" s="0"/>
      <c r="CV109" s="0"/>
      <c r="CW109" s="0"/>
      <c r="CX109" s="0"/>
      <c r="CY109" s="0"/>
      <c r="CZ109" s="0"/>
      <c r="DA109" s="0"/>
      <c r="DB109" s="0"/>
      <c r="DC109" s="0"/>
      <c r="DD109" s="0"/>
      <c r="DE109" s="0"/>
      <c r="DF109" s="0"/>
      <c r="DG109" s="0"/>
      <c r="DH109" s="0"/>
      <c r="DI109" s="0"/>
      <c r="DJ109" s="0"/>
      <c r="DK109" s="0"/>
      <c r="DL109" s="0"/>
      <c r="DM109" s="0"/>
      <c r="DN109" s="0"/>
      <c r="DO109" s="0"/>
      <c r="DP109" s="0"/>
      <c r="DQ109" s="0"/>
      <c r="DR109" s="0"/>
      <c r="DS109" s="0"/>
      <c r="DT109" s="0"/>
      <c r="DU109" s="0"/>
      <c r="DV109" s="0"/>
      <c r="DW109" s="0"/>
      <c r="DX109" s="0"/>
      <c r="DY109" s="0"/>
      <c r="DZ109" s="0"/>
      <c r="EA109" s="0"/>
      <c r="EB109" s="0"/>
      <c r="EC109" s="0"/>
      <c r="ED109" s="0"/>
      <c r="EE109" s="0"/>
      <c r="EF109" s="0"/>
      <c r="EG109" s="0"/>
      <c r="EH109" s="0"/>
      <c r="EI109" s="0"/>
      <c r="EJ109" s="0"/>
      <c r="EK109" s="0"/>
      <c r="EL109" s="0"/>
      <c r="EM109" s="0"/>
      <c r="EN109" s="0"/>
      <c r="EO109" s="0"/>
      <c r="EP109" s="0"/>
      <c r="EQ109" s="0"/>
      <c r="ER109" s="0"/>
      <c r="ES109" s="0"/>
      <c r="ET109" s="0"/>
      <c r="EU109" s="0"/>
      <c r="EV109" s="0"/>
      <c r="EW109" s="0"/>
      <c r="EX109" s="0"/>
      <c r="EY109" s="0"/>
      <c r="EZ109" s="0"/>
      <c r="FA109" s="0"/>
      <c r="FB109" s="0"/>
      <c r="FC109" s="0"/>
      <c r="FD109" s="0"/>
      <c r="FE109" s="0"/>
      <c r="FF109" s="0"/>
      <c r="FG109" s="0"/>
      <c r="FH109" s="0"/>
      <c r="FI109" s="0"/>
      <c r="FJ109" s="0"/>
      <c r="FK109" s="0"/>
      <c r="FL109" s="0"/>
      <c r="FM109" s="0"/>
      <c r="FN109" s="0"/>
      <c r="FO109" s="0"/>
      <c r="FP109" s="0"/>
      <c r="FQ109" s="0"/>
      <c r="FR109" s="0"/>
      <c r="FS109" s="0"/>
      <c r="FT109" s="0"/>
      <c r="FU109" s="0"/>
      <c r="FV109" s="0"/>
      <c r="FW109" s="0"/>
      <c r="FX109" s="0"/>
      <c r="FY109" s="0"/>
      <c r="FZ109" s="0"/>
      <c r="GA109" s="0"/>
      <c r="GB109" s="0"/>
      <c r="GC109" s="0"/>
      <c r="GD109" s="0"/>
      <c r="GE109" s="0"/>
      <c r="GF109" s="0"/>
      <c r="GG109" s="0"/>
      <c r="GH109" s="0"/>
      <c r="GI109" s="0"/>
      <c r="GJ109" s="0"/>
      <c r="GK109" s="0"/>
      <c r="GL109" s="0"/>
      <c r="GM109" s="0"/>
      <c r="GN109" s="0"/>
      <c r="GO109" s="0"/>
      <c r="GP109" s="0"/>
      <c r="GQ109" s="0"/>
      <c r="GR109" s="0"/>
      <c r="GS109" s="0"/>
      <c r="GT109" s="0"/>
      <c r="GU109" s="0"/>
      <c r="GV109" s="0"/>
      <c r="GW109" s="0"/>
      <c r="GX109" s="0"/>
      <c r="GY109" s="0"/>
      <c r="GZ109" s="0"/>
      <c r="HA109" s="0"/>
      <c r="HB109" s="0"/>
      <c r="HC109" s="0"/>
      <c r="HD109" s="0"/>
      <c r="HE109" s="0"/>
      <c r="HF109" s="0"/>
      <c r="HG109" s="0"/>
      <c r="HH109" s="0"/>
      <c r="HI109" s="0"/>
      <c r="HJ109" s="0"/>
      <c r="HK109" s="0"/>
      <c r="HL109" s="0"/>
      <c r="HM109" s="0"/>
      <c r="HN109" s="0"/>
      <c r="HO109" s="0"/>
      <c r="HP109" s="0"/>
      <c r="HQ109" s="0"/>
      <c r="HR109" s="0"/>
      <c r="HS109" s="0"/>
      <c r="HT109" s="0"/>
      <c r="HU109" s="0"/>
      <c r="HV109" s="0"/>
      <c r="HW109" s="0"/>
      <c r="HX109" s="0"/>
      <c r="HY109" s="0"/>
      <c r="HZ109" s="0"/>
      <c r="IA109" s="0"/>
      <c r="IB109" s="0"/>
      <c r="IC109" s="0"/>
      <c r="ID109" s="0"/>
      <c r="IE109" s="0"/>
      <c r="IF109" s="0"/>
      <c r="IG109" s="0"/>
      <c r="IH109" s="0"/>
      <c r="II109" s="0"/>
      <c r="IJ109" s="0"/>
      <c r="IK109" s="0"/>
      <c r="IL109" s="0"/>
      <c r="IM109" s="0"/>
      <c r="IN109" s="0"/>
      <c r="IO109" s="0"/>
      <c r="IP109" s="0"/>
      <c r="IQ109" s="0"/>
      <c r="IR109" s="0"/>
      <c r="IS109" s="0"/>
      <c r="IT109" s="0"/>
      <c r="IU109" s="0"/>
      <c r="IV109" s="0"/>
      <c r="IW109" s="0"/>
    </row>
    <row r="110" customFormat="false" ht="15.75" hidden="false" customHeight="false" outlineLevel="0" collapsed="false">
      <c r="A110" s="4"/>
      <c r="B110" s="187" t="s">
        <v>165</v>
      </c>
      <c r="C110" s="188" t="n">
        <f aca="false">SUM(C111:C115)</f>
        <v>0</v>
      </c>
      <c r="D110" s="189" t="n">
        <f aca="false">IF(C$121&lt;&gt;0,C110/C$121,0)</f>
        <v>0</v>
      </c>
      <c r="E110" s="189" t="n">
        <f aca="false">H$36*D110</f>
        <v>0</v>
      </c>
      <c r="F110" s="189" t="n">
        <v>0.1219</v>
      </c>
      <c r="G110" s="189" t="n">
        <f aca="false">H$37*F110</f>
        <v>0</v>
      </c>
      <c r="H110" s="189" t="n">
        <f aca="false">E110+G110</f>
        <v>0</v>
      </c>
      <c r="J110" s="0"/>
      <c r="K110" s="0"/>
      <c r="L110" s="0"/>
      <c r="M110" s="0"/>
      <c r="N110" s="0"/>
      <c r="O110" s="0"/>
      <c r="P110" s="0"/>
      <c r="Q110" s="0"/>
      <c r="R110" s="0"/>
      <c r="S110" s="0"/>
      <c r="T110" s="0"/>
      <c r="U110" s="0"/>
      <c r="V110" s="0"/>
      <c r="W110" s="0"/>
      <c r="X110" s="0"/>
      <c r="Y110" s="0"/>
      <c r="Z110" s="0"/>
      <c r="AA110" s="0"/>
      <c r="AB110" s="0"/>
      <c r="AC110" s="0"/>
      <c r="AD110" s="0"/>
      <c r="AE110" s="0"/>
      <c r="AF110" s="0"/>
      <c r="AG110" s="0"/>
      <c r="AH110" s="0"/>
      <c r="AI110" s="0"/>
      <c r="AJ110" s="0"/>
      <c r="AK110" s="0"/>
      <c r="AL110" s="0"/>
      <c r="AM110" s="0"/>
      <c r="AN110" s="0"/>
      <c r="AO110" s="0"/>
      <c r="AP110" s="0"/>
      <c r="AQ110" s="0"/>
      <c r="AR110" s="0"/>
      <c r="AS110" s="0"/>
      <c r="AT110" s="0"/>
      <c r="AU110" s="0"/>
      <c r="AV110" s="0"/>
      <c r="AW110" s="0"/>
      <c r="AX110" s="0"/>
      <c r="AY110" s="0"/>
      <c r="AZ110" s="0"/>
      <c r="BA110" s="0"/>
      <c r="BB110" s="0"/>
      <c r="BC110" s="0"/>
      <c r="BD110" s="0"/>
      <c r="BE110" s="0"/>
      <c r="BF110" s="0"/>
      <c r="BG110" s="0"/>
      <c r="BH110" s="0"/>
      <c r="BI110" s="0"/>
      <c r="BJ110" s="0"/>
      <c r="BK110" s="0"/>
      <c r="BL110" s="0"/>
      <c r="BM110" s="0"/>
      <c r="BN110" s="0"/>
      <c r="BO110" s="0"/>
      <c r="BP110" s="0"/>
      <c r="BQ110" s="0"/>
      <c r="BR110" s="0"/>
      <c r="BS110" s="0"/>
      <c r="BT110" s="0"/>
      <c r="BU110" s="0"/>
      <c r="BV110" s="0"/>
      <c r="BW110" s="0"/>
      <c r="BX110" s="0"/>
      <c r="BY110" s="0"/>
      <c r="BZ110" s="0"/>
      <c r="CA110" s="0"/>
      <c r="CB110" s="0"/>
      <c r="CC110" s="0"/>
      <c r="CD110" s="0"/>
      <c r="CE110" s="0"/>
      <c r="CF110" s="0"/>
      <c r="CG110" s="0"/>
      <c r="CH110" s="0"/>
      <c r="CI110" s="0"/>
      <c r="CJ110" s="0"/>
      <c r="CK110" s="0"/>
      <c r="CL110" s="0"/>
      <c r="CM110" s="0"/>
      <c r="CN110" s="0"/>
      <c r="CO110" s="0"/>
      <c r="CP110" s="0"/>
      <c r="CQ110" s="0"/>
      <c r="CR110" s="0"/>
      <c r="CS110" s="0"/>
      <c r="CT110" s="0"/>
      <c r="CU110" s="0"/>
      <c r="CV110" s="0"/>
      <c r="CW110" s="0"/>
      <c r="CX110" s="0"/>
      <c r="CY110" s="0"/>
      <c r="CZ110" s="0"/>
      <c r="DA110" s="0"/>
      <c r="DB110" s="0"/>
      <c r="DC110" s="0"/>
      <c r="DD110" s="0"/>
      <c r="DE110" s="0"/>
      <c r="DF110" s="0"/>
      <c r="DG110" s="0"/>
      <c r="DH110" s="0"/>
      <c r="DI110" s="0"/>
      <c r="DJ110" s="0"/>
      <c r="DK110" s="0"/>
      <c r="DL110" s="0"/>
      <c r="DM110" s="0"/>
      <c r="DN110" s="0"/>
      <c r="DO110" s="0"/>
      <c r="DP110" s="0"/>
      <c r="DQ110" s="0"/>
      <c r="DR110" s="0"/>
      <c r="DS110" s="0"/>
      <c r="DT110" s="0"/>
      <c r="DU110" s="0"/>
      <c r="DV110" s="0"/>
      <c r="DW110" s="0"/>
      <c r="DX110" s="0"/>
      <c r="DY110" s="0"/>
      <c r="DZ110" s="0"/>
      <c r="EA110" s="0"/>
      <c r="EB110" s="0"/>
      <c r="EC110" s="0"/>
      <c r="ED110" s="0"/>
      <c r="EE110" s="0"/>
      <c r="EF110" s="0"/>
      <c r="EG110" s="0"/>
      <c r="EH110" s="0"/>
      <c r="EI110" s="0"/>
      <c r="EJ110" s="0"/>
      <c r="EK110" s="0"/>
      <c r="EL110" s="0"/>
      <c r="EM110" s="0"/>
      <c r="EN110" s="0"/>
      <c r="EO110" s="0"/>
      <c r="EP110" s="0"/>
      <c r="EQ110" s="0"/>
      <c r="ER110" s="0"/>
      <c r="ES110" s="0"/>
      <c r="ET110" s="0"/>
      <c r="EU110" s="0"/>
      <c r="EV110" s="0"/>
      <c r="EW110" s="0"/>
      <c r="EX110" s="0"/>
      <c r="EY110" s="0"/>
      <c r="EZ110" s="0"/>
      <c r="FA110" s="0"/>
      <c r="FB110" s="0"/>
      <c r="FC110" s="0"/>
      <c r="FD110" s="0"/>
      <c r="FE110" s="0"/>
      <c r="FF110" s="0"/>
      <c r="FG110" s="0"/>
      <c r="FH110" s="0"/>
      <c r="FI110" s="0"/>
      <c r="FJ110" s="0"/>
      <c r="FK110" s="0"/>
      <c r="FL110" s="0"/>
      <c r="FM110" s="0"/>
      <c r="FN110" s="0"/>
      <c r="FO110" s="0"/>
      <c r="FP110" s="0"/>
      <c r="FQ110" s="0"/>
      <c r="FR110" s="0"/>
      <c r="FS110" s="0"/>
      <c r="FT110" s="0"/>
      <c r="FU110" s="0"/>
      <c r="FV110" s="0"/>
      <c r="FW110" s="0"/>
      <c r="FX110" s="0"/>
      <c r="FY110" s="0"/>
      <c r="FZ110" s="0"/>
      <c r="GA110" s="0"/>
      <c r="GB110" s="0"/>
      <c r="GC110" s="0"/>
      <c r="GD110" s="0"/>
      <c r="GE110" s="0"/>
      <c r="GF110" s="0"/>
      <c r="GG110" s="0"/>
      <c r="GH110" s="0"/>
      <c r="GI110" s="0"/>
      <c r="GJ110" s="0"/>
      <c r="GK110" s="0"/>
      <c r="GL110" s="0"/>
      <c r="GM110" s="0"/>
      <c r="GN110" s="0"/>
      <c r="GO110" s="0"/>
      <c r="GP110" s="0"/>
      <c r="GQ110" s="0"/>
      <c r="GR110" s="0"/>
      <c r="GS110" s="0"/>
      <c r="GT110" s="0"/>
      <c r="GU110" s="0"/>
      <c r="GV110" s="0"/>
      <c r="GW110" s="0"/>
      <c r="GX110" s="0"/>
      <c r="GY110" s="0"/>
      <c r="GZ110" s="0"/>
      <c r="HA110" s="0"/>
      <c r="HB110" s="0"/>
      <c r="HC110" s="0"/>
      <c r="HD110" s="0"/>
      <c r="HE110" s="0"/>
      <c r="HF110" s="0"/>
      <c r="HG110" s="0"/>
      <c r="HH110" s="0"/>
      <c r="HI110" s="0"/>
      <c r="HJ110" s="0"/>
      <c r="HK110" s="0"/>
      <c r="HL110" s="0"/>
      <c r="HM110" s="0"/>
      <c r="HN110" s="0"/>
      <c r="HO110" s="0"/>
      <c r="HP110" s="0"/>
      <c r="HQ110" s="0"/>
      <c r="HR110" s="0"/>
      <c r="HS110" s="0"/>
      <c r="HT110" s="0"/>
      <c r="HU110" s="0"/>
      <c r="HV110" s="0"/>
      <c r="HW110" s="0"/>
      <c r="HX110" s="0"/>
      <c r="HY110" s="0"/>
      <c r="HZ110" s="0"/>
      <c r="IA110" s="0"/>
      <c r="IB110" s="0"/>
      <c r="IC110" s="0"/>
      <c r="ID110" s="0"/>
      <c r="IE110" s="0"/>
      <c r="IF110" s="0"/>
      <c r="IG110" s="0"/>
      <c r="IH110" s="0"/>
      <c r="II110" s="0"/>
      <c r="IJ110" s="0"/>
      <c r="IK110" s="0"/>
      <c r="IL110" s="0"/>
      <c r="IM110" s="0"/>
      <c r="IN110" s="0"/>
      <c r="IO110" s="0"/>
      <c r="IP110" s="0"/>
      <c r="IQ110" s="0"/>
      <c r="IR110" s="0"/>
      <c r="IS110" s="0"/>
      <c r="IT110" s="0"/>
      <c r="IU110" s="0"/>
      <c r="IV110" s="0"/>
      <c r="IW110" s="0"/>
    </row>
    <row r="111" customFormat="false" ht="15" hidden="false" customHeight="false" outlineLevel="0" collapsed="false">
      <c r="A111" s="4"/>
      <c r="B111" s="190" t="s">
        <v>166</v>
      </c>
      <c r="C111" s="191" t="n">
        <f aca="false">'Schedule 2A'!H18</f>
        <v>0</v>
      </c>
      <c r="D111" s="192" t="n">
        <f aca="false">IF(C$121&lt;&gt;0,C111/C$121,0)</f>
        <v>0</v>
      </c>
      <c r="E111" s="192" t="n">
        <f aca="false">H$36*D111</f>
        <v>0</v>
      </c>
      <c r="F111" s="193" t="n">
        <v>0.0197</v>
      </c>
      <c r="G111" s="192" t="n">
        <f aca="false">H$37*F111</f>
        <v>0</v>
      </c>
      <c r="H111" s="192" t="n">
        <f aca="false">E111+G111</f>
        <v>0</v>
      </c>
      <c r="J111" s="0"/>
      <c r="K111" s="0"/>
      <c r="L111" s="0"/>
      <c r="M111" s="0"/>
      <c r="N111" s="0"/>
      <c r="O111" s="0"/>
      <c r="P111" s="0"/>
      <c r="Q111" s="0"/>
      <c r="R111" s="0"/>
      <c r="S111" s="0"/>
      <c r="T111" s="0"/>
      <c r="U111" s="0"/>
      <c r="V111" s="0"/>
      <c r="W111" s="0"/>
      <c r="X111" s="0"/>
      <c r="Y111" s="0"/>
      <c r="Z111" s="0"/>
      <c r="AA111" s="0"/>
      <c r="AB111" s="0"/>
      <c r="AC111" s="0"/>
      <c r="AD111" s="0"/>
      <c r="AE111" s="0"/>
      <c r="AF111" s="0"/>
      <c r="AG111" s="0"/>
      <c r="AH111" s="0"/>
      <c r="AI111" s="0"/>
      <c r="AJ111" s="0"/>
      <c r="AK111" s="0"/>
      <c r="AL111" s="0"/>
      <c r="AM111" s="0"/>
      <c r="AN111" s="0"/>
      <c r="AO111" s="0"/>
      <c r="AP111" s="0"/>
      <c r="AQ111" s="0"/>
      <c r="AR111" s="0"/>
      <c r="AS111" s="0"/>
      <c r="AT111" s="0"/>
      <c r="AU111" s="0"/>
      <c r="AV111" s="0"/>
      <c r="AW111" s="0"/>
      <c r="AX111" s="0"/>
      <c r="AY111" s="0"/>
      <c r="AZ111" s="0"/>
      <c r="BA111" s="0"/>
      <c r="BB111" s="0"/>
      <c r="BC111" s="0"/>
      <c r="BD111" s="0"/>
      <c r="BE111" s="0"/>
      <c r="BF111" s="0"/>
      <c r="BG111" s="0"/>
      <c r="BH111" s="0"/>
      <c r="BI111" s="0"/>
      <c r="BJ111" s="0"/>
      <c r="BK111" s="0"/>
      <c r="BL111" s="0"/>
      <c r="BM111" s="0"/>
      <c r="BN111" s="0"/>
      <c r="BO111" s="0"/>
      <c r="BP111" s="0"/>
      <c r="BQ111" s="0"/>
      <c r="BR111" s="0"/>
      <c r="BS111" s="0"/>
      <c r="BT111" s="0"/>
      <c r="BU111" s="0"/>
      <c r="BV111" s="0"/>
      <c r="BW111" s="0"/>
      <c r="BX111" s="0"/>
      <c r="BY111" s="0"/>
      <c r="BZ111" s="0"/>
      <c r="CA111" s="0"/>
      <c r="CB111" s="0"/>
      <c r="CC111" s="0"/>
      <c r="CD111" s="0"/>
      <c r="CE111" s="0"/>
      <c r="CF111" s="0"/>
      <c r="CG111" s="0"/>
      <c r="CH111" s="0"/>
      <c r="CI111" s="0"/>
      <c r="CJ111" s="0"/>
      <c r="CK111" s="0"/>
      <c r="CL111" s="0"/>
      <c r="CM111" s="0"/>
      <c r="CN111" s="0"/>
      <c r="CO111" s="0"/>
      <c r="CP111" s="0"/>
      <c r="CQ111" s="0"/>
      <c r="CR111" s="0"/>
      <c r="CS111" s="0"/>
      <c r="CT111" s="0"/>
      <c r="CU111" s="0"/>
      <c r="CV111" s="0"/>
      <c r="CW111" s="0"/>
      <c r="CX111" s="0"/>
      <c r="CY111" s="0"/>
      <c r="CZ111" s="0"/>
      <c r="DA111" s="0"/>
      <c r="DB111" s="0"/>
      <c r="DC111" s="0"/>
      <c r="DD111" s="0"/>
      <c r="DE111" s="0"/>
      <c r="DF111" s="0"/>
      <c r="DG111" s="0"/>
      <c r="DH111" s="0"/>
      <c r="DI111" s="0"/>
      <c r="DJ111" s="0"/>
      <c r="DK111" s="0"/>
      <c r="DL111" s="0"/>
      <c r="DM111" s="0"/>
      <c r="DN111" s="0"/>
      <c r="DO111" s="0"/>
      <c r="DP111" s="0"/>
      <c r="DQ111" s="0"/>
      <c r="DR111" s="0"/>
      <c r="DS111" s="0"/>
      <c r="DT111" s="0"/>
      <c r="DU111" s="0"/>
      <c r="DV111" s="0"/>
      <c r="DW111" s="0"/>
      <c r="DX111" s="0"/>
      <c r="DY111" s="0"/>
      <c r="DZ111" s="0"/>
      <c r="EA111" s="0"/>
      <c r="EB111" s="0"/>
      <c r="EC111" s="0"/>
      <c r="ED111" s="0"/>
      <c r="EE111" s="0"/>
      <c r="EF111" s="0"/>
      <c r="EG111" s="0"/>
      <c r="EH111" s="0"/>
      <c r="EI111" s="0"/>
      <c r="EJ111" s="0"/>
      <c r="EK111" s="0"/>
      <c r="EL111" s="0"/>
      <c r="EM111" s="0"/>
      <c r="EN111" s="0"/>
      <c r="EO111" s="0"/>
      <c r="EP111" s="0"/>
      <c r="EQ111" s="0"/>
      <c r="ER111" s="0"/>
      <c r="ES111" s="0"/>
      <c r="ET111" s="0"/>
      <c r="EU111" s="0"/>
      <c r="EV111" s="0"/>
      <c r="EW111" s="0"/>
      <c r="EX111" s="0"/>
      <c r="EY111" s="0"/>
      <c r="EZ111" s="0"/>
      <c r="FA111" s="0"/>
      <c r="FB111" s="0"/>
      <c r="FC111" s="0"/>
      <c r="FD111" s="0"/>
      <c r="FE111" s="0"/>
      <c r="FF111" s="0"/>
      <c r="FG111" s="0"/>
      <c r="FH111" s="0"/>
      <c r="FI111" s="0"/>
      <c r="FJ111" s="0"/>
      <c r="FK111" s="0"/>
      <c r="FL111" s="0"/>
      <c r="FM111" s="0"/>
      <c r="FN111" s="0"/>
      <c r="FO111" s="0"/>
      <c r="FP111" s="0"/>
      <c r="FQ111" s="0"/>
      <c r="FR111" s="0"/>
      <c r="FS111" s="0"/>
      <c r="FT111" s="0"/>
      <c r="FU111" s="0"/>
      <c r="FV111" s="0"/>
      <c r="FW111" s="0"/>
      <c r="FX111" s="0"/>
      <c r="FY111" s="0"/>
      <c r="FZ111" s="0"/>
      <c r="GA111" s="0"/>
      <c r="GB111" s="0"/>
      <c r="GC111" s="0"/>
      <c r="GD111" s="0"/>
      <c r="GE111" s="0"/>
      <c r="GF111" s="0"/>
      <c r="GG111" s="0"/>
      <c r="GH111" s="0"/>
      <c r="GI111" s="0"/>
      <c r="GJ111" s="0"/>
      <c r="GK111" s="0"/>
      <c r="GL111" s="0"/>
      <c r="GM111" s="0"/>
      <c r="GN111" s="0"/>
      <c r="GO111" s="0"/>
      <c r="GP111" s="0"/>
      <c r="GQ111" s="0"/>
      <c r="GR111" s="0"/>
      <c r="GS111" s="0"/>
      <c r="GT111" s="0"/>
      <c r="GU111" s="0"/>
      <c r="GV111" s="0"/>
      <c r="GW111" s="0"/>
      <c r="GX111" s="0"/>
      <c r="GY111" s="0"/>
      <c r="GZ111" s="0"/>
      <c r="HA111" s="0"/>
      <c r="HB111" s="0"/>
      <c r="HC111" s="0"/>
      <c r="HD111" s="0"/>
      <c r="HE111" s="0"/>
      <c r="HF111" s="0"/>
      <c r="HG111" s="0"/>
      <c r="HH111" s="0"/>
      <c r="HI111" s="0"/>
      <c r="HJ111" s="0"/>
      <c r="HK111" s="0"/>
      <c r="HL111" s="0"/>
      <c r="HM111" s="0"/>
      <c r="HN111" s="0"/>
      <c r="HO111" s="0"/>
      <c r="HP111" s="0"/>
      <c r="HQ111" s="0"/>
      <c r="HR111" s="0"/>
      <c r="HS111" s="0"/>
      <c r="HT111" s="0"/>
      <c r="HU111" s="0"/>
      <c r="HV111" s="0"/>
      <c r="HW111" s="0"/>
      <c r="HX111" s="0"/>
      <c r="HY111" s="0"/>
      <c r="HZ111" s="0"/>
      <c r="IA111" s="0"/>
      <c r="IB111" s="0"/>
      <c r="IC111" s="0"/>
      <c r="ID111" s="0"/>
      <c r="IE111" s="0"/>
      <c r="IF111" s="0"/>
      <c r="IG111" s="0"/>
      <c r="IH111" s="0"/>
      <c r="II111" s="0"/>
      <c r="IJ111" s="0"/>
      <c r="IK111" s="0"/>
      <c r="IL111" s="0"/>
      <c r="IM111" s="0"/>
      <c r="IN111" s="0"/>
      <c r="IO111" s="0"/>
      <c r="IP111" s="0"/>
      <c r="IQ111" s="0"/>
      <c r="IR111" s="0"/>
      <c r="IS111" s="0"/>
      <c r="IT111" s="0"/>
      <c r="IU111" s="0"/>
      <c r="IV111" s="0"/>
      <c r="IW111" s="0"/>
    </row>
    <row r="112" customFormat="false" ht="15" hidden="false" customHeight="false" outlineLevel="0" collapsed="false">
      <c r="A112" s="4"/>
      <c r="B112" s="190" t="s">
        <v>167</v>
      </c>
      <c r="C112" s="191" t="n">
        <f aca="false">'Schedule 2A'!H19</f>
        <v>0</v>
      </c>
      <c r="D112" s="192" t="n">
        <f aca="false">IF(C$121&lt;&gt;0,C112/C$121,0)</f>
        <v>0</v>
      </c>
      <c r="E112" s="192" t="n">
        <f aca="false">H$36*D112</f>
        <v>0</v>
      </c>
      <c r="F112" s="192" t="n">
        <v>0.0493</v>
      </c>
      <c r="G112" s="192" t="n">
        <f aca="false">H$37*F112</f>
        <v>0</v>
      </c>
      <c r="H112" s="192" t="n">
        <f aca="false">E112+G112</f>
        <v>0</v>
      </c>
      <c r="J112" s="0"/>
      <c r="K112" s="0"/>
      <c r="L112" s="0"/>
      <c r="M112" s="0"/>
      <c r="N112" s="0"/>
      <c r="O112" s="0"/>
      <c r="P112" s="0"/>
      <c r="Q112" s="0"/>
      <c r="R112" s="0"/>
      <c r="S112" s="0"/>
      <c r="T112" s="0"/>
      <c r="U112" s="0"/>
      <c r="V112" s="0"/>
      <c r="W112" s="0"/>
      <c r="X112" s="0"/>
      <c r="Y112" s="0"/>
      <c r="Z112" s="0"/>
      <c r="AA112" s="0"/>
      <c r="AB112" s="0"/>
      <c r="AC112" s="0"/>
      <c r="AD112" s="0"/>
      <c r="AE112" s="0"/>
      <c r="AF112" s="0"/>
      <c r="AG112" s="0"/>
      <c r="AH112" s="0"/>
      <c r="AI112" s="0"/>
      <c r="AJ112" s="0"/>
      <c r="AK112" s="0"/>
      <c r="AL112" s="0"/>
      <c r="AM112" s="0"/>
      <c r="AN112" s="0"/>
      <c r="AO112" s="0"/>
      <c r="AP112" s="0"/>
      <c r="AQ112" s="0"/>
      <c r="AR112" s="0"/>
      <c r="AS112" s="0"/>
      <c r="AT112" s="0"/>
      <c r="AU112" s="0"/>
      <c r="AV112" s="0"/>
      <c r="AW112" s="0"/>
      <c r="AX112" s="0"/>
      <c r="AY112" s="0"/>
      <c r="AZ112" s="0"/>
      <c r="BA112" s="0"/>
      <c r="BB112" s="0"/>
      <c r="BC112" s="0"/>
      <c r="BD112" s="0"/>
      <c r="BE112" s="0"/>
      <c r="BF112" s="0"/>
      <c r="BG112" s="0"/>
      <c r="BH112" s="0"/>
      <c r="BI112" s="0"/>
      <c r="BJ112" s="0"/>
      <c r="BK112" s="0"/>
      <c r="BL112" s="0"/>
      <c r="BM112" s="0"/>
      <c r="BN112" s="0"/>
      <c r="BO112" s="0"/>
      <c r="BP112" s="0"/>
      <c r="BQ112" s="0"/>
      <c r="BR112" s="0"/>
      <c r="BS112" s="0"/>
      <c r="BT112" s="0"/>
      <c r="BU112" s="0"/>
      <c r="BV112" s="0"/>
      <c r="BW112" s="0"/>
      <c r="BX112" s="0"/>
      <c r="BY112" s="0"/>
      <c r="BZ112" s="0"/>
      <c r="CA112" s="0"/>
      <c r="CB112" s="0"/>
      <c r="CC112" s="0"/>
      <c r="CD112" s="0"/>
      <c r="CE112" s="0"/>
      <c r="CF112" s="0"/>
      <c r="CG112" s="0"/>
      <c r="CH112" s="0"/>
      <c r="CI112" s="0"/>
      <c r="CJ112" s="0"/>
      <c r="CK112" s="0"/>
      <c r="CL112" s="0"/>
      <c r="CM112" s="0"/>
      <c r="CN112" s="0"/>
      <c r="CO112" s="0"/>
      <c r="CP112" s="0"/>
      <c r="CQ112" s="0"/>
      <c r="CR112" s="0"/>
      <c r="CS112" s="0"/>
      <c r="CT112" s="0"/>
      <c r="CU112" s="0"/>
      <c r="CV112" s="0"/>
      <c r="CW112" s="0"/>
      <c r="CX112" s="0"/>
      <c r="CY112" s="0"/>
      <c r="CZ112" s="0"/>
      <c r="DA112" s="0"/>
      <c r="DB112" s="0"/>
      <c r="DC112" s="0"/>
      <c r="DD112" s="0"/>
      <c r="DE112" s="0"/>
      <c r="DF112" s="0"/>
      <c r="DG112" s="0"/>
      <c r="DH112" s="0"/>
      <c r="DI112" s="0"/>
      <c r="DJ112" s="0"/>
      <c r="DK112" s="0"/>
      <c r="DL112" s="0"/>
      <c r="DM112" s="0"/>
      <c r="DN112" s="0"/>
      <c r="DO112" s="0"/>
      <c r="DP112" s="0"/>
      <c r="DQ112" s="0"/>
      <c r="DR112" s="0"/>
      <c r="DS112" s="0"/>
      <c r="DT112" s="0"/>
      <c r="DU112" s="0"/>
      <c r="DV112" s="0"/>
      <c r="DW112" s="0"/>
      <c r="DX112" s="0"/>
      <c r="DY112" s="0"/>
      <c r="DZ112" s="0"/>
      <c r="EA112" s="0"/>
      <c r="EB112" s="0"/>
      <c r="EC112" s="0"/>
      <c r="ED112" s="0"/>
      <c r="EE112" s="0"/>
      <c r="EF112" s="0"/>
      <c r="EG112" s="0"/>
      <c r="EH112" s="0"/>
      <c r="EI112" s="0"/>
      <c r="EJ112" s="0"/>
      <c r="EK112" s="0"/>
      <c r="EL112" s="0"/>
      <c r="EM112" s="0"/>
      <c r="EN112" s="0"/>
      <c r="EO112" s="0"/>
      <c r="EP112" s="0"/>
      <c r="EQ112" s="0"/>
      <c r="ER112" s="0"/>
      <c r="ES112" s="0"/>
      <c r="ET112" s="0"/>
      <c r="EU112" s="0"/>
      <c r="EV112" s="0"/>
      <c r="EW112" s="0"/>
      <c r="EX112" s="0"/>
      <c r="EY112" s="0"/>
      <c r="EZ112" s="0"/>
      <c r="FA112" s="0"/>
      <c r="FB112" s="0"/>
      <c r="FC112" s="0"/>
      <c r="FD112" s="0"/>
      <c r="FE112" s="0"/>
      <c r="FF112" s="0"/>
      <c r="FG112" s="0"/>
      <c r="FH112" s="0"/>
      <c r="FI112" s="0"/>
      <c r="FJ112" s="0"/>
      <c r="FK112" s="0"/>
      <c r="FL112" s="0"/>
      <c r="FM112" s="0"/>
      <c r="FN112" s="0"/>
      <c r="FO112" s="0"/>
      <c r="FP112" s="0"/>
      <c r="FQ112" s="0"/>
      <c r="FR112" s="0"/>
      <c r="FS112" s="0"/>
      <c r="FT112" s="0"/>
      <c r="FU112" s="0"/>
      <c r="FV112" s="0"/>
      <c r="FW112" s="0"/>
      <c r="FX112" s="0"/>
      <c r="FY112" s="0"/>
      <c r="FZ112" s="0"/>
      <c r="GA112" s="0"/>
      <c r="GB112" s="0"/>
      <c r="GC112" s="0"/>
      <c r="GD112" s="0"/>
      <c r="GE112" s="0"/>
      <c r="GF112" s="0"/>
      <c r="GG112" s="0"/>
      <c r="GH112" s="0"/>
      <c r="GI112" s="0"/>
      <c r="GJ112" s="0"/>
      <c r="GK112" s="0"/>
      <c r="GL112" s="0"/>
      <c r="GM112" s="0"/>
      <c r="GN112" s="0"/>
      <c r="GO112" s="0"/>
      <c r="GP112" s="0"/>
      <c r="GQ112" s="0"/>
      <c r="GR112" s="0"/>
      <c r="GS112" s="0"/>
      <c r="GT112" s="0"/>
      <c r="GU112" s="0"/>
      <c r="GV112" s="0"/>
      <c r="GW112" s="0"/>
      <c r="GX112" s="0"/>
      <c r="GY112" s="0"/>
      <c r="GZ112" s="0"/>
      <c r="HA112" s="0"/>
      <c r="HB112" s="0"/>
      <c r="HC112" s="0"/>
      <c r="HD112" s="0"/>
      <c r="HE112" s="0"/>
      <c r="HF112" s="0"/>
      <c r="HG112" s="0"/>
      <c r="HH112" s="0"/>
      <c r="HI112" s="0"/>
      <c r="HJ112" s="0"/>
      <c r="HK112" s="0"/>
      <c r="HL112" s="0"/>
      <c r="HM112" s="0"/>
      <c r="HN112" s="0"/>
      <c r="HO112" s="0"/>
      <c r="HP112" s="0"/>
      <c r="HQ112" s="0"/>
      <c r="HR112" s="0"/>
      <c r="HS112" s="0"/>
      <c r="HT112" s="0"/>
      <c r="HU112" s="0"/>
      <c r="HV112" s="0"/>
      <c r="HW112" s="0"/>
      <c r="HX112" s="0"/>
      <c r="HY112" s="0"/>
      <c r="HZ112" s="0"/>
      <c r="IA112" s="0"/>
      <c r="IB112" s="0"/>
      <c r="IC112" s="0"/>
      <c r="ID112" s="0"/>
      <c r="IE112" s="0"/>
      <c r="IF112" s="0"/>
      <c r="IG112" s="0"/>
      <c r="IH112" s="0"/>
      <c r="II112" s="0"/>
      <c r="IJ112" s="0"/>
      <c r="IK112" s="0"/>
      <c r="IL112" s="0"/>
      <c r="IM112" s="0"/>
      <c r="IN112" s="0"/>
      <c r="IO112" s="0"/>
      <c r="IP112" s="0"/>
      <c r="IQ112" s="0"/>
      <c r="IR112" s="0"/>
      <c r="IS112" s="0"/>
      <c r="IT112" s="0"/>
      <c r="IU112" s="0"/>
      <c r="IV112" s="0"/>
      <c r="IW112" s="0"/>
    </row>
    <row r="113" customFormat="false" ht="15" hidden="false" customHeight="false" outlineLevel="0" collapsed="false">
      <c r="A113" s="4"/>
      <c r="B113" s="190" t="s">
        <v>168</v>
      </c>
      <c r="C113" s="191" t="n">
        <f aca="false">'Schedule 2A'!H20</f>
        <v>0</v>
      </c>
      <c r="D113" s="192" t="n">
        <f aca="false">IF(C$121&lt;&gt;0,C113/C$121,0)</f>
        <v>0</v>
      </c>
      <c r="E113" s="192" t="n">
        <f aca="false">H$36*D113</f>
        <v>0</v>
      </c>
      <c r="F113" s="192" t="n">
        <v>0.0344</v>
      </c>
      <c r="G113" s="192" t="n">
        <f aca="false">H$37*F113</f>
        <v>0</v>
      </c>
      <c r="H113" s="192" t="n">
        <f aca="false">E113+G113</f>
        <v>0</v>
      </c>
      <c r="J113" s="0"/>
      <c r="K113" s="0"/>
      <c r="L113" s="0"/>
      <c r="M113" s="0"/>
      <c r="N113" s="0"/>
      <c r="O113" s="0"/>
      <c r="P113" s="0"/>
      <c r="Q113" s="0"/>
      <c r="R113" s="0"/>
      <c r="S113" s="0"/>
      <c r="T113" s="0"/>
      <c r="U113" s="0"/>
      <c r="V113" s="0"/>
      <c r="W113" s="0"/>
      <c r="X113" s="0"/>
      <c r="Y113" s="0"/>
      <c r="Z113" s="0"/>
      <c r="AA113" s="0"/>
      <c r="AB113" s="0"/>
      <c r="AC113" s="0"/>
      <c r="AD113" s="0"/>
      <c r="AE113" s="0"/>
      <c r="AF113" s="0"/>
      <c r="AG113" s="0"/>
      <c r="AH113" s="0"/>
      <c r="AI113" s="0"/>
      <c r="AJ113" s="0"/>
      <c r="AK113" s="0"/>
      <c r="AL113" s="0"/>
      <c r="AM113" s="0"/>
      <c r="AN113" s="0"/>
      <c r="AO113" s="0"/>
      <c r="AP113" s="0"/>
      <c r="AQ113" s="0"/>
      <c r="AR113" s="0"/>
      <c r="AS113" s="0"/>
      <c r="AT113" s="0"/>
      <c r="AU113" s="0"/>
      <c r="AV113" s="0"/>
      <c r="AW113" s="0"/>
      <c r="AX113" s="0"/>
      <c r="AY113" s="0"/>
      <c r="AZ113" s="0"/>
      <c r="BA113" s="0"/>
      <c r="BB113" s="0"/>
      <c r="BC113" s="0"/>
      <c r="BD113" s="0"/>
      <c r="BE113" s="0"/>
      <c r="BF113" s="0"/>
      <c r="BG113" s="0"/>
      <c r="BH113" s="0"/>
      <c r="BI113" s="0"/>
      <c r="BJ113" s="0"/>
      <c r="BK113" s="0"/>
      <c r="BL113" s="0"/>
      <c r="BM113" s="0"/>
      <c r="BN113" s="0"/>
      <c r="BO113" s="0"/>
      <c r="BP113" s="0"/>
      <c r="BQ113" s="0"/>
      <c r="BR113" s="0"/>
      <c r="BS113" s="0"/>
      <c r="BT113" s="0"/>
      <c r="BU113" s="0"/>
      <c r="BV113" s="0"/>
      <c r="BW113" s="0"/>
      <c r="BX113" s="0"/>
      <c r="BY113" s="0"/>
      <c r="BZ113" s="0"/>
      <c r="CA113" s="0"/>
      <c r="CB113" s="0"/>
      <c r="CC113" s="0"/>
      <c r="CD113" s="0"/>
      <c r="CE113" s="0"/>
      <c r="CF113" s="0"/>
      <c r="CG113" s="0"/>
      <c r="CH113" s="0"/>
      <c r="CI113" s="0"/>
      <c r="CJ113" s="0"/>
      <c r="CK113" s="0"/>
      <c r="CL113" s="0"/>
      <c r="CM113" s="0"/>
      <c r="CN113" s="0"/>
      <c r="CO113" s="0"/>
      <c r="CP113" s="0"/>
      <c r="CQ113" s="0"/>
      <c r="CR113" s="0"/>
      <c r="CS113" s="0"/>
      <c r="CT113" s="0"/>
      <c r="CU113" s="0"/>
      <c r="CV113" s="0"/>
      <c r="CW113" s="0"/>
      <c r="CX113" s="0"/>
      <c r="CY113" s="0"/>
      <c r="CZ113" s="0"/>
      <c r="DA113" s="0"/>
      <c r="DB113" s="0"/>
      <c r="DC113" s="0"/>
      <c r="DD113" s="0"/>
      <c r="DE113" s="0"/>
      <c r="DF113" s="0"/>
      <c r="DG113" s="0"/>
      <c r="DH113" s="0"/>
      <c r="DI113" s="0"/>
      <c r="DJ113" s="0"/>
      <c r="DK113" s="0"/>
      <c r="DL113" s="0"/>
      <c r="DM113" s="0"/>
      <c r="DN113" s="0"/>
      <c r="DO113" s="0"/>
      <c r="DP113" s="0"/>
      <c r="DQ113" s="0"/>
      <c r="DR113" s="0"/>
      <c r="DS113" s="0"/>
      <c r="DT113" s="0"/>
      <c r="DU113" s="0"/>
      <c r="DV113" s="0"/>
      <c r="DW113" s="0"/>
      <c r="DX113" s="0"/>
      <c r="DY113" s="0"/>
      <c r="DZ113" s="0"/>
      <c r="EA113" s="0"/>
      <c r="EB113" s="0"/>
      <c r="EC113" s="0"/>
      <c r="ED113" s="0"/>
      <c r="EE113" s="0"/>
      <c r="EF113" s="0"/>
      <c r="EG113" s="0"/>
      <c r="EH113" s="0"/>
      <c r="EI113" s="0"/>
      <c r="EJ113" s="0"/>
      <c r="EK113" s="0"/>
      <c r="EL113" s="0"/>
      <c r="EM113" s="0"/>
      <c r="EN113" s="0"/>
      <c r="EO113" s="0"/>
      <c r="EP113" s="0"/>
      <c r="EQ113" s="0"/>
      <c r="ER113" s="0"/>
      <c r="ES113" s="0"/>
      <c r="ET113" s="0"/>
      <c r="EU113" s="0"/>
      <c r="EV113" s="0"/>
      <c r="EW113" s="0"/>
      <c r="EX113" s="0"/>
      <c r="EY113" s="0"/>
      <c r="EZ113" s="0"/>
      <c r="FA113" s="0"/>
      <c r="FB113" s="0"/>
      <c r="FC113" s="0"/>
      <c r="FD113" s="0"/>
      <c r="FE113" s="0"/>
      <c r="FF113" s="0"/>
      <c r="FG113" s="0"/>
      <c r="FH113" s="0"/>
      <c r="FI113" s="0"/>
      <c r="FJ113" s="0"/>
      <c r="FK113" s="0"/>
      <c r="FL113" s="0"/>
      <c r="FM113" s="0"/>
      <c r="FN113" s="0"/>
      <c r="FO113" s="0"/>
      <c r="FP113" s="0"/>
      <c r="FQ113" s="0"/>
      <c r="FR113" s="0"/>
      <c r="FS113" s="0"/>
      <c r="FT113" s="0"/>
      <c r="FU113" s="0"/>
      <c r="FV113" s="0"/>
      <c r="FW113" s="0"/>
      <c r="FX113" s="0"/>
      <c r="FY113" s="0"/>
      <c r="FZ113" s="0"/>
      <c r="GA113" s="0"/>
      <c r="GB113" s="0"/>
      <c r="GC113" s="0"/>
      <c r="GD113" s="0"/>
      <c r="GE113" s="0"/>
      <c r="GF113" s="0"/>
      <c r="GG113" s="0"/>
      <c r="GH113" s="0"/>
      <c r="GI113" s="0"/>
      <c r="GJ113" s="0"/>
      <c r="GK113" s="0"/>
      <c r="GL113" s="0"/>
      <c r="GM113" s="0"/>
      <c r="GN113" s="0"/>
      <c r="GO113" s="0"/>
      <c r="GP113" s="0"/>
      <c r="GQ113" s="0"/>
      <c r="GR113" s="0"/>
      <c r="GS113" s="0"/>
      <c r="GT113" s="0"/>
      <c r="GU113" s="0"/>
      <c r="GV113" s="0"/>
      <c r="GW113" s="0"/>
      <c r="GX113" s="0"/>
      <c r="GY113" s="0"/>
      <c r="GZ113" s="0"/>
      <c r="HA113" s="0"/>
      <c r="HB113" s="0"/>
      <c r="HC113" s="0"/>
      <c r="HD113" s="0"/>
      <c r="HE113" s="0"/>
      <c r="HF113" s="0"/>
      <c r="HG113" s="0"/>
      <c r="HH113" s="0"/>
      <c r="HI113" s="0"/>
      <c r="HJ113" s="0"/>
      <c r="HK113" s="0"/>
      <c r="HL113" s="0"/>
      <c r="HM113" s="0"/>
      <c r="HN113" s="0"/>
      <c r="HO113" s="0"/>
      <c r="HP113" s="0"/>
      <c r="HQ113" s="0"/>
      <c r="HR113" s="0"/>
      <c r="HS113" s="0"/>
      <c r="HT113" s="0"/>
      <c r="HU113" s="0"/>
      <c r="HV113" s="0"/>
      <c r="HW113" s="0"/>
      <c r="HX113" s="0"/>
      <c r="HY113" s="0"/>
      <c r="HZ113" s="0"/>
      <c r="IA113" s="0"/>
      <c r="IB113" s="0"/>
      <c r="IC113" s="0"/>
      <c r="ID113" s="0"/>
      <c r="IE113" s="0"/>
      <c r="IF113" s="0"/>
      <c r="IG113" s="0"/>
      <c r="IH113" s="0"/>
      <c r="II113" s="0"/>
      <c r="IJ113" s="0"/>
      <c r="IK113" s="0"/>
      <c r="IL113" s="0"/>
      <c r="IM113" s="0"/>
      <c r="IN113" s="0"/>
      <c r="IO113" s="0"/>
      <c r="IP113" s="0"/>
      <c r="IQ113" s="0"/>
      <c r="IR113" s="0"/>
      <c r="IS113" s="0"/>
      <c r="IT113" s="0"/>
      <c r="IU113" s="0"/>
      <c r="IV113" s="0"/>
      <c r="IW113" s="0"/>
    </row>
    <row r="114" customFormat="false" ht="15" hidden="false" customHeight="false" outlineLevel="0" collapsed="false">
      <c r="A114" s="4"/>
      <c r="B114" s="190" t="s">
        <v>169</v>
      </c>
      <c r="C114" s="191" t="n">
        <f aca="false">'Schedule 2A'!H21</f>
        <v>0</v>
      </c>
      <c r="D114" s="192" t="n">
        <f aca="false">IF(C$121&lt;&gt;0,C114/C$121,0)</f>
        <v>0</v>
      </c>
      <c r="E114" s="192" t="n">
        <f aca="false">H$36*D114</f>
        <v>0</v>
      </c>
      <c r="F114" s="192" t="n">
        <v>0.0037</v>
      </c>
      <c r="G114" s="192" t="n">
        <f aca="false">H$37*F114</f>
        <v>0</v>
      </c>
      <c r="H114" s="192" t="n">
        <f aca="false">E114+G114</f>
        <v>0</v>
      </c>
      <c r="J114" s="0"/>
      <c r="K114" s="0"/>
      <c r="L114" s="0"/>
      <c r="M114" s="0"/>
      <c r="N114" s="0"/>
      <c r="O114" s="0"/>
      <c r="P114" s="0"/>
      <c r="Q114" s="0"/>
      <c r="R114" s="0"/>
      <c r="S114" s="0"/>
      <c r="T114" s="0"/>
      <c r="U114" s="0"/>
      <c r="V114" s="0"/>
      <c r="W114" s="0"/>
      <c r="X114" s="0"/>
      <c r="Y114" s="0"/>
      <c r="Z114" s="0"/>
      <c r="AA114" s="0"/>
      <c r="AB114" s="0"/>
      <c r="AC114" s="0"/>
      <c r="AD114" s="0"/>
      <c r="AE114" s="0"/>
      <c r="AF114" s="0"/>
      <c r="AG114" s="0"/>
      <c r="AH114" s="0"/>
      <c r="AI114" s="0"/>
      <c r="AJ114" s="0"/>
      <c r="AK114" s="0"/>
      <c r="AL114" s="0"/>
      <c r="AM114" s="0"/>
      <c r="AN114" s="0"/>
      <c r="AO114" s="0"/>
      <c r="AP114" s="0"/>
      <c r="AQ114" s="0"/>
      <c r="AR114" s="0"/>
      <c r="AS114" s="0"/>
      <c r="AT114" s="0"/>
      <c r="AU114" s="0"/>
      <c r="AV114" s="0"/>
      <c r="AW114" s="0"/>
      <c r="AX114" s="0"/>
      <c r="AY114" s="0"/>
      <c r="AZ114" s="0"/>
      <c r="BA114" s="0"/>
      <c r="BB114" s="0"/>
      <c r="BC114" s="0"/>
      <c r="BD114" s="0"/>
      <c r="BE114" s="0"/>
      <c r="BF114" s="0"/>
      <c r="BG114" s="0"/>
      <c r="BH114" s="0"/>
      <c r="BI114" s="0"/>
      <c r="BJ114" s="0"/>
      <c r="BK114" s="0"/>
      <c r="BL114" s="0"/>
      <c r="BM114" s="0"/>
      <c r="BN114" s="0"/>
      <c r="BO114" s="0"/>
      <c r="BP114" s="0"/>
      <c r="BQ114" s="0"/>
      <c r="BR114" s="0"/>
      <c r="BS114" s="0"/>
      <c r="BT114" s="0"/>
      <c r="BU114" s="0"/>
      <c r="BV114" s="0"/>
      <c r="BW114" s="0"/>
      <c r="BX114" s="0"/>
      <c r="BY114" s="0"/>
      <c r="BZ114" s="0"/>
      <c r="CA114" s="0"/>
      <c r="CB114" s="0"/>
      <c r="CC114" s="0"/>
      <c r="CD114" s="0"/>
      <c r="CE114" s="0"/>
      <c r="CF114" s="0"/>
      <c r="CG114" s="0"/>
      <c r="CH114" s="0"/>
      <c r="CI114" s="0"/>
      <c r="CJ114" s="0"/>
      <c r="CK114" s="0"/>
      <c r="CL114" s="0"/>
      <c r="CM114" s="0"/>
      <c r="CN114" s="0"/>
      <c r="CO114" s="0"/>
      <c r="CP114" s="0"/>
      <c r="CQ114" s="0"/>
      <c r="CR114" s="0"/>
      <c r="CS114" s="0"/>
      <c r="CT114" s="0"/>
      <c r="CU114" s="0"/>
      <c r="CV114" s="0"/>
      <c r="CW114" s="0"/>
      <c r="CX114" s="0"/>
      <c r="CY114" s="0"/>
      <c r="CZ114" s="0"/>
      <c r="DA114" s="0"/>
      <c r="DB114" s="0"/>
      <c r="DC114" s="0"/>
      <c r="DD114" s="0"/>
      <c r="DE114" s="0"/>
      <c r="DF114" s="0"/>
      <c r="DG114" s="0"/>
      <c r="DH114" s="0"/>
      <c r="DI114" s="0"/>
      <c r="DJ114" s="0"/>
      <c r="DK114" s="0"/>
      <c r="DL114" s="0"/>
      <c r="DM114" s="0"/>
      <c r="DN114" s="0"/>
      <c r="DO114" s="0"/>
      <c r="DP114" s="0"/>
      <c r="DQ114" s="0"/>
      <c r="DR114" s="0"/>
      <c r="DS114" s="0"/>
      <c r="DT114" s="0"/>
      <c r="DU114" s="0"/>
      <c r="DV114" s="0"/>
      <c r="DW114" s="0"/>
      <c r="DX114" s="0"/>
      <c r="DY114" s="0"/>
      <c r="DZ114" s="0"/>
      <c r="EA114" s="0"/>
      <c r="EB114" s="0"/>
      <c r="EC114" s="0"/>
      <c r="ED114" s="0"/>
      <c r="EE114" s="0"/>
      <c r="EF114" s="0"/>
      <c r="EG114" s="0"/>
      <c r="EH114" s="0"/>
      <c r="EI114" s="0"/>
      <c r="EJ114" s="0"/>
      <c r="EK114" s="0"/>
      <c r="EL114" s="0"/>
      <c r="EM114" s="0"/>
      <c r="EN114" s="0"/>
      <c r="EO114" s="0"/>
      <c r="EP114" s="0"/>
      <c r="EQ114" s="0"/>
      <c r="ER114" s="0"/>
      <c r="ES114" s="0"/>
      <c r="ET114" s="0"/>
      <c r="EU114" s="0"/>
      <c r="EV114" s="0"/>
      <c r="EW114" s="0"/>
      <c r="EX114" s="0"/>
      <c r="EY114" s="0"/>
      <c r="EZ114" s="0"/>
      <c r="FA114" s="0"/>
      <c r="FB114" s="0"/>
      <c r="FC114" s="0"/>
      <c r="FD114" s="0"/>
      <c r="FE114" s="0"/>
      <c r="FF114" s="0"/>
      <c r="FG114" s="0"/>
      <c r="FH114" s="0"/>
      <c r="FI114" s="0"/>
      <c r="FJ114" s="0"/>
      <c r="FK114" s="0"/>
      <c r="FL114" s="0"/>
      <c r="FM114" s="0"/>
      <c r="FN114" s="0"/>
      <c r="FO114" s="0"/>
      <c r="FP114" s="0"/>
      <c r="FQ114" s="0"/>
      <c r="FR114" s="0"/>
      <c r="FS114" s="0"/>
      <c r="FT114" s="0"/>
      <c r="FU114" s="0"/>
      <c r="FV114" s="0"/>
      <c r="FW114" s="0"/>
      <c r="FX114" s="0"/>
      <c r="FY114" s="0"/>
      <c r="FZ114" s="0"/>
      <c r="GA114" s="0"/>
      <c r="GB114" s="0"/>
      <c r="GC114" s="0"/>
      <c r="GD114" s="0"/>
      <c r="GE114" s="0"/>
      <c r="GF114" s="0"/>
      <c r="GG114" s="0"/>
      <c r="GH114" s="0"/>
      <c r="GI114" s="0"/>
      <c r="GJ114" s="0"/>
      <c r="GK114" s="0"/>
      <c r="GL114" s="0"/>
      <c r="GM114" s="0"/>
      <c r="GN114" s="0"/>
      <c r="GO114" s="0"/>
      <c r="GP114" s="0"/>
      <c r="GQ114" s="0"/>
      <c r="GR114" s="0"/>
      <c r="GS114" s="0"/>
      <c r="GT114" s="0"/>
      <c r="GU114" s="0"/>
      <c r="GV114" s="0"/>
      <c r="GW114" s="0"/>
      <c r="GX114" s="0"/>
      <c r="GY114" s="0"/>
      <c r="GZ114" s="0"/>
      <c r="HA114" s="0"/>
      <c r="HB114" s="0"/>
      <c r="HC114" s="0"/>
      <c r="HD114" s="0"/>
      <c r="HE114" s="0"/>
      <c r="HF114" s="0"/>
      <c r="HG114" s="0"/>
      <c r="HH114" s="0"/>
      <c r="HI114" s="0"/>
      <c r="HJ114" s="0"/>
      <c r="HK114" s="0"/>
      <c r="HL114" s="0"/>
      <c r="HM114" s="0"/>
      <c r="HN114" s="0"/>
      <c r="HO114" s="0"/>
      <c r="HP114" s="0"/>
      <c r="HQ114" s="0"/>
      <c r="HR114" s="0"/>
      <c r="HS114" s="0"/>
      <c r="HT114" s="0"/>
      <c r="HU114" s="0"/>
      <c r="HV114" s="0"/>
      <c r="HW114" s="0"/>
      <c r="HX114" s="0"/>
      <c r="HY114" s="0"/>
      <c r="HZ114" s="0"/>
      <c r="IA114" s="0"/>
      <c r="IB114" s="0"/>
      <c r="IC114" s="0"/>
      <c r="ID114" s="0"/>
      <c r="IE114" s="0"/>
      <c r="IF114" s="0"/>
      <c r="IG114" s="0"/>
      <c r="IH114" s="0"/>
      <c r="II114" s="0"/>
      <c r="IJ114" s="0"/>
      <c r="IK114" s="0"/>
      <c r="IL114" s="0"/>
      <c r="IM114" s="0"/>
      <c r="IN114" s="0"/>
      <c r="IO114" s="0"/>
      <c r="IP114" s="0"/>
      <c r="IQ114" s="0"/>
      <c r="IR114" s="0"/>
      <c r="IS114" s="0"/>
      <c r="IT114" s="0"/>
      <c r="IU114" s="0"/>
      <c r="IV114" s="0"/>
      <c r="IW114" s="0"/>
    </row>
    <row r="115" customFormat="false" ht="15" hidden="false" customHeight="false" outlineLevel="0" collapsed="false">
      <c r="A115" s="4"/>
      <c r="B115" s="190" t="s">
        <v>170</v>
      </c>
      <c r="C115" s="191" t="n">
        <f aca="false">'Schedule 2A'!H22</f>
        <v>0</v>
      </c>
      <c r="D115" s="192" t="n">
        <f aca="false">IF(C$121&lt;&gt;0,C115/C$121,0)</f>
        <v>0</v>
      </c>
      <c r="E115" s="192" t="n">
        <f aca="false">H$36*D115</f>
        <v>0</v>
      </c>
      <c r="F115" s="193" t="n">
        <v>0.0148</v>
      </c>
      <c r="G115" s="192" t="n">
        <f aca="false">H$37*F115</f>
        <v>0</v>
      </c>
      <c r="H115" s="192" t="n">
        <f aca="false">E115+G115</f>
        <v>0</v>
      </c>
      <c r="J115" s="0"/>
      <c r="K115" s="0"/>
      <c r="L115" s="0"/>
      <c r="M115" s="0"/>
      <c r="N115" s="0"/>
      <c r="O115" s="0"/>
      <c r="P115" s="0"/>
      <c r="Q115" s="0"/>
      <c r="R115" s="0"/>
      <c r="S115" s="0"/>
      <c r="T115" s="0"/>
      <c r="U115" s="0"/>
      <c r="V115" s="0"/>
      <c r="W115" s="0"/>
      <c r="X115" s="0"/>
      <c r="Y115" s="0"/>
      <c r="Z115" s="0"/>
      <c r="AA115" s="0"/>
      <c r="AB115" s="0"/>
      <c r="AC115" s="0"/>
      <c r="AD115" s="0"/>
      <c r="AE115" s="0"/>
      <c r="AF115" s="0"/>
      <c r="AG115" s="0"/>
      <c r="AH115" s="0"/>
      <c r="AI115" s="0"/>
      <c r="AJ115" s="0"/>
      <c r="AK115" s="0"/>
      <c r="AL115" s="0"/>
      <c r="AM115" s="0"/>
      <c r="AN115" s="0"/>
      <c r="AO115" s="0"/>
      <c r="AP115" s="0"/>
      <c r="AQ115" s="0"/>
      <c r="AR115" s="0"/>
      <c r="AS115" s="0"/>
      <c r="AT115" s="0"/>
      <c r="AU115" s="0"/>
      <c r="AV115" s="0"/>
      <c r="AW115" s="0"/>
      <c r="AX115" s="0"/>
      <c r="AY115" s="0"/>
      <c r="AZ115" s="0"/>
      <c r="BA115" s="0"/>
      <c r="BB115" s="0"/>
      <c r="BC115" s="0"/>
      <c r="BD115" s="0"/>
      <c r="BE115" s="0"/>
      <c r="BF115" s="0"/>
      <c r="BG115" s="0"/>
      <c r="BH115" s="0"/>
      <c r="BI115" s="0"/>
      <c r="BJ115" s="0"/>
      <c r="BK115" s="0"/>
      <c r="BL115" s="0"/>
      <c r="BM115" s="0"/>
      <c r="BN115" s="0"/>
      <c r="BO115" s="0"/>
      <c r="BP115" s="0"/>
      <c r="BQ115" s="0"/>
      <c r="BR115" s="0"/>
      <c r="BS115" s="0"/>
      <c r="BT115" s="0"/>
      <c r="BU115" s="0"/>
      <c r="BV115" s="0"/>
      <c r="BW115" s="0"/>
      <c r="BX115" s="0"/>
      <c r="BY115" s="0"/>
      <c r="BZ115" s="0"/>
      <c r="CA115" s="0"/>
      <c r="CB115" s="0"/>
      <c r="CC115" s="0"/>
      <c r="CD115" s="0"/>
      <c r="CE115" s="0"/>
      <c r="CF115" s="0"/>
      <c r="CG115" s="0"/>
      <c r="CH115" s="0"/>
      <c r="CI115" s="0"/>
      <c r="CJ115" s="0"/>
      <c r="CK115" s="0"/>
      <c r="CL115" s="0"/>
      <c r="CM115" s="0"/>
      <c r="CN115" s="0"/>
      <c r="CO115" s="0"/>
      <c r="CP115" s="0"/>
      <c r="CQ115" s="0"/>
      <c r="CR115" s="0"/>
      <c r="CS115" s="0"/>
      <c r="CT115" s="0"/>
      <c r="CU115" s="0"/>
      <c r="CV115" s="0"/>
      <c r="CW115" s="0"/>
      <c r="CX115" s="0"/>
      <c r="CY115" s="0"/>
      <c r="CZ115" s="0"/>
      <c r="DA115" s="0"/>
      <c r="DB115" s="0"/>
      <c r="DC115" s="0"/>
      <c r="DD115" s="0"/>
      <c r="DE115" s="0"/>
      <c r="DF115" s="0"/>
      <c r="DG115" s="0"/>
      <c r="DH115" s="0"/>
      <c r="DI115" s="0"/>
      <c r="DJ115" s="0"/>
      <c r="DK115" s="0"/>
      <c r="DL115" s="0"/>
      <c r="DM115" s="0"/>
      <c r="DN115" s="0"/>
      <c r="DO115" s="0"/>
      <c r="DP115" s="0"/>
      <c r="DQ115" s="0"/>
      <c r="DR115" s="0"/>
      <c r="DS115" s="0"/>
      <c r="DT115" s="0"/>
      <c r="DU115" s="0"/>
      <c r="DV115" s="0"/>
      <c r="DW115" s="0"/>
      <c r="DX115" s="0"/>
      <c r="DY115" s="0"/>
      <c r="DZ115" s="0"/>
      <c r="EA115" s="0"/>
      <c r="EB115" s="0"/>
      <c r="EC115" s="0"/>
      <c r="ED115" s="0"/>
      <c r="EE115" s="0"/>
      <c r="EF115" s="0"/>
      <c r="EG115" s="0"/>
      <c r="EH115" s="0"/>
      <c r="EI115" s="0"/>
      <c r="EJ115" s="0"/>
      <c r="EK115" s="0"/>
      <c r="EL115" s="0"/>
      <c r="EM115" s="0"/>
      <c r="EN115" s="0"/>
      <c r="EO115" s="0"/>
      <c r="EP115" s="0"/>
      <c r="EQ115" s="0"/>
      <c r="ER115" s="0"/>
      <c r="ES115" s="0"/>
      <c r="ET115" s="0"/>
      <c r="EU115" s="0"/>
      <c r="EV115" s="0"/>
      <c r="EW115" s="0"/>
      <c r="EX115" s="0"/>
      <c r="EY115" s="0"/>
      <c r="EZ115" s="0"/>
      <c r="FA115" s="0"/>
      <c r="FB115" s="0"/>
      <c r="FC115" s="0"/>
      <c r="FD115" s="0"/>
      <c r="FE115" s="0"/>
      <c r="FF115" s="0"/>
      <c r="FG115" s="0"/>
      <c r="FH115" s="0"/>
      <c r="FI115" s="0"/>
      <c r="FJ115" s="0"/>
      <c r="FK115" s="0"/>
      <c r="FL115" s="0"/>
      <c r="FM115" s="0"/>
      <c r="FN115" s="0"/>
      <c r="FO115" s="0"/>
      <c r="FP115" s="0"/>
      <c r="FQ115" s="0"/>
      <c r="FR115" s="0"/>
      <c r="FS115" s="0"/>
      <c r="FT115" s="0"/>
      <c r="FU115" s="0"/>
      <c r="FV115" s="0"/>
      <c r="FW115" s="0"/>
      <c r="FX115" s="0"/>
      <c r="FY115" s="0"/>
      <c r="FZ115" s="0"/>
      <c r="GA115" s="0"/>
      <c r="GB115" s="0"/>
      <c r="GC115" s="0"/>
      <c r="GD115" s="0"/>
      <c r="GE115" s="0"/>
      <c r="GF115" s="0"/>
      <c r="GG115" s="0"/>
      <c r="GH115" s="0"/>
      <c r="GI115" s="0"/>
      <c r="GJ115" s="0"/>
      <c r="GK115" s="0"/>
      <c r="GL115" s="0"/>
      <c r="GM115" s="0"/>
      <c r="GN115" s="0"/>
      <c r="GO115" s="0"/>
      <c r="GP115" s="0"/>
      <c r="GQ115" s="0"/>
      <c r="GR115" s="0"/>
      <c r="GS115" s="0"/>
      <c r="GT115" s="0"/>
      <c r="GU115" s="0"/>
      <c r="GV115" s="0"/>
      <c r="GW115" s="0"/>
      <c r="GX115" s="0"/>
      <c r="GY115" s="0"/>
      <c r="GZ115" s="0"/>
      <c r="HA115" s="0"/>
      <c r="HB115" s="0"/>
      <c r="HC115" s="0"/>
      <c r="HD115" s="0"/>
      <c r="HE115" s="0"/>
      <c r="HF115" s="0"/>
      <c r="HG115" s="0"/>
      <c r="HH115" s="0"/>
      <c r="HI115" s="0"/>
      <c r="HJ115" s="0"/>
      <c r="HK115" s="0"/>
      <c r="HL115" s="0"/>
      <c r="HM115" s="0"/>
      <c r="HN115" s="0"/>
      <c r="HO115" s="0"/>
      <c r="HP115" s="0"/>
      <c r="HQ115" s="0"/>
      <c r="HR115" s="0"/>
      <c r="HS115" s="0"/>
      <c r="HT115" s="0"/>
      <c r="HU115" s="0"/>
      <c r="HV115" s="0"/>
      <c r="HW115" s="0"/>
      <c r="HX115" s="0"/>
      <c r="HY115" s="0"/>
      <c r="HZ115" s="0"/>
      <c r="IA115" s="0"/>
      <c r="IB115" s="0"/>
      <c r="IC115" s="0"/>
      <c r="ID115" s="0"/>
      <c r="IE115" s="0"/>
      <c r="IF115" s="0"/>
      <c r="IG115" s="0"/>
      <c r="IH115" s="0"/>
      <c r="II115" s="0"/>
      <c r="IJ115" s="0"/>
      <c r="IK115" s="0"/>
      <c r="IL115" s="0"/>
      <c r="IM115" s="0"/>
      <c r="IN115" s="0"/>
      <c r="IO115" s="0"/>
      <c r="IP115" s="0"/>
      <c r="IQ115" s="0"/>
      <c r="IR115" s="0"/>
      <c r="IS115" s="0"/>
      <c r="IT115" s="0"/>
      <c r="IU115" s="0"/>
      <c r="IV115" s="0"/>
      <c r="IW115" s="0"/>
    </row>
    <row r="116" customFormat="false" ht="15.75" hidden="false" customHeight="false" outlineLevel="0" collapsed="false">
      <c r="A116" s="4"/>
      <c r="B116" s="190" t="s">
        <v>135</v>
      </c>
      <c r="C116" s="188" t="n">
        <f aca="false">'Schedule 2A'!H23</f>
        <v>0</v>
      </c>
      <c r="D116" s="189" t="n">
        <f aca="false">IF(C$121&lt;&gt;0,C116/C$121,0)</f>
        <v>0</v>
      </c>
      <c r="E116" s="189" t="n">
        <f aca="false">H$36*D116</f>
        <v>0</v>
      </c>
      <c r="F116" s="189" t="n">
        <v>0.1984</v>
      </c>
      <c r="G116" s="189" t="n">
        <f aca="false">H$37*F116</f>
        <v>0</v>
      </c>
      <c r="H116" s="189" t="n">
        <f aca="false">E116+G116</f>
        <v>0</v>
      </c>
      <c r="J116" s="0"/>
      <c r="K116" s="0"/>
      <c r="L116" s="0"/>
      <c r="M116" s="0"/>
      <c r="N116" s="0"/>
      <c r="O116" s="0"/>
      <c r="P116" s="0"/>
      <c r="Q116" s="0"/>
      <c r="R116" s="0"/>
      <c r="S116" s="0"/>
      <c r="T116" s="0"/>
      <c r="U116" s="0"/>
      <c r="V116" s="0"/>
      <c r="W116" s="0"/>
      <c r="X116" s="0"/>
      <c r="Y116" s="0"/>
      <c r="Z116" s="0"/>
      <c r="AA116" s="0"/>
      <c r="AB116" s="0"/>
      <c r="AC116" s="0"/>
      <c r="AD116" s="0"/>
      <c r="AE116" s="0"/>
      <c r="AF116" s="0"/>
      <c r="AG116" s="0"/>
      <c r="AH116" s="0"/>
      <c r="AI116" s="0"/>
      <c r="AJ116" s="0"/>
      <c r="AK116" s="0"/>
      <c r="AL116" s="0"/>
      <c r="AM116" s="0"/>
      <c r="AN116" s="0"/>
      <c r="AO116" s="0"/>
      <c r="AP116" s="0"/>
      <c r="AQ116" s="0"/>
      <c r="AR116" s="0"/>
      <c r="AS116" s="0"/>
      <c r="AT116" s="0"/>
      <c r="AU116" s="0"/>
      <c r="AV116" s="0"/>
      <c r="AW116" s="0"/>
      <c r="AX116" s="0"/>
      <c r="AY116" s="0"/>
      <c r="AZ116" s="0"/>
      <c r="BA116" s="0"/>
      <c r="BB116" s="0"/>
      <c r="BC116" s="0"/>
      <c r="BD116" s="0"/>
      <c r="BE116" s="0"/>
      <c r="BF116" s="0"/>
      <c r="BG116" s="0"/>
      <c r="BH116" s="0"/>
      <c r="BI116" s="0"/>
      <c r="BJ116" s="0"/>
      <c r="BK116" s="0"/>
      <c r="BL116" s="0"/>
      <c r="BM116" s="0"/>
      <c r="BN116" s="0"/>
      <c r="BO116" s="0"/>
      <c r="BP116" s="0"/>
      <c r="BQ116" s="0"/>
      <c r="BR116" s="0"/>
      <c r="BS116" s="0"/>
      <c r="BT116" s="0"/>
      <c r="BU116" s="0"/>
      <c r="BV116" s="0"/>
      <c r="BW116" s="0"/>
      <c r="BX116" s="0"/>
      <c r="BY116" s="0"/>
      <c r="BZ116" s="0"/>
      <c r="CA116" s="0"/>
      <c r="CB116" s="0"/>
      <c r="CC116" s="0"/>
      <c r="CD116" s="0"/>
      <c r="CE116" s="0"/>
      <c r="CF116" s="0"/>
      <c r="CG116" s="0"/>
      <c r="CH116" s="0"/>
      <c r="CI116" s="0"/>
      <c r="CJ116" s="0"/>
      <c r="CK116" s="0"/>
      <c r="CL116" s="0"/>
      <c r="CM116" s="0"/>
      <c r="CN116" s="0"/>
      <c r="CO116" s="0"/>
      <c r="CP116" s="0"/>
      <c r="CQ116" s="0"/>
      <c r="CR116" s="0"/>
      <c r="CS116" s="0"/>
      <c r="CT116" s="0"/>
      <c r="CU116" s="0"/>
      <c r="CV116" s="0"/>
      <c r="CW116" s="0"/>
      <c r="CX116" s="0"/>
      <c r="CY116" s="0"/>
      <c r="CZ116" s="0"/>
      <c r="DA116" s="0"/>
      <c r="DB116" s="0"/>
      <c r="DC116" s="0"/>
      <c r="DD116" s="0"/>
      <c r="DE116" s="0"/>
      <c r="DF116" s="0"/>
      <c r="DG116" s="0"/>
      <c r="DH116" s="0"/>
      <c r="DI116" s="0"/>
      <c r="DJ116" s="0"/>
      <c r="DK116" s="0"/>
      <c r="DL116" s="0"/>
      <c r="DM116" s="0"/>
      <c r="DN116" s="0"/>
      <c r="DO116" s="0"/>
      <c r="DP116" s="0"/>
      <c r="DQ116" s="0"/>
      <c r="DR116" s="0"/>
      <c r="DS116" s="0"/>
      <c r="DT116" s="0"/>
      <c r="DU116" s="0"/>
      <c r="DV116" s="0"/>
      <c r="DW116" s="0"/>
      <c r="DX116" s="0"/>
      <c r="DY116" s="0"/>
      <c r="DZ116" s="0"/>
      <c r="EA116" s="0"/>
      <c r="EB116" s="0"/>
      <c r="EC116" s="0"/>
      <c r="ED116" s="0"/>
      <c r="EE116" s="0"/>
      <c r="EF116" s="0"/>
      <c r="EG116" s="0"/>
      <c r="EH116" s="0"/>
      <c r="EI116" s="0"/>
      <c r="EJ116" s="0"/>
      <c r="EK116" s="0"/>
      <c r="EL116" s="0"/>
      <c r="EM116" s="0"/>
      <c r="EN116" s="0"/>
      <c r="EO116" s="0"/>
      <c r="EP116" s="0"/>
      <c r="EQ116" s="0"/>
      <c r="ER116" s="0"/>
      <c r="ES116" s="0"/>
      <c r="ET116" s="0"/>
      <c r="EU116" s="0"/>
      <c r="EV116" s="0"/>
      <c r="EW116" s="0"/>
      <c r="EX116" s="0"/>
      <c r="EY116" s="0"/>
      <c r="EZ116" s="0"/>
      <c r="FA116" s="0"/>
      <c r="FB116" s="0"/>
      <c r="FC116" s="0"/>
      <c r="FD116" s="0"/>
      <c r="FE116" s="0"/>
      <c r="FF116" s="0"/>
      <c r="FG116" s="0"/>
      <c r="FH116" s="0"/>
      <c r="FI116" s="0"/>
      <c r="FJ116" s="0"/>
      <c r="FK116" s="0"/>
      <c r="FL116" s="0"/>
      <c r="FM116" s="0"/>
      <c r="FN116" s="0"/>
      <c r="FO116" s="0"/>
      <c r="FP116" s="0"/>
      <c r="FQ116" s="0"/>
      <c r="FR116" s="0"/>
      <c r="FS116" s="0"/>
      <c r="FT116" s="0"/>
      <c r="FU116" s="0"/>
      <c r="FV116" s="0"/>
      <c r="FW116" s="0"/>
      <c r="FX116" s="0"/>
      <c r="FY116" s="0"/>
      <c r="FZ116" s="0"/>
      <c r="GA116" s="0"/>
      <c r="GB116" s="0"/>
      <c r="GC116" s="0"/>
      <c r="GD116" s="0"/>
      <c r="GE116" s="0"/>
      <c r="GF116" s="0"/>
      <c r="GG116" s="0"/>
      <c r="GH116" s="0"/>
      <c r="GI116" s="0"/>
      <c r="GJ116" s="0"/>
      <c r="GK116" s="0"/>
      <c r="GL116" s="0"/>
      <c r="GM116" s="0"/>
      <c r="GN116" s="0"/>
      <c r="GO116" s="0"/>
      <c r="GP116" s="0"/>
      <c r="GQ116" s="0"/>
      <c r="GR116" s="0"/>
      <c r="GS116" s="0"/>
      <c r="GT116" s="0"/>
      <c r="GU116" s="0"/>
      <c r="GV116" s="0"/>
      <c r="GW116" s="0"/>
      <c r="GX116" s="0"/>
      <c r="GY116" s="0"/>
      <c r="GZ116" s="0"/>
      <c r="HA116" s="0"/>
      <c r="HB116" s="0"/>
      <c r="HC116" s="0"/>
      <c r="HD116" s="0"/>
      <c r="HE116" s="0"/>
      <c r="HF116" s="0"/>
      <c r="HG116" s="0"/>
      <c r="HH116" s="0"/>
      <c r="HI116" s="0"/>
      <c r="HJ116" s="0"/>
      <c r="HK116" s="0"/>
      <c r="HL116" s="0"/>
      <c r="HM116" s="0"/>
      <c r="HN116" s="0"/>
      <c r="HO116" s="0"/>
      <c r="HP116" s="0"/>
      <c r="HQ116" s="0"/>
      <c r="HR116" s="0"/>
      <c r="HS116" s="0"/>
      <c r="HT116" s="0"/>
      <c r="HU116" s="0"/>
      <c r="HV116" s="0"/>
      <c r="HW116" s="0"/>
      <c r="HX116" s="0"/>
      <c r="HY116" s="0"/>
      <c r="HZ116" s="0"/>
      <c r="IA116" s="0"/>
      <c r="IB116" s="0"/>
      <c r="IC116" s="0"/>
      <c r="ID116" s="0"/>
      <c r="IE116" s="0"/>
      <c r="IF116" s="0"/>
      <c r="IG116" s="0"/>
      <c r="IH116" s="0"/>
      <c r="II116" s="0"/>
      <c r="IJ116" s="0"/>
      <c r="IK116" s="0"/>
      <c r="IL116" s="0"/>
      <c r="IM116" s="0"/>
      <c r="IN116" s="0"/>
      <c r="IO116" s="0"/>
      <c r="IP116" s="0"/>
      <c r="IQ116" s="0"/>
      <c r="IR116" s="0"/>
      <c r="IS116" s="0"/>
      <c r="IT116" s="0"/>
      <c r="IU116" s="0"/>
      <c r="IV116" s="0"/>
      <c r="IW116" s="0"/>
    </row>
    <row r="117" customFormat="false" ht="15.75" hidden="false" customHeight="false" outlineLevel="0" collapsed="false">
      <c r="A117" s="4"/>
      <c r="B117" s="190" t="s">
        <v>171</v>
      </c>
      <c r="C117" s="188" t="n">
        <f aca="false">'Schedule 2A'!H24</f>
        <v>0</v>
      </c>
      <c r="D117" s="189" t="n">
        <f aca="false">IF(C$121&lt;&gt;0,C117/C$121,0)</f>
        <v>0</v>
      </c>
      <c r="E117" s="189" t="n">
        <f aca="false">H$36*D117</f>
        <v>0</v>
      </c>
      <c r="F117" s="189" t="n">
        <v>0.2008</v>
      </c>
      <c r="G117" s="189" t="n">
        <f aca="false">H$37*F117</f>
        <v>0</v>
      </c>
      <c r="H117" s="189" t="n">
        <f aca="false">E117+G117</f>
        <v>0</v>
      </c>
      <c r="J117" s="0"/>
      <c r="K117" s="0"/>
      <c r="L117" s="0"/>
      <c r="M117" s="0"/>
      <c r="N117" s="0"/>
      <c r="O117" s="0"/>
      <c r="P117" s="0"/>
      <c r="Q117" s="0"/>
      <c r="R117" s="0"/>
      <c r="S117" s="0"/>
      <c r="T117" s="0"/>
      <c r="U117" s="0"/>
      <c r="V117" s="0"/>
      <c r="W117" s="0"/>
      <c r="X117" s="0"/>
      <c r="Y117" s="0"/>
      <c r="Z117" s="0"/>
      <c r="AA117" s="0"/>
      <c r="AB117" s="0"/>
      <c r="AC117" s="0"/>
      <c r="AD117" s="0"/>
      <c r="AE117" s="0"/>
      <c r="AF117" s="0"/>
      <c r="AG117" s="0"/>
      <c r="AH117" s="0"/>
      <c r="AI117" s="0"/>
      <c r="AJ117" s="0"/>
      <c r="AK117" s="0"/>
      <c r="AL117" s="0"/>
      <c r="AM117" s="0"/>
      <c r="AN117" s="0"/>
      <c r="AO117" s="0"/>
      <c r="AP117" s="0"/>
      <c r="AQ117" s="0"/>
      <c r="AR117" s="0"/>
      <c r="AS117" s="0"/>
      <c r="AT117" s="0"/>
      <c r="AU117" s="0"/>
      <c r="AV117" s="0"/>
      <c r="AW117" s="0"/>
      <c r="AX117" s="0"/>
      <c r="AY117" s="0"/>
      <c r="AZ117" s="0"/>
      <c r="BA117" s="0"/>
      <c r="BB117" s="0"/>
      <c r="BC117" s="0"/>
      <c r="BD117" s="0"/>
      <c r="BE117" s="0"/>
      <c r="BF117" s="0"/>
      <c r="BG117" s="0"/>
      <c r="BH117" s="0"/>
      <c r="BI117" s="0"/>
      <c r="BJ117" s="0"/>
      <c r="BK117" s="0"/>
      <c r="BL117" s="0"/>
      <c r="BM117" s="0"/>
      <c r="BN117" s="0"/>
      <c r="BO117" s="0"/>
      <c r="BP117" s="0"/>
      <c r="BQ117" s="0"/>
      <c r="BR117" s="0"/>
      <c r="BS117" s="0"/>
      <c r="BT117" s="0"/>
      <c r="BU117" s="0"/>
      <c r="BV117" s="0"/>
      <c r="BW117" s="0"/>
      <c r="BX117" s="0"/>
      <c r="BY117" s="0"/>
      <c r="BZ117" s="0"/>
      <c r="CA117" s="0"/>
      <c r="CB117" s="0"/>
      <c r="CC117" s="0"/>
      <c r="CD117" s="0"/>
      <c r="CE117" s="0"/>
      <c r="CF117" s="0"/>
      <c r="CG117" s="0"/>
      <c r="CH117" s="0"/>
      <c r="CI117" s="0"/>
      <c r="CJ117" s="0"/>
      <c r="CK117" s="0"/>
      <c r="CL117" s="0"/>
      <c r="CM117" s="0"/>
      <c r="CN117" s="0"/>
      <c r="CO117" s="0"/>
      <c r="CP117" s="0"/>
      <c r="CQ117" s="0"/>
      <c r="CR117" s="0"/>
      <c r="CS117" s="0"/>
      <c r="CT117" s="0"/>
      <c r="CU117" s="0"/>
      <c r="CV117" s="0"/>
      <c r="CW117" s="0"/>
      <c r="CX117" s="0"/>
      <c r="CY117" s="0"/>
      <c r="CZ117" s="0"/>
      <c r="DA117" s="0"/>
      <c r="DB117" s="0"/>
      <c r="DC117" s="0"/>
      <c r="DD117" s="0"/>
      <c r="DE117" s="0"/>
      <c r="DF117" s="0"/>
      <c r="DG117" s="0"/>
      <c r="DH117" s="0"/>
      <c r="DI117" s="0"/>
      <c r="DJ117" s="0"/>
      <c r="DK117" s="0"/>
      <c r="DL117" s="0"/>
      <c r="DM117" s="0"/>
      <c r="DN117" s="0"/>
      <c r="DO117" s="0"/>
      <c r="DP117" s="0"/>
      <c r="DQ117" s="0"/>
      <c r="DR117" s="0"/>
      <c r="DS117" s="0"/>
      <c r="DT117" s="0"/>
      <c r="DU117" s="0"/>
      <c r="DV117" s="0"/>
      <c r="DW117" s="0"/>
      <c r="DX117" s="0"/>
      <c r="DY117" s="0"/>
      <c r="DZ117" s="0"/>
      <c r="EA117" s="0"/>
      <c r="EB117" s="0"/>
      <c r="EC117" s="0"/>
      <c r="ED117" s="0"/>
      <c r="EE117" s="0"/>
      <c r="EF117" s="0"/>
      <c r="EG117" s="0"/>
      <c r="EH117" s="0"/>
      <c r="EI117" s="0"/>
      <c r="EJ117" s="0"/>
      <c r="EK117" s="0"/>
      <c r="EL117" s="0"/>
      <c r="EM117" s="0"/>
      <c r="EN117" s="0"/>
      <c r="EO117" s="0"/>
      <c r="EP117" s="0"/>
      <c r="EQ117" s="0"/>
      <c r="ER117" s="0"/>
      <c r="ES117" s="0"/>
      <c r="ET117" s="0"/>
      <c r="EU117" s="0"/>
      <c r="EV117" s="0"/>
      <c r="EW117" s="0"/>
      <c r="EX117" s="0"/>
      <c r="EY117" s="0"/>
      <c r="EZ117" s="0"/>
      <c r="FA117" s="0"/>
      <c r="FB117" s="0"/>
      <c r="FC117" s="0"/>
      <c r="FD117" s="0"/>
      <c r="FE117" s="0"/>
      <c r="FF117" s="0"/>
      <c r="FG117" s="0"/>
      <c r="FH117" s="0"/>
      <c r="FI117" s="0"/>
      <c r="FJ117" s="0"/>
      <c r="FK117" s="0"/>
      <c r="FL117" s="0"/>
      <c r="FM117" s="0"/>
      <c r="FN117" s="0"/>
      <c r="FO117" s="0"/>
      <c r="FP117" s="0"/>
      <c r="FQ117" s="0"/>
      <c r="FR117" s="0"/>
      <c r="FS117" s="0"/>
      <c r="FT117" s="0"/>
      <c r="FU117" s="0"/>
      <c r="FV117" s="0"/>
      <c r="FW117" s="0"/>
      <c r="FX117" s="0"/>
      <c r="FY117" s="0"/>
      <c r="FZ117" s="0"/>
      <c r="GA117" s="0"/>
      <c r="GB117" s="0"/>
      <c r="GC117" s="0"/>
      <c r="GD117" s="0"/>
      <c r="GE117" s="0"/>
      <c r="GF117" s="0"/>
      <c r="GG117" s="0"/>
      <c r="GH117" s="0"/>
      <c r="GI117" s="0"/>
      <c r="GJ117" s="0"/>
      <c r="GK117" s="0"/>
      <c r="GL117" s="0"/>
      <c r="GM117" s="0"/>
      <c r="GN117" s="0"/>
      <c r="GO117" s="0"/>
      <c r="GP117" s="0"/>
      <c r="GQ117" s="0"/>
      <c r="GR117" s="0"/>
      <c r="GS117" s="0"/>
      <c r="GT117" s="0"/>
      <c r="GU117" s="0"/>
      <c r="GV117" s="0"/>
      <c r="GW117" s="0"/>
      <c r="GX117" s="0"/>
      <c r="GY117" s="0"/>
      <c r="GZ117" s="0"/>
      <c r="HA117" s="0"/>
      <c r="HB117" s="0"/>
      <c r="HC117" s="0"/>
      <c r="HD117" s="0"/>
      <c r="HE117" s="0"/>
      <c r="HF117" s="0"/>
      <c r="HG117" s="0"/>
      <c r="HH117" s="0"/>
      <c r="HI117" s="0"/>
      <c r="HJ117" s="0"/>
      <c r="HK117" s="0"/>
      <c r="HL117" s="0"/>
      <c r="HM117" s="0"/>
      <c r="HN117" s="0"/>
      <c r="HO117" s="0"/>
      <c r="HP117" s="0"/>
      <c r="HQ117" s="0"/>
      <c r="HR117" s="0"/>
      <c r="HS117" s="0"/>
      <c r="HT117" s="0"/>
      <c r="HU117" s="0"/>
      <c r="HV117" s="0"/>
      <c r="HW117" s="0"/>
      <c r="HX117" s="0"/>
      <c r="HY117" s="0"/>
      <c r="HZ117" s="0"/>
      <c r="IA117" s="0"/>
      <c r="IB117" s="0"/>
      <c r="IC117" s="0"/>
      <c r="ID117" s="0"/>
      <c r="IE117" s="0"/>
      <c r="IF117" s="0"/>
      <c r="IG117" s="0"/>
      <c r="IH117" s="0"/>
      <c r="II117" s="0"/>
      <c r="IJ117" s="0"/>
      <c r="IK117" s="0"/>
      <c r="IL117" s="0"/>
      <c r="IM117" s="0"/>
      <c r="IN117" s="0"/>
      <c r="IO117" s="0"/>
      <c r="IP117" s="0"/>
      <c r="IQ117" s="0"/>
      <c r="IR117" s="0"/>
      <c r="IS117" s="0"/>
      <c r="IT117" s="0"/>
      <c r="IU117" s="0"/>
      <c r="IV117" s="0"/>
      <c r="IW117" s="0"/>
    </row>
    <row r="118" customFormat="false" ht="15.75" hidden="false" customHeight="false" outlineLevel="0" collapsed="false">
      <c r="A118" s="4"/>
      <c r="B118" s="190" t="s">
        <v>137</v>
      </c>
      <c r="C118" s="188" t="n">
        <f aca="false">'Schedule 2A'!H25</f>
        <v>0</v>
      </c>
      <c r="D118" s="189" t="n">
        <f aca="false">IF(C$121&lt;&gt;0,C118/C$121,0)</f>
        <v>0</v>
      </c>
      <c r="E118" s="189" t="n">
        <f aca="false">H$36*D118</f>
        <v>0</v>
      </c>
      <c r="F118" s="189" t="n">
        <v>0.3104</v>
      </c>
      <c r="G118" s="189" t="n">
        <f aca="false">H$37*F118</f>
        <v>0</v>
      </c>
      <c r="H118" s="189" t="n">
        <f aca="false">E118+G118</f>
        <v>0</v>
      </c>
      <c r="J118" s="0"/>
      <c r="K118" s="0"/>
      <c r="L118" s="0"/>
      <c r="M118" s="0"/>
      <c r="N118" s="0"/>
      <c r="O118" s="0"/>
      <c r="P118" s="0"/>
      <c r="Q118" s="0"/>
      <c r="R118" s="0"/>
      <c r="S118" s="0"/>
      <c r="T118" s="0"/>
      <c r="U118" s="0"/>
      <c r="V118" s="0"/>
      <c r="W118" s="0"/>
      <c r="X118" s="0"/>
      <c r="Y118" s="0"/>
      <c r="Z118" s="0"/>
      <c r="AA118" s="0"/>
      <c r="AB118" s="0"/>
      <c r="AC118" s="0"/>
      <c r="AD118" s="0"/>
      <c r="AE118" s="0"/>
      <c r="AF118" s="0"/>
      <c r="AG118" s="0"/>
      <c r="AH118" s="0"/>
      <c r="AI118" s="0"/>
      <c r="AJ118" s="0"/>
      <c r="AK118" s="0"/>
      <c r="AL118" s="0"/>
      <c r="AM118" s="0"/>
      <c r="AN118" s="0"/>
      <c r="AO118" s="0"/>
      <c r="AP118" s="0"/>
      <c r="AQ118" s="0"/>
      <c r="AR118" s="0"/>
      <c r="AS118" s="0"/>
      <c r="AT118" s="0"/>
      <c r="AU118" s="0"/>
      <c r="AV118" s="0"/>
      <c r="AW118" s="0"/>
      <c r="AX118" s="0"/>
      <c r="AY118" s="0"/>
      <c r="AZ118" s="0"/>
      <c r="BA118" s="0"/>
      <c r="BB118" s="0"/>
      <c r="BC118" s="0"/>
      <c r="BD118" s="0"/>
      <c r="BE118" s="0"/>
      <c r="BF118" s="0"/>
      <c r="BG118" s="0"/>
      <c r="BH118" s="0"/>
      <c r="BI118" s="0"/>
      <c r="BJ118" s="0"/>
      <c r="BK118" s="0"/>
      <c r="BL118" s="0"/>
      <c r="BM118" s="0"/>
      <c r="BN118" s="0"/>
      <c r="BO118" s="0"/>
      <c r="BP118" s="0"/>
      <c r="BQ118" s="0"/>
      <c r="BR118" s="0"/>
      <c r="BS118" s="0"/>
      <c r="BT118" s="0"/>
      <c r="BU118" s="0"/>
      <c r="BV118" s="0"/>
      <c r="BW118" s="0"/>
      <c r="BX118" s="0"/>
      <c r="BY118" s="0"/>
      <c r="BZ118" s="0"/>
      <c r="CA118" s="0"/>
      <c r="CB118" s="0"/>
      <c r="CC118" s="0"/>
      <c r="CD118" s="0"/>
      <c r="CE118" s="0"/>
      <c r="CF118" s="0"/>
      <c r="CG118" s="0"/>
      <c r="CH118" s="0"/>
      <c r="CI118" s="0"/>
      <c r="CJ118" s="0"/>
      <c r="CK118" s="0"/>
      <c r="CL118" s="0"/>
      <c r="CM118" s="0"/>
      <c r="CN118" s="0"/>
      <c r="CO118" s="0"/>
      <c r="CP118" s="0"/>
      <c r="CQ118" s="0"/>
      <c r="CR118" s="0"/>
      <c r="CS118" s="0"/>
      <c r="CT118" s="0"/>
      <c r="CU118" s="0"/>
      <c r="CV118" s="0"/>
      <c r="CW118" s="0"/>
      <c r="CX118" s="0"/>
      <c r="CY118" s="0"/>
      <c r="CZ118" s="0"/>
      <c r="DA118" s="0"/>
      <c r="DB118" s="0"/>
      <c r="DC118" s="0"/>
      <c r="DD118" s="0"/>
      <c r="DE118" s="0"/>
      <c r="DF118" s="0"/>
      <c r="DG118" s="0"/>
      <c r="DH118" s="0"/>
      <c r="DI118" s="0"/>
      <c r="DJ118" s="0"/>
      <c r="DK118" s="0"/>
      <c r="DL118" s="0"/>
      <c r="DM118" s="0"/>
      <c r="DN118" s="0"/>
      <c r="DO118" s="0"/>
      <c r="DP118" s="0"/>
      <c r="DQ118" s="0"/>
      <c r="DR118" s="0"/>
      <c r="DS118" s="0"/>
      <c r="DT118" s="0"/>
      <c r="DU118" s="0"/>
      <c r="DV118" s="0"/>
      <c r="DW118" s="0"/>
      <c r="DX118" s="0"/>
      <c r="DY118" s="0"/>
      <c r="DZ118" s="0"/>
      <c r="EA118" s="0"/>
      <c r="EB118" s="0"/>
      <c r="EC118" s="0"/>
      <c r="ED118" s="0"/>
      <c r="EE118" s="0"/>
      <c r="EF118" s="0"/>
      <c r="EG118" s="0"/>
      <c r="EH118" s="0"/>
      <c r="EI118" s="0"/>
      <c r="EJ118" s="0"/>
      <c r="EK118" s="0"/>
      <c r="EL118" s="0"/>
      <c r="EM118" s="0"/>
      <c r="EN118" s="0"/>
      <c r="EO118" s="0"/>
      <c r="EP118" s="0"/>
      <c r="EQ118" s="0"/>
      <c r="ER118" s="0"/>
      <c r="ES118" s="0"/>
      <c r="ET118" s="0"/>
      <c r="EU118" s="0"/>
      <c r="EV118" s="0"/>
      <c r="EW118" s="0"/>
      <c r="EX118" s="0"/>
      <c r="EY118" s="0"/>
      <c r="EZ118" s="0"/>
      <c r="FA118" s="0"/>
      <c r="FB118" s="0"/>
      <c r="FC118" s="0"/>
      <c r="FD118" s="0"/>
      <c r="FE118" s="0"/>
      <c r="FF118" s="0"/>
      <c r="FG118" s="0"/>
      <c r="FH118" s="0"/>
      <c r="FI118" s="0"/>
      <c r="FJ118" s="0"/>
      <c r="FK118" s="0"/>
      <c r="FL118" s="0"/>
      <c r="FM118" s="0"/>
      <c r="FN118" s="0"/>
      <c r="FO118" s="0"/>
      <c r="FP118" s="0"/>
      <c r="FQ118" s="0"/>
      <c r="FR118" s="0"/>
      <c r="FS118" s="0"/>
      <c r="FT118" s="0"/>
      <c r="FU118" s="0"/>
      <c r="FV118" s="0"/>
      <c r="FW118" s="0"/>
      <c r="FX118" s="0"/>
      <c r="FY118" s="0"/>
      <c r="FZ118" s="0"/>
      <c r="GA118" s="0"/>
      <c r="GB118" s="0"/>
      <c r="GC118" s="0"/>
      <c r="GD118" s="0"/>
      <c r="GE118" s="0"/>
      <c r="GF118" s="0"/>
      <c r="GG118" s="0"/>
      <c r="GH118" s="0"/>
      <c r="GI118" s="0"/>
      <c r="GJ118" s="0"/>
      <c r="GK118" s="0"/>
      <c r="GL118" s="0"/>
      <c r="GM118" s="0"/>
      <c r="GN118" s="0"/>
      <c r="GO118" s="0"/>
      <c r="GP118" s="0"/>
      <c r="GQ118" s="0"/>
      <c r="GR118" s="0"/>
      <c r="GS118" s="0"/>
      <c r="GT118" s="0"/>
      <c r="GU118" s="0"/>
      <c r="GV118" s="0"/>
      <c r="GW118" s="0"/>
      <c r="GX118" s="0"/>
      <c r="GY118" s="0"/>
      <c r="GZ118" s="0"/>
      <c r="HA118" s="0"/>
      <c r="HB118" s="0"/>
      <c r="HC118" s="0"/>
      <c r="HD118" s="0"/>
      <c r="HE118" s="0"/>
      <c r="HF118" s="0"/>
      <c r="HG118" s="0"/>
      <c r="HH118" s="0"/>
      <c r="HI118" s="0"/>
      <c r="HJ118" s="0"/>
      <c r="HK118" s="0"/>
      <c r="HL118" s="0"/>
      <c r="HM118" s="0"/>
      <c r="HN118" s="0"/>
      <c r="HO118" s="0"/>
      <c r="HP118" s="0"/>
      <c r="HQ118" s="0"/>
      <c r="HR118" s="0"/>
      <c r="HS118" s="0"/>
      <c r="HT118" s="0"/>
      <c r="HU118" s="0"/>
      <c r="HV118" s="0"/>
      <c r="HW118" s="0"/>
      <c r="HX118" s="0"/>
      <c r="HY118" s="0"/>
      <c r="HZ118" s="0"/>
      <c r="IA118" s="0"/>
      <c r="IB118" s="0"/>
      <c r="IC118" s="0"/>
      <c r="ID118" s="0"/>
      <c r="IE118" s="0"/>
      <c r="IF118" s="0"/>
      <c r="IG118" s="0"/>
      <c r="IH118" s="0"/>
      <c r="II118" s="0"/>
      <c r="IJ118" s="0"/>
      <c r="IK118" s="0"/>
      <c r="IL118" s="0"/>
      <c r="IM118" s="0"/>
      <c r="IN118" s="0"/>
      <c r="IO118" s="0"/>
      <c r="IP118" s="0"/>
      <c r="IQ118" s="0"/>
      <c r="IR118" s="0"/>
      <c r="IS118" s="0"/>
      <c r="IT118" s="0"/>
      <c r="IU118" s="0"/>
      <c r="IV118" s="0"/>
      <c r="IW118" s="0"/>
    </row>
    <row r="119" customFormat="false" ht="15.75" hidden="false" customHeight="false" outlineLevel="0" collapsed="false">
      <c r="A119" s="4"/>
      <c r="B119" s="190" t="s">
        <v>138</v>
      </c>
      <c r="C119" s="188" t="n">
        <f aca="false">'Schedule 2A'!H26</f>
        <v>0</v>
      </c>
      <c r="D119" s="189" t="n">
        <f aca="false">IF(C$121&lt;&gt;0,C119/C$121,0)</f>
        <v>0</v>
      </c>
      <c r="E119" s="189" t="n">
        <f aca="false">H$36*D119</f>
        <v>0</v>
      </c>
      <c r="F119" s="189" t="n">
        <v>0.1621</v>
      </c>
      <c r="G119" s="189" t="n">
        <f aca="false">H$37*F119</f>
        <v>0</v>
      </c>
      <c r="H119" s="189" t="n">
        <f aca="false">E119+G119</f>
        <v>0</v>
      </c>
      <c r="J119" s="0"/>
      <c r="K119" s="0"/>
      <c r="L119" s="0"/>
      <c r="M119" s="0"/>
      <c r="N119" s="0"/>
      <c r="O119" s="0"/>
      <c r="P119" s="0"/>
      <c r="Q119" s="0"/>
      <c r="R119" s="0"/>
      <c r="S119" s="0"/>
      <c r="T119" s="0"/>
      <c r="U119" s="0"/>
      <c r="V119" s="0"/>
      <c r="W119" s="0"/>
      <c r="X119" s="0"/>
      <c r="Y119" s="0"/>
      <c r="Z119" s="0"/>
      <c r="AA119" s="0"/>
      <c r="AB119" s="0"/>
      <c r="AC119" s="0"/>
      <c r="AD119" s="0"/>
      <c r="AE119" s="0"/>
      <c r="AF119" s="0"/>
      <c r="AG119" s="0"/>
      <c r="AH119" s="0"/>
      <c r="AI119" s="0"/>
      <c r="AJ119" s="0"/>
      <c r="AK119" s="0"/>
      <c r="AL119" s="0"/>
      <c r="AM119" s="0"/>
      <c r="AN119" s="0"/>
      <c r="AO119" s="0"/>
      <c r="AP119" s="0"/>
      <c r="AQ119" s="0"/>
      <c r="AR119" s="0"/>
      <c r="AS119" s="0"/>
      <c r="AT119" s="0"/>
      <c r="AU119" s="0"/>
      <c r="AV119" s="0"/>
      <c r="AW119" s="0"/>
      <c r="AX119" s="0"/>
      <c r="AY119" s="0"/>
      <c r="AZ119" s="0"/>
      <c r="BA119" s="0"/>
      <c r="BB119" s="0"/>
      <c r="BC119" s="0"/>
      <c r="BD119" s="0"/>
      <c r="BE119" s="0"/>
      <c r="BF119" s="0"/>
      <c r="BG119" s="0"/>
      <c r="BH119" s="0"/>
      <c r="BI119" s="0"/>
      <c r="BJ119" s="0"/>
      <c r="BK119" s="0"/>
      <c r="BL119" s="0"/>
      <c r="BM119" s="0"/>
      <c r="BN119" s="0"/>
      <c r="BO119" s="0"/>
      <c r="BP119" s="0"/>
      <c r="BQ119" s="0"/>
      <c r="BR119" s="0"/>
      <c r="BS119" s="0"/>
      <c r="BT119" s="0"/>
      <c r="BU119" s="0"/>
      <c r="BV119" s="0"/>
      <c r="BW119" s="0"/>
      <c r="BX119" s="0"/>
      <c r="BY119" s="0"/>
      <c r="BZ119" s="0"/>
      <c r="CA119" s="0"/>
      <c r="CB119" s="0"/>
      <c r="CC119" s="0"/>
      <c r="CD119" s="0"/>
      <c r="CE119" s="0"/>
      <c r="CF119" s="0"/>
      <c r="CG119" s="0"/>
      <c r="CH119" s="0"/>
      <c r="CI119" s="0"/>
      <c r="CJ119" s="0"/>
      <c r="CK119" s="0"/>
      <c r="CL119" s="0"/>
      <c r="CM119" s="0"/>
      <c r="CN119" s="0"/>
      <c r="CO119" s="0"/>
      <c r="CP119" s="0"/>
      <c r="CQ119" s="0"/>
      <c r="CR119" s="0"/>
      <c r="CS119" s="0"/>
      <c r="CT119" s="0"/>
      <c r="CU119" s="0"/>
      <c r="CV119" s="0"/>
      <c r="CW119" s="0"/>
      <c r="CX119" s="0"/>
      <c r="CY119" s="0"/>
      <c r="CZ119" s="0"/>
      <c r="DA119" s="0"/>
      <c r="DB119" s="0"/>
      <c r="DC119" s="0"/>
      <c r="DD119" s="0"/>
      <c r="DE119" s="0"/>
      <c r="DF119" s="0"/>
      <c r="DG119" s="0"/>
      <c r="DH119" s="0"/>
      <c r="DI119" s="0"/>
      <c r="DJ119" s="0"/>
      <c r="DK119" s="0"/>
      <c r="DL119" s="0"/>
      <c r="DM119" s="0"/>
      <c r="DN119" s="0"/>
      <c r="DO119" s="0"/>
      <c r="DP119" s="0"/>
      <c r="DQ119" s="0"/>
      <c r="DR119" s="0"/>
      <c r="DS119" s="0"/>
      <c r="DT119" s="0"/>
      <c r="DU119" s="0"/>
      <c r="DV119" s="0"/>
      <c r="DW119" s="0"/>
      <c r="DX119" s="0"/>
      <c r="DY119" s="0"/>
      <c r="DZ119" s="0"/>
      <c r="EA119" s="0"/>
      <c r="EB119" s="0"/>
      <c r="EC119" s="0"/>
      <c r="ED119" s="0"/>
      <c r="EE119" s="0"/>
      <c r="EF119" s="0"/>
      <c r="EG119" s="0"/>
      <c r="EH119" s="0"/>
      <c r="EI119" s="0"/>
      <c r="EJ119" s="0"/>
      <c r="EK119" s="0"/>
      <c r="EL119" s="0"/>
      <c r="EM119" s="0"/>
      <c r="EN119" s="0"/>
      <c r="EO119" s="0"/>
      <c r="EP119" s="0"/>
      <c r="EQ119" s="0"/>
      <c r="ER119" s="0"/>
      <c r="ES119" s="0"/>
      <c r="ET119" s="0"/>
      <c r="EU119" s="0"/>
      <c r="EV119" s="0"/>
      <c r="EW119" s="0"/>
      <c r="EX119" s="0"/>
      <c r="EY119" s="0"/>
      <c r="EZ119" s="0"/>
      <c r="FA119" s="0"/>
      <c r="FB119" s="0"/>
      <c r="FC119" s="0"/>
      <c r="FD119" s="0"/>
      <c r="FE119" s="0"/>
      <c r="FF119" s="0"/>
      <c r="FG119" s="0"/>
      <c r="FH119" s="0"/>
      <c r="FI119" s="0"/>
      <c r="FJ119" s="0"/>
      <c r="FK119" s="0"/>
      <c r="FL119" s="0"/>
      <c r="FM119" s="0"/>
      <c r="FN119" s="0"/>
      <c r="FO119" s="0"/>
      <c r="FP119" s="0"/>
      <c r="FQ119" s="0"/>
      <c r="FR119" s="0"/>
      <c r="FS119" s="0"/>
      <c r="FT119" s="0"/>
      <c r="FU119" s="0"/>
      <c r="FV119" s="0"/>
      <c r="FW119" s="0"/>
      <c r="FX119" s="0"/>
      <c r="FY119" s="0"/>
      <c r="FZ119" s="0"/>
      <c r="GA119" s="0"/>
      <c r="GB119" s="0"/>
      <c r="GC119" s="0"/>
      <c r="GD119" s="0"/>
      <c r="GE119" s="0"/>
      <c r="GF119" s="0"/>
      <c r="GG119" s="0"/>
      <c r="GH119" s="0"/>
      <c r="GI119" s="0"/>
      <c r="GJ119" s="0"/>
      <c r="GK119" s="0"/>
      <c r="GL119" s="0"/>
      <c r="GM119" s="0"/>
      <c r="GN119" s="0"/>
      <c r="GO119" s="0"/>
      <c r="GP119" s="0"/>
      <c r="GQ119" s="0"/>
      <c r="GR119" s="0"/>
      <c r="GS119" s="0"/>
      <c r="GT119" s="0"/>
      <c r="GU119" s="0"/>
      <c r="GV119" s="0"/>
      <c r="GW119" s="0"/>
      <c r="GX119" s="0"/>
      <c r="GY119" s="0"/>
      <c r="GZ119" s="0"/>
      <c r="HA119" s="0"/>
      <c r="HB119" s="0"/>
      <c r="HC119" s="0"/>
      <c r="HD119" s="0"/>
      <c r="HE119" s="0"/>
      <c r="HF119" s="0"/>
      <c r="HG119" s="0"/>
      <c r="HH119" s="0"/>
      <c r="HI119" s="0"/>
      <c r="HJ119" s="0"/>
      <c r="HK119" s="0"/>
      <c r="HL119" s="0"/>
      <c r="HM119" s="0"/>
      <c r="HN119" s="0"/>
      <c r="HO119" s="0"/>
      <c r="HP119" s="0"/>
      <c r="HQ119" s="0"/>
      <c r="HR119" s="0"/>
      <c r="HS119" s="0"/>
      <c r="HT119" s="0"/>
      <c r="HU119" s="0"/>
      <c r="HV119" s="0"/>
      <c r="HW119" s="0"/>
      <c r="HX119" s="0"/>
      <c r="HY119" s="0"/>
      <c r="HZ119" s="0"/>
      <c r="IA119" s="0"/>
      <c r="IB119" s="0"/>
      <c r="IC119" s="0"/>
      <c r="ID119" s="0"/>
      <c r="IE119" s="0"/>
      <c r="IF119" s="0"/>
      <c r="IG119" s="0"/>
      <c r="IH119" s="0"/>
      <c r="II119" s="0"/>
      <c r="IJ119" s="0"/>
      <c r="IK119" s="0"/>
      <c r="IL119" s="0"/>
      <c r="IM119" s="0"/>
      <c r="IN119" s="0"/>
      <c r="IO119" s="0"/>
      <c r="IP119" s="0"/>
      <c r="IQ119" s="0"/>
      <c r="IR119" s="0"/>
      <c r="IS119" s="0"/>
      <c r="IT119" s="0"/>
      <c r="IU119" s="0"/>
      <c r="IV119" s="0"/>
      <c r="IW119" s="0"/>
    </row>
    <row r="120" customFormat="false" ht="16.5" hidden="false" customHeight="false" outlineLevel="0" collapsed="false">
      <c r="A120" s="4"/>
      <c r="B120" s="190" t="s">
        <v>139</v>
      </c>
      <c r="C120" s="188" t="n">
        <f aca="false">'Schedule 2A'!H27</f>
        <v>0</v>
      </c>
      <c r="D120" s="189" t="n">
        <f aca="false">IF(C$121&lt;&gt;0,C120/C$121,0)</f>
        <v>0</v>
      </c>
      <c r="E120" s="189" t="n">
        <f aca="false">H$36*D120</f>
        <v>0</v>
      </c>
      <c r="F120" s="189" t="n">
        <v>0.0064</v>
      </c>
      <c r="G120" s="189" t="n">
        <f aca="false">H$37*F120</f>
        <v>0</v>
      </c>
      <c r="H120" s="189" t="n">
        <f aca="false">E120+G120</f>
        <v>0</v>
      </c>
      <c r="J120" s="0"/>
      <c r="K120" s="0"/>
      <c r="L120" s="0"/>
      <c r="M120" s="0"/>
      <c r="N120" s="0"/>
      <c r="O120" s="0"/>
      <c r="P120" s="0"/>
      <c r="Q120" s="0"/>
      <c r="R120" s="0"/>
      <c r="S120" s="0"/>
      <c r="T120" s="0"/>
      <c r="U120" s="0"/>
      <c r="V120" s="0"/>
      <c r="W120" s="0"/>
      <c r="X120" s="0"/>
      <c r="Y120" s="0"/>
      <c r="Z120" s="0"/>
      <c r="AA120" s="0"/>
      <c r="AB120" s="0"/>
      <c r="AC120" s="0"/>
      <c r="AD120" s="0"/>
      <c r="AE120" s="0"/>
      <c r="AF120" s="0"/>
      <c r="AG120" s="0"/>
      <c r="AH120" s="0"/>
      <c r="AI120" s="0"/>
      <c r="AJ120" s="0"/>
      <c r="AK120" s="0"/>
      <c r="AL120" s="0"/>
      <c r="AM120" s="0"/>
      <c r="AN120" s="0"/>
      <c r="AO120" s="0"/>
      <c r="AP120" s="0"/>
      <c r="AQ120" s="0"/>
      <c r="AR120" s="0"/>
      <c r="AS120" s="0"/>
      <c r="AT120" s="0"/>
      <c r="AU120" s="0"/>
      <c r="AV120" s="0"/>
      <c r="AW120" s="0"/>
      <c r="AX120" s="0"/>
      <c r="AY120" s="0"/>
      <c r="AZ120" s="0"/>
      <c r="BA120" s="0"/>
      <c r="BB120" s="0"/>
      <c r="BC120" s="0"/>
      <c r="BD120" s="0"/>
      <c r="BE120" s="0"/>
      <c r="BF120" s="0"/>
      <c r="BG120" s="0"/>
      <c r="BH120" s="0"/>
      <c r="BI120" s="0"/>
      <c r="BJ120" s="0"/>
      <c r="BK120" s="0"/>
      <c r="BL120" s="0"/>
      <c r="BM120" s="0"/>
      <c r="BN120" s="0"/>
      <c r="BO120" s="0"/>
      <c r="BP120" s="0"/>
      <c r="BQ120" s="0"/>
      <c r="BR120" s="0"/>
      <c r="BS120" s="0"/>
      <c r="BT120" s="0"/>
      <c r="BU120" s="0"/>
      <c r="BV120" s="0"/>
      <c r="BW120" s="0"/>
      <c r="BX120" s="0"/>
      <c r="BY120" s="0"/>
      <c r="BZ120" s="0"/>
      <c r="CA120" s="0"/>
      <c r="CB120" s="0"/>
      <c r="CC120" s="0"/>
      <c r="CD120" s="0"/>
      <c r="CE120" s="0"/>
      <c r="CF120" s="0"/>
      <c r="CG120" s="0"/>
      <c r="CH120" s="0"/>
      <c r="CI120" s="0"/>
      <c r="CJ120" s="0"/>
      <c r="CK120" s="0"/>
      <c r="CL120" s="0"/>
      <c r="CM120" s="0"/>
      <c r="CN120" s="0"/>
      <c r="CO120" s="0"/>
      <c r="CP120" s="0"/>
      <c r="CQ120" s="0"/>
      <c r="CR120" s="0"/>
      <c r="CS120" s="0"/>
      <c r="CT120" s="0"/>
      <c r="CU120" s="0"/>
      <c r="CV120" s="0"/>
      <c r="CW120" s="0"/>
      <c r="CX120" s="0"/>
      <c r="CY120" s="0"/>
      <c r="CZ120" s="0"/>
      <c r="DA120" s="0"/>
      <c r="DB120" s="0"/>
      <c r="DC120" s="0"/>
      <c r="DD120" s="0"/>
      <c r="DE120" s="0"/>
      <c r="DF120" s="0"/>
      <c r="DG120" s="0"/>
      <c r="DH120" s="0"/>
      <c r="DI120" s="0"/>
      <c r="DJ120" s="0"/>
      <c r="DK120" s="0"/>
      <c r="DL120" s="0"/>
      <c r="DM120" s="0"/>
      <c r="DN120" s="0"/>
      <c r="DO120" s="0"/>
      <c r="DP120" s="0"/>
      <c r="DQ120" s="0"/>
      <c r="DR120" s="0"/>
      <c r="DS120" s="0"/>
      <c r="DT120" s="0"/>
      <c r="DU120" s="0"/>
      <c r="DV120" s="0"/>
      <c r="DW120" s="0"/>
      <c r="DX120" s="0"/>
      <c r="DY120" s="0"/>
      <c r="DZ120" s="0"/>
      <c r="EA120" s="0"/>
      <c r="EB120" s="0"/>
      <c r="EC120" s="0"/>
      <c r="ED120" s="0"/>
      <c r="EE120" s="0"/>
      <c r="EF120" s="0"/>
      <c r="EG120" s="0"/>
      <c r="EH120" s="0"/>
      <c r="EI120" s="0"/>
      <c r="EJ120" s="0"/>
      <c r="EK120" s="0"/>
      <c r="EL120" s="0"/>
      <c r="EM120" s="0"/>
      <c r="EN120" s="0"/>
      <c r="EO120" s="0"/>
      <c r="EP120" s="0"/>
      <c r="EQ120" s="0"/>
      <c r="ER120" s="0"/>
      <c r="ES120" s="0"/>
      <c r="ET120" s="0"/>
      <c r="EU120" s="0"/>
      <c r="EV120" s="0"/>
      <c r="EW120" s="0"/>
      <c r="EX120" s="0"/>
      <c r="EY120" s="0"/>
      <c r="EZ120" s="0"/>
      <c r="FA120" s="0"/>
      <c r="FB120" s="0"/>
      <c r="FC120" s="0"/>
      <c r="FD120" s="0"/>
      <c r="FE120" s="0"/>
      <c r="FF120" s="0"/>
      <c r="FG120" s="0"/>
      <c r="FH120" s="0"/>
      <c r="FI120" s="0"/>
      <c r="FJ120" s="0"/>
      <c r="FK120" s="0"/>
      <c r="FL120" s="0"/>
      <c r="FM120" s="0"/>
      <c r="FN120" s="0"/>
      <c r="FO120" s="0"/>
      <c r="FP120" s="0"/>
      <c r="FQ120" s="0"/>
      <c r="FR120" s="0"/>
      <c r="FS120" s="0"/>
      <c r="FT120" s="0"/>
      <c r="FU120" s="0"/>
      <c r="FV120" s="0"/>
      <c r="FW120" s="0"/>
      <c r="FX120" s="0"/>
      <c r="FY120" s="0"/>
      <c r="FZ120" s="0"/>
      <c r="GA120" s="0"/>
      <c r="GB120" s="0"/>
      <c r="GC120" s="0"/>
      <c r="GD120" s="0"/>
      <c r="GE120" s="0"/>
      <c r="GF120" s="0"/>
      <c r="GG120" s="0"/>
      <c r="GH120" s="0"/>
      <c r="GI120" s="0"/>
      <c r="GJ120" s="0"/>
      <c r="GK120" s="0"/>
      <c r="GL120" s="0"/>
      <c r="GM120" s="0"/>
      <c r="GN120" s="0"/>
      <c r="GO120" s="0"/>
      <c r="GP120" s="0"/>
      <c r="GQ120" s="0"/>
      <c r="GR120" s="0"/>
      <c r="GS120" s="0"/>
      <c r="GT120" s="0"/>
      <c r="GU120" s="0"/>
      <c r="GV120" s="0"/>
      <c r="GW120" s="0"/>
      <c r="GX120" s="0"/>
      <c r="GY120" s="0"/>
      <c r="GZ120" s="0"/>
      <c r="HA120" s="0"/>
      <c r="HB120" s="0"/>
      <c r="HC120" s="0"/>
      <c r="HD120" s="0"/>
      <c r="HE120" s="0"/>
      <c r="HF120" s="0"/>
      <c r="HG120" s="0"/>
      <c r="HH120" s="0"/>
      <c r="HI120" s="0"/>
      <c r="HJ120" s="0"/>
      <c r="HK120" s="0"/>
      <c r="HL120" s="0"/>
      <c r="HM120" s="0"/>
      <c r="HN120" s="0"/>
      <c r="HO120" s="0"/>
      <c r="HP120" s="0"/>
      <c r="HQ120" s="0"/>
      <c r="HR120" s="0"/>
      <c r="HS120" s="0"/>
      <c r="HT120" s="0"/>
      <c r="HU120" s="0"/>
      <c r="HV120" s="0"/>
      <c r="HW120" s="0"/>
      <c r="HX120" s="0"/>
      <c r="HY120" s="0"/>
      <c r="HZ120" s="0"/>
      <c r="IA120" s="0"/>
      <c r="IB120" s="0"/>
      <c r="IC120" s="0"/>
      <c r="ID120" s="0"/>
      <c r="IE120" s="0"/>
      <c r="IF120" s="0"/>
      <c r="IG120" s="0"/>
      <c r="IH120" s="0"/>
      <c r="II120" s="0"/>
      <c r="IJ120" s="0"/>
      <c r="IK120" s="0"/>
      <c r="IL120" s="0"/>
      <c r="IM120" s="0"/>
      <c r="IN120" s="0"/>
      <c r="IO120" s="0"/>
      <c r="IP120" s="0"/>
      <c r="IQ120" s="0"/>
      <c r="IR120" s="0"/>
      <c r="IS120" s="0"/>
      <c r="IT120" s="0"/>
      <c r="IU120" s="0"/>
      <c r="IV120" s="0"/>
      <c r="IW120" s="0"/>
    </row>
    <row r="121" customFormat="false" ht="16.5" hidden="false" customHeight="false" outlineLevel="0" collapsed="false">
      <c r="A121" s="4"/>
      <c r="B121" s="194" t="s">
        <v>155</v>
      </c>
      <c r="C121" s="195" t="n">
        <f aca="false">SUM(C111:C120)</f>
        <v>0</v>
      </c>
      <c r="D121" s="196" t="n">
        <f aca="false">SUM(D111:D120)</f>
        <v>0</v>
      </c>
      <c r="E121" s="196" t="n">
        <f aca="false">SUM(E111:E120)</f>
        <v>0</v>
      </c>
      <c r="F121" s="196" t="n">
        <f aca="false">SUM(F111:F120)</f>
        <v>1</v>
      </c>
      <c r="G121" s="196" t="n">
        <f aca="false">SUM(G111:G120)</f>
        <v>0</v>
      </c>
      <c r="H121" s="196" t="n">
        <f aca="false">SUM(H111:H120)</f>
        <v>0</v>
      </c>
      <c r="J121" s="0"/>
      <c r="K121" s="0"/>
      <c r="L121" s="0"/>
      <c r="M121" s="0"/>
      <c r="N121" s="0"/>
      <c r="O121" s="0"/>
      <c r="P121" s="0"/>
      <c r="Q121" s="0"/>
      <c r="R121" s="0"/>
      <c r="S121" s="0"/>
      <c r="T121" s="0"/>
      <c r="U121" s="0"/>
      <c r="V121" s="0"/>
      <c r="W121" s="0"/>
      <c r="X121" s="0"/>
      <c r="Y121" s="0"/>
      <c r="Z121" s="0"/>
      <c r="AA121" s="0"/>
      <c r="AB121" s="0"/>
      <c r="AC121" s="0"/>
      <c r="AD121" s="0"/>
      <c r="AE121" s="0"/>
      <c r="AF121" s="0"/>
      <c r="AG121" s="0"/>
      <c r="AH121" s="0"/>
      <c r="AI121" s="0"/>
      <c r="AJ121" s="0"/>
      <c r="AK121" s="0"/>
      <c r="AL121" s="0"/>
      <c r="AM121" s="0"/>
      <c r="AN121" s="0"/>
      <c r="AO121" s="0"/>
      <c r="AP121" s="0"/>
      <c r="AQ121" s="0"/>
      <c r="AR121" s="0"/>
      <c r="AS121" s="0"/>
      <c r="AT121" s="0"/>
      <c r="AU121" s="0"/>
      <c r="AV121" s="0"/>
      <c r="AW121" s="0"/>
      <c r="AX121" s="0"/>
      <c r="AY121" s="0"/>
      <c r="AZ121" s="0"/>
      <c r="BA121" s="0"/>
      <c r="BB121" s="0"/>
      <c r="BC121" s="0"/>
      <c r="BD121" s="0"/>
      <c r="BE121" s="0"/>
      <c r="BF121" s="0"/>
      <c r="BG121" s="0"/>
      <c r="BH121" s="0"/>
      <c r="BI121" s="0"/>
      <c r="BJ121" s="0"/>
      <c r="BK121" s="0"/>
      <c r="BL121" s="0"/>
      <c r="BM121" s="0"/>
      <c r="BN121" s="0"/>
      <c r="BO121" s="0"/>
      <c r="BP121" s="0"/>
      <c r="BQ121" s="0"/>
      <c r="BR121" s="0"/>
      <c r="BS121" s="0"/>
      <c r="BT121" s="0"/>
      <c r="BU121" s="0"/>
      <c r="BV121" s="0"/>
      <c r="BW121" s="0"/>
      <c r="BX121" s="0"/>
      <c r="BY121" s="0"/>
      <c r="BZ121" s="0"/>
      <c r="CA121" s="0"/>
      <c r="CB121" s="0"/>
      <c r="CC121" s="0"/>
      <c r="CD121" s="0"/>
      <c r="CE121" s="0"/>
      <c r="CF121" s="0"/>
      <c r="CG121" s="0"/>
      <c r="CH121" s="0"/>
      <c r="CI121" s="0"/>
      <c r="CJ121" s="0"/>
      <c r="CK121" s="0"/>
      <c r="CL121" s="0"/>
      <c r="CM121" s="0"/>
      <c r="CN121" s="0"/>
      <c r="CO121" s="0"/>
      <c r="CP121" s="0"/>
      <c r="CQ121" s="0"/>
      <c r="CR121" s="0"/>
      <c r="CS121" s="0"/>
      <c r="CT121" s="0"/>
      <c r="CU121" s="0"/>
      <c r="CV121" s="0"/>
      <c r="CW121" s="0"/>
      <c r="CX121" s="0"/>
      <c r="CY121" s="0"/>
      <c r="CZ121" s="0"/>
      <c r="DA121" s="0"/>
      <c r="DB121" s="0"/>
      <c r="DC121" s="0"/>
      <c r="DD121" s="0"/>
      <c r="DE121" s="0"/>
      <c r="DF121" s="0"/>
      <c r="DG121" s="0"/>
      <c r="DH121" s="0"/>
      <c r="DI121" s="0"/>
      <c r="DJ121" s="0"/>
      <c r="DK121" s="0"/>
      <c r="DL121" s="0"/>
      <c r="DM121" s="0"/>
      <c r="DN121" s="0"/>
      <c r="DO121" s="0"/>
      <c r="DP121" s="0"/>
      <c r="DQ121" s="0"/>
      <c r="DR121" s="0"/>
      <c r="DS121" s="0"/>
      <c r="DT121" s="0"/>
      <c r="DU121" s="0"/>
      <c r="DV121" s="0"/>
      <c r="DW121" s="0"/>
      <c r="DX121" s="0"/>
      <c r="DY121" s="0"/>
      <c r="DZ121" s="0"/>
      <c r="EA121" s="0"/>
      <c r="EB121" s="0"/>
      <c r="EC121" s="0"/>
      <c r="ED121" s="0"/>
      <c r="EE121" s="0"/>
      <c r="EF121" s="0"/>
      <c r="EG121" s="0"/>
      <c r="EH121" s="0"/>
      <c r="EI121" s="0"/>
      <c r="EJ121" s="0"/>
      <c r="EK121" s="0"/>
      <c r="EL121" s="0"/>
      <c r="EM121" s="0"/>
      <c r="EN121" s="0"/>
      <c r="EO121" s="0"/>
      <c r="EP121" s="0"/>
      <c r="EQ121" s="0"/>
      <c r="ER121" s="0"/>
      <c r="ES121" s="0"/>
      <c r="ET121" s="0"/>
      <c r="EU121" s="0"/>
      <c r="EV121" s="0"/>
      <c r="EW121" s="0"/>
      <c r="EX121" s="0"/>
      <c r="EY121" s="0"/>
      <c r="EZ121" s="0"/>
      <c r="FA121" s="0"/>
      <c r="FB121" s="0"/>
      <c r="FC121" s="0"/>
      <c r="FD121" s="0"/>
      <c r="FE121" s="0"/>
      <c r="FF121" s="0"/>
      <c r="FG121" s="0"/>
      <c r="FH121" s="0"/>
      <c r="FI121" s="0"/>
      <c r="FJ121" s="0"/>
      <c r="FK121" s="0"/>
      <c r="FL121" s="0"/>
      <c r="FM121" s="0"/>
      <c r="FN121" s="0"/>
      <c r="FO121" s="0"/>
      <c r="FP121" s="0"/>
      <c r="FQ121" s="0"/>
      <c r="FR121" s="0"/>
      <c r="FS121" s="0"/>
      <c r="FT121" s="0"/>
      <c r="FU121" s="0"/>
      <c r="FV121" s="0"/>
      <c r="FW121" s="0"/>
      <c r="FX121" s="0"/>
      <c r="FY121" s="0"/>
      <c r="FZ121" s="0"/>
      <c r="GA121" s="0"/>
      <c r="GB121" s="0"/>
      <c r="GC121" s="0"/>
      <c r="GD121" s="0"/>
      <c r="GE121" s="0"/>
      <c r="GF121" s="0"/>
      <c r="GG121" s="0"/>
      <c r="GH121" s="0"/>
      <c r="GI121" s="0"/>
      <c r="GJ121" s="0"/>
      <c r="GK121" s="0"/>
      <c r="GL121" s="0"/>
      <c r="GM121" s="0"/>
      <c r="GN121" s="0"/>
      <c r="GO121" s="0"/>
      <c r="GP121" s="0"/>
      <c r="GQ121" s="0"/>
      <c r="GR121" s="0"/>
      <c r="GS121" s="0"/>
      <c r="GT121" s="0"/>
      <c r="GU121" s="0"/>
      <c r="GV121" s="0"/>
      <c r="GW121" s="0"/>
      <c r="GX121" s="0"/>
      <c r="GY121" s="0"/>
      <c r="GZ121" s="0"/>
      <c r="HA121" s="0"/>
      <c r="HB121" s="0"/>
      <c r="HC121" s="0"/>
      <c r="HD121" s="0"/>
      <c r="HE121" s="0"/>
      <c r="HF121" s="0"/>
      <c r="HG121" s="0"/>
      <c r="HH121" s="0"/>
      <c r="HI121" s="0"/>
      <c r="HJ121" s="0"/>
      <c r="HK121" s="0"/>
      <c r="HL121" s="0"/>
      <c r="HM121" s="0"/>
      <c r="HN121" s="0"/>
      <c r="HO121" s="0"/>
      <c r="HP121" s="0"/>
      <c r="HQ121" s="0"/>
      <c r="HR121" s="0"/>
      <c r="HS121" s="0"/>
      <c r="HT121" s="0"/>
      <c r="HU121" s="0"/>
      <c r="HV121" s="0"/>
      <c r="HW121" s="0"/>
      <c r="HX121" s="0"/>
      <c r="HY121" s="0"/>
      <c r="HZ121" s="0"/>
      <c r="IA121" s="0"/>
      <c r="IB121" s="0"/>
      <c r="IC121" s="0"/>
      <c r="ID121" s="0"/>
      <c r="IE121" s="0"/>
      <c r="IF121" s="0"/>
      <c r="IG121" s="0"/>
      <c r="IH121" s="0"/>
      <c r="II121" s="0"/>
      <c r="IJ121" s="0"/>
      <c r="IK121" s="0"/>
      <c r="IL121" s="0"/>
      <c r="IM121" s="0"/>
      <c r="IN121" s="0"/>
      <c r="IO121" s="0"/>
      <c r="IP121" s="0"/>
      <c r="IQ121" s="0"/>
      <c r="IR121" s="0"/>
      <c r="IS121" s="0"/>
      <c r="IT121" s="0"/>
      <c r="IU121" s="0"/>
      <c r="IV121" s="0"/>
      <c r="IW121" s="0"/>
    </row>
  </sheetData>
  <mergeCells count="4">
    <mergeCell ref="B2:H2"/>
    <mergeCell ref="B3:H3"/>
    <mergeCell ref="B4:H4"/>
    <mergeCell ref="B5:H5"/>
  </mergeCells>
  <printOptions headings="false" gridLines="false" gridLinesSet="true" horizontalCentered="true" verticalCentered="false"/>
  <pageMargins left="0.5" right="0.5" top="0.984027777777778" bottom="0.984027777777778"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&amp;L&amp;9dsn: &amp;F</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36"/>
  <sheetViews>
    <sheetView showFormulas="false" showGridLines="false" showRowColHeaders="true" showZeros="true" rightToLeft="false" tabSelected="false" showOutlineSymbols="true" defaultGridColor="true" view="pageBreakPreview" topLeftCell="A15" colorId="64" zoomScale="75" zoomScaleNormal="75" zoomScalePageLayoutView="75" workbookViewId="0">
      <selection pane="topLeft" activeCell="F37" activeCellId="0" sqref="F37"/>
    </sheetView>
  </sheetViews>
  <sheetFormatPr defaultColWidth="6.99609375" defaultRowHeight="15" customHeight="true" zeroHeight="false" outlineLevelRow="0" outlineLevelCol="0"/>
  <cols>
    <col collapsed="false" customWidth="true" hidden="false" outlineLevel="0" max="1" min="1" style="1" width="10.43"/>
    <col collapsed="false" customWidth="true" hidden="false" outlineLevel="0" max="2" min="2" style="1" width="15.65"/>
    <col collapsed="false" customWidth="true" hidden="false" outlineLevel="0" max="3" min="3" style="1" width="15.77"/>
    <col collapsed="false" customWidth="true" hidden="false" outlineLevel="0" max="4" min="4" style="1" width="12.32"/>
    <col collapsed="false" customWidth="true" hidden="false" outlineLevel="0" max="5" min="5" style="1" width="12.21"/>
    <col collapsed="false" customWidth="true" hidden="false" outlineLevel="0" max="6" min="6" style="1" width="15.99"/>
    <col collapsed="false" customWidth="true" hidden="false" outlineLevel="0" max="7" min="7" style="1" width="7.21"/>
    <col collapsed="false" customWidth="true" hidden="false" outlineLevel="0" max="8" min="8" style="1" width="8.55"/>
    <col collapsed="false" customWidth="true" hidden="false" outlineLevel="0" max="9" min="9" style="1" width="13.99"/>
    <col collapsed="false" customWidth="true" hidden="false" outlineLevel="0" max="10" min="10" style="1" width="8.1"/>
    <col collapsed="false" customWidth="true" hidden="false" outlineLevel="0" max="35" min="11" style="1" width="6.88"/>
    <col collapsed="false" customWidth="false" hidden="false" outlineLevel="0" max="257" min="36" style="1" width="6.99"/>
  </cols>
  <sheetData>
    <row r="1" customFormat="false" ht="3.75" hidden="false" customHeight="true" outlineLevel="0" collapsed="false">
      <c r="A1" s="77"/>
      <c r="B1" s="77"/>
      <c r="C1" s="77"/>
      <c r="D1" s="77"/>
      <c r="E1" s="77"/>
      <c r="F1" s="77"/>
      <c r="G1" s="77"/>
      <c r="H1" s="77"/>
      <c r="I1" s="77"/>
    </row>
    <row r="2" customFormat="false" ht="18" hidden="false" customHeight="true" outlineLevel="0" collapsed="false">
      <c r="A2" s="197" t="s">
        <v>77</v>
      </c>
      <c r="B2" s="197"/>
      <c r="C2" s="197"/>
      <c r="D2" s="197"/>
      <c r="E2" s="197"/>
      <c r="F2" s="197"/>
      <c r="G2" s="197"/>
      <c r="H2" s="197"/>
      <c r="I2" s="197"/>
    </row>
    <row r="3" customFormat="false" ht="15" hidden="false" customHeight="true" outlineLevel="0" collapsed="false">
      <c r="A3" s="198" t="s">
        <v>78</v>
      </c>
      <c r="B3" s="198"/>
      <c r="C3" s="198"/>
      <c r="D3" s="198"/>
      <c r="E3" s="198"/>
      <c r="F3" s="198"/>
      <c r="G3" s="198"/>
      <c r="H3" s="198"/>
      <c r="I3" s="198"/>
    </row>
    <row r="4" customFormat="false" ht="15.75" hidden="false" customHeight="true" outlineLevel="0" collapsed="false">
      <c r="A4" s="199" t="s">
        <v>177</v>
      </c>
      <c r="B4" s="199"/>
      <c r="C4" s="199"/>
      <c r="D4" s="199"/>
      <c r="E4" s="199"/>
      <c r="F4" s="199"/>
      <c r="G4" s="199"/>
      <c r="H4" s="199"/>
      <c r="I4" s="199"/>
    </row>
    <row r="5" customFormat="false" ht="15.75" hidden="false" customHeight="true" outlineLevel="0" collapsed="false">
      <c r="A5" s="156" t="s">
        <v>178</v>
      </c>
      <c r="B5" s="156"/>
      <c r="C5" s="156"/>
      <c r="D5" s="156"/>
      <c r="E5" s="156"/>
      <c r="F5" s="156"/>
      <c r="G5" s="156"/>
      <c r="H5" s="156"/>
      <c r="I5" s="156"/>
    </row>
    <row r="6" customFormat="false" ht="3" hidden="false" customHeight="true" outlineLevel="0" collapsed="false">
      <c r="A6" s="82"/>
      <c r="B6" s="82"/>
      <c r="C6" s="82"/>
      <c r="D6" s="82"/>
      <c r="E6" s="82"/>
      <c r="F6" s="77"/>
      <c r="G6" s="77"/>
      <c r="H6" s="77"/>
      <c r="I6" s="77"/>
    </row>
    <row r="7" customFormat="false" ht="15" hidden="false" customHeight="false" outlineLevel="0" collapsed="false">
      <c r="A7" s="82"/>
      <c r="B7" s="82"/>
      <c r="C7" s="82"/>
      <c r="D7" s="82"/>
      <c r="E7" s="82"/>
      <c r="F7" s="77"/>
      <c r="G7" s="77"/>
      <c r="H7" s="77"/>
      <c r="I7" s="77"/>
    </row>
    <row r="8" customFormat="false" ht="15" hidden="false" customHeight="false" outlineLevel="0" collapsed="false">
      <c r="A8" s="82"/>
      <c r="B8" s="82"/>
      <c r="C8" s="82"/>
      <c r="D8" s="82"/>
      <c r="E8" s="82"/>
      <c r="F8" s="77"/>
      <c r="G8" s="77"/>
      <c r="H8" s="77"/>
      <c r="I8" s="77"/>
    </row>
    <row r="9" customFormat="false" ht="8.25" hidden="false" customHeight="true" outlineLevel="0" collapsed="false">
      <c r="A9" s="82"/>
      <c r="B9" s="82"/>
      <c r="C9" s="82"/>
      <c r="D9" s="82"/>
      <c r="E9" s="82"/>
      <c r="F9" s="77"/>
      <c r="G9" s="77"/>
      <c r="H9" s="77"/>
      <c r="I9" s="77"/>
    </row>
    <row r="10" customFormat="false" ht="31.5" hidden="false" customHeight="true" outlineLevel="0" collapsed="false">
      <c r="A10" s="200" t="s">
        <v>179</v>
      </c>
      <c r="B10" s="200"/>
      <c r="C10" s="201" t="s">
        <v>111</v>
      </c>
      <c r="D10" s="202" t="s">
        <v>152</v>
      </c>
      <c r="E10" s="201" t="s">
        <v>115</v>
      </c>
      <c r="F10" s="201" t="s">
        <v>117</v>
      </c>
      <c r="G10" s="203"/>
      <c r="H10" s="203"/>
      <c r="I10" s="204" t="s">
        <v>180</v>
      </c>
    </row>
    <row r="11" customFormat="false" ht="15.75" hidden="false" customHeight="false" outlineLevel="0" collapsed="false">
      <c r="A11" s="205" t="s">
        <v>181</v>
      </c>
      <c r="B11" s="206"/>
      <c r="C11" s="207"/>
      <c r="D11" s="207"/>
      <c r="E11" s="207"/>
      <c r="F11" s="208"/>
      <c r="G11" s="208"/>
      <c r="H11" s="208"/>
      <c r="I11" s="209"/>
    </row>
    <row r="12" customFormat="false" ht="20.1" hidden="false" customHeight="true" outlineLevel="0" collapsed="false">
      <c r="A12" s="210" t="s">
        <v>182</v>
      </c>
      <c r="B12" s="211" t="s">
        <v>183</v>
      </c>
      <c r="C12" s="212" t="n">
        <v>4740194</v>
      </c>
      <c r="D12" s="212" t="n">
        <v>2269808</v>
      </c>
      <c r="E12" s="212" t="n">
        <v>5655933</v>
      </c>
      <c r="F12" s="213" t="n">
        <v>0</v>
      </c>
      <c r="G12" s="213" t="n">
        <v>0</v>
      </c>
      <c r="H12" s="213" t="n">
        <v>0</v>
      </c>
      <c r="I12" s="214" t="n">
        <f aca="false">SUM(B12:H12)</f>
        <v>12665935</v>
      </c>
    </row>
    <row r="13" customFormat="false" ht="24" hidden="false" customHeight="false" outlineLevel="0" collapsed="false">
      <c r="A13" s="215" t="s">
        <v>184</v>
      </c>
      <c r="B13" s="216" t="s">
        <v>185</v>
      </c>
      <c r="C13" s="217" t="n">
        <v>26249</v>
      </c>
      <c r="D13" s="217" t="n">
        <v>10220</v>
      </c>
      <c r="E13" s="217" t="n">
        <v>91324</v>
      </c>
      <c r="F13" s="218" t="n">
        <v>0</v>
      </c>
      <c r="G13" s="218" t="n">
        <v>0</v>
      </c>
      <c r="H13" s="218" t="n">
        <v>0</v>
      </c>
      <c r="I13" s="214" t="n">
        <f aca="false">SUM(B13:H13)</f>
        <v>127793</v>
      </c>
    </row>
    <row r="14" customFormat="false" ht="16.5" hidden="false" customHeight="true" outlineLevel="0" collapsed="false">
      <c r="A14" s="215" t="s">
        <v>139</v>
      </c>
      <c r="B14" s="216" t="s">
        <v>186</v>
      </c>
      <c r="C14" s="218" t="n">
        <v>0</v>
      </c>
      <c r="D14" s="218" t="n">
        <v>0</v>
      </c>
      <c r="E14" s="218" t="n">
        <v>715443</v>
      </c>
      <c r="F14" s="218" t="n">
        <v>232755551</v>
      </c>
      <c r="G14" s="218" t="n">
        <v>0</v>
      </c>
      <c r="H14" s="218" t="n">
        <v>0</v>
      </c>
      <c r="I14" s="214" t="n">
        <f aca="false">SUM(B14:H14)</f>
        <v>233470994</v>
      </c>
    </row>
    <row r="15" customFormat="false" ht="15.75" hidden="false" customHeight="false" outlineLevel="0" collapsed="false">
      <c r="A15" s="219" t="s">
        <v>155</v>
      </c>
      <c r="B15" s="220"/>
      <c r="C15" s="221" t="n">
        <f aca="false">SUM(C12:C14)</f>
        <v>4766443</v>
      </c>
      <c r="D15" s="221" t="n">
        <f aca="false">SUM(D12:D14)</f>
        <v>2280028</v>
      </c>
      <c r="E15" s="221" t="n">
        <f aca="false">SUM(E12:E14)</f>
        <v>6462700</v>
      </c>
      <c r="F15" s="221" t="n">
        <f aca="false">SUM(F12:F14)</f>
        <v>232755551</v>
      </c>
      <c r="G15" s="221" t="n">
        <f aca="false">SUM(G12:G14)</f>
        <v>0</v>
      </c>
      <c r="H15" s="221" t="n">
        <f aca="false">SUM(H12:H14)</f>
        <v>0</v>
      </c>
      <c r="I15" s="214" t="n">
        <f aca="false">SUM(B15:H15)</f>
        <v>246264722</v>
      </c>
    </row>
    <row r="16" customFormat="false" ht="15.75" hidden="false" customHeight="false" outlineLevel="0" collapsed="false">
      <c r="A16" s="205" t="s">
        <v>187</v>
      </c>
      <c r="B16" s="222"/>
      <c r="C16" s="207"/>
      <c r="D16" s="207"/>
      <c r="E16" s="207"/>
      <c r="F16" s="208"/>
      <c r="G16" s="208"/>
      <c r="H16" s="208"/>
      <c r="I16" s="223"/>
    </row>
    <row r="17" customFormat="false" ht="15" hidden="false" customHeight="false" outlineLevel="0" collapsed="false">
      <c r="A17" s="210" t="s">
        <v>182</v>
      </c>
      <c r="B17" s="224" t="s">
        <v>188</v>
      </c>
      <c r="C17" s="225" t="n">
        <v>583</v>
      </c>
      <c r="D17" s="225" t="n">
        <v>291</v>
      </c>
      <c r="E17" s="225" t="n">
        <v>767</v>
      </c>
      <c r="F17" s="213" t="n">
        <v>0</v>
      </c>
      <c r="G17" s="213" t="n">
        <v>0</v>
      </c>
      <c r="H17" s="218" t="n">
        <v>0</v>
      </c>
      <c r="I17" s="226" t="n">
        <f aca="false">SUM(B17:H17)</f>
        <v>1641</v>
      </c>
    </row>
    <row r="18" customFormat="false" ht="24" hidden="false" customHeight="false" outlineLevel="0" collapsed="false">
      <c r="A18" s="215" t="s">
        <v>184</v>
      </c>
      <c r="B18" s="227" t="s">
        <v>189</v>
      </c>
      <c r="C18" s="228" t="n">
        <v>2</v>
      </c>
      <c r="D18" s="218" t="n">
        <v>0</v>
      </c>
      <c r="E18" s="229" t="n">
        <v>6</v>
      </c>
      <c r="F18" s="218" t="n">
        <v>0</v>
      </c>
      <c r="G18" s="218" t="n">
        <v>0</v>
      </c>
      <c r="H18" s="218" t="n">
        <v>0</v>
      </c>
      <c r="I18" s="226" t="n">
        <f aca="false">SUM(B18:H18)</f>
        <v>8</v>
      </c>
    </row>
    <row r="19" customFormat="false" ht="16.15" hidden="false" customHeight="true" outlineLevel="0" collapsed="false">
      <c r="A19" s="215" t="s">
        <v>139</v>
      </c>
      <c r="B19" s="227" t="s">
        <v>190</v>
      </c>
      <c r="C19" s="218" t="n">
        <v>0</v>
      </c>
      <c r="D19" s="218" t="n">
        <v>0</v>
      </c>
      <c r="E19" s="230" t="n">
        <v>6</v>
      </c>
      <c r="F19" s="218" t="n">
        <v>4611</v>
      </c>
      <c r="G19" s="218" t="n">
        <v>0</v>
      </c>
      <c r="H19" s="231" t="n">
        <v>0</v>
      </c>
      <c r="I19" s="226" t="n">
        <f aca="false">SUM(B19:H19)</f>
        <v>4617</v>
      </c>
    </row>
    <row r="20" customFormat="false" ht="15.75" hidden="false" customHeight="true" outlineLevel="0" collapsed="false">
      <c r="A20" s="219" t="s">
        <v>155</v>
      </c>
      <c r="B20" s="220"/>
      <c r="C20" s="221" t="n">
        <f aca="false">SUM(C17:C19)</f>
        <v>585</v>
      </c>
      <c r="D20" s="221" t="n">
        <f aca="false">SUM(D17:D19)</f>
        <v>291</v>
      </c>
      <c r="E20" s="221" t="n">
        <f aca="false">SUM(E17:E19)</f>
        <v>779</v>
      </c>
      <c r="F20" s="221" t="n">
        <f aca="false">SUM(F17:F19)</f>
        <v>4611</v>
      </c>
      <c r="G20" s="221" t="n">
        <f aca="false">SUM(G17:G19)</f>
        <v>0</v>
      </c>
      <c r="H20" s="221" t="n">
        <f aca="false">SUM(H17:H19)</f>
        <v>0</v>
      </c>
      <c r="I20" s="226" t="n">
        <f aca="false">SUM(B20:H20)</f>
        <v>6266</v>
      </c>
    </row>
    <row r="21" customFormat="false" ht="15.75" hidden="false" customHeight="false" outlineLevel="0" collapsed="false">
      <c r="A21" s="205" t="s">
        <v>191</v>
      </c>
      <c r="B21" s="222"/>
      <c r="C21" s="207"/>
      <c r="D21" s="207"/>
      <c r="E21" s="207"/>
      <c r="F21" s="208"/>
      <c r="G21" s="208"/>
      <c r="H21" s="208"/>
      <c r="I21" s="209"/>
    </row>
    <row r="22" customFormat="false" ht="20.1" hidden="false" customHeight="true" outlineLevel="0" collapsed="false">
      <c r="A22" s="210" t="s">
        <v>182</v>
      </c>
      <c r="B22" s="224" t="s">
        <v>192</v>
      </c>
      <c r="C22" s="232" t="n">
        <v>53709</v>
      </c>
      <c r="D22" s="232" t="n">
        <v>25724</v>
      </c>
      <c r="E22" s="232" t="n">
        <v>64069</v>
      </c>
      <c r="F22" s="233" t="n">
        <v>0</v>
      </c>
      <c r="G22" s="233" t="n">
        <v>0</v>
      </c>
      <c r="H22" s="218" t="n">
        <v>0</v>
      </c>
      <c r="I22" s="226" t="n">
        <f aca="false">SUM(B22:H22)</f>
        <v>143502</v>
      </c>
    </row>
    <row r="23" customFormat="false" ht="24" hidden="false" customHeight="true" outlineLevel="0" collapsed="false">
      <c r="A23" s="215" t="s">
        <v>184</v>
      </c>
      <c r="B23" s="227" t="s">
        <v>193</v>
      </c>
      <c r="C23" s="228" t="n">
        <v>298</v>
      </c>
      <c r="D23" s="228" t="n">
        <v>128</v>
      </c>
      <c r="E23" s="217" t="n">
        <v>1027</v>
      </c>
      <c r="F23" s="218" t="n">
        <v>0</v>
      </c>
      <c r="G23" s="218" t="n">
        <v>0</v>
      </c>
      <c r="H23" s="218" t="n">
        <v>0</v>
      </c>
      <c r="I23" s="226" t="n">
        <f aca="false">SUM(B23:H23)</f>
        <v>1453</v>
      </c>
    </row>
    <row r="24" customFormat="false" ht="20.1" hidden="false" customHeight="true" outlineLevel="0" collapsed="false">
      <c r="A24" s="215" t="s">
        <v>139</v>
      </c>
      <c r="B24" s="227" t="s">
        <v>194</v>
      </c>
      <c r="C24" s="218" t="n">
        <v>0</v>
      </c>
      <c r="D24" s="218" t="n">
        <v>0</v>
      </c>
      <c r="E24" s="228" t="n">
        <v>8528</v>
      </c>
      <c r="F24" s="218" t="n">
        <v>2327556</v>
      </c>
      <c r="G24" s="218" t="n">
        <v>0</v>
      </c>
      <c r="H24" s="218" t="n">
        <v>0</v>
      </c>
      <c r="I24" s="226" t="n">
        <f aca="false">SUM(B24:H24)</f>
        <v>2336084</v>
      </c>
    </row>
    <row r="25" customFormat="false" ht="15.75" hidden="false" customHeight="false" outlineLevel="0" collapsed="false">
      <c r="A25" s="219" t="s">
        <v>155</v>
      </c>
      <c r="B25" s="220"/>
      <c r="C25" s="234" t="n">
        <f aca="false">SUM(C22:C24)</f>
        <v>54007</v>
      </c>
      <c r="D25" s="234" t="n">
        <f aca="false">SUM(D22:D24)</f>
        <v>25852</v>
      </c>
      <c r="E25" s="234" t="n">
        <f aca="false">SUM(E22:E24)</f>
        <v>73624</v>
      </c>
      <c r="F25" s="234" t="n">
        <f aca="false">SUM(F22:F24)</f>
        <v>2327556</v>
      </c>
      <c r="G25" s="234" t="n">
        <f aca="false">SUM(G22:G24)</f>
        <v>0</v>
      </c>
      <c r="H25" s="234" t="n">
        <f aca="false">SUM(H21:H23)</f>
        <v>0</v>
      </c>
      <c r="I25" s="235" t="n">
        <f aca="false">SUM(C25:H25)</f>
        <v>2481039</v>
      </c>
    </row>
    <row r="26" customFormat="false" ht="15" hidden="false" customHeight="false" outlineLevel="0" collapsed="false">
      <c r="A26" s="82"/>
      <c r="B26" s="164"/>
      <c r="C26" s="82"/>
      <c r="D26" s="82"/>
      <c r="E26" s="82"/>
      <c r="F26" s="77"/>
      <c r="G26" s="77"/>
      <c r="H26" s="77"/>
      <c r="I26" s="77"/>
    </row>
    <row r="27" customFormat="false" ht="15" hidden="false" customHeight="false" outlineLevel="0" collapsed="false">
      <c r="A27" s="82"/>
      <c r="B27" s="82"/>
      <c r="C27" s="82"/>
      <c r="D27" s="82"/>
      <c r="E27" s="82"/>
      <c r="F27" s="77"/>
      <c r="G27" s="77"/>
      <c r="H27" s="77"/>
      <c r="I27" s="77"/>
    </row>
    <row r="28" customFormat="false" ht="15" hidden="false" customHeight="false" outlineLevel="0" collapsed="false">
      <c r="A28" s="137"/>
      <c r="B28" s="137"/>
      <c r="C28" s="137"/>
      <c r="D28" s="137"/>
      <c r="E28" s="137"/>
      <c r="F28" s="77"/>
      <c r="G28" s="77"/>
      <c r="H28" s="77"/>
      <c r="I28" s="77"/>
    </row>
    <row r="29" customFormat="false" ht="15" hidden="false" customHeight="false" outlineLevel="0" collapsed="false">
      <c r="A29" s="77"/>
      <c r="B29" s="77"/>
      <c r="C29" s="77"/>
      <c r="D29" s="77"/>
      <c r="E29" s="77"/>
      <c r="F29" s="77"/>
      <c r="G29" s="77"/>
      <c r="H29" s="77"/>
      <c r="I29" s="77"/>
    </row>
    <row r="30" customFormat="false" ht="15" hidden="false" customHeight="false" outlineLevel="0" collapsed="false">
      <c r="A30" s="77"/>
      <c r="B30" s="77"/>
      <c r="C30" s="77"/>
      <c r="D30" s="77"/>
      <c r="E30" s="77"/>
      <c r="F30" s="77"/>
      <c r="G30" s="77"/>
      <c r="H30" s="77"/>
      <c r="I30" s="77"/>
    </row>
    <row r="31" customFormat="false" ht="15" hidden="false" customHeight="false" outlineLevel="0" collapsed="false">
      <c r="A31" s="77"/>
      <c r="B31" s="77"/>
      <c r="C31" s="77"/>
      <c r="D31" s="77"/>
      <c r="E31" s="77"/>
      <c r="F31" s="77"/>
      <c r="G31" s="77"/>
      <c r="H31" s="77"/>
      <c r="I31" s="77"/>
    </row>
    <row r="33" customFormat="false" ht="15" hidden="false" customHeight="false" outlineLevel="0" collapsed="false">
      <c r="H33" s="106"/>
    </row>
    <row r="36" customFormat="false" ht="15" hidden="false" customHeight="false" outlineLevel="0" collapsed="false">
      <c r="H36" s="106" t="s">
        <v>106</v>
      </c>
      <c r="I36" s="136" t="str">
        <f aca="false">Intro!D10</f>
        <v>91015  A,B,C,D</v>
      </c>
    </row>
  </sheetData>
  <mergeCells count="6">
    <mergeCell ref="A2:I2"/>
    <mergeCell ref="A3:I3"/>
    <mergeCell ref="A4:I4"/>
    <mergeCell ref="A5:I5"/>
    <mergeCell ref="A6:E6"/>
    <mergeCell ref="A10:B10"/>
  </mergeCells>
  <printOptions headings="false" gridLines="false" gridLinesSet="true" horizontalCentered="true" verticalCentered="false"/>
  <pageMargins left="0.359722222222222" right="0.359722222222222" top="0.75" bottom="0.55" header="0.511811023622047" footer="0.370138888888889"/>
  <pageSetup paperSize="1" scale="100" fitToWidth="1" fitToHeight="1" pageOrder="downThenOver" orientation="landscape" blackAndWhite="false" draft="false" cellComments="none" horizontalDpi="300" verticalDpi="300" copies="1"/>
  <headerFooter differentFirst="false" differentOddEven="false">
    <oddHeader/>
    <oddFooter>&amp;L&amp;9dsn: &amp;F</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29"/>
  <sheetViews>
    <sheetView showFormulas="false" showGridLines="false" showRowColHeaders="true" showZeros="true" rightToLeft="false" tabSelected="false" showOutlineSymbols="true" defaultGridColor="true" view="pageBreakPreview" topLeftCell="A1" colorId="64" zoomScale="100" zoomScaleNormal="75" zoomScalePageLayoutView="100" workbookViewId="0">
      <selection pane="topLeft" activeCell="A10" activeCellId="0" sqref="A10"/>
    </sheetView>
  </sheetViews>
  <sheetFormatPr defaultColWidth="6.99609375" defaultRowHeight="15" customHeight="true" zeroHeight="true" outlineLevelRow="0" outlineLevelCol="0"/>
  <cols>
    <col collapsed="false" customWidth="true" hidden="false" outlineLevel="0" max="1" min="1" style="1" width="11.1"/>
    <col collapsed="false" customWidth="true" hidden="false" outlineLevel="0" max="2" min="2" style="1" width="11.32"/>
    <col collapsed="false" customWidth="true" hidden="false" outlineLevel="0" max="3" min="3" style="1" width="15.77"/>
    <col collapsed="false" customWidth="true" hidden="false" outlineLevel="0" max="4" min="4" style="1" width="12.11"/>
    <col collapsed="false" customWidth="true" hidden="false" outlineLevel="0" max="5" min="5" style="1" width="14.21"/>
    <col collapsed="false" customWidth="true" hidden="false" outlineLevel="0" max="6" min="6" style="1" width="13.88"/>
    <col collapsed="false" customWidth="true" hidden="false" outlineLevel="0" max="7" min="7" style="1" width="16.32"/>
    <col collapsed="false" customWidth="true" hidden="false" outlineLevel="0" max="8" min="8" style="1" width="6.65"/>
    <col collapsed="false" customWidth="true" hidden="false" outlineLevel="0" max="9" min="9" style="1" width="6.32"/>
    <col collapsed="false" customWidth="true" hidden="false" outlineLevel="0" max="10" min="10" style="1" width="14.32"/>
    <col collapsed="false" customWidth="true" hidden="false" outlineLevel="0" max="11" min="11" style="1" width="12.43"/>
    <col collapsed="false" customWidth="false" hidden="false" outlineLevel="0" max="257" min="12" style="1" width="6.99"/>
  </cols>
  <sheetData>
    <row r="1" customFormat="false" ht="15.75" hidden="false" customHeight="false" outlineLevel="0" collapsed="false">
      <c r="A1" s="137"/>
      <c r="B1" s="137"/>
      <c r="C1" s="137"/>
      <c r="D1" s="137"/>
      <c r="E1" s="77"/>
      <c r="F1" s="77"/>
      <c r="G1" s="77"/>
      <c r="H1" s="77"/>
      <c r="I1" s="77"/>
      <c r="J1" s="77"/>
    </row>
    <row r="2" customFormat="false" ht="18" hidden="false" customHeight="false" outlineLevel="0" collapsed="false">
      <c r="A2" s="78" t="s">
        <v>77</v>
      </c>
      <c r="B2" s="78"/>
      <c r="C2" s="78"/>
      <c r="D2" s="78"/>
      <c r="E2" s="78"/>
      <c r="F2" s="78"/>
      <c r="G2" s="78"/>
      <c r="H2" s="78"/>
      <c r="I2" s="78"/>
      <c r="J2" s="78"/>
    </row>
    <row r="3" customFormat="false" ht="15" hidden="false" customHeight="false" outlineLevel="0" collapsed="false">
      <c r="A3" s="79" t="s">
        <v>78</v>
      </c>
      <c r="B3" s="79"/>
      <c r="C3" s="79"/>
      <c r="D3" s="79"/>
      <c r="E3" s="79"/>
      <c r="F3" s="79"/>
      <c r="G3" s="79"/>
      <c r="H3" s="79"/>
      <c r="I3" s="79"/>
      <c r="J3" s="79"/>
    </row>
    <row r="4" customFormat="false" ht="15.75" hidden="false" customHeight="false" outlineLevel="0" collapsed="false">
      <c r="A4" s="80" t="s">
        <v>195</v>
      </c>
      <c r="B4" s="80"/>
      <c r="C4" s="80"/>
      <c r="D4" s="80"/>
      <c r="E4" s="80"/>
      <c r="F4" s="80"/>
      <c r="G4" s="80"/>
      <c r="H4" s="80"/>
      <c r="I4" s="80"/>
      <c r="J4" s="80"/>
    </row>
    <row r="5" customFormat="false" ht="15.75" hidden="false" customHeight="false" outlineLevel="0" collapsed="false">
      <c r="A5" s="236" t="s">
        <v>196</v>
      </c>
      <c r="B5" s="236"/>
      <c r="C5" s="236"/>
      <c r="D5" s="236"/>
      <c r="E5" s="236"/>
      <c r="F5" s="236"/>
      <c r="G5" s="236"/>
      <c r="H5" s="236"/>
      <c r="I5" s="236"/>
      <c r="J5" s="236"/>
    </row>
    <row r="6" customFormat="false" ht="15" hidden="false" customHeight="false" outlineLevel="0" collapsed="false">
      <c r="A6" s="237"/>
      <c r="B6" s="82"/>
      <c r="C6" s="82"/>
      <c r="D6" s="82"/>
      <c r="E6" s="77"/>
      <c r="F6" s="77"/>
      <c r="G6" s="77"/>
      <c r="H6" s="77"/>
      <c r="I6" s="77"/>
      <c r="J6" s="77"/>
    </row>
    <row r="7" customFormat="false" ht="52.5" hidden="false" customHeight="true" outlineLevel="0" collapsed="false">
      <c r="A7" s="238" t="s">
        <v>197</v>
      </c>
      <c r="B7" s="238"/>
      <c r="C7" s="238"/>
      <c r="D7" s="238"/>
      <c r="E7" s="238"/>
      <c r="F7" s="238"/>
      <c r="G7" s="238"/>
      <c r="H7" s="238"/>
      <c r="I7" s="238"/>
      <c r="J7" s="238"/>
    </row>
    <row r="8" customFormat="false" ht="9.95" hidden="false" customHeight="true" outlineLevel="0" collapsed="false">
      <c r="A8" s="239"/>
      <c r="B8" s="239"/>
      <c r="C8" s="239"/>
      <c r="D8" s="239"/>
      <c r="E8" s="239"/>
      <c r="F8" s="239"/>
      <c r="G8" s="239"/>
      <c r="H8" s="239"/>
      <c r="I8" s="239"/>
      <c r="J8" s="239"/>
    </row>
    <row r="9" customFormat="false" ht="15" hidden="false" customHeight="true" outlineLevel="0" collapsed="false">
      <c r="A9" s="240" t="s">
        <v>198</v>
      </c>
      <c r="B9" s="239"/>
      <c r="C9" s="239"/>
      <c r="D9" s="239"/>
      <c r="E9" s="239"/>
      <c r="F9" s="239"/>
      <c r="G9" s="239"/>
      <c r="H9" s="239"/>
      <c r="I9" s="239"/>
      <c r="J9" s="239"/>
    </row>
    <row r="10" customFormat="false" ht="9.75" hidden="false" customHeight="true" outlineLevel="0" collapsed="false">
      <c r="A10" s="240"/>
      <c r="B10" s="239"/>
      <c r="C10" s="239"/>
      <c r="D10" s="239"/>
      <c r="E10" s="239"/>
      <c r="F10" s="239"/>
      <c r="G10" s="239"/>
      <c r="H10" s="239"/>
      <c r="I10" s="239"/>
      <c r="J10" s="239"/>
    </row>
    <row r="11" customFormat="false" ht="15" hidden="false" customHeight="true" outlineLevel="0" collapsed="false">
      <c r="A11" s="241" t="s">
        <v>199</v>
      </c>
      <c r="B11" s="118"/>
      <c r="C11" s="242" t="s">
        <v>3</v>
      </c>
      <c r="D11" s="243"/>
      <c r="E11" s="243"/>
      <c r="F11" s="77"/>
    </row>
    <row r="12" customFormat="false" ht="15" hidden="false" customHeight="true" outlineLevel="0" collapsed="false">
      <c r="A12" s="241" t="s">
        <v>200</v>
      </c>
      <c r="B12" s="244"/>
      <c r="C12" s="121"/>
      <c r="D12" s="124"/>
      <c r="E12" s="124"/>
      <c r="F12" s="77"/>
    </row>
    <row r="13" customFormat="false" ht="30" hidden="false" customHeight="true" outlineLevel="0" collapsed="false">
      <c r="A13" s="241" t="s">
        <v>201</v>
      </c>
      <c r="B13" s="201" t="s">
        <v>115</v>
      </c>
      <c r="C13" s="245" t="s">
        <v>117</v>
      </c>
      <c r="D13" s="201"/>
      <c r="E13" s="245"/>
      <c r="F13" s="77"/>
    </row>
    <row r="14" customFormat="false" ht="15" hidden="false" customHeight="true" outlineLevel="0" collapsed="false">
      <c r="A14" s="246" t="s">
        <v>202</v>
      </c>
      <c r="B14" s="247"/>
      <c r="C14" s="248"/>
      <c r="D14" s="249"/>
      <c r="E14" s="249"/>
      <c r="F14" s="250" t="s">
        <v>203</v>
      </c>
    </row>
    <row r="15" customFormat="false" ht="15" hidden="false" customHeight="true" outlineLevel="0" collapsed="false">
      <c r="A15" s="251" t="n">
        <v>36526</v>
      </c>
      <c r="B15" s="252" t="n">
        <v>340526</v>
      </c>
      <c r="C15" s="253" t="n">
        <v>0</v>
      </c>
      <c r="D15" s="253"/>
      <c r="E15" s="253"/>
      <c r="F15" s="253" t="n">
        <f aca="false">SUM(B15:E15)</f>
        <v>340526</v>
      </c>
    </row>
    <row r="16" customFormat="false" ht="15" hidden="false" customHeight="true" outlineLevel="0" collapsed="false">
      <c r="A16" s="254" t="n">
        <v>36557</v>
      </c>
      <c r="B16" s="252" t="n">
        <v>0</v>
      </c>
      <c r="C16" s="124" t="n">
        <v>0</v>
      </c>
      <c r="D16" s="124"/>
      <c r="E16" s="124"/>
      <c r="F16" s="253" t="n">
        <f aca="false">SUM(B16:E16)</f>
        <v>0</v>
      </c>
    </row>
    <row r="17" customFormat="false" ht="15" hidden="false" customHeight="true" outlineLevel="0" collapsed="false">
      <c r="A17" s="254" t="n">
        <v>36586</v>
      </c>
      <c r="B17" s="252" t="n">
        <v>67046</v>
      </c>
      <c r="C17" s="124" t="n">
        <v>0</v>
      </c>
      <c r="D17" s="124"/>
      <c r="E17" s="124"/>
      <c r="F17" s="253" t="n">
        <f aca="false">SUM(B17:E17)</f>
        <v>67046</v>
      </c>
    </row>
    <row r="18" customFormat="false" ht="15" hidden="false" customHeight="true" outlineLevel="0" collapsed="false">
      <c r="A18" s="254" t="n">
        <v>36617</v>
      </c>
      <c r="B18" s="252" t="n">
        <v>56614</v>
      </c>
      <c r="C18" s="124" t="n">
        <v>0</v>
      </c>
      <c r="D18" s="124"/>
      <c r="E18" s="124"/>
      <c r="F18" s="253" t="n">
        <f aca="false">SUM(B18:E18)</f>
        <v>56614</v>
      </c>
    </row>
    <row r="19" customFormat="false" ht="15" hidden="false" customHeight="true" outlineLevel="0" collapsed="false">
      <c r="A19" s="254" t="n">
        <v>36647</v>
      </c>
      <c r="B19" s="252" t="n">
        <v>53680</v>
      </c>
      <c r="C19" s="124" t="n">
        <v>0</v>
      </c>
      <c r="D19" s="124"/>
      <c r="E19" s="124"/>
      <c r="F19" s="253" t="n">
        <f aca="false">SUM(B19:E19)</f>
        <v>53680</v>
      </c>
    </row>
    <row r="20" customFormat="false" ht="15" hidden="false" customHeight="true" outlineLevel="0" collapsed="false">
      <c r="A20" s="254" t="n">
        <v>36678</v>
      </c>
      <c r="B20" s="252" t="n">
        <v>31501</v>
      </c>
      <c r="C20" s="124" t="n">
        <v>0</v>
      </c>
      <c r="D20" s="124"/>
      <c r="E20" s="124"/>
      <c r="F20" s="253" t="n">
        <f aca="false">SUM(B20:E20)</f>
        <v>31501</v>
      </c>
    </row>
    <row r="21" customFormat="false" ht="15" hidden="false" customHeight="true" outlineLevel="0" collapsed="false">
      <c r="A21" s="254" t="n">
        <v>36708</v>
      </c>
      <c r="B21" s="252" t="n">
        <v>47261</v>
      </c>
      <c r="C21" s="124" t="n">
        <v>0</v>
      </c>
      <c r="D21" s="124"/>
      <c r="E21" s="124"/>
      <c r="F21" s="253" t="n">
        <f aca="false">SUM(B21:E21)</f>
        <v>47261</v>
      </c>
    </row>
    <row r="22" customFormat="false" ht="15" hidden="false" customHeight="true" outlineLevel="0" collapsed="false">
      <c r="A22" s="254" t="n">
        <v>36739</v>
      </c>
      <c r="B22" s="252" t="n">
        <v>36028</v>
      </c>
      <c r="C22" s="124" t="n">
        <v>0</v>
      </c>
      <c r="D22" s="124"/>
      <c r="E22" s="124"/>
      <c r="F22" s="253" t="n">
        <f aca="false">SUM(B22:E22)</f>
        <v>36028</v>
      </c>
    </row>
    <row r="23" customFormat="false" ht="15" hidden="false" customHeight="true" outlineLevel="0" collapsed="false">
      <c r="A23" s="254" t="n">
        <v>36770</v>
      </c>
      <c r="B23" s="252" t="n">
        <v>31223</v>
      </c>
      <c r="C23" s="124" t="n">
        <v>0</v>
      </c>
      <c r="D23" s="124"/>
      <c r="E23" s="124"/>
      <c r="F23" s="253" t="n">
        <f aca="false">SUM(B23:E23)</f>
        <v>31223</v>
      </c>
    </row>
    <row r="24" customFormat="false" ht="15" hidden="false" customHeight="true" outlineLevel="0" collapsed="false">
      <c r="A24" s="254" t="n">
        <v>36800</v>
      </c>
      <c r="B24" s="252" t="n">
        <v>27836</v>
      </c>
      <c r="C24" s="124" t="n">
        <v>0</v>
      </c>
      <c r="D24" s="124"/>
      <c r="E24" s="124"/>
      <c r="F24" s="253" t="n">
        <f aca="false">SUM(B24:E24)</f>
        <v>27836</v>
      </c>
    </row>
    <row r="25" customFormat="false" ht="15" hidden="false" customHeight="true" outlineLevel="0" collapsed="false">
      <c r="A25" s="254" t="n">
        <v>36831</v>
      </c>
      <c r="B25" s="252" t="n">
        <v>14806</v>
      </c>
      <c r="C25" s="124" t="n">
        <v>148198485</v>
      </c>
      <c r="D25" s="124"/>
      <c r="E25" s="124"/>
      <c r="F25" s="253" t="n">
        <f aca="false">SUM(B25:E25)</f>
        <v>148213291</v>
      </c>
    </row>
    <row r="26" customFormat="false" ht="15" hidden="false" customHeight="true" outlineLevel="0" collapsed="false">
      <c r="A26" s="254" t="n">
        <v>36861</v>
      </c>
      <c r="B26" s="252" t="n">
        <v>8922</v>
      </c>
      <c r="C26" s="124" t="n">
        <v>84557066</v>
      </c>
      <c r="D26" s="124"/>
      <c r="E26" s="124"/>
      <c r="F26" s="253" t="n">
        <f aca="false">SUM(B26:E26)</f>
        <v>84565988</v>
      </c>
    </row>
    <row r="27" customFormat="false" ht="15" hidden="false" customHeight="true" outlineLevel="0" collapsed="false">
      <c r="A27" s="255" t="s">
        <v>155</v>
      </c>
      <c r="B27" s="256" t="n">
        <f aca="false">SUM(B15:B26)</f>
        <v>715443</v>
      </c>
      <c r="C27" s="256" t="n">
        <f aca="false">SUM(C15:C26)</f>
        <v>232755551</v>
      </c>
      <c r="D27" s="256" t="n">
        <f aca="false">SUM(D15:D26)</f>
        <v>0</v>
      </c>
      <c r="E27" s="256" t="n">
        <f aca="false">SUM(E15:E26)</f>
        <v>0</v>
      </c>
      <c r="F27" s="257" t="n">
        <f aca="false">SUM(B27:E27)</f>
        <v>233470994</v>
      </c>
    </row>
    <row r="28" customFormat="false" ht="15" hidden="false" customHeight="true" outlineLevel="0" collapsed="false"/>
    <row r="29" customFormat="false" ht="15" hidden="false" customHeight="true" outlineLevel="0" collapsed="false">
      <c r="E29" s="258"/>
      <c r="I29" s="259" t="s">
        <v>106</v>
      </c>
      <c r="J29" s="33" t="str">
        <f aca="false">Intro!D10</f>
        <v>91015  A,B,C,D</v>
      </c>
    </row>
  </sheetData>
  <mergeCells count="5">
    <mergeCell ref="A2:J2"/>
    <mergeCell ref="A3:J3"/>
    <mergeCell ref="A4:J4"/>
    <mergeCell ref="A5:J5"/>
    <mergeCell ref="A7:J7"/>
  </mergeCells>
  <printOptions headings="false" gridLines="false" gridLinesSet="true" horizontalCentered="false" verticalCentered="false"/>
  <pageMargins left="0.2" right="0.729861111111111" top="0.984027777777778" bottom="0.984027777777778" header="0.511811023622047" footer="0.459722222222222"/>
  <pageSetup paperSize="1" scale="100" fitToWidth="1" fitToHeight="1" pageOrder="downThenOver" orientation="landscape" blackAndWhite="false" draft="false" cellComments="none" horizontalDpi="300" verticalDpi="300" copies="1"/>
  <headerFooter differentFirst="false" differentOddEven="false">
    <oddHeader/>
    <oddFooter>&amp;L&amp;9dsn:  &amp;F</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40"/>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A10" activeCellId="0" sqref="A10"/>
    </sheetView>
  </sheetViews>
  <sheetFormatPr defaultColWidth="6.99609375" defaultRowHeight="15" customHeight="true" zeroHeight="false" outlineLevelRow="0" outlineLevelCol="0"/>
  <cols>
    <col collapsed="false" customWidth="true" hidden="false" outlineLevel="0" max="1" min="1" style="1" width="6.88"/>
    <col collapsed="false" customWidth="true" hidden="false" outlineLevel="0" max="2" min="2" style="1" width="17.77"/>
    <col collapsed="false" customWidth="true" hidden="false" outlineLevel="0" max="3" min="3" style="1" width="11.1"/>
    <col collapsed="false" customWidth="true" hidden="false" outlineLevel="0" max="6" min="4" style="1" width="9.32"/>
    <col collapsed="false" customWidth="true" hidden="false" outlineLevel="0" max="7" min="7" style="1" width="14.77"/>
    <col collapsed="false" customWidth="true" hidden="false" outlineLevel="0" max="8" min="8" style="1" width="9.1"/>
    <col collapsed="false" customWidth="true" hidden="false" outlineLevel="0" max="9" min="9" style="1" width="6.88"/>
    <col collapsed="false" customWidth="true" hidden="true" outlineLevel="0" max="65" min="10" style="1" width="6.88"/>
    <col collapsed="false" customWidth="false" hidden="true" outlineLevel="0" max="257" min="66" style="1" width="6.99"/>
  </cols>
  <sheetData>
    <row r="1" customFormat="false" ht="15.75" hidden="false" customHeight="false" outlineLevel="0" collapsed="false">
      <c r="A1" s="77"/>
      <c r="B1" s="77"/>
      <c r="C1" s="77"/>
      <c r="D1" s="77"/>
      <c r="E1" s="77"/>
      <c r="F1" s="77"/>
      <c r="G1" s="77"/>
      <c r="H1" s="77"/>
    </row>
    <row r="2" customFormat="false" ht="18" hidden="false" customHeight="true" outlineLevel="0" collapsed="false">
      <c r="A2" s="77"/>
      <c r="B2" s="78" t="s">
        <v>77</v>
      </c>
      <c r="C2" s="78"/>
      <c r="D2" s="78"/>
      <c r="E2" s="78"/>
      <c r="F2" s="78"/>
      <c r="G2" s="78"/>
      <c r="H2" s="78"/>
    </row>
    <row r="3" customFormat="false" ht="15" hidden="false" customHeight="false" outlineLevel="0" collapsed="false">
      <c r="A3" s="260"/>
      <c r="B3" s="79" t="s">
        <v>78</v>
      </c>
      <c r="C3" s="79"/>
      <c r="D3" s="79"/>
      <c r="E3" s="79"/>
      <c r="F3" s="79"/>
      <c r="G3" s="79"/>
      <c r="H3" s="79"/>
      <c r="I3" s="96"/>
    </row>
    <row r="4" customFormat="false" ht="18.75" hidden="false" customHeight="true" outlineLevel="0" collapsed="false">
      <c r="A4" s="260"/>
      <c r="B4" s="80" t="s">
        <v>204</v>
      </c>
      <c r="C4" s="80"/>
      <c r="D4" s="80"/>
      <c r="E4" s="80"/>
      <c r="F4" s="80"/>
      <c r="G4" s="80"/>
      <c r="H4" s="80"/>
      <c r="I4" s="96"/>
    </row>
    <row r="5" customFormat="false" ht="32.45" hidden="false" customHeight="true" outlineLevel="0" collapsed="false">
      <c r="A5" s="77"/>
      <c r="B5" s="81" t="s">
        <v>205</v>
      </c>
      <c r="C5" s="81"/>
      <c r="D5" s="81"/>
      <c r="E5" s="81"/>
      <c r="F5" s="81"/>
      <c r="G5" s="81"/>
      <c r="H5" s="81"/>
    </row>
    <row r="6" customFormat="false" ht="22.15" hidden="false" customHeight="true" outlineLevel="0" collapsed="false">
      <c r="A6" s="77"/>
      <c r="B6" s="82"/>
      <c r="C6" s="82"/>
      <c r="D6" s="82"/>
      <c r="E6" s="82"/>
      <c r="F6" s="82"/>
      <c r="G6" s="82"/>
      <c r="H6" s="82"/>
    </row>
    <row r="7" customFormat="false" ht="15" hidden="false" customHeight="false" outlineLevel="0" collapsed="false">
      <c r="A7" s="77"/>
      <c r="B7" s="82"/>
      <c r="C7" s="82"/>
      <c r="D7" s="82"/>
      <c r="E7" s="82"/>
      <c r="F7" s="82"/>
      <c r="G7" s="82"/>
      <c r="H7" s="82"/>
    </row>
    <row r="8" customFormat="false" ht="15" hidden="false" customHeight="false" outlineLevel="0" collapsed="false">
      <c r="A8" s="77"/>
      <c r="B8" s="82"/>
      <c r="C8" s="82"/>
      <c r="D8" s="82"/>
      <c r="E8" s="82"/>
      <c r="F8" s="82"/>
      <c r="G8" s="82"/>
      <c r="H8" s="82"/>
    </row>
    <row r="9" customFormat="false" ht="15" hidden="false" customHeight="false" outlineLevel="0" collapsed="false">
      <c r="A9" s="77"/>
      <c r="B9" s="82"/>
      <c r="C9" s="82"/>
      <c r="D9" s="82"/>
      <c r="E9" s="82"/>
      <c r="F9" s="82"/>
      <c r="G9" s="82"/>
      <c r="H9" s="82"/>
    </row>
    <row r="10" customFormat="false" ht="36" hidden="false" customHeight="true" outlineLevel="0" collapsed="false">
      <c r="A10" s="77"/>
      <c r="B10" s="83"/>
      <c r="C10" s="83"/>
      <c r="D10" s="83"/>
      <c r="E10" s="83"/>
      <c r="F10" s="83"/>
      <c r="G10" s="83"/>
      <c r="H10" s="83"/>
    </row>
    <row r="11" customFormat="false" ht="36" hidden="false" customHeight="true" outlineLevel="0" collapsed="false">
      <c r="A11" s="77"/>
      <c r="B11" s="83"/>
      <c r="C11" s="83"/>
      <c r="D11" s="83"/>
      <c r="E11" s="83"/>
      <c r="F11" s="83"/>
      <c r="G11" s="83"/>
      <c r="H11" s="83"/>
    </row>
    <row r="12" customFormat="false" ht="36" hidden="false" customHeight="true" outlineLevel="0" collapsed="false">
      <c r="A12" s="77"/>
      <c r="B12" s="83"/>
      <c r="C12" s="83"/>
      <c r="D12" s="83"/>
      <c r="E12" s="83"/>
      <c r="F12" s="83"/>
      <c r="G12" s="83"/>
      <c r="H12" s="83"/>
    </row>
    <row r="13" customFormat="false" ht="21" hidden="false" customHeight="true" outlineLevel="0" collapsed="false">
      <c r="A13" s="77"/>
      <c r="B13" s="83"/>
      <c r="C13" s="83"/>
      <c r="D13" s="83"/>
      <c r="E13" s="83"/>
      <c r="F13" s="83"/>
      <c r="G13" s="83"/>
      <c r="H13" s="83"/>
    </row>
    <row r="14" customFormat="false" ht="15.75" hidden="false" customHeight="true" outlineLevel="0" collapsed="false">
      <c r="A14" s="77"/>
      <c r="B14" s="84" t="s">
        <v>206</v>
      </c>
      <c r="C14" s="84"/>
      <c r="D14" s="84"/>
      <c r="E14" s="84"/>
      <c r="F14" s="84"/>
      <c r="G14" s="84"/>
      <c r="H14" s="84"/>
    </row>
    <row r="15" customFormat="false" ht="42.6" hidden="false" customHeight="true" outlineLevel="0" collapsed="false">
      <c r="A15" s="77"/>
      <c r="B15" s="85" t="s">
        <v>82</v>
      </c>
      <c r="C15" s="85" t="s">
        <v>83</v>
      </c>
      <c r="D15" s="86" t="s">
        <v>84</v>
      </c>
      <c r="E15" s="86" t="s">
        <v>85</v>
      </c>
      <c r="F15" s="86" t="s">
        <v>86</v>
      </c>
      <c r="G15" s="86" t="s">
        <v>207</v>
      </c>
      <c r="H15" s="86" t="s">
        <v>90</v>
      </c>
    </row>
    <row r="16" customFormat="false" ht="15" hidden="false" customHeight="false" outlineLevel="0" collapsed="false">
      <c r="A16" s="77"/>
      <c r="B16" s="261" t="s">
        <v>208</v>
      </c>
      <c r="C16" s="261"/>
      <c r="D16" s="261"/>
      <c r="E16" s="261"/>
      <c r="F16" s="261"/>
      <c r="G16" s="261"/>
      <c r="H16" s="261"/>
    </row>
    <row r="17" customFormat="false" ht="15" hidden="false" customHeight="false" outlineLevel="0" collapsed="false">
      <c r="A17" s="77"/>
      <c r="B17" s="262"/>
      <c r="C17" s="263"/>
      <c r="D17" s="263"/>
      <c r="E17" s="263"/>
      <c r="F17" s="263"/>
      <c r="G17" s="263"/>
      <c r="H17" s="263"/>
    </row>
    <row r="18" customFormat="false" ht="15" hidden="false" customHeight="false" outlineLevel="0" collapsed="false">
      <c r="A18" s="77"/>
      <c r="B18" s="263"/>
      <c r="C18" s="263"/>
      <c r="D18" s="263"/>
      <c r="E18" s="263"/>
      <c r="F18" s="263"/>
      <c r="G18" s="263"/>
      <c r="H18" s="263"/>
    </row>
    <row r="19" customFormat="false" ht="15" hidden="false" customHeight="false" outlineLevel="0" collapsed="false">
      <c r="A19" s="77"/>
      <c r="B19" s="263"/>
      <c r="C19" s="263"/>
      <c r="D19" s="263"/>
      <c r="E19" s="263"/>
      <c r="F19" s="263"/>
      <c r="G19" s="263"/>
      <c r="H19" s="263"/>
    </row>
    <row r="20" customFormat="false" ht="15" hidden="false" customHeight="false" outlineLevel="0" collapsed="false">
      <c r="A20" s="77"/>
      <c r="B20" s="263"/>
      <c r="C20" s="263"/>
      <c r="D20" s="263"/>
      <c r="E20" s="263"/>
      <c r="F20" s="263"/>
      <c r="G20" s="263"/>
      <c r="H20" s="263"/>
    </row>
    <row r="21" customFormat="false" ht="15" hidden="false" customHeight="false" outlineLevel="0" collapsed="false">
      <c r="A21" s="77"/>
      <c r="B21" s="263"/>
      <c r="C21" s="263"/>
      <c r="D21" s="263"/>
      <c r="E21" s="263"/>
      <c r="F21" s="263"/>
      <c r="G21" s="263"/>
      <c r="H21" s="263"/>
    </row>
    <row r="22" customFormat="false" ht="15" hidden="false" customHeight="false" outlineLevel="0" collapsed="false">
      <c r="A22" s="77"/>
      <c r="B22" s="263"/>
      <c r="C22" s="263"/>
      <c r="D22" s="263"/>
      <c r="E22" s="263"/>
      <c r="F22" s="263"/>
      <c r="G22" s="263"/>
      <c r="H22" s="263"/>
    </row>
    <row r="23" customFormat="false" ht="15" hidden="false" customHeight="false" outlineLevel="0" collapsed="false">
      <c r="A23" s="77"/>
      <c r="B23" s="263"/>
      <c r="C23" s="263"/>
      <c r="D23" s="263"/>
      <c r="E23" s="263"/>
      <c r="F23" s="263"/>
      <c r="G23" s="263"/>
      <c r="H23" s="263"/>
    </row>
    <row r="24" customFormat="false" ht="15" hidden="false" customHeight="false" outlineLevel="0" collapsed="false">
      <c r="A24" s="77"/>
      <c r="B24" s="263"/>
      <c r="C24" s="263"/>
      <c r="D24" s="263"/>
      <c r="E24" s="263"/>
      <c r="F24" s="263"/>
      <c r="G24" s="263"/>
      <c r="H24" s="263"/>
    </row>
    <row r="25" customFormat="false" ht="15" hidden="false" customHeight="false" outlineLevel="0" collapsed="false">
      <c r="A25" s="77"/>
      <c r="B25" s="263"/>
      <c r="C25" s="263"/>
      <c r="D25" s="263"/>
      <c r="E25" s="263"/>
      <c r="F25" s="263"/>
      <c r="G25" s="263"/>
      <c r="H25" s="263"/>
    </row>
    <row r="26" customFormat="false" ht="15" hidden="false" customHeight="false" outlineLevel="0" collapsed="false">
      <c r="A26" s="77"/>
      <c r="B26" s="263"/>
      <c r="C26" s="263"/>
      <c r="D26" s="263"/>
      <c r="E26" s="263"/>
      <c r="F26" s="263"/>
      <c r="G26" s="263"/>
      <c r="H26" s="263"/>
    </row>
    <row r="27" customFormat="false" ht="15" hidden="false" customHeight="false" outlineLevel="0" collapsed="false">
      <c r="A27" s="77"/>
      <c r="B27" s="263"/>
      <c r="C27" s="263"/>
      <c r="D27" s="263"/>
      <c r="E27" s="263"/>
      <c r="F27" s="263"/>
      <c r="G27" s="263"/>
      <c r="H27" s="263"/>
    </row>
    <row r="28" customFormat="false" ht="15.75" hidden="false" customHeight="false" outlineLevel="0" collapsed="false">
      <c r="A28" s="77"/>
      <c r="B28" s="264"/>
      <c r="C28" s="264"/>
      <c r="D28" s="264"/>
      <c r="E28" s="264"/>
      <c r="F28" s="264"/>
      <c r="G28" s="264"/>
      <c r="H28" s="264"/>
    </row>
    <row r="29" customFormat="false" ht="15.75" hidden="false" customHeight="false" outlineLevel="0" collapsed="false">
      <c r="A29" s="77"/>
      <c r="B29" s="77"/>
      <c r="C29" s="77"/>
      <c r="D29" s="77"/>
      <c r="E29" s="77"/>
      <c r="F29" s="77"/>
      <c r="G29" s="77"/>
      <c r="H29" s="77"/>
    </row>
    <row r="30" customFormat="false" ht="15.75" hidden="false" customHeight="true" outlineLevel="0" collapsed="false">
      <c r="A30" s="77"/>
      <c r="B30" s="260"/>
      <c r="C30" s="260"/>
      <c r="D30" s="104" t="s">
        <v>209</v>
      </c>
      <c r="E30" s="104"/>
      <c r="F30" s="104"/>
      <c r="G30" s="265"/>
      <c r="H30" s="266"/>
    </row>
    <row r="31" customFormat="false" ht="15.75" hidden="false" customHeight="false" outlineLevel="0" collapsed="false">
      <c r="A31" s="77"/>
      <c r="B31" s="77"/>
      <c r="C31" s="77"/>
      <c r="D31" s="77"/>
      <c r="E31" s="267"/>
      <c r="F31" s="267"/>
      <c r="G31" s="267"/>
      <c r="H31" s="267"/>
    </row>
    <row r="32" customFormat="false" ht="15.75" hidden="false" customHeight="true" outlineLevel="0" collapsed="false">
      <c r="A32" s="77"/>
      <c r="B32" s="77"/>
      <c r="C32" s="77"/>
      <c r="D32" s="104" t="s">
        <v>210</v>
      </c>
      <c r="E32" s="104"/>
      <c r="F32" s="104"/>
      <c r="G32" s="265"/>
      <c r="H32" s="266"/>
    </row>
    <row r="37" customFormat="false" ht="15" hidden="false" customHeight="false" outlineLevel="0" collapsed="false">
      <c r="G37" s="106"/>
    </row>
    <row r="39" customFormat="false" ht="15" hidden="false" customHeight="false" outlineLevel="0" collapsed="false">
      <c r="H39" s="136"/>
    </row>
    <row r="40" customFormat="false" ht="15" hidden="false" customHeight="false" outlineLevel="0" collapsed="false">
      <c r="G40" s="106" t="s">
        <v>106</v>
      </c>
      <c r="H40" s="136" t="str">
        <f aca="false">Intro!D10</f>
        <v>91015  A,B,C,D</v>
      </c>
    </row>
  </sheetData>
  <mergeCells count="7">
    <mergeCell ref="B2:H2"/>
    <mergeCell ref="B3:H3"/>
    <mergeCell ref="B4:H4"/>
    <mergeCell ref="B5:H5"/>
    <mergeCell ref="B14:H14"/>
    <mergeCell ref="D30:F30"/>
    <mergeCell ref="D32:F32"/>
  </mergeCells>
  <printOptions headings="false" gridLines="false" gridLinesSet="true" horizontalCentered="true" verticalCentered="false"/>
  <pageMargins left="0.5" right="0.5"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&amp;L&amp;9dsn:  &amp;F</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2000-01-21T22:35:46Z</dcterms:created>
  <dc:creator>CA Energy Commission</dc:creator>
  <dc:description/>
  <dc:language>en-US</dc:language>
  <cp:lastModifiedBy>hmathis</cp:lastModifiedBy>
  <cp:lastPrinted>2001-06-01T13:40:21Z</cp:lastPrinted>
  <cp:revision>0</cp:revision>
  <dc:subject/>
  <dc:title/>
</cp:coreProperties>
</file>