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CT Inv (part)" sheetId="1" state="visible" r:id="rId3"/>
    <sheet name="ENA (part)" sheetId="2" state="visible" r:id="rId4"/>
    <sheet name="Trades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function="false" hidden="false" name="Area" vbProcedure="false">#REF!</definedName>
    <definedName function="false" hidden="false" name="Baqsket_lookup1" vbProcedure="false">#REF!</definedName>
    <definedName function="false" hidden="false" name="Basket_lookup1" vbProcedure="false">#REF!</definedName>
    <definedName function="false" hidden="false" name="Bond_Swaps" vbProcedure="false">'[1]'!$D$11:$AA$20</definedName>
    <definedName function="false" hidden="false" name="Bond_Swap_Interest" vbProcedure="false">'[1]'!$D$24:$AA$40</definedName>
    <definedName function="false" hidden="false" name="CashBook" vbProcedure="false">'[1]'!$E$2</definedName>
    <definedName function="false" hidden="false" name="CashBroker" vbProcedure="false">'[1]'!$K$2</definedName>
    <definedName function="false" hidden="false" name="Cashflows_Check1" vbProcedure="false">'[1]'!$D$2</definedName>
    <definedName function="false" hidden="false" name="CashPLDate" vbProcedure="false">'[1]'!$H$2</definedName>
    <definedName function="false" hidden="false" name="CLEXCASH" vbProcedure="false">'[5]C-LEX'!$K$6:$K$32</definedName>
    <definedName function="false" hidden="false" name="CLEXPOSITION" vbProcedure="false">'[5]C-LEX'!$Y$6:$Y$32</definedName>
    <definedName function="false" hidden="false" name="Comm" vbProcedure="false">#REF!</definedName>
    <definedName function="false" hidden="false" name="Company_Name" vbProcedure="false">[12]Settings!$C$56</definedName>
    <definedName function="false" hidden="false" name="Comparative_Period" vbProcedure="false">[12]Settings!$C$58</definedName>
    <definedName function="false" hidden="false" name="CompYear" vbProcedure="false">[12]Settings!$C$61</definedName>
    <definedName function="false" hidden="false" name="CONSOLHEDGEPREV" vbProcedure="false">'[6]Consolidated Hedge Report'!$AN$129</definedName>
    <definedName function="false" hidden="false" name="CONSTRUCTIONCASH" vbProcedure="false">[5]Construct!$K$7:$K$11</definedName>
    <definedName function="false" hidden="false" name="CONSTRUCTIONPOSITION" vbProcedure="false">[5]Construct!$W$7:$W$11</definedName>
    <definedName function="false" hidden="false" name="Contacts" vbProcedure="false">#REF!</definedName>
    <definedName function="false" hidden="false" name="Count" vbProcedure="false">'[1]'!$A$4</definedName>
    <definedName function="false" hidden="false" name="Credit_Spreads" vbProcedure="false">'[1]'!$E$7:$P$42</definedName>
    <definedName function="false" hidden="false" name="CurBook" vbProcedure="false">'[1]'!$F$2</definedName>
    <definedName function="false" hidden="false" name="CurBook1" vbProcedure="false">'[1]'!$F$2</definedName>
    <definedName function="false" hidden="false" name="CurCcy" vbProcedure="false">'[1]'!$M$2</definedName>
    <definedName function="false" hidden="false" name="CurPLDate" vbProcedure="false">'[1]'!$F$2</definedName>
    <definedName function="false" hidden="false" name="CurProdType" vbProcedure="false">'[1]'!$K$2</definedName>
    <definedName function="false" hidden="false" name="CurrentBook" vbProcedure="false">'[1]'!$K$2</definedName>
    <definedName function="false" hidden="false" name="Current_Period" vbProcedure="false">[12]Settings!$C$57</definedName>
    <definedName function="false" hidden="false" name="CurrYear" vbProcedure="false">[12]Settings!$C$60</definedName>
    <definedName function="false" hidden="false" name="Curr_Risk_Report_Value" vbProcedure="false">[3]Position!$I$321:$Q$322</definedName>
    <definedName function="false" hidden="false" name="CurveCode" vbProcedure="false">'[1]'!$B$4</definedName>
    <definedName function="false" hidden="false" name="CurvePrices" vbProcedure="false">'[1]'!$D$8:$R$317</definedName>
    <definedName function="false" hidden="false" name="CurveTable" vbProcedure="false">'[1]'!$E$1:$E$7</definedName>
    <definedName function="false" hidden="false" name="CurveType" vbProcedure="false">'[1]'!$B$5</definedName>
    <definedName function="false" hidden="false" name="CYCLICALCASH" vbProcedure="false">[5]Cyclical!$K$7:$K$22</definedName>
    <definedName function="false" hidden="false" name="CYCLICALPOSITION" vbProcedure="false">[5]Cyclical!$W$7:$W$22</definedName>
    <definedName function="false" hidden="false" name="DataD" vbProcedure="false">'[1]'!$A$17:$C$500</definedName>
    <definedName function="false" hidden="false" name="DBKS_Swaps" vbProcedure="false">'[1]'!$D$12:$AX$18</definedName>
    <definedName function="false" hidden="false" name="DBKS_Swap_Interest" vbProcedure="false">'[1]'!$D$22:$CL$29</definedName>
    <definedName function="false" hidden="false" name="deadliborcurve" vbProcedure="false">'[7]Default Swap'!$E$23:$P$23</definedName>
    <definedName function="false" hidden="false" name="Delta_By_S_P_Industry" vbProcedure="false">'[1]'!$A$1:$G$64</definedName>
    <definedName function="false" hidden="false" name="DivdBook" vbProcedure="false">'[1]'!$E$2</definedName>
    <definedName function="false" hidden="false" name="DivdPLDate" vbProcedure="false">'[1]'!$G$2</definedName>
    <definedName function="false" hidden="false" name="DivdPosPLDate" vbProcedure="false">'[1]'!$G$2</definedName>
    <definedName function="false" hidden="false" name="DivdPosTicker" vbProcedure="false">'[1]'!$G$2</definedName>
    <definedName function="false" hidden="false" name="DivdTtlBook" vbProcedure="false">'[1]'!$E$2</definedName>
    <definedName function="false" hidden="false" name="DivdTtlTicker" vbProcedure="false">'[1]'!$H$2</definedName>
    <definedName function="false" hidden="false" name="DivPosBook" vbProcedure="false">'[1]'!$E$2</definedName>
    <definedName function="false" hidden="false" name="DivPosExDate" vbProcedure="false">'[1]'!$I$2</definedName>
    <definedName function="false" hidden="false" name="DPR_summary" vbProcedure="false">'[1]'!$A$1:$N$82</definedName>
    <definedName function="false" hidden="false" name="dump" vbProcedure="false">'[1]'!$B$7</definedName>
    <definedName function="false" hidden="false" name="EffectiveDate" vbProcedure="false">'[1]'!$B$2</definedName>
    <definedName function="false" hidden="false" name="EP1CASH" vbProcedure="false">'[5]Energy Basket'!$K$8:$K$56</definedName>
    <definedName function="false" hidden="false" name="EP1POSITION" vbProcedure="false">'[5]Energy Basket'!$Y$8:$Y$56</definedName>
    <definedName function="false" hidden="false" name="EP2CASH" vbProcedure="false">'[5]Energy Basket'!$K$151:$K$377</definedName>
    <definedName function="false" hidden="false" name="EP2POSITION" vbProcedure="false">'[5]Energy Basket'!$Y$151:$Y$377</definedName>
    <definedName function="false" hidden="false" name="EP3CASH" vbProcedure="false">'[5]Energy Basket'!$K$378:$K$538</definedName>
    <definedName function="false" hidden="false" name="EP3POSITION" vbProcedure="false">'[5]Energy Basket'!$Y$378:$Y$538</definedName>
    <definedName function="false" hidden="false" name="Equity_LTD" vbProcedure="false">'[1]'!$Z$6:$Z$11</definedName>
    <definedName function="false" hidden="false" name="eurxrate" vbProcedure="false">[2]GBPITD!$M$8</definedName>
    <definedName function="false" hidden="false" name="ExactlyOneYear" vbProcedure="false">[12]Settings!$C$59</definedName>
    <definedName function="false" hidden="false" name="FileName" vbProcedure="false">'[1]'!$P$4</definedName>
    <definedName function="false" hidden="false" name="Funding_Activity_Date" vbProcedure="false">'[3]'!$B$2:$B$50</definedName>
    <definedName function="false" hidden="false" name="Funding_MTD" vbProcedure="false">'[4]Hedge Report'!$AE$2</definedName>
    <definedName function="false" hidden="false" name="Funding_QTD" vbProcedure="false">'[4]Hedge Report'!$AE$3</definedName>
    <definedName function="false" hidden="false" name="Funding_Today" vbProcedure="false">'[4]Hedge Report'!$AE$1</definedName>
    <definedName function="false" hidden="false" name="Funding_YTD" vbProcedure="false">'[4]Hedge Report'!$AE$4</definedName>
    <definedName function="false" hidden="false" name="HEDGEDISTPREV" vbProcedure="false">'[4]Hedge Report'!$AF$83</definedName>
    <definedName function="false" hidden="false" name="HEDGENONDIST" vbProcedure="false">'[4]Hedge Report'!$T$17:$V$44</definedName>
    <definedName function="false" hidden="false" name="HEDGENONDISTPREV" vbProcedure="false">'[4]Hedge Report'!$AF$83</definedName>
    <definedName function="false" hidden="false" name="HEDGEREPORTPREV" vbProcedure="false">'[4]Hedge Report'!$BG$80</definedName>
    <definedName function="false" hidden="false" name="InterbookLiq_Check1" vbProcedure="false">'[8]'!$E$4</definedName>
    <definedName function="false" hidden="false" name="ISLD70PUT" vbProcedure="false">'[6]Hedge Report'!$AC$1322</definedName>
    <definedName function="false" hidden="false" name="ISLD75CALL" vbProcedure="false">'[6]Hedge Report'!$AC$1099</definedName>
    <definedName function="false" hidden="false" name="ISLD75PUT" vbProcedure="false">'[6]Hedge Report'!$AC$1349</definedName>
    <definedName function="false" hidden="false" name="ISLD90D" vbProcedure="false">'[6]Hedge Report'!$AC$1100</definedName>
    <definedName function="false" hidden="false" name="Libor_LTD" vbProcedure="false">'[1]'!$Z$14:$Z$18</definedName>
    <definedName function="false" hidden="false" name="liveliborcurve" vbProcedure="false">'[7]Default Swap'!$E$32:$P$32</definedName>
    <definedName function="false" hidden="false" name="longrate" vbProcedure="false">'[1]'!$X$1</definedName>
    <definedName function="false" hidden="false" name="ltdroll" vbProcedure="false">[11]LDN!$BG$84</definedName>
    <definedName function="false" hidden="false" name="LTD_P_L" vbProcedure="false">[11]LDN!$BG$84</definedName>
    <definedName function="false" hidden="false" name="LTD_P_L_DBKSSwaps" vbProcedure="false">'[1]'!$AA$12:$AA$30</definedName>
    <definedName function="false" hidden="false" name="LTD_P_L_SBCWSwaps" vbProcedure="false">'[1]'!$AC$12:$AC$500</definedName>
    <definedName function="false" hidden="false" name="LTD_P_L_Swaps" vbProcedure="false">'[1]'!$AC$12:$AC$462</definedName>
    <definedName function="false" hidden="false" name="mezanine_return_set" vbProcedure="false">#REF!</definedName>
    <definedName function="false" hidden="false" name="MISCFUND" vbProcedure="false">'[6]Consolidated Hedge Report'!$AD$225:$AI$225</definedName>
    <definedName function="false" hidden="false" name="Month" vbProcedure="false">'[1]'!$B$3</definedName>
    <definedName function="false" hidden="false" name="MoreThanOneMember" vbProcedure="false">[12]Settings!$C$64</definedName>
    <definedName function="false" hidden="false" name="Net_Long_Funding_Activity" vbProcedure="false">'[3]'!$F$2:$F$50</definedName>
    <definedName function="false" hidden="false" name="OSXBASKETPOSITION" vbProcedure="false">'[5]OSX BASKET'!$W$6:$W$8</definedName>
    <definedName function="false" hidden="false" name="OSXCASH" vbProcedure="false">'[5]OSX BASKET'!$K$6:$K$8</definedName>
    <definedName function="false" hidden="false" name="Out_ETOL" vbProcedure="false">'[8]'!$B$17</definedName>
    <definedName function="false" hidden="false" name="Out_ETOL_CashTransfer" vbProcedure="false">'[8]'!$B$24</definedName>
    <definedName function="false" hidden="false" name="Out_ETOL_Liquidated" vbProcedure="false">'[8]'!$B$9</definedName>
    <definedName function="false" hidden="false" name="Out_JBlock" vbProcedure="false">'[8]'!$B$8</definedName>
    <definedName function="false" hidden="false" name="Out_Jblock_CashTransfer" vbProcedure="false">'[8]'!$B$23</definedName>
    <definedName function="false" hidden="false" name="Out_Jblock_Forward" vbProcedure="false">'[8]'!$B$16</definedName>
    <definedName function="false" hidden="false" name="Out_Power" vbProcedure="false">'[8]'!$B$7</definedName>
    <definedName function="false" hidden="false" name="Out_Power_Forward" vbProcedure="false">'[8]'!$B$15</definedName>
    <definedName function="false" hidden="false" name="PDE200G" vbProcedure="false">'[6]Hedge Report'!$AC$1101</definedName>
    <definedName function="false" hidden="false" name="PDE250F" vbProcedure="false">'[6]Hedge Report'!$AC$1343</definedName>
    <definedName function="false" hidden="false" name="PL_Date" vbProcedure="false">[3]Inputs!$B$1</definedName>
    <definedName function="false" hidden="false" name="prevdayltd" vbProcedure="false">[11]LDN!$BG$84</definedName>
    <definedName function="false" hidden="false" name="Prev_Equity_LTD" vbProcedure="false">'[1]'!$AA$6:$AA$11</definedName>
    <definedName function="false" hidden="false" name="Prev_Libor_LTD" vbProcedure="false">'[1]'!$AA$14:$AA$18</definedName>
    <definedName function="false" hidden="false" name="Prev_RIG_LTD" vbProcedure="false">'[7]Default Swap'!$AF$17</definedName>
    <definedName function="false" hidden="false" name="Prev_Swap_Price" vbProcedure="false">'[1]'!$K$6:$K$11</definedName>
    <definedName function="false" hidden="false" name="Prev__Price" vbProcedure="false">'[1]'!$N$12</definedName>
    <definedName function="false" hidden="false" name="Prev__Price_DLJP_DIST_Swaps" vbProcedure="false">'[1]'!$N$45:$N$51</definedName>
    <definedName function="false" hidden="false" name="Prev__Price_SBCWSwaps" vbProcedure="false">'[1]'!$N$12:$N$19</definedName>
    <definedName function="false" hidden="false" name="Prev__Price_Swaps" vbProcedure="false">'[1]'!$N$12:$N$20</definedName>
    <definedName function="false" hidden="false" name="Prev__Sovereign" vbProcedure="false">[4]Corporates!$L$131</definedName>
    <definedName function="false" hidden="false" name="PricePLDate" vbProcedure="false">'[1]'!$E$2</definedName>
    <definedName function="false" hidden="false" name="PriceTable" vbProcedure="false">'[1]'!$P$11:$IV$16000</definedName>
    <definedName function="false" hidden="false" name="PriceTable1" vbProcedure="false">'[1]'!$O$11:$IV$1577</definedName>
    <definedName function="false" hidden="false" name="Price_DLJP_DIST_Swaps" vbProcedure="false">'[1]'!$L$45:$L$51</definedName>
    <definedName function="false" hidden="false" name="Price_SBCWSwaps" vbProcedure="false">'[1]'!$L$12:$L$19</definedName>
    <definedName function="false" hidden="false" name="Price_Swaps" vbProcedure="false">'[1]'!$L$12:$L$20</definedName>
    <definedName function="false" hidden="false" name="Prior_LTD_DBKSSwaps" vbProcedure="false">'[1]'!$AB$12</definedName>
    <definedName function="false" hidden="false" name="Prior_LTD_SBCWSwaps" vbProcedure="false">'[1]'!$AD$12</definedName>
    <definedName function="false" hidden="false" name="Prior_LTD_Swaps" vbProcedure="false">'[1]'!$AD$12</definedName>
    <definedName function="false" hidden="false" name="PSIX40P" vbProcedure="false">'[6]Hedge Report'!$AC$1350</definedName>
    <definedName function="false" hidden="false" name="QQQ80R" vbProcedure="false">'[6]Hedge Report'!$AC$1322</definedName>
    <definedName function="false" hidden="false" name="QQQ80Rsyn" vbProcedure="false">'[6]Hedge Report'!$AC$1344</definedName>
    <definedName function="false" hidden="false" name="QQQ90Q" vbProcedure="false">'[6]Hedge Report'!$AC$1346</definedName>
    <definedName function="false" hidden="false" name="QQQ92S" vbProcedure="false">'[6]Hedge Report'!$AC$1352</definedName>
    <definedName function="false" hidden="false" name="QQQ94E" vbProcedure="false">'[6]Hedge Report'!$AC$1344</definedName>
    <definedName function="false" hidden="false" name="RATL105D" vbProcedure="false">'[6]Hedge Report'!$AC$1344</definedName>
    <definedName function="false" hidden="false" name="RATL85P" vbProcedure="false">'[6]Hedge Report'!$AC$1351</definedName>
    <definedName function="false" hidden="false" name="Repday" vbProcedure="false">[10]Static!$B$3</definedName>
    <definedName function="false" hidden="false" name="rig_ltd" vbProcedure="false">'[7]Default Swap'!$AE$17</definedName>
    <definedName function="false" hidden="false" name="RiskType" vbProcedure="false">'[1]'!$B$6</definedName>
    <definedName function="false" hidden="false" name="senior_return_set" vbProcedure="false">#REF!</definedName>
    <definedName function="false" hidden="false" name="SERVICECASH" vbProcedure="false">[5]Service!$K$7:$K$16</definedName>
    <definedName function="false" hidden="false" name="SERVICEPOSITION" vbProcedure="false">[5]Service!$W$7:$W$16</definedName>
    <definedName function="false" hidden="false" name="set_equity_ref" vbProcedure="false">#REF!</definedName>
    <definedName function="false" hidden="false" name="set_mezanine_ref" vbProcedure="false">#REF!</definedName>
    <definedName function="false" hidden="false" name="set_senior_ref" vbProcedure="false">#REF!</definedName>
    <definedName function="false" hidden="false" name="Short" vbProcedure="false">'[1]'!$X$2</definedName>
    <definedName function="false" hidden="false" name="StartCusip" vbProcedure="false">'[1]'!$F$6</definedName>
    <definedName function="false" hidden="false" name="StartSedol" vbProcedure="false">'[1]'!$A$6</definedName>
    <definedName function="false" hidden="false" name="STEELCASH" vbProcedure="false">[5]STEEL!$K$7:$K$19</definedName>
    <definedName function="false" hidden="false" name="STEELPOSITION" vbProcedure="false">[5]STEEL!$W$7:$W$19</definedName>
    <definedName function="false" hidden="false" name="SummaryCurBk" vbProcedure="false">'[1]'!$D$2</definedName>
    <definedName function="false" hidden="false" name="SummaryCurPLDt" vbProcedure="false">'[1]'!$F$2</definedName>
    <definedName function="false" hidden="false" name="sumvod" vbProcedure="false">[9]Pivot!$AF$1:$AF$1048576</definedName>
    <definedName function="false" hidden="false" name="Swap_Price" vbProcedure="false">'[1]'!$J$6:$J$11</definedName>
    <definedName function="false" hidden="false" name="SysCurBook" vbProcedure="false">'[1]'!$F$2</definedName>
    <definedName function="false" hidden="false" name="table" vbProcedure="false">'[1]'!$A$1:$B$352</definedName>
    <definedName function="false" hidden="false" name="TextBoxComments" vbProcedure="false">"Text Box 1"</definedName>
    <definedName function="false" hidden="false" name="TodayDate" vbProcedure="false">#REF!</definedName>
    <definedName function="false" hidden="false" name="Total_Long_Call_Delta" vbProcedure="false">[3]Derivatives!$AV$21</definedName>
    <definedName function="false" hidden="false" name="Total_Long_Call_Delta_Pl" vbProcedure="false">[3]Derivatives!$AW$21</definedName>
    <definedName function="false" hidden="false" name="Total_Long_Call_Gamma" vbProcedure="false">[3]Derivatives!$AX$21</definedName>
    <definedName function="false" hidden="false" name="Total_Long_Call_Gamma_PL" vbProcedure="false">[3]Derivatives!$AY$21</definedName>
    <definedName function="false" hidden="false" name="Total_Long_Call_Rho" vbProcedure="false">[3]Derivatives!$BB$21</definedName>
    <definedName function="false" hidden="false" name="Total_Long_Call_Rho_PL" vbProcedure="false">[3]Derivatives!$BC$21</definedName>
    <definedName function="false" hidden="false" name="Total_Long_Call_Theta" vbProcedure="false">[3]Derivatives!$BD$21</definedName>
    <definedName function="false" hidden="false" name="Total_Long_Call_Theta_PL" vbProcedure="false">[3]Derivatives!$BE$21</definedName>
    <definedName function="false" hidden="false" name="Total_Long_Call_Vega" vbProcedure="false">[3]Derivatives!$AZ$21</definedName>
    <definedName function="false" hidden="false" name="Total_Long_Call_Vega_PL" vbProcedure="false">[3]Derivatives!$BA$21</definedName>
    <definedName function="false" hidden="false" name="Total_Long_Puts_Delta" vbProcedure="false">[3]Derivatives!$AV$70</definedName>
    <definedName function="false" hidden="false" name="Total_Long_Puts_Delta_Pl" vbProcedure="false">[3]Derivatives!$AW$69</definedName>
    <definedName function="false" hidden="false" name="Total_Long_Puts_Gamma" vbProcedure="false">[3]Derivatives!$AX$69</definedName>
    <definedName function="false" hidden="false" name="Total_Long_Puts_Gamma_Pl" vbProcedure="false">[3]Derivatives!$AY$69</definedName>
    <definedName function="false" hidden="false" name="Total_Long_Puts_Rho" vbProcedure="false">[3]Derivatives!$BB$69</definedName>
    <definedName function="false" hidden="false" name="Total_Long_Puts_Rho_Pl" vbProcedure="false">[3]Derivatives!$BC$69</definedName>
    <definedName function="false" hidden="false" name="Total_Long_Puts_Theta" vbProcedure="false">[3]Derivatives!$BD$69</definedName>
    <definedName function="false" hidden="false" name="Total_Long_Puts_Theta_Pl" vbProcedure="false">[3]Derivatives!$BE$69</definedName>
    <definedName function="false" hidden="false" name="Total_Long_Puts_Vega" vbProcedure="false">[3]Derivatives!$AZ$69</definedName>
    <definedName function="false" hidden="false" name="Total_Long_Puts_Vega_Pl" vbProcedure="false">[3]Derivatives!$BA$69</definedName>
    <definedName function="false" hidden="false" name="Total_Short_Call_Delta" vbProcedure="false">[3]Derivatives!$AV$55</definedName>
    <definedName function="false" hidden="false" name="Total_Short_Call_Delta_PL" vbProcedure="false">[3]Derivatives!$AW$55</definedName>
    <definedName function="false" hidden="false" name="Total_Short_Call_Gamma" vbProcedure="false">[3]Derivatives!$AX$55</definedName>
    <definedName function="false" hidden="false" name="Total_Short_Call_Gamma_PL" vbProcedure="false">[3]Derivatives!$AY$55</definedName>
    <definedName function="false" hidden="false" name="Total_Short_Call_Rho" vbProcedure="false">[3]Derivatives!$BB$55</definedName>
    <definedName function="false" hidden="false" name="Total_Short_Call_Rho_PL" vbProcedure="false">[3]Derivatives!$BC$55</definedName>
    <definedName function="false" hidden="false" name="Total_Short_Call_Theta" vbProcedure="false">[3]Derivatives!$BD$55</definedName>
    <definedName function="false" hidden="false" name="Total_Short_Call_Theta_PL" vbProcedure="false">[3]Derivatives!$BE$55</definedName>
    <definedName function="false" hidden="false" name="Total_Short_Call_Vega" vbProcedure="false">[3]Derivatives!$AZ$55</definedName>
    <definedName function="false" hidden="false" name="Total_Short_Call_Vega_PL" vbProcedure="false">[3]Derivatives!$BA$55</definedName>
    <definedName function="false" hidden="false" name="Total_Short_Puts_Delta" vbProcedure="false">[3]Derivatives!$AV$98</definedName>
    <definedName function="false" hidden="false" name="Total_Short_Puts_Delta_PL" vbProcedure="false">[3]Derivatives!$AW$98</definedName>
    <definedName function="false" hidden="false" name="Total_Short_Puts_Gamma" vbProcedure="false">[3]Derivatives!$AX$98</definedName>
    <definedName function="false" hidden="false" name="Total_Short_Puts_Gamma_PL" vbProcedure="false">[3]Derivatives!$AY$98</definedName>
    <definedName function="false" hidden="false" name="Total_Short_Puts_Rho" vbProcedure="false">[3]Derivatives!$BB$98</definedName>
    <definedName function="false" hidden="false" name="Total_Short_Puts_Rho_PL" vbProcedure="false">[3]Derivatives!$BC$98</definedName>
    <definedName function="false" hidden="false" name="Total_Short_Puts_Theta" vbProcedure="false">[3]Derivatives!$BD$98</definedName>
    <definedName function="false" hidden="false" name="Total_Short_Puts_Theta_PL" vbProcedure="false">[3]Derivatives!$BE$98</definedName>
    <definedName function="false" hidden="false" name="Total_Short_Puts_Vega" vbProcedure="false">[3]Derivatives!$AZ$98</definedName>
    <definedName function="false" hidden="false" name="Total_Short_Puts_Vega_PL" vbProcedure="false">[3]Derivatives!$BA$98</definedName>
    <definedName function="false" hidden="false" name="Trade_P_L_for_expired_trades" vbProcedure="false">'[1]'!$A$1:$P$6</definedName>
    <definedName function="false" hidden="false" name="Trade_P_L_for_new_trades" vbProcedure="false">'[1]'!$A$1:$P$1</definedName>
    <definedName function="false" hidden="false" name="UTILITYCASH" vbProcedure="false">[5]Utility!$K$10:$K$11</definedName>
    <definedName function="false" hidden="false" name="UTILITYPOSITION" vbProcedure="false">[5]Utility!$W$10:$W$11</definedName>
    <definedName function="false" hidden="false" name="Value_Date" vbProcedure="false">'[8]'!$A$1:$A$1048576</definedName>
    <definedName function="false" hidden="false" name="VatRtotal" vbProcedure="false">'[4]Consolidated Hedge Report'!$W$80</definedName>
    <definedName function="false" hidden="false" name="Yesterdaysrates" vbProcedure="false">[2]Rates!$C$2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<sst xmlns="http://schemas.openxmlformats.org/spreadsheetml/2006/main" count="288" uniqueCount="77">
  <si>
    <t xml:space="preserve">ECT Investments (part)</t>
  </si>
  <si>
    <t xml:space="preserve">company 867</t>
  </si>
  <si>
    <t xml:space="preserve">Assets</t>
  </si>
  <si>
    <t xml:space="preserve">$m</t>
  </si>
  <si>
    <t xml:space="preserve">Liabilities</t>
  </si>
  <si>
    <t xml:space="preserve">ECL (1353) - L-3 hedge</t>
  </si>
  <si>
    <t xml:space="preserve">Deutsche Bank - Triplets, L-3, Rep Indo</t>
  </si>
  <si>
    <t xml:space="preserve">Total</t>
  </si>
  <si>
    <t xml:space="preserve">ENA Corp (part)</t>
  </si>
  <si>
    <t xml:space="preserve">company 1095</t>
  </si>
  <si>
    <t xml:space="preserve">Ace Capital O/Seas</t>
  </si>
  <si>
    <t xml:space="preserve">ECL (1353) - trading positions</t>
  </si>
  <si>
    <t xml:space="preserve">Fsa Inc</t>
  </si>
  <si>
    <t xml:space="preserve">Citibank</t>
  </si>
  <si>
    <t xml:space="preserve">RVI Guaranty Co</t>
  </si>
  <si>
    <t xml:space="preserve">Continental</t>
  </si>
  <si>
    <t xml:space="preserve">Ace Capital FinProd</t>
  </si>
  <si>
    <t xml:space="preserve">CSFB International</t>
  </si>
  <si>
    <t xml:space="preserve">Swiss Re</t>
  </si>
  <si>
    <t xml:space="preserve">EEL (14E) - intercompany funding</t>
  </si>
  <si>
    <t xml:space="preserve">UBS</t>
  </si>
  <si>
    <t xml:space="preserve">Deutsche Bank</t>
  </si>
  <si>
    <t xml:space="preserve">First Union National Bank</t>
  </si>
  <si>
    <t xml:space="preserve">ENA (364) - intercompany funding</t>
  </si>
  <si>
    <t xml:space="preserve">1095 is an accounting entity of 364</t>
  </si>
  <si>
    <t xml:space="preserve">BO Ref</t>
  </si>
  <si>
    <t xml:space="preserve">Issuer</t>
  </si>
  <si>
    <t xml:space="preserve">Company</t>
  </si>
  <si>
    <t xml:space="preserve">Cparty</t>
  </si>
  <si>
    <t xml:space="preserve">username_posmgr</t>
  </si>
  <si>
    <t xml:space="preserve">Start</t>
  </si>
  <si>
    <t xml:space="preserve">End</t>
  </si>
  <si>
    <t xml:space="preserve">Ccy</t>
  </si>
  <si>
    <t xml:space="preserve">Notional</t>
  </si>
  <si>
    <t xml:space="preserve">fixed_rate</t>
  </si>
  <si>
    <t xml:space="preserve">Closing USD PV</t>
  </si>
  <si>
    <t xml:space="preserve">Asia Pulp Paper</t>
  </si>
  <si>
    <t xml:space="preserve">Deutsche Bank Ag</t>
  </si>
  <si>
    <t xml:space="preserve">CORP\DLEE6</t>
  </si>
  <si>
    <t xml:space="preserve">USD</t>
  </si>
  <si>
    <t xml:space="preserve">L-3 Communications</t>
  </si>
  <si>
    <t xml:space="preserve">CORP\NSTEPHA</t>
  </si>
  <si>
    <t xml:space="preserve">Rep Indonesia</t>
  </si>
  <si>
    <t xml:space="preserve">Triplets</t>
  </si>
  <si>
    <t xml:space="preserve">Northeast Util</t>
  </si>
  <si>
    <t xml:space="preserve">Goldman Sachs</t>
  </si>
  <si>
    <t xml:space="preserve">Enroncredit Ltd</t>
  </si>
  <si>
    <t xml:space="preserve">Portfolio</t>
  </si>
  <si>
    <t xml:space="preserve">CORP\WROBINSO</t>
  </si>
  <si>
    <t xml:space="preserve">Alcoa Inc.</t>
  </si>
  <si>
    <t xml:space="preserve">ISIS</t>
  </si>
  <si>
    <t xml:space="preserve">Wells Fargo</t>
  </si>
  <si>
    <t xml:space="preserve">Citibank Na</t>
  </si>
  <si>
    <t xml:space="preserve">Basket One - Avgp</t>
  </si>
  <si>
    <t xml:space="preserve">Continental Ins</t>
  </si>
  <si>
    <t xml:space="preserve">Deutsche Telekom Ag</t>
  </si>
  <si>
    <t xml:space="preserve">Csfb Intl</t>
  </si>
  <si>
    <t xml:space="preserve">CORP\SBROOKS</t>
  </si>
  <si>
    <t xml:space="preserve">Waste Management</t>
  </si>
  <si>
    <t xml:space="preserve">Air Products</t>
  </si>
  <si>
    <t xml:space="preserve">CORP\NPRICE2</t>
  </si>
  <si>
    <t xml:space="preserve">Amex Credit Corp.</t>
  </si>
  <si>
    <t xml:space="preserve">Funb</t>
  </si>
  <si>
    <t xml:space="preserve">Dominion Resource</t>
  </si>
  <si>
    <t xml:space="preserve">Emmis Comm</t>
  </si>
  <si>
    <t xml:space="preserve">CORP\RREZAEI</t>
  </si>
  <si>
    <t xml:space="preserve">Kroger Co.</t>
  </si>
  <si>
    <t xml:space="preserve">Lockheed Martin Cor</t>
  </si>
  <si>
    <t xml:space="preserve">Bear Stearns</t>
  </si>
  <si>
    <t xml:space="preserve">Eastman Kodak Co.</t>
  </si>
  <si>
    <t xml:space="preserve">CORP\SGOLDEN</t>
  </si>
  <si>
    <t xml:space="preserve">Ntt Docomo Inc</t>
  </si>
  <si>
    <t xml:space="preserve">CORP\MGORDON3</t>
  </si>
  <si>
    <t xml:space="preserve">Pacific Gas &amp; Elec</t>
  </si>
  <si>
    <t xml:space="preserve">Ubs Ag</t>
  </si>
  <si>
    <t xml:space="preserve">Daimlerchrysler Ag</t>
  </si>
  <si>
    <t xml:space="preserve">Rohm &amp; Haas Co.</t>
  </si>
</sst>
</file>

<file path=xl/styles.xml><?xml version="1.0" encoding="utf-8"?>
<styleSheet xmlns="http://schemas.openxmlformats.org/spreadsheetml/2006/main">
  <numFmts count="26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ddd"/>
    <numFmt numFmtId="175" formatCode="yyyy"/>
    <numFmt numFmtId="176" formatCode="0.0%\ ;[RED]\(0.0%\)"/>
    <numFmt numFmtId="177" formatCode="0.00%\ ;[RED]\(0.00%\)"/>
    <numFmt numFmtId="178" formatCode="0.0000%\ ;[RED]\(0.0000%\)"/>
    <numFmt numFmtId="179" formatCode="[$-409]h:mm"/>
    <numFmt numFmtId="180" formatCode="[$-409]h:mm:ss"/>
    <numFmt numFmtId="181" formatCode="[$-409]#,##0_);[RED]\(#,##0\)"/>
    <numFmt numFmtId="182" formatCode="#,##0_);\(#,##0\);\-_)"/>
    <numFmt numFmtId="183" formatCode="0;\-0;;"/>
    <numFmt numFmtId="184" formatCode="#,##0.0000"/>
    <numFmt numFmtId="185" formatCode="#,##0_);\(#,##0\);;"/>
    <numFmt numFmtId="186" formatCode="#,##0.0;[RED]\(#,##0.0\);\-"/>
    <numFmt numFmtId="187" formatCode="#,##0;[RED]\(#,##0\);\-"/>
    <numFmt numFmtId="188" formatCode="_-* #,##0_-;\-* #,##0_-;_-* \-??_-;_-@_-"/>
    <numFmt numFmtId="189" formatCode="[$-409]d\-mmm\-yy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name val="MS Sans Serif"/>
      <family val="0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b val="true"/>
      <sz val="12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6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8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hair"/>
      <bottom style="thin"/>
      <diagonal/>
    </border>
    <border diagonalUp="false" diagonalDown="false">
      <left/>
      <right/>
      <top/>
      <bottom style="thin"/>
      <diagonal/>
    </border>
  </borders>
  <cellStyleXfs count="7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left" vertical="top" textRotation="0" wrapText="false" indent="0" shrinkToFit="false"/>
    </xf>
    <xf numFmtId="172" fontId="0" fillId="0" borderId="0" applyFont="true" applyBorder="false" applyAlignment="true" applyProtection="false">
      <alignment horizontal="left" vertical="top" textRotation="0" wrapText="false" indent="0" shrinkToFit="false"/>
    </xf>
    <xf numFmtId="173" fontId="0" fillId="0" borderId="0" applyFont="true" applyBorder="false" applyAlignment="true" applyProtection="false">
      <alignment horizontal="left" vertical="top" textRotation="0" wrapText="false" indent="0" shrinkToFit="false"/>
    </xf>
    <xf numFmtId="174" fontId="0" fillId="0" borderId="0" applyFont="true" applyBorder="false" applyAlignment="true" applyProtection="false">
      <alignment horizontal="left" vertical="top" textRotation="0" wrapText="false" indent="0" shrinkToFit="false"/>
    </xf>
    <xf numFmtId="175" fontId="0" fillId="0" borderId="0" applyFont="true" applyBorder="false" applyAlignment="true" applyProtection="false">
      <alignment horizontal="left" vertical="top" textRotation="0" wrapText="false" indent="0" shrinkToFit="false"/>
    </xf>
    <xf numFmtId="164" fontId="6" fillId="2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3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3" borderId="0" applyFont="true" applyBorder="false" applyAlignment="false" applyProtection="false"/>
    <xf numFmtId="164" fontId="0" fillId="4" borderId="0" applyFont="true" applyBorder="false" applyAlignment="false" applyProtection="false"/>
    <xf numFmtId="164" fontId="11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13" fillId="0" borderId="0" applyFont="true" applyBorder="false" applyAlignment="false" applyProtection="false"/>
    <xf numFmtId="164" fontId="14" fillId="7" borderId="0" applyFont="true" applyBorder="false" applyAlignment="false" applyProtection="false"/>
    <xf numFmtId="164" fontId="0" fillId="0" borderId="1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5" fillId="0" borderId="0" applyFont="true" applyBorder="false" applyAlignment="true" applyProtection="false">
      <alignment horizontal="general" vertical="top" textRotation="0" wrapText="true" indent="0" shrinkToFit="false"/>
    </xf>
    <xf numFmtId="181" fontId="16" fillId="3" borderId="0" applyFont="true" applyBorder="true" applyAlignment="false" applyProtection="true">
      <protection locked="true" hidden="false"/>
    </xf>
    <xf numFmtId="164" fontId="0" fillId="0" borderId="2" applyFont="true" applyBorder="true" applyAlignment="false" applyProtection="true">
      <protection locked="true" hidden="false"/>
    </xf>
    <xf numFmtId="164" fontId="17" fillId="0" borderId="0" applyFont="true" applyBorder="false" applyAlignment="false" applyProtection="false"/>
    <xf numFmtId="182" fontId="0" fillId="0" borderId="0" applyFont="true" applyBorder="true" applyAlignment="true" applyProtection="false">
      <alignment horizontal="general" vertical="bottom" textRotation="0" wrapText="false" indent="0" shrinkToFit="false"/>
    </xf>
    <xf numFmtId="182" fontId="0" fillId="0" borderId="3" applyFont="true" applyBorder="true" applyAlignment="true" applyProtection="false">
      <alignment horizontal="general" vertical="bottom" textRotation="0" wrapText="false" indent="0" shrinkToFit="false"/>
    </xf>
    <xf numFmtId="182" fontId="0" fillId="0" borderId="4" applyFont="true" applyBorder="true" applyAlignment="true" applyProtection="false">
      <alignment horizontal="general" vertical="bottom" textRotation="0" wrapText="false" indent="0" shrinkToFit="false"/>
    </xf>
    <xf numFmtId="182" fontId="0" fillId="0" borderId="1" applyFont="true" applyBorder="true" applyAlignment="true" applyProtection="false">
      <alignment horizontal="general" vertical="bottom" textRotation="0" wrapText="false" indent="0" shrinkToFit="false"/>
    </xf>
    <xf numFmtId="182" fontId="0" fillId="0" borderId="5" applyFont="true" applyBorder="true" applyAlignment="true" applyProtection="false">
      <alignment horizontal="general" vertical="bottom" textRotation="0" wrapText="false" indent="0" shrinkToFit="false"/>
    </xf>
    <xf numFmtId="182" fontId="0" fillId="0" borderId="6" applyFont="true" applyBorder="true" applyAlignment="true" applyProtection="false">
      <alignment horizontal="general" vertical="bottom" textRotation="0" wrapText="false" indent="0" shrinkToFit="false"/>
    </xf>
    <xf numFmtId="183" fontId="0" fillId="0" borderId="0" applyFont="true" applyBorder="true" applyAlignment="true" applyProtection="false">
      <alignment horizontal="right" vertical="bottom" textRotation="0" wrapText="false" indent="0" shrinkToFit="false"/>
    </xf>
    <xf numFmtId="164" fontId="18" fillId="5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4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64" fontId="0" fillId="8" borderId="0" applyFont="true" applyBorder="false" applyAlignment="false" applyProtection="false"/>
    <xf numFmtId="185" fontId="0" fillId="0" borderId="0" applyFont="true" applyBorder="false" applyAlignment="false" applyProtection="false"/>
    <xf numFmtId="181" fontId="0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1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21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21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7" fontId="20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20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7" fontId="21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9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6" fontId="20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9" borderId="0" xfId="4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9" borderId="0" xfId="4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0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2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9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1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21" fillId="9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87" fontId="21" fillId="9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87" fontId="20" fillId="9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87" fontId="20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20" fillId="1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5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Changed" xfId="26"/>
    <cellStyle name="Check" xfId="27"/>
    <cellStyle name="Colourless" xfId="28"/>
    <cellStyle name="Date-day" xfId="29"/>
    <cellStyle name="Date-month" xfId="30"/>
    <cellStyle name="Date-short" xfId="31"/>
    <cellStyle name="Date-weekday" xfId="32"/>
    <cellStyle name="Date-year" xfId="33"/>
    <cellStyle name="Entry" xfId="34"/>
    <cellStyle name="Gas" xfId="35"/>
    <cellStyle name="Grey" xfId="36"/>
    <cellStyle name="Large12" xfId="37"/>
    <cellStyle name="Large14" xfId="38"/>
    <cellStyle name="Large16" xfId="39"/>
    <cellStyle name="Link in" xfId="40"/>
    <cellStyle name="Link out" xfId="41"/>
    <cellStyle name="New" xfId="42"/>
    <cellStyle name="Normal_ENA (part)" xfId="43"/>
    <cellStyle name="Output" xfId="44"/>
    <cellStyle name="Outstanding" xfId="45"/>
    <cellStyle name="Percent1" xfId="46"/>
    <cellStyle name="Percent2" xfId="47"/>
    <cellStyle name="Percent4" xfId="48"/>
    <cellStyle name="Power" xfId="49"/>
    <cellStyle name="SBZero" xfId="50"/>
    <cellStyle name="sum" xfId="51"/>
    <cellStyle name="Time-minutes" xfId="52"/>
    <cellStyle name="Time-seconds" xfId="53"/>
    <cellStyle name="Title" xfId="54"/>
    <cellStyle name="Titles" xfId="55"/>
    <cellStyle name="total" xfId="56"/>
    <cellStyle name="Transportation" xfId="57"/>
    <cellStyle name="VT Currency" xfId="58"/>
    <cellStyle name="VT Intermediate Total" xfId="59"/>
    <cellStyle name="VT Sub Total" xfId="60"/>
    <cellStyle name="VT Topline" xfId="61"/>
    <cellStyle name="VT Total" xfId="62"/>
    <cellStyle name="VT Underline" xfId="63"/>
    <cellStyle name="VTNoteNumbers" xfId="64"/>
    <cellStyle name="Warning 1" xfId="65"/>
    <cellStyle name="Wrapped" xfId="66"/>
    <cellStyle name="xrate" xfId="67"/>
    <cellStyle name="year" xfId="68"/>
    <cellStyle name="Yesterday" xfId="69"/>
    <cellStyle name="Zero suppress" xfId="70"/>
    <cellStyle name="zpatchnumbers" xfId="7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8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externalLink" Target="externalLinks/externalLink7.xml"/><Relationship Id="rId13" Type="http://schemas.openxmlformats.org/officeDocument/2006/relationships/externalLink" Target="externalLinks/externalLink8.xml"/><Relationship Id="rId14" Type="http://schemas.openxmlformats.org/officeDocument/2006/relationships/externalLink" Target="externalLinks/externalLink9.xml"/><Relationship Id="rId15" Type="http://schemas.openxmlformats.org/officeDocument/2006/relationships/externalLink" Target="externalLinks/externalLink10.xml"/><Relationship Id="rId16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2.xml"/><Relationship Id="rId1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eporting%20Financial/Credit/Credit%20trading/DPR/Procedure%20Documents/books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eporting%20Financial/Credit/Credit%20trading/Dpr/Bonds/bonds_1031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redit%20Common/P&amp;L%20Development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redit%20Common/Reporting%20Financial/Credit/Credit%20trading/DPR/Credit_DPR_2000_10_0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redit%20Common/ECM/Inv_Prod/PL/HEDGE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ew%20Finance/Statutory%20Accounts/Group%20300600/Enron%20Credit%20Limited/Enron%20Credit%20Limited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redit%20Common/TEMP/Convertible/ConvertibleM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redit%20Common/ECM/Inv_Prod/PL/OPTIMIZATION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redit%20Common/TEMP/republic%20of%20indo-default-swap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redit%20Common/Reporting%20Financial/Credit/Credit%20trading/DPR/Credit_DPR_2000_11_03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redit%20Common/WINNT/Profiles/ghedger/Local%20Settings/Temp/~0026061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redit%20Common/TEMP/Published/Daily_Credit_Trading_DPR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ivot"/>
      <sheetName val="Summary"/>
      <sheetName val="2. Portfolio3"/>
      <sheetName val="3. Europe Credit Internal Hedge"/>
      <sheetName val="4. Enron Credit Basket Street"/>
      <sheetName val="5. Portfolio2"/>
      <sheetName val="6. Prop Mgmt Book"/>
      <sheetName val="7. Europe Credit Street"/>
      <sheetName val="8. NA Basket Street"/>
      <sheetName val="9. NA Basket Hedge "/>
      <sheetName val="10. NA Debt Credit Hedge"/>
      <sheetName val="11. Europe Credit Debt hedg"/>
      <sheetName val="12. NorthAmerica Debt Street"/>
      <sheetName val="13. Enron Credit Basket Hedge"/>
      <sheetName val="14. NorthAmerica Credit Hedge"/>
      <sheetName val="15. NorthAmerica Credit Street"/>
      <sheetName val="16. NorthAmerica Cvt Street"/>
      <sheetName val="17. EC Basket Debt Hedge"/>
      <sheetName val="18. NA Basket Debt Hedge"/>
      <sheetName val="19. NA Basket Debt Street"/>
      <sheetName val="20. NorthAmerica Cvt Credit Hdg"/>
      <sheetName val="21. Europe ECI Hedge"/>
      <sheetName val="22. ECI Credit Street"/>
      <sheetName val="23. ECI Credit Hedge"/>
      <sheetName val="24. Concentration Book"/>
      <sheetName val="Sheet1"/>
      <sheetName val="11. Europe Credit Debt hed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output Bond DPR"/>
      <sheetName val="Macros"/>
      <sheetName val="output Repo DPR"/>
      <sheetName val="PIVOT"/>
      <sheetName val="Repo MTM"/>
      <sheetName val="LDN"/>
      <sheetName val="LDNREPO"/>
      <sheetName val="Treasuries Pivot"/>
      <sheetName val="TRADES SETTLING TOMORROW"/>
      <sheetName val="SETTLEMENTS "/>
      <sheetName val="Cash rpt"/>
      <sheetName val="Bond data"/>
      <sheetName val="Bond live"/>
      <sheetName val="StaticBonds"/>
      <sheetName val="Risk"/>
      <sheetName val="bondPrices"/>
      <sheetName val="Extract Price (data)"/>
      <sheetName val="Extract Price (live)"/>
      <sheetName val="Extract Yield (data)"/>
      <sheetName val="Extract Yield (live)"/>
      <sheetName val="VAR"/>
      <sheetName val="Indep Price Diff Pivot"/>
      <sheetName val="LDN 4 MR"/>
      <sheetName val="FX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CONTROL"/>
      <sheetName val="Summary"/>
      <sheetName val="Adjustments"/>
      <sheetName val="Data"/>
      <sheetName val="ltd-ytd"/>
      <sheetName val="Funding"/>
      <sheetName val="PSUM"/>
      <sheetName val="FX Exposure"/>
      <sheetName val="Static"/>
      <sheetName val="Reconciliation"/>
      <sheetName val="Pivot On Adjustments"/>
      <sheetName val="Chuck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Report USD"/>
      <sheetName val="Report"/>
      <sheetName val="CCYMTMSummary"/>
      <sheetName val="Pivot"/>
      <sheetName val="Blotter"/>
      <sheetName val="CreditCurveToday"/>
      <sheetName val="CreditCurvePrior"/>
      <sheetName val="Rates"/>
      <sheetName val="GBPITD"/>
      <sheetName val="FX Expo"/>
      <sheetName val="Summary1"/>
      <sheetName val="FwdNotionalStripsGBP"/>
      <sheetName val="FwdMTMStripsGBP"/>
      <sheetName val="ValueStripsGBP"/>
      <sheetName val="FwdMTMSensitivitiesGBP"/>
      <sheetName val="FwdNotionalStrips"/>
      <sheetName val="FwdMTMStrips"/>
      <sheetName val="ValueStrips"/>
      <sheetName val="FwdMTMSensitivities"/>
      <sheetName val="RefEntities"/>
      <sheetName val="IntCurvePrior"/>
      <sheetName val="IntCurveToday"/>
      <sheetName val="Calculation"/>
      <sheetName val="Prudency"/>
      <sheetName val="Cash transfers"/>
      <sheetName val="Lookup"/>
      <sheetName val="Working"/>
      <sheetName val="MACRO ACTIVE"/>
      <sheetName val="Accrued"/>
      <sheetName val="Repo's"/>
      <sheetName val="Bon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nding Activity"/>
      <sheetName val="Position"/>
      <sheetName val="Position Rec"/>
      <sheetName val="Funding Activity (Morg. Stan.)"/>
      <sheetName val="Previous Month"/>
      <sheetName val="Derivatives"/>
      <sheetName val="Security Activity"/>
      <sheetName val="TSE Basket"/>
      <sheetName val="CAD PAPER BASKET"/>
      <sheetName val="Cad Basket"/>
      <sheetName val="Inputs"/>
      <sheetName val="Risk"/>
      <sheetName val="ECT1"/>
      <sheetName val="PALLADIN"/>
      <sheetName val="PALLIDIN LIBOR"/>
      <sheetName val="STEEL"/>
      <sheetName val="Energy Basket"/>
      <sheetName val="C-LEX"/>
      <sheetName val="Construct"/>
      <sheetName val="Cyclical"/>
      <sheetName val="Service"/>
      <sheetName val="Utility"/>
      <sheetName val="OSX BASKET"/>
      <sheetName val="Deutsche Bank Cad Hedge"/>
      <sheetName val="Macro Inputs"/>
      <sheetName val="Prices"/>
      <sheetName val="Bankers Trust Swap Sheet"/>
      <sheetName val="SWBK Swap Sheet"/>
      <sheetName val="Baskets summary"/>
      <sheetName val="Bear Stearns Swap Sheet "/>
      <sheetName val="New JPMS Swap Sheet"/>
      <sheetName val="SWBK SWAPS"/>
      <sheetName val="CADII BASKET"/>
      <sheetName val="Basket Swaps"/>
      <sheetName val="Hedge Pairoff"/>
      <sheetName val="Sheet1"/>
      <sheetName val="Dialog1"/>
      <sheetName val="Dialog2"/>
      <sheetName val="DailyCashRec"/>
      <sheetName val="DailyCopy"/>
      <sheetName val="Module1"/>
      <sheetName val="Module2"/>
      <sheetName val="Sheet2"/>
      <sheetName val="MorganRec"/>
      <sheetName val="RISKMTD"/>
      <sheetName val="HEDGE"/>
      <sheetName val="Palladin Bask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tSettings"/>
      <sheetName val="SectList"/>
      <sheetName val="AcList"/>
      <sheetName val="DepList"/>
      <sheetName val="CurList"/>
      <sheetName val="SectTB"/>
      <sheetName val="SectCDTB"/>
      <sheetName val="AcTB"/>
      <sheetName val="AcCDTB"/>
      <sheetName val="Settings"/>
      <sheetName val="TB Scheme A"/>
      <sheetName val="TB Scheme B"/>
      <sheetName val="TB Scheme C"/>
      <sheetName val="TB Scheme D"/>
      <sheetName val="Check List"/>
      <sheetName val="TB"/>
      <sheetName val="Data"/>
      <sheetName val="CFWorkings"/>
      <sheetName val="Cover"/>
      <sheetName val="Contents"/>
      <sheetName val="Information"/>
      <sheetName val="Director"/>
      <sheetName val="Responsibilities"/>
      <sheetName val="Audit"/>
      <sheetName val="Compilation"/>
      <sheetName val="Accountant"/>
      <sheetName val="PL"/>
      <sheetName val="RGL"/>
      <sheetName val="BS"/>
      <sheetName val="CF"/>
      <sheetName val="Notes"/>
      <sheetName val="DetailPL1"/>
      <sheetName val="DetailPL2"/>
      <sheetName val="AbbCover"/>
      <sheetName val="AbbAudit"/>
      <sheetName val="AbbCompilation"/>
      <sheetName val="AbbAccountant"/>
      <sheetName val="AbbBS"/>
      <sheetName val="AbbNotes"/>
      <sheetName val="Library"/>
      <sheetName val="Workings"/>
      <sheetName val="VT_Resul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Corporates"/>
      <sheetName val="Hedge Report"/>
      <sheetName val="Consolidated Hedge Report"/>
      <sheetName val="DO Default Swap"/>
      <sheetName val="NBR Default Swap"/>
      <sheetName val="DBKS Swap Loews"/>
      <sheetName val="Var Check"/>
      <sheetName val="Greeks"/>
      <sheetName val="System"/>
      <sheetName val="Closed Position Detail"/>
      <sheetName val="Closed Position Summary"/>
      <sheetName val="Cost of Funds"/>
      <sheetName val="DB Swaps Tele.Mex."/>
      <sheetName val="RIG Default Sw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osition Rec"/>
      <sheetName val="Position"/>
      <sheetName val="Risk"/>
      <sheetName val="Security Activity"/>
      <sheetName val="Derivatives"/>
      <sheetName val="Inputs"/>
      <sheetName val="Price Download"/>
      <sheetName val="Funding Activity (BS)"/>
      <sheetName val="Funding Activity (Morg. Stan.)"/>
      <sheetName val="New JPMS Swap Sheet"/>
      <sheetName val="Prices"/>
      <sheetName val="PortManor"/>
      <sheetName val="Macro Inputs"/>
      <sheetName val="Module1"/>
      <sheetName val="Module2"/>
      <sheetName val="Dialog1"/>
      <sheetName val="Dialog2"/>
      <sheetName val="Module3"/>
      <sheetName val="Module5"/>
      <sheetName val="DailyCashRec"/>
      <sheetName val="Module4"/>
      <sheetName val="OPTIM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efault Swap"/>
      <sheetName val="Data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Report USD"/>
      <sheetName val="Report"/>
      <sheetName val="CCYMTMSummary"/>
      <sheetName val="Industry Pivot"/>
      <sheetName val="Blotter"/>
      <sheetName val="Pivot"/>
      <sheetName val="CreditCurveToday"/>
      <sheetName val="CreditCurvePrior"/>
      <sheetName val="Rates"/>
      <sheetName val="GBPITD"/>
      <sheetName val="FX Expo"/>
      <sheetName val="Summary1"/>
      <sheetName val="FwdNotionalStripsGBP"/>
      <sheetName val="FwdMTMStripsGBP"/>
      <sheetName val="ValueStripsGBP"/>
      <sheetName val="FwdMTMSensitivitiesGBP"/>
      <sheetName val="FwdNotionalStrips"/>
      <sheetName val="FwdMTMStrips"/>
      <sheetName val="ValueStrips"/>
      <sheetName val="FwdMTMSensitivities"/>
      <sheetName val="RefEntities"/>
      <sheetName val="IntCurvePrior"/>
      <sheetName val="IntCurveToday"/>
      <sheetName val="Calculation"/>
      <sheetName val="Prudency"/>
      <sheetName val="Cash transfers"/>
      <sheetName val="Lookup"/>
      <sheetName val="Working"/>
      <sheetName val="MACRO ACTIVE"/>
      <sheetName val="Accrued"/>
      <sheetName val="Repo's"/>
      <sheetName val="Bon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Corporates"/>
      <sheetName val="Hedge Report"/>
      <sheetName val="Consolidated Hedge Report"/>
      <sheetName val="Px"/>
      <sheetName val="Credit Var"/>
      <sheetName val="Houston P&amp;L Data"/>
      <sheetName val="Quotes"/>
      <sheetName val="StaticBonds"/>
      <sheetName val="Funding"/>
      <sheetName val="Default Swap"/>
      <sheetName val="Hedgedata"/>
      <sheetName val="Sheet5"/>
      <sheetName val="Closed Position Detail 2000"/>
      <sheetName val="Closed Position By Strat. 2000"/>
      <sheetName val="NE Utility"/>
      <sheetName val="APP Debt Swap"/>
      <sheetName val="Telmex Debt Swap"/>
      <sheetName val="Republic of Indonesia Debt Swap"/>
      <sheetName val="Level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Limits"/>
      <sheetName val="Analysi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42"/>
    <col collapsed="false" customWidth="true" hidden="false" outlineLevel="0" max="2" min="2" style="1" width="13.28"/>
    <col collapsed="false" customWidth="false" hidden="false" outlineLevel="0" max="3" min="3" style="1" width="9.14"/>
    <col collapsed="false" customWidth="true" hidden="false" outlineLevel="0" max="4" min="4" style="1" width="37.14"/>
    <col collapsed="false" customWidth="true" hidden="false" outlineLevel="0" max="6" min="5" style="1" width="13.99"/>
    <col collapsed="false" customWidth="false" hidden="false" outlineLevel="0" max="7" min="7" style="1" width="9.14"/>
    <col collapsed="false" customWidth="true" hidden="false" outlineLevel="0" max="8" min="8" style="1" width="15.28"/>
    <col collapsed="false" customWidth="false" hidden="false" outlineLevel="0" max="257" min="9" style="1" width="9.14"/>
  </cols>
  <sheetData>
    <row r="1" customFormat="false" ht="20.25" hidden="false" customHeight="false" outlineLevel="0" collapsed="false">
      <c r="A1" s="2" t="s">
        <v>0</v>
      </c>
      <c r="B1" s="3" t="s">
        <v>1</v>
      </c>
      <c r="C1" s="4"/>
      <c r="D1" s="5"/>
      <c r="E1" s="3"/>
    </row>
    <row r="2" customFormat="false" ht="12.75" hidden="false" customHeight="false" outlineLevel="0" collapsed="false">
      <c r="A2" s="4"/>
      <c r="B2" s="3"/>
      <c r="C2" s="4"/>
      <c r="D2" s="5"/>
      <c r="E2" s="3"/>
    </row>
    <row r="3" customFormat="false" ht="12.75" hidden="false" customHeight="false" outlineLevel="0" collapsed="false">
      <c r="A3" s="6" t="s">
        <v>2</v>
      </c>
      <c r="B3" s="7" t="s">
        <v>3</v>
      </c>
      <c r="C3" s="4"/>
      <c r="D3" s="8" t="s">
        <v>4</v>
      </c>
      <c r="E3" s="7" t="s">
        <v>3</v>
      </c>
    </row>
    <row r="4" customFormat="false" ht="12.75" hidden="false" customHeight="false" outlineLevel="0" collapsed="false">
      <c r="A4" s="4"/>
      <c r="B4" s="9"/>
      <c r="C4" s="4"/>
      <c r="D4" s="10"/>
      <c r="E4" s="9"/>
    </row>
    <row r="5" customFormat="false" ht="12.75" hidden="false" customHeight="false" outlineLevel="0" collapsed="false">
      <c r="A5" s="4" t="s">
        <v>5</v>
      </c>
      <c r="B5" s="9" t="n">
        <f aca="false">Trades!K10</f>
        <v>454404.495761</v>
      </c>
      <c r="C5" s="4"/>
      <c r="D5" s="4" t="s">
        <v>6</v>
      </c>
      <c r="E5" s="9" t="n">
        <f aca="false">Trades!K6</f>
        <v>-965618.38465</v>
      </c>
    </row>
    <row r="7" customFormat="false" ht="12.75" hidden="false" customHeight="false" outlineLevel="0" collapsed="false">
      <c r="A7" s="6" t="s">
        <v>7</v>
      </c>
      <c r="B7" s="11" t="n">
        <f aca="false">SUM(B5)</f>
        <v>454404.495761</v>
      </c>
      <c r="C7" s="12"/>
      <c r="D7" s="13" t="s">
        <v>7</v>
      </c>
      <c r="E7" s="11" t="n">
        <f aca="false">SUM(E5)</f>
        <v>-965618.38465</v>
      </c>
    </row>
    <row r="8" customFormat="false" ht="12.75" hidden="false" customHeight="false" outlineLevel="0" collapsed="false">
      <c r="A8" s="4"/>
      <c r="B8" s="5"/>
      <c r="C8" s="12"/>
      <c r="D8" s="14"/>
    </row>
    <row r="9" customFormat="false" ht="12.75" hidden="false" customHeight="false" outlineLevel="0" collapsed="false">
      <c r="A9" s="4"/>
      <c r="C9" s="12"/>
      <c r="D9" s="12"/>
    </row>
    <row r="10" customFormat="false" ht="12.75" hidden="false" customHeight="false" outlineLevel="0" collapsed="false">
      <c r="C10" s="12"/>
      <c r="D10" s="12"/>
      <c r="F10" s="12"/>
    </row>
    <row r="11" customFormat="false" ht="12.75" hidden="false" customHeight="false" outlineLevel="0" collapsed="false">
      <c r="C11" s="12"/>
      <c r="D11" s="12"/>
      <c r="F11" s="12"/>
    </row>
    <row r="12" customFormat="false" ht="12.75" hidden="false" customHeight="false" outlineLevel="0" collapsed="false">
      <c r="C12" s="12"/>
      <c r="D12" s="12"/>
      <c r="F12" s="12"/>
    </row>
    <row r="13" customFormat="false" ht="12.75" hidden="false" customHeight="false" outlineLevel="0" collapsed="false">
      <c r="C13" s="12"/>
      <c r="D13" s="12"/>
      <c r="F13" s="12"/>
    </row>
    <row r="14" customFormat="false" ht="12.75" hidden="false" customHeight="false" outlineLevel="0" collapsed="false">
      <c r="C14" s="12"/>
      <c r="D14" s="12"/>
      <c r="F14" s="12"/>
    </row>
    <row r="15" customFormat="false" ht="12.75" hidden="false" customHeight="false" outlineLevel="0" collapsed="false">
      <c r="E15" s="12"/>
      <c r="F15" s="12"/>
    </row>
    <row r="16" customFormat="false" ht="12.75" hidden="false" customHeight="false" outlineLevel="0" collapsed="false">
      <c r="E16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2.7"/>
    <col collapsed="false" customWidth="true" hidden="false" outlineLevel="0" max="2" min="2" style="15" width="13.99"/>
    <col collapsed="false" customWidth="false" hidden="false" outlineLevel="0" max="3" min="3" style="1" width="9.14"/>
    <col collapsed="false" customWidth="true" hidden="false" outlineLevel="0" max="4" min="4" style="1" width="37.14"/>
    <col collapsed="false" customWidth="true" hidden="false" outlineLevel="0" max="5" min="5" style="15" width="13.99"/>
    <col collapsed="false" customWidth="false" hidden="false" outlineLevel="0" max="257" min="6" style="1" width="9.14"/>
  </cols>
  <sheetData>
    <row r="1" customFormat="false" ht="20.25" hidden="false" customHeight="false" outlineLevel="0" collapsed="false">
      <c r="A1" s="2" t="s">
        <v>8</v>
      </c>
      <c r="B1" s="9" t="s">
        <v>9</v>
      </c>
      <c r="C1" s="4"/>
      <c r="D1" s="5"/>
      <c r="E1" s="9"/>
    </row>
    <row r="2" customFormat="false" ht="12.75" hidden="false" customHeight="false" outlineLevel="0" collapsed="false">
      <c r="A2" s="4"/>
      <c r="B2" s="9"/>
      <c r="C2" s="4"/>
      <c r="D2" s="5"/>
      <c r="E2" s="9"/>
    </row>
    <row r="3" customFormat="false" ht="12.75" hidden="false" customHeight="false" outlineLevel="0" collapsed="false">
      <c r="A3" s="6" t="s">
        <v>2</v>
      </c>
      <c r="B3" s="11" t="s">
        <v>3</v>
      </c>
      <c r="C3" s="4"/>
      <c r="D3" s="8" t="s">
        <v>4</v>
      </c>
      <c r="E3" s="11" t="s">
        <v>3</v>
      </c>
    </row>
    <row r="4" customFormat="false" ht="12.75" hidden="false" customHeight="false" outlineLevel="0" collapsed="false">
      <c r="A4" s="4"/>
      <c r="B4" s="9"/>
      <c r="C4" s="4"/>
      <c r="D4" s="10"/>
      <c r="E4" s="9"/>
    </row>
    <row r="5" customFormat="false" ht="12.75" hidden="false" customHeight="false" outlineLevel="0" collapsed="false">
      <c r="A5" s="16" t="s">
        <v>10</v>
      </c>
      <c r="B5" s="9" t="n">
        <f aca="false">Trades!K19</f>
        <v>18451483.7997464</v>
      </c>
      <c r="C5" s="4"/>
      <c r="D5" s="17" t="s">
        <v>11</v>
      </c>
      <c r="E5" s="18" t="n">
        <f aca="false">Trades!K84-153713</f>
        <v>-14972177.8836275</v>
      </c>
      <c r="G5" s="15"/>
    </row>
    <row r="6" customFormat="false" ht="12.75" hidden="false" customHeight="false" outlineLevel="0" collapsed="false">
      <c r="A6" s="16" t="s">
        <v>12</v>
      </c>
      <c r="B6" s="9" t="n">
        <f aca="false">Trades!K33</f>
        <v>4722412.8099694</v>
      </c>
      <c r="C6" s="4"/>
      <c r="D6" s="17" t="s">
        <v>13</v>
      </c>
      <c r="E6" s="9" t="n">
        <f aca="false">Trades!K21</f>
        <v>-12459022.4030841</v>
      </c>
    </row>
    <row r="7" customFormat="false" ht="12.75" hidden="false" customHeight="false" outlineLevel="0" collapsed="false">
      <c r="A7" s="16" t="s">
        <v>14</v>
      </c>
      <c r="B7" s="9" t="n">
        <f aca="false">Trades!K43</f>
        <v>2811338.93341833</v>
      </c>
      <c r="C7" s="4"/>
      <c r="D7" s="17" t="s">
        <v>15</v>
      </c>
      <c r="E7" s="9" t="n">
        <f aca="false">Trades!K23</f>
        <v>-580507.653403</v>
      </c>
    </row>
    <row r="8" customFormat="false" ht="12.75" hidden="false" customHeight="false" outlineLevel="0" collapsed="false">
      <c r="A8" s="16" t="s">
        <v>16</v>
      </c>
      <c r="B8" s="9" t="n">
        <f aca="false">Trades!K13</f>
        <v>1940665.0780945</v>
      </c>
      <c r="C8" s="4"/>
      <c r="D8" s="17" t="s">
        <v>17</v>
      </c>
      <c r="E8" s="9" t="n">
        <f aca="false">Trades!K27</f>
        <v>-256752.897557</v>
      </c>
    </row>
    <row r="9" customFormat="false" ht="12.75" hidden="false" customHeight="false" outlineLevel="0" collapsed="false">
      <c r="A9" s="16" t="s">
        <v>18</v>
      </c>
      <c r="B9" s="9" t="n">
        <f aca="false">Trades!K50</f>
        <v>474020.261095</v>
      </c>
      <c r="C9" s="4"/>
      <c r="D9" s="5" t="s">
        <v>19</v>
      </c>
      <c r="E9" s="18" t="n">
        <v>-158869.38</v>
      </c>
    </row>
    <row r="10" customFormat="false" ht="12.75" hidden="false" customHeight="false" outlineLevel="0" collapsed="false">
      <c r="A10" s="16"/>
      <c r="B10" s="9"/>
      <c r="C10" s="4"/>
      <c r="D10" s="17" t="s">
        <v>20</v>
      </c>
      <c r="E10" s="9" t="n">
        <f aca="false">Trades!K55</f>
        <v>-118331.989212</v>
      </c>
    </row>
    <row r="11" customFormat="false" ht="12.75" hidden="false" customHeight="false" outlineLevel="0" collapsed="false">
      <c r="A11" s="16"/>
      <c r="B11" s="9"/>
      <c r="C11" s="4"/>
      <c r="D11" s="17" t="s">
        <v>21</v>
      </c>
      <c r="E11" s="9" t="n">
        <f aca="false">Trades!K29</f>
        <v>-90065.214945</v>
      </c>
    </row>
    <row r="12" customFormat="false" ht="12.75" hidden="false" customHeight="false" outlineLevel="0" collapsed="false">
      <c r="A12" s="16"/>
      <c r="B12" s="9"/>
      <c r="C12" s="4"/>
      <c r="D12" s="17" t="s">
        <v>22</v>
      </c>
      <c r="E12" s="9" t="n">
        <f aca="false">Trades!K41</f>
        <v>-76775.840495</v>
      </c>
    </row>
    <row r="13" customFormat="false" ht="12.75" hidden="false" customHeight="false" outlineLevel="0" collapsed="false">
      <c r="B13" s="9"/>
      <c r="C13" s="4"/>
      <c r="D13" s="1" t="s">
        <v>23</v>
      </c>
      <c r="E13" s="18" t="n">
        <v>-3530</v>
      </c>
    </row>
    <row r="14" customFormat="false" ht="12.75" hidden="false" customHeight="false" outlineLevel="0" collapsed="false">
      <c r="C14" s="4"/>
    </row>
    <row r="15" customFormat="false" ht="12.75" hidden="false" customHeight="false" outlineLevel="0" collapsed="false">
      <c r="A15" s="6" t="s">
        <v>7</v>
      </c>
      <c r="B15" s="11" t="n">
        <f aca="false">SUM(B5:B13)</f>
        <v>28399920.8823237</v>
      </c>
      <c r="C15" s="4"/>
      <c r="D15" s="13" t="s">
        <v>7</v>
      </c>
      <c r="E15" s="11" t="n">
        <f aca="false">SUM(E5:E13)</f>
        <v>-28716033.2623237</v>
      </c>
    </row>
    <row r="16" customFormat="false" ht="12.75" hidden="false" customHeight="false" outlineLevel="0" collapsed="false">
      <c r="A16" s="4"/>
      <c r="C16" s="12"/>
      <c r="D16" s="14"/>
    </row>
    <row r="17" customFormat="false" ht="12.75" hidden="false" customHeight="false" outlineLevel="0" collapsed="false">
      <c r="A17" s="4" t="s">
        <v>24</v>
      </c>
      <c r="C17" s="12"/>
      <c r="D17" s="12"/>
    </row>
    <row r="18" customFormat="false" ht="12.75" hidden="false" customHeight="false" outlineLevel="0" collapsed="false">
      <c r="C18" s="12"/>
      <c r="D18" s="12"/>
    </row>
    <row r="19" customFormat="false" ht="12.75" hidden="false" customHeight="false" outlineLevel="0" collapsed="false">
      <c r="C19" s="12"/>
      <c r="D19" s="12"/>
    </row>
    <row r="20" customFormat="false" ht="12.75" hidden="false" customHeight="false" outlineLevel="0" collapsed="false">
      <c r="C20" s="12"/>
      <c r="D20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5"/>
  <sheetViews>
    <sheetView showFormulas="false" showGridLines="true" showRowColHeaders="true" showZeros="true" rightToLeft="false" tabSelected="false" showOutlineSymbols="true" defaultGridColor="true" view="normal" topLeftCell="A84" colorId="64" zoomScale="80" zoomScaleNormal="8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10.56"/>
    <col collapsed="false" customWidth="true" hidden="false" outlineLevel="0" max="2" min="2" style="4" width="20.41"/>
    <col collapsed="false" customWidth="true" hidden="false" outlineLevel="0" max="3" min="3" style="3" width="10.56"/>
    <col collapsed="false" customWidth="true" hidden="false" outlineLevel="0" max="4" min="4" style="4" width="20.28"/>
    <col collapsed="false" customWidth="true" hidden="false" outlineLevel="0" max="5" min="5" style="4" width="16.56"/>
    <col collapsed="false" customWidth="true" hidden="false" outlineLevel="0" max="6" min="6" style="19" width="10.56"/>
    <col collapsed="false" customWidth="true" hidden="false" outlineLevel="0" max="7" min="7" style="19" width="10.13"/>
    <col collapsed="false" customWidth="true" hidden="false" outlineLevel="0" max="8" min="8" style="4" width="8.28"/>
    <col collapsed="false" customWidth="true" hidden="false" outlineLevel="0" max="9" min="9" style="20" width="13.14"/>
    <col collapsed="false" customWidth="true" hidden="false" outlineLevel="0" max="10" min="10" style="20" width="14.28"/>
    <col collapsed="false" customWidth="true" hidden="false" outlineLevel="0" max="11" min="11" style="20" width="20.28"/>
    <col collapsed="false" customWidth="false" hidden="false" outlineLevel="0" max="257" min="12" style="20" width="9.14"/>
  </cols>
  <sheetData>
    <row r="1" customFormat="false" ht="24.75" hidden="false" customHeight="true" outlineLevel="0" collapsed="false">
      <c r="A1" s="21" t="s">
        <v>25</v>
      </c>
      <c r="B1" s="21" t="s">
        <v>26</v>
      </c>
      <c r="C1" s="22" t="s">
        <v>27</v>
      </c>
      <c r="D1" s="21" t="s">
        <v>28</v>
      </c>
      <c r="E1" s="21" t="s">
        <v>29</v>
      </c>
      <c r="F1" s="23" t="s">
        <v>30</v>
      </c>
      <c r="G1" s="23" t="s">
        <v>31</v>
      </c>
      <c r="H1" s="21" t="s">
        <v>32</v>
      </c>
      <c r="I1" s="24" t="s">
        <v>33</v>
      </c>
      <c r="J1" s="24" t="s">
        <v>34</v>
      </c>
      <c r="K1" s="24" t="s">
        <v>35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4"/>
      <c r="IK1" s="24"/>
      <c r="IL1" s="24"/>
      <c r="IM1" s="24"/>
      <c r="IN1" s="24"/>
      <c r="IO1" s="24"/>
      <c r="IP1" s="24"/>
      <c r="IQ1" s="24"/>
      <c r="IR1" s="24"/>
      <c r="IS1" s="24"/>
      <c r="IT1" s="24"/>
      <c r="IU1" s="24"/>
      <c r="IV1" s="24"/>
      <c r="IW1" s="24"/>
    </row>
    <row r="2" customFormat="false" ht="12.75" hidden="false" customHeight="false" outlineLevel="0" collapsed="false">
      <c r="A2" s="4" t="n">
        <v>253</v>
      </c>
      <c r="B2" s="4" t="s">
        <v>36</v>
      </c>
      <c r="C2" s="3" t="n">
        <v>867</v>
      </c>
      <c r="D2" s="4" t="s">
        <v>37</v>
      </c>
      <c r="E2" s="4" t="s">
        <v>38</v>
      </c>
      <c r="F2" s="19" t="n">
        <v>36626</v>
      </c>
      <c r="G2" s="19" t="n">
        <v>36964</v>
      </c>
      <c r="H2" s="4" t="s">
        <v>39</v>
      </c>
      <c r="I2" s="20" t="n">
        <v>0</v>
      </c>
      <c r="J2" s="20" t="n">
        <v>19.5</v>
      </c>
      <c r="K2" s="20" t="n">
        <v>0</v>
      </c>
    </row>
    <row r="3" customFormat="false" ht="12.75" hidden="false" customHeight="false" outlineLevel="0" collapsed="false">
      <c r="A3" s="4" t="n">
        <v>251</v>
      </c>
      <c r="B3" s="4" t="s">
        <v>40</v>
      </c>
      <c r="C3" s="3" t="n">
        <v>867</v>
      </c>
      <c r="D3" s="4" t="s">
        <v>37</v>
      </c>
      <c r="E3" s="4" t="s">
        <v>41</v>
      </c>
      <c r="F3" s="19" t="n">
        <v>36595</v>
      </c>
      <c r="G3" s="19" t="n">
        <v>37695</v>
      </c>
      <c r="H3" s="4" t="s">
        <v>39</v>
      </c>
      <c r="I3" s="20" t="n">
        <v>3000000</v>
      </c>
      <c r="J3" s="20" t="n">
        <v>3.6</v>
      </c>
      <c r="K3" s="20" t="n">
        <v>-454404.495761</v>
      </c>
    </row>
    <row r="4" customFormat="false" ht="12.75" hidden="false" customHeight="false" outlineLevel="0" collapsed="false">
      <c r="A4" s="4" t="n">
        <v>254</v>
      </c>
      <c r="B4" s="4" t="s">
        <v>42</v>
      </c>
      <c r="C4" s="3" t="n">
        <v>867</v>
      </c>
      <c r="D4" s="4" t="s">
        <v>37</v>
      </c>
      <c r="E4" s="4" t="s">
        <v>38</v>
      </c>
      <c r="F4" s="19" t="n">
        <v>36600</v>
      </c>
      <c r="G4" s="19" t="n">
        <v>38930</v>
      </c>
      <c r="H4" s="4" t="s">
        <v>39</v>
      </c>
      <c r="I4" s="20" t="n">
        <v>-5000000</v>
      </c>
      <c r="J4" s="20" t="n">
        <v>5.5</v>
      </c>
      <c r="K4" s="20" t="n">
        <v>379375</v>
      </c>
    </row>
    <row r="5" customFormat="false" ht="12.75" hidden="false" customHeight="false" outlineLevel="0" collapsed="false">
      <c r="A5" s="4" t="n">
        <v>883</v>
      </c>
      <c r="B5" s="4" t="s">
        <v>43</v>
      </c>
      <c r="C5" s="3" t="n">
        <v>867</v>
      </c>
      <c r="D5" s="4" t="s">
        <v>37</v>
      </c>
      <c r="E5" s="4" t="s">
        <v>38</v>
      </c>
      <c r="F5" s="19" t="n">
        <v>36648</v>
      </c>
      <c r="G5" s="19" t="n">
        <v>38474</v>
      </c>
      <c r="H5" s="4" t="s">
        <v>39</v>
      </c>
      <c r="I5" s="20" t="n">
        <v>5000000</v>
      </c>
      <c r="J5" s="20" t="n">
        <v>6.4</v>
      </c>
      <c r="K5" s="26" t="n">
        <v>-890588.888889</v>
      </c>
    </row>
    <row r="6" customFormat="false" ht="13.5" hidden="false" customHeight="false" outlineLevel="0" collapsed="false">
      <c r="K6" s="27" t="n">
        <f aca="false">SUM(K2:K5)</f>
        <v>-965618.38465</v>
      </c>
    </row>
    <row r="7" customFormat="false" ht="13.5" hidden="false" customHeight="false" outlineLevel="0" collapsed="false">
      <c r="K7" s="26"/>
    </row>
    <row r="8" customFormat="false" ht="12.75" hidden="false" customHeight="false" outlineLevel="0" collapsed="false">
      <c r="A8" s="4" t="n">
        <v>252</v>
      </c>
      <c r="B8" s="4" t="s">
        <v>44</v>
      </c>
      <c r="C8" s="3" t="n">
        <v>867</v>
      </c>
      <c r="D8" s="4" t="s">
        <v>45</v>
      </c>
      <c r="E8" s="4" t="s">
        <v>38</v>
      </c>
      <c r="F8" s="19" t="n">
        <v>36593</v>
      </c>
      <c r="G8" s="19" t="n">
        <v>36951</v>
      </c>
      <c r="H8" s="4" t="s">
        <v>39</v>
      </c>
      <c r="I8" s="20" t="n">
        <v>0</v>
      </c>
      <c r="J8" s="20" t="n">
        <v>1.4</v>
      </c>
      <c r="K8" s="20" t="n">
        <v>0</v>
      </c>
    </row>
    <row r="10" customFormat="false" ht="13.5" hidden="false" customHeight="false" outlineLevel="0" collapsed="false">
      <c r="A10" s="4" t="n">
        <v>1594</v>
      </c>
      <c r="B10" s="4" t="s">
        <v>40</v>
      </c>
      <c r="C10" s="3" t="n">
        <v>867</v>
      </c>
      <c r="D10" s="4" t="s">
        <v>46</v>
      </c>
      <c r="E10" s="4" t="s">
        <v>41</v>
      </c>
      <c r="F10" s="19" t="n">
        <v>36595</v>
      </c>
      <c r="G10" s="19" t="n">
        <v>37695</v>
      </c>
      <c r="H10" s="4" t="s">
        <v>39</v>
      </c>
      <c r="I10" s="20" t="n">
        <v>-3000000</v>
      </c>
      <c r="J10" s="20" t="n">
        <v>3.6</v>
      </c>
      <c r="K10" s="27" t="n">
        <v>454404.495761</v>
      </c>
    </row>
    <row r="11" customFormat="false" ht="13.5" hidden="false" customHeight="false" outlineLevel="0" collapsed="false">
      <c r="A11" s="4" t="n">
        <v>1590</v>
      </c>
      <c r="B11" s="4" t="s">
        <v>44</v>
      </c>
      <c r="C11" s="3" t="n">
        <v>867</v>
      </c>
      <c r="D11" s="4" t="s">
        <v>46</v>
      </c>
      <c r="E11" s="4" t="s">
        <v>38</v>
      </c>
      <c r="F11" s="19" t="n">
        <v>36593</v>
      </c>
      <c r="G11" s="19" t="n">
        <v>36951</v>
      </c>
      <c r="H11" s="4" t="s">
        <v>39</v>
      </c>
      <c r="I11" s="20" t="n">
        <v>0</v>
      </c>
      <c r="J11" s="20" t="n">
        <v>1.4</v>
      </c>
      <c r="K11" s="20" t="n">
        <v>0</v>
      </c>
    </row>
    <row r="13" customFormat="false" ht="13.5" hidden="false" customHeight="false" outlineLevel="0" collapsed="false">
      <c r="A13" s="4" t="n">
        <v>157</v>
      </c>
      <c r="B13" s="4" t="s">
        <v>47</v>
      </c>
      <c r="C13" s="3" t="n">
        <v>1095</v>
      </c>
      <c r="D13" s="4" t="s">
        <v>16</v>
      </c>
      <c r="E13" s="4" t="s">
        <v>48</v>
      </c>
      <c r="F13" s="19" t="n">
        <v>36784</v>
      </c>
      <c r="G13" s="19" t="n">
        <v>38610</v>
      </c>
      <c r="H13" s="4" t="s">
        <v>39</v>
      </c>
      <c r="I13" s="20" t="n">
        <v>-21000000</v>
      </c>
      <c r="K13" s="27" t="n">
        <v>1940665.0780945</v>
      </c>
    </row>
    <row r="14" customFormat="false" ht="13.5" hidden="false" customHeight="false" outlineLevel="0" collapsed="false"/>
    <row r="15" customFormat="false" ht="12.75" hidden="false" customHeight="false" outlineLevel="0" collapsed="false">
      <c r="A15" s="4" t="n">
        <v>265</v>
      </c>
      <c r="B15" s="4" t="s">
        <v>49</v>
      </c>
      <c r="C15" s="3" t="n">
        <v>1095</v>
      </c>
      <c r="D15" s="4" t="s">
        <v>10</v>
      </c>
      <c r="E15" s="4" t="s">
        <v>41</v>
      </c>
      <c r="F15" s="19" t="n">
        <v>36804</v>
      </c>
      <c r="G15" s="19" t="n">
        <v>38630</v>
      </c>
      <c r="H15" s="4" t="s">
        <v>39</v>
      </c>
      <c r="I15" s="20" t="n">
        <v>-10000000</v>
      </c>
      <c r="J15" s="20" t="n">
        <v>0.24</v>
      </c>
      <c r="K15" s="20" t="n">
        <v>34137.795625</v>
      </c>
    </row>
    <row r="16" customFormat="false" ht="12.75" hidden="false" customHeight="false" outlineLevel="0" collapsed="false">
      <c r="A16" s="4" t="n">
        <v>1070</v>
      </c>
      <c r="B16" s="4" t="s">
        <v>50</v>
      </c>
      <c r="C16" s="3" t="n">
        <v>1095</v>
      </c>
      <c r="D16" s="4" t="s">
        <v>10</v>
      </c>
      <c r="E16" s="4" t="s">
        <v>48</v>
      </c>
      <c r="F16" s="19" t="n">
        <v>36896</v>
      </c>
      <c r="G16" s="19" t="n">
        <v>38722</v>
      </c>
      <c r="H16" s="4" t="s">
        <v>39</v>
      </c>
      <c r="I16" s="20" t="n">
        <v>-50000000</v>
      </c>
      <c r="K16" s="20" t="n">
        <v>8247582.62323109</v>
      </c>
    </row>
    <row r="17" customFormat="false" ht="12.75" hidden="false" customHeight="false" outlineLevel="0" collapsed="false">
      <c r="A17" s="4" t="n">
        <v>156</v>
      </c>
      <c r="B17" s="4" t="s">
        <v>47</v>
      </c>
      <c r="C17" s="3" t="n">
        <v>1095</v>
      </c>
      <c r="D17" s="4" t="s">
        <v>10</v>
      </c>
      <c r="E17" s="4" t="s">
        <v>48</v>
      </c>
      <c r="F17" s="19" t="n">
        <v>36784</v>
      </c>
      <c r="G17" s="19" t="n">
        <v>38610</v>
      </c>
      <c r="H17" s="4" t="s">
        <v>39</v>
      </c>
      <c r="I17" s="20" t="n">
        <v>-470000000</v>
      </c>
      <c r="K17" s="20" t="n">
        <v>10170383.0340603</v>
      </c>
    </row>
    <row r="18" customFormat="false" ht="12.75" hidden="false" customHeight="false" outlineLevel="0" collapsed="false">
      <c r="A18" s="4" t="n">
        <v>24</v>
      </c>
      <c r="B18" s="4" t="s">
        <v>51</v>
      </c>
      <c r="C18" s="3" t="n">
        <v>1095</v>
      </c>
      <c r="D18" s="4" t="s">
        <v>10</v>
      </c>
      <c r="E18" s="4" t="s">
        <v>38</v>
      </c>
      <c r="F18" s="19" t="n">
        <v>36728</v>
      </c>
      <c r="G18" s="19" t="n">
        <v>38554</v>
      </c>
      <c r="H18" s="4" t="s">
        <v>39</v>
      </c>
      <c r="I18" s="20" t="n">
        <v>-10000000</v>
      </c>
      <c r="J18" s="20" t="n">
        <v>0.25</v>
      </c>
      <c r="K18" s="20" t="n">
        <v>-619.65317</v>
      </c>
    </row>
    <row r="19" customFormat="false" ht="13.5" hidden="false" customHeight="false" outlineLevel="0" collapsed="false">
      <c r="K19" s="27" t="n">
        <f aca="false">SUM(K15:K18)</f>
        <v>18451483.7997464</v>
      </c>
    </row>
    <row r="20" customFormat="false" ht="13.5" hidden="false" customHeight="false" outlineLevel="0" collapsed="false"/>
    <row r="21" customFormat="false" ht="13.5" hidden="false" customHeight="false" outlineLevel="0" collapsed="false">
      <c r="A21" s="4" t="n">
        <v>214</v>
      </c>
      <c r="B21" s="4" t="s">
        <v>47</v>
      </c>
      <c r="C21" s="3" t="n">
        <v>1095</v>
      </c>
      <c r="D21" s="4" t="s">
        <v>52</v>
      </c>
      <c r="E21" s="4" t="s">
        <v>48</v>
      </c>
      <c r="F21" s="19" t="n">
        <v>36784</v>
      </c>
      <c r="G21" s="19" t="n">
        <v>38610</v>
      </c>
      <c r="H21" s="4" t="s">
        <v>39</v>
      </c>
      <c r="I21" s="20" t="n">
        <v>525000000</v>
      </c>
      <c r="K21" s="27" t="n">
        <v>-12459022.4030841</v>
      </c>
    </row>
    <row r="22" customFormat="false" ht="13.5" hidden="false" customHeight="false" outlineLevel="0" collapsed="false"/>
    <row r="23" customFormat="false" ht="13.5" hidden="false" customHeight="false" outlineLevel="0" collapsed="false">
      <c r="A23" s="4" t="n">
        <v>419</v>
      </c>
      <c r="B23" s="4" t="s">
        <v>53</v>
      </c>
      <c r="C23" s="3" t="n">
        <v>1095</v>
      </c>
      <c r="D23" s="4" t="s">
        <v>54</v>
      </c>
      <c r="E23" s="4" t="s">
        <v>48</v>
      </c>
      <c r="F23" s="19" t="n">
        <v>36784</v>
      </c>
      <c r="G23" s="19" t="n">
        <v>38610</v>
      </c>
      <c r="H23" s="4" t="s">
        <v>39</v>
      </c>
      <c r="I23" s="20" t="n">
        <v>60000000</v>
      </c>
      <c r="J23" s="20" t="n">
        <v>0.225</v>
      </c>
      <c r="K23" s="27" t="n">
        <v>-580507.653403</v>
      </c>
    </row>
    <row r="24" customFormat="false" ht="13.5" hidden="false" customHeight="false" outlineLevel="0" collapsed="false"/>
    <row r="25" customFormat="false" ht="12.75" hidden="false" customHeight="false" outlineLevel="0" collapsed="false">
      <c r="A25" s="4" t="n">
        <v>1698</v>
      </c>
      <c r="B25" s="4" t="s">
        <v>55</v>
      </c>
      <c r="C25" s="3" t="n">
        <v>1095</v>
      </c>
      <c r="D25" s="4" t="s">
        <v>56</v>
      </c>
      <c r="E25" s="4" t="s">
        <v>57</v>
      </c>
      <c r="F25" s="19" t="n">
        <v>36761</v>
      </c>
      <c r="G25" s="19" t="n">
        <v>38587</v>
      </c>
      <c r="H25" s="4" t="s">
        <v>39</v>
      </c>
      <c r="I25" s="20" t="n">
        <v>10000000</v>
      </c>
      <c r="J25" s="20" t="n">
        <v>0.52</v>
      </c>
      <c r="K25" s="20" t="n">
        <v>-126927.620807</v>
      </c>
    </row>
    <row r="26" customFormat="false" ht="12.75" hidden="false" customHeight="false" outlineLevel="0" collapsed="false">
      <c r="A26" s="4" t="n">
        <v>1695</v>
      </c>
      <c r="B26" s="4" t="s">
        <v>58</v>
      </c>
      <c r="C26" s="3" t="n">
        <v>1095</v>
      </c>
      <c r="D26" s="4" t="s">
        <v>56</v>
      </c>
      <c r="E26" s="4" t="s">
        <v>38</v>
      </c>
      <c r="F26" s="19" t="n">
        <v>36742</v>
      </c>
      <c r="G26" s="19" t="n">
        <v>37837</v>
      </c>
      <c r="H26" s="4" t="s">
        <v>39</v>
      </c>
      <c r="I26" s="20" t="n">
        <v>-10000000</v>
      </c>
      <c r="J26" s="20" t="n">
        <v>2</v>
      </c>
      <c r="K26" s="20" t="n">
        <v>-129825.27675</v>
      </c>
    </row>
    <row r="27" customFormat="false" ht="13.5" hidden="false" customHeight="false" outlineLevel="0" collapsed="false">
      <c r="K27" s="27" t="n">
        <f aca="false">SUM(K25:K26)</f>
        <v>-256752.897557</v>
      </c>
    </row>
    <row r="28" customFormat="false" ht="13.5" hidden="false" customHeight="false" outlineLevel="0" collapsed="false"/>
    <row r="29" customFormat="false" ht="13.5" hidden="false" customHeight="false" outlineLevel="0" collapsed="false">
      <c r="A29" s="4" t="n">
        <v>155</v>
      </c>
      <c r="B29" s="4" t="s">
        <v>59</v>
      </c>
      <c r="C29" s="3" t="n">
        <v>1095</v>
      </c>
      <c r="D29" s="4" t="s">
        <v>37</v>
      </c>
      <c r="E29" s="4" t="s">
        <v>41</v>
      </c>
      <c r="F29" s="19" t="n">
        <v>36794</v>
      </c>
      <c r="G29" s="19" t="n">
        <v>38483</v>
      </c>
      <c r="H29" s="4" t="s">
        <v>39</v>
      </c>
      <c r="I29" s="20" t="n">
        <v>-10000000</v>
      </c>
      <c r="J29" s="20" t="n">
        <v>0.59</v>
      </c>
      <c r="K29" s="27" t="n">
        <v>-90065.214945</v>
      </c>
    </row>
    <row r="30" customFormat="false" ht="13.5" hidden="false" customHeight="false" outlineLevel="0" collapsed="false"/>
    <row r="31" customFormat="false" ht="12.75" hidden="false" customHeight="false" outlineLevel="0" collapsed="false">
      <c r="A31" s="4" t="n">
        <v>1066</v>
      </c>
      <c r="B31" s="4" t="s">
        <v>50</v>
      </c>
      <c r="C31" s="3" t="n">
        <v>1095</v>
      </c>
      <c r="D31" s="4" t="s">
        <v>12</v>
      </c>
      <c r="E31" s="4" t="s">
        <v>48</v>
      </c>
      <c r="F31" s="19" t="n">
        <v>36882</v>
      </c>
      <c r="G31" s="19" t="n">
        <v>38778</v>
      </c>
      <c r="H31" s="4" t="s">
        <v>39</v>
      </c>
      <c r="I31" s="20" t="n">
        <v>-730000000</v>
      </c>
      <c r="K31" s="20" t="n">
        <v>-982490.952130224</v>
      </c>
    </row>
    <row r="32" customFormat="false" ht="12.75" hidden="false" customHeight="false" outlineLevel="0" collapsed="false">
      <c r="A32" s="4" t="n">
        <v>1664</v>
      </c>
      <c r="B32" s="4" t="s">
        <v>50</v>
      </c>
      <c r="C32" s="3" t="n">
        <v>1095</v>
      </c>
      <c r="D32" s="4" t="s">
        <v>12</v>
      </c>
      <c r="E32" s="4" t="s">
        <v>60</v>
      </c>
      <c r="F32" s="19" t="n">
        <v>36952</v>
      </c>
      <c r="G32" s="19" t="n">
        <v>38778</v>
      </c>
      <c r="H32" s="4" t="s">
        <v>39</v>
      </c>
      <c r="I32" s="20" t="n">
        <v>-150000000</v>
      </c>
      <c r="K32" s="20" t="n">
        <v>5704903.76209963</v>
      </c>
    </row>
    <row r="33" customFormat="false" ht="13.5" hidden="false" customHeight="false" outlineLevel="0" collapsed="false">
      <c r="K33" s="27" t="n">
        <f aca="false">SUM(K31:K32)</f>
        <v>4722412.8099694</v>
      </c>
    </row>
    <row r="34" customFormat="false" ht="13.5" hidden="false" customHeight="false" outlineLevel="0" collapsed="false"/>
    <row r="35" customFormat="false" ht="12.75" hidden="false" customHeight="false" outlineLevel="0" collapsed="false">
      <c r="A35" s="4" t="n">
        <v>4393</v>
      </c>
      <c r="B35" s="4" t="s">
        <v>61</v>
      </c>
      <c r="C35" s="3" t="n">
        <v>1095</v>
      </c>
      <c r="D35" s="4" t="s">
        <v>62</v>
      </c>
      <c r="E35" s="4" t="s">
        <v>38</v>
      </c>
      <c r="F35" s="19" t="n">
        <v>37145</v>
      </c>
      <c r="G35" s="19" t="n">
        <v>38831</v>
      </c>
      <c r="H35" s="4" t="s">
        <v>39</v>
      </c>
      <c r="I35" s="20" t="n">
        <v>10000000</v>
      </c>
      <c r="J35" s="20" t="n">
        <v>0.36</v>
      </c>
      <c r="K35" s="20" t="n">
        <v>-117052.345764</v>
      </c>
    </row>
    <row r="36" customFormat="false" ht="12.75" hidden="false" customHeight="false" outlineLevel="0" collapsed="false">
      <c r="A36" s="4" t="n">
        <v>4422</v>
      </c>
      <c r="B36" s="4" t="s">
        <v>61</v>
      </c>
      <c r="C36" s="3" t="n">
        <v>1095</v>
      </c>
      <c r="D36" s="4" t="s">
        <v>62</v>
      </c>
      <c r="E36" s="4" t="s">
        <v>38</v>
      </c>
      <c r="F36" s="19" t="n">
        <v>37145</v>
      </c>
      <c r="G36" s="19" t="n">
        <v>38100</v>
      </c>
      <c r="H36" s="4" t="s">
        <v>39</v>
      </c>
      <c r="I36" s="20" t="n">
        <v>10000000</v>
      </c>
      <c r="J36" s="20" t="n">
        <v>0.29</v>
      </c>
      <c r="K36" s="20" t="n">
        <v>-53823.428299</v>
      </c>
    </row>
    <row r="37" customFormat="false" ht="12.75" hidden="false" customHeight="false" outlineLevel="0" collapsed="false">
      <c r="A37" s="4" t="n">
        <v>51</v>
      </c>
      <c r="B37" s="4" t="s">
        <v>63</v>
      </c>
      <c r="C37" s="3" t="n">
        <v>1095</v>
      </c>
      <c r="D37" s="4" t="s">
        <v>62</v>
      </c>
      <c r="E37" s="4" t="s">
        <v>41</v>
      </c>
      <c r="F37" s="19" t="n">
        <v>36762</v>
      </c>
      <c r="G37" s="19" t="n">
        <v>36910</v>
      </c>
      <c r="H37" s="4" t="s">
        <v>39</v>
      </c>
      <c r="I37" s="20" t="n">
        <v>0</v>
      </c>
      <c r="J37" s="20" t="n">
        <v>0.375</v>
      </c>
      <c r="K37" s="20" t="n">
        <v>0</v>
      </c>
    </row>
    <row r="38" customFormat="false" ht="12.75" hidden="false" customHeight="false" outlineLevel="0" collapsed="false">
      <c r="A38" s="4" t="n">
        <v>57</v>
      </c>
      <c r="B38" s="4" t="s">
        <v>64</v>
      </c>
      <c r="C38" s="3" t="n">
        <v>1095</v>
      </c>
      <c r="D38" s="4" t="s">
        <v>62</v>
      </c>
      <c r="E38" s="4" t="s">
        <v>65</v>
      </c>
      <c r="F38" s="19" t="n">
        <v>36746</v>
      </c>
      <c r="G38" s="19" t="n">
        <v>37164</v>
      </c>
      <c r="H38" s="4" t="s">
        <v>39</v>
      </c>
      <c r="I38" s="20" t="n">
        <v>0</v>
      </c>
      <c r="J38" s="20" t="n">
        <v>2.125</v>
      </c>
      <c r="K38" s="20" t="n">
        <v>0</v>
      </c>
    </row>
    <row r="39" customFormat="false" ht="12.75" hidden="false" customHeight="false" outlineLevel="0" collapsed="false">
      <c r="A39" s="4" t="n">
        <v>1813</v>
      </c>
      <c r="B39" s="4" t="s">
        <v>66</v>
      </c>
      <c r="C39" s="3" t="n">
        <v>1095</v>
      </c>
      <c r="D39" s="4" t="s">
        <v>62</v>
      </c>
      <c r="E39" s="4" t="s">
        <v>41</v>
      </c>
      <c r="F39" s="19" t="n">
        <v>37001</v>
      </c>
      <c r="G39" s="19" t="n">
        <v>37407</v>
      </c>
      <c r="H39" s="4" t="s">
        <v>39</v>
      </c>
      <c r="I39" s="20" t="n">
        <v>25000000</v>
      </c>
      <c r="J39" s="20" t="n">
        <v>0.6</v>
      </c>
      <c r="K39" s="20" t="n">
        <v>47163.105133</v>
      </c>
    </row>
    <row r="40" customFormat="false" ht="12.75" hidden="false" customHeight="false" outlineLevel="0" collapsed="false">
      <c r="A40" s="4" t="n">
        <v>11</v>
      </c>
      <c r="B40" s="4" t="s">
        <v>67</v>
      </c>
      <c r="C40" s="3" t="n">
        <v>1095</v>
      </c>
      <c r="D40" s="4" t="s">
        <v>62</v>
      </c>
      <c r="E40" s="4" t="s">
        <v>41</v>
      </c>
      <c r="F40" s="19" t="n">
        <v>36651</v>
      </c>
      <c r="G40" s="19" t="n">
        <v>37245</v>
      </c>
      <c r="H40" s="4" t="s">
        <v>39</v>
      </c>
      <c r="I40" s="20" t="n">
        <v>25000000</v>
      </c>
      <c r="J40" s="20" t="n">
        <v>0.85</v>
      </c>
      <c r="K40" s="20" t="n">
        <v>46936.828435</v>
      </c>
    </row>
    <row r="41" customFormat="false" ht="13.5" hidden="false" customHeight="false" outlineLevel="0" collapsed="false">
      <c r="K41" s="27" t="n">
        <f aca="false">SUM(K35:K40)</f>
        <v>-76775.840495</v>
      </c>
    </row>
    <row r="42" customFormat="false" ht="13.5" hidden="false" customHeight="false" outlineLevel="0" collapsed="false"/>
    <row r="43" customFormat="false" ht="13.5" hidden="false" customHeight="false" outlineLevel="0" collapsed="false">
      <c r="A43" s="4" t="n">
        <v>158</v>
      </c>
      <c r="B43" s="4" t="s">
        <v>47</v>
      </c>
      <c r="C43" s="3" t="n">
        <v>1095</v>
      </c>
      <c r="D43" s="4" t="s">
        <v>14</v>
      </c>
      <c r="E43" s="4" t="s">
        <v>48</v>
      </c>
      <c r="F43" s="19" t="n">
        <v>36784</v>
      </c>
      <c r="G43" s="19" t="n">
        <v>38610</v>
      </c>
      <c r="H43" s="4" t="s">
        <v>39</v>
      </c>
      <c r="I43" s="20" t="n">
        <v>-34000000</v>
      </c>
      <c r="K43" s="27" t="n">
        <v>2811338.93341833</v>
      </c>
    </row>
    <row r="44" customFormat="false" ht="13.5" hidden="false" customHeight="false" outlineLevel="0" collapsed="false"/>
    <row r="45" customFormat="false" ht="12.75" hidden="false" customHeight="false" outlineLevel="0" collapsed="false">
      <c r="A45" s="4" t="n">
        <v>248</v>
      </c>
      <c r="B45" s="4" t="s">
        <v>68</v>
      </c>
      <c r="C45" s="3" t="n">
        <v>1095</v>
      </c>
      <c r="D45" s="4" t="s">
        <v>18</v>
      </c>
      <c r="E45" s="4" t="s">
        <v>38</v>
      </c>
      <c r="F45" s="19" t="n">
        <v>36824</v>
      </c>
      <c r="G45" s="19" t="n">
        <v>37189</v>
      </c>
      <c r="H45" s="4" t="s">
        <v>39</v>
      </c>
      <c r="I45" s="20" t="n">
        <v>0</v>
      </c>
      <c r="J45" s="20" t="n">
        <v>0.55</v>
      </c>
      <c r="K45" s="20" t="n">
        <v>0</v>
      </c>
    </row>
    <row r="46" customFormat="false" ht="12.75" hidden="false" customHeight="false" outlineLevel="0" collapsed="false">
      <c r="A46" s="4" t="n">
        <v>1654</v>
      </c>
      <c r="B46" s="4" t="s">
        <v>69</v>
      </c>
      <c r="C46" s="3" t="n">
        <v>1095</v>
      </c>
      <c r="D46" s="4" t="s">
        <v>18</v>
      </c>
      <c r="E46" s="4" t="s">
        <v>70</v>
      </c>
      <c r="F46" s="19" t="n">
        <v>36949</v>
      </c>
      <c r="G46" s="19" t="n">
        <v>38775</v>
      </c>
      <c r="H46" s="4" t="s">
        <v>39</v>
      </c>
      <c r="I46" s="20" t="n">
        <v>-10000000</v>
      </c>
      <c r="J46" s="20" t="n">
        <v>1.1</v>
      </c>
      <c r="K46" s="20" t="n">
        <v>401461.194588</v>
      </c>
    </row>
    <row r="47" customFormat="false" ht="12.75" hidden="false" customHeight="false" outlineLevel="0" collapsed="false">
      <c r="A47" s="4" t="n">
        <v>230</v>
      </c>
      <c r="B47" s="4" t="s">
        <v>71</v>
      </c>
      <c r="C47" s="3" t="n">
        <v>1095</v>
      </c>
      <c r="D47" s="4" t="s">
        <v>18</v>
      </c>
      <c r="E47" s="4" t="s">
        <v>72</v>
      </c>
      <c r="F47" s="19" t="n">
        <v>36819</v>
      </c>
      <c r="G47" s="19" t="n">
        <v>39010</v>
      </c>
      <c r="H47" s="4" t="s">
        <v>39</v>
      </c>
      <c r="I47" s="20" t="n">
        <v>-20000000</v>
      </c>
      <c r="J47" s="20" t="n">
        <v>0.28</v>
      </c>
      <c r="K47" s="20" t="n">
        <v>73178.719677</v>
      </c>
    </row>
    <row r="48" customFormat="false" ht="12.75" hidden="false" customHeight="false" outlineLevel="0" collapsed="false">
      <c r="A48" s="4" t="n">
        <v>1062</v>
      </c>
      <c r="B48" s="4" t="s">
        <v>73</v>
      </c>
      <c r="C48" s="3" t="n">
        <v>1095</v>
      </c>
      <c r="D48" s="4" t="s">
        <v>18</v>
      </c>
      <c r="E48" s="4" t="s">
        <v>38</v>
      </c>
      <c r="F48" s="19" t="n">
        <v>36874</v>
      </c>
      <c r="G48" s="19" t="n">
        <v>36945</v>
      </c>
      <c r="H48" s="4" t="s">
        <v>39</v>
      </c>
      <c r="I48" s="20" t="n">
        <v>0</v>
      </c>
      <c r="J48" s="20" t="n">
        <v>1</v>
      </c>
      <c r="K48" s="20" t="n">
        <v>0</v>
      </c>
    </row>
    <row r="49" customFormat="false" ht="12.75" hidden="false" customHeight="false" outlineLevel="0" collapsed="false">
      <c r="A49" s="4" t="n">
        <v>23</v>
      </c>
      <c r="B49" s="4" t="s">
        <v>51</v>
      </c>
      <c r="C49" s="3" t="n">
        <v>1095</v>
      </c>
      <c r="D49" s="4" t="s">
        <v>18</v>
      </c>
      <c r="E49" s="4" t="s">
        <v>38</v>
      </c>
      <c r="F49" s="19" t="n">
        <v>36728</v>
      </c>
      <c r="G49" s="19" t="n">
        <v>38554</v>
      </c>
      <c r="H49" s="4" t="s">
        <v>39</v>
      </c>
      <c r="I49" s="20" t="n">
        <v>-10000000</v>
      </c>
      <c r="J49" s="20" t="n">
        <v>0.25</v>
      </c>
      <c r="K49" s="20" t="n">
        <v>-619.65317</v>
      </c>
    </row>
    <row r="50" customFormat="false" ht="13.5" hidden="false" customHeight="false" outlineLevel="0" collapsed="false">
      <c r="K50" s="27" t="n">
        <f aca="false">SUM(K45:K49)</f>
        <v>474020.261095</v>
      </c>
    </row>
    <row r="51" customFormat="false" ht="13.5" hidden="false" customHeight="false" outlineLevel="0" collapsed="false"/>
    <row r="52" customFormat="false" ht="12.75" hidden="false" customHeight="false" outlineLevel="0" collapsed="false">
      <c r="A52" s="4" t="n">
        <v>242</v>
      </c>
      <c r="B52" s="4" t="s">
        <v>68</v>
      </c>
      <c r="C52" s="3" t="n">
        <v>1095</v>
      </c>
      <c r="D52" s="4" t="s">
        <v>74</v>
      </c>
      <c r="E52" s="4" t="s">
        <v>38</v>
      </c>
      <c r="F52" s="19" t="n">
        <v>36823</v>
      </c>
      <c r="G52" s="19" t="n">
        <v>38649</v>
      </c>
      <c r="H52" s="4" t="s">
        <v>39</v>
      </c>
      <c r="I52" s="20" t="n">
        <v>5000000</v>
      </c>
      <c r="J52" s="20" t="n">
        <v>0.7</v>
      </c>
      <c r="K52" s="20" t="n">
        <v>4107.3196</v>
      </c>
    </row>
    <row r="53" customFormat="false" ht="12.75" hidden="false" customHeight="false" outlineLevel="0" collapsed="false">
      <c r="A53" s="4" t="n">
        <v>4661</v>
      </c>
      <c r="B53" s="4" t="s">
        <v>75</v>
      </c>
      <c r="C53" s="3" t="n">
        <v>1095</v>
      </c>
      <c r="D53" s="4" t="s">
        <v>74</v>
      </c>
      <c r="E53" s="4" t="s">
        <v>38</v>
      </c>
      <c r="F53" s="19" t="n">
        <v>37165</v>
      </c>
      <c r="G53" s="19" t="n">
        <v>38991</v>
      </c>
      <c r="H53" s="4" t="s">
        <v>39</v>
      </c>
      <c r="I53" s="20" t="n">
        <v>-5000000</v>
      </c>
      <c r="J53" s="20" t="n">
        <v>1.75</v>
      </c>
      <c r="K53" s="20" t="n">
        <v>-127149.672589</v>
      </c>
    </row>
    <row r="54" customFormat="false" ht="12.75" hidden="false" customHeight="false" outlineLevel="0" collapsed="false">
      <c r="A54" s="4" t="n">
        <v>236</v>
      </c>
      <c r="B54" s="4" t="s">
        <v>76</v>
      </c>
      <c r="C54" s="3" t="n">
        <v>1095</v>
      </c>
      <c r="D54" s="4" t="s">
        <v>74</v>
      </c>
      <c r="E54" s="4" t="s">
        <v>41</v>
      </c>
      <c r="F54" s="19" t="n">
        <v>36818</v>
      </c>
      <c r="G54" s="19" t="n">
        <v>38627</v>
      </c>
      <c r="H54" s="4" t="s">
        <v>39</v>
      </c>
      <c r="I54" s="20" t="n">
        <v>5000000</v>
      </c>
      <c r="J54" s="20" t="n">
        <v>0.57</v>
      </c>
      <c r="K54" s="20" t="n">
        <v>4710.363777</v>
      </c>
    </row>
    <row r="55" customFormat="false" ht="13.5" hidden="false" customHeight="false" outlineLevel="0" collapsed="false">
      <c r="K55" s="27" t="n">
        <f aca="false">SUM(K52:K54)</f>
        <v>-118331.989212</v>
      </c>
    </row>
    <row r="56" customFormat="false" ht="13.5" hidden="false" customHeight="false" outlineLevel="0" collapsed="false"/>
    <row r="57" customFormat="false" ht="12.75" hidden="false" customHeight="false" outlineLevel="0" collapsed="false">
      <c r="A57" s="4" t="n">
        <v>200</v>
      </c>
      <c r="B57" s="4" t="s">
        <v>59</v>
      </c>
      <c r="C57" s="3" t="n">
        <v>1095</v>
      </c>
      <c r="D57" s="4" t="s">
        <v>46</v>
      </c>
      <c r="E57" s="4" t="s">
        <v>41</v>
      </c>
      <c r="F57" s="19" t="n">
        <v>36794</v>
      </c>
      <c r="G57" s="19" t="n">
        <v>38483</v>
      </c>
      <c r="H57" s="4" t="s">
        <v>39</v>
      </c>
      <c r="I57" s="20" t="n">
        <v>10000000</v>
      </c>
      <c r="J57" s="20" t="n">
        <v>0.59</v>
      </c>
      <c r="K57" s="20" t="n">
        <v>90065.214945</v>
      </c>
    </row>
    <row r="58" customFormat="false" ht="12.75" hidden="false" customHeight="false" outlineLevel="0" collapsed="false">
      <c r="A58" s="4" t="n">
        <v>266</v>
      </c>
      <c r="B58" s="4" t="s">
        <v>49</v>
      </c>
      <c r="C58" s="3" t="n">
        <v>1095</v>
      </c>
      <c r="D58" s="4" t="s">
        <v>46</v>
      </c>
      <c r="E58" s="4" t="s">
        <v>41</v>
      </c>
      <c r="F58" s="19" t="n">
        <v>36804</v>
      </c>
      <c r="G58" s="19" t="n">
        <v>38630</v>
      </c>
      <c r="H58" s="4" t="s">
        <v>39</v>
      </c>
      <c r="I58" s="20" t="n">
        <v>10000000</v>
      </c>
      <c r="J58" s="20" t="n">
        <v>0.24</v>
      </c>
      <c r="K58" s="20" t="n">
        <v>-34137.795625</v>
      </c>
    </row>
    <row r="59" customFormat="false" ht="12.75" hidden="false" customHeight="false" outlineLevel="0" collapsed="false">
      <c r="A59" s="4" t="n">
        <v>4394</v>
      </c>
      <c r="B59" s="4" t="s">
        <v>61</v>
      </c>
      <c r="C59" s="3" t="n">
        <v>1095</v>
      </c>
      <c r="D59" s="4" t="s">
        <v>46</v>
      </c>
      <c r="E59" s="4" t="s">
        <v>38</v>
      </c>
      <c r="F59" s="19" t="n">
        <v>37145</v>
      </c>
      <c r="G59" s="19" t="n">
        <v>38831</v>
      </c>
      <c r="H59" s="4" t="s">
        <v>39</v>
      </c>
      <c r="I59" s="20" t="n">
        <v>-10000000</v>
      </c>
      <c r="J59" s="20" t="n">
        <v>0.36</v>
      </c>
      <c r="K59" s="20" t="n">
        <v>117052.345764</v>
      </c>
    </row>
    <row r="60" customFormat="false" ht="12.75" hidden="false" customHeight="false" outlineLevel="0" collapsed="false">
      <c r="A60" s="4" t="n">
        <v>4425</v>
      </c>
      <c r="B60" s="4" t="s">
        <v>61</v>
      </c>
      <c r="C60" s="3" t="n">
        <v>1095</v>
      </c>
      <c r="D60" s="4" t="s">
        <v>46</v>
      </c>
      <c r="E60" s="4" t="s">
        <v>38</v>
      </c>
      <c r="F60" s="19" t="n">
        <v>37145</v>
      </c>
      <c r="G60" s="19" t="n">
        <v>38100</v>
      </c>
      <c r="H60" s="4" t="s">
        <v>39</v>
      </c>
      <c r="I60" s="20" t="n">
        <v>-10000000</v>
      </c>
      <c r="J60" s="20" t="n">
        <v>0.29</v>
      </c>
      <c r="K60" s="20" t="n">
        <v>53823.428299</v>
      </c>
    </row>
    <row r="61" customFormat="false" ht="12.75" hidden="false" customHeight="false" outlineLevel="0" collapsed="false">
      <c r="A61" s="4" t="n">
        <v>1592</v>
      </c>
      <c r="B61" s="4" t="s">
        <v>53</v>
      </c>
      <c r="C61" s="3" t="n">
        <v>1095</v>
      </c>
      <c r="D61" s="4" t="s">
        <v>46</v>
      </c>
      <c r="E61" s="4" t="s">
        <v>48</v>
      </c>
      <c r="F61" s="19" t="n">
        <v>36784</v>
      </c>
      <c r="G61" s="19" t="n">
        <v>38610</v>
      </c>
      <c r="H61" s="4" t="s">
        <v>39</v>
      </c>
      <c r="I61" s="20" t="n">
        <v>-60000000</v>
      </c>
      <c r="J61" s="20" t="n">
        <v>0.225</v>
      </c>
      <c r="K61" s="20" t="n">
        <v>580507.653403</v>
      </c>
    </row>
    <row r="62" customFormat="false" ht="12.75" hidden="false" customHeight="false" outlineLevel="0" collapsed="false">
      <c r="A62" s="4" t="n">
        <v>243</v>
      </c>
      <c r="B62" s="4" t="s">
        <v>68</v>
      </c>
      <c r="C62" s="3" t="n">
        <v>1095</v>
      </c>
      <c r="D62" s="4" t="s">
        <v>46</v>
      </c>
      <c r="E62" s="4" t="s">
        <v>38</v>
      </c>
      <c r="F62" s="19" t="n">
        <v>36823</v>
      </c>
      <c r="G62" s="19" t="n">
        <v>38649</v>
      </c>
      <c r="H62" s="4" t="s">
        <v>39</v>
      </c>
      <c r="I62" s="20" t="n">
        <v>-5000000</v>
      </c>
      <c r="J62" s="20" t="n">
        <v>0.7</v>
      </c>
      <c r="K62" s="20" t="n">
        <v>-4107.3196</v>
      </c>
    </row>
    <row r="63" customFormat="false" ht="12.75" hidden="false" customHeight="false" outlineLevel="0" collapsed="false">
      <c r="A63" s="4" t="n">
        <v>249</v>
      </c>
      <c r="B63" s="4" t="s">
        <v>68</v>
      </c>
      <c r="C63" s="3" t="n">
        <v>1095</v>
      </c>
      <c r="D63" s="4" t="s">
        <v>46</v>
      </c>
      <c r="E63" s="4" t="s">
        <v>38</v>
      </c>
      <c r="F63" s="19" t="n">
        <v>36824</v>
      </c>
      <c r="G63" s="19" t="n">
        <v>37189</v>
      </c>
      <c r="H63" s="4" t="s">
        <v>39</v>
      </c>
      <c r="I63" s="20" t="n">
        <v>0</v>
      </c>
      <c r="J63" s="20" t="n">
        <v>0.55</v>
      </c>
      <c r="K63" s="20" t="n">
        <v>0</v>
      </c>
    </row>
    <row r="64" customFormat="false" ht="12.75" hidden="false" customHeight="false" outlineLevel="0" collapsed="false">
      <c r="A64" s="4" t="n">
        <v>5189</v>
      </c>
      <c r="B64" s="4" t="s">
        <v>75</v>
      </c>
      <c r="C64" s="3" t="n">
        <v>1095</v>
      </c>
      <c r="D64" s="4" t="s">
        <v>46</v>
      </c>
      <c r="E64" s="4" t="s">
        <v>38</v>
      </c>
      <c r="F64" s="19" t="n">
        <v>37165</v>
      </c>
      <c r="G64" s="19" t="n">
        <v>38991</v>
      </c>
      <c r="H64" s="4" t="s">
        <v>39</v>
      </c>
      <c r="I64" s="20" t="n">
        <v>5000000</v>
      </c>
      <c r="J64" s="20" t="n">
        <v>1.75</v>
      </c>
      <c r="K64" s="20" t="n">
        <v>127149.672589</v>
      </c>
    </row>
    <row r="65" customFormat="false" ht="12.75" hidden="false" customHeight="false" outlineLevel="0" collapsed="false">
      <c r="A65" s="4" t="n">
        <v>1699</v>
      </c>
      <c r="B65" s="4" t="s">
        <v>55</v>
      </c>
      <c r="C65" s="3" t="n">
        <v>1095</v>
      </c>
      <c r="D65" s="4" t="s">
        <v>46</v>
      </c>
      <c r="E65" s="4" t="s">
        <v>57</v>
      </c>
      <c r="F65" s="19" t="n">
        <v>36761</v>
      </c>
      <c r="G65" s="19" t="n">
        <v>38587</v>
      </c>
      <c r="H65" s="4" t="s">
        <v>39</v>
      </c>
      <c r="I65" s="20" t="n">
        <v>-10000000</v>
      </c>
      <c r="J65" s="20" t="n">
        <v>0.52</v>
      </c>
      <c r="K65" s="20" t="n">
        <v>126927.620807</v>
      </c>
    </row>
    <row r="66" customFormat="false" ht="12.75" hidden="false" customHeight="false" outlineLevel="0" collapsed="false">
      <c r="A66" s="4" t="n">
        <v>52</v>
      </c>
      <c r="B66" s="4" t="s">
        <v>63</v>
      </c>
      <c r="C66" s="3" t="n">
        <v>1095</v>
      </c>
      <c r="D66" s="4" t="s">
        <v>46</v>
      </c>
      <c r="E66" s="4" t="s">
        <v>41</v>
      </c>
      <c r="F66" s="19" t="n">
        <v>36762</v>
      </c>
      <c r="G66" s="19" t="n">
        <v>36910</v>
      </c>
      <c r="H66" s="4" t="s">
        <v>39</v>
      </c>
      <c r="I66" s="20" t="n">
        <v>0</v>
      </c>
      <c r="J66" s="20" t="n">
        <v>0.375</v>
      </c>
      <c r="K66" s="20" t="n">
        <v>0</v>
      </c>
    </row>
    <row r="67" customFormat="false" ht="12.75" hidden="false" customHeight="false" outlineLevel="0" collapsed="false">
      <c r="A67" s="4" t="n">
        <v>1655</v>
      </c>
      <c r="B67" s="4" t="s">
        <v>69</v>
      </c>
      <c r="C67" s="3" t="n">
        <v>1095</v>
      </c>
      <c r="D67" s="4" t="s">
        <v>46</v>
      </c>
      <c r="E67" s="4" t="s">
        <v>70</v>
      </c>
      <c r="F67" s="19" t="n">
        <v>36949</v>
      </c>
      <c r="G67" s="19" t="n">
        <v>38775</v>
      </c>
      <c r="H67" s="4" t="s">
        <v>39</v>
      </c>
      <c r="I67" s="20" t="n">
        <v>10000000</v>
      </c>
      <c r="J67" s="20" t="n">
        <v>1.1</v>
      </c>
      <c r="K67" s="20" t="n">
        <v>-401461.194588</v>
      </c>
    </row>
    <row r="68" customFormat="false" ht="12.75" hidden="false" customHeight="false" outlineLevel="0" collapsed="false">
      <c r="A68" s="4" t="n">
        <v>144</v>
      </c>
      <c r="B68" s="4" t="s">
        <v>64</v>
      </c>
      <c r="C68" s="3" t="n">
        <v>1095</v>
      </c>
      <c r="D68" s="4" t="s">
        <v>46</v>
      </c>
      <c r="E68" s="4" t="s">
        <v>65</v>
      </c>
      <c r="F68" s="19" t="n">
        <v>36746</v>
      </c>
      <c r="G68" s="19" t="n">
        <v>37164</v>
      </c>
      <c r="H68" s="4" t="s">
        <v>39</v>
      </c>
      <c r="I68" s="20" t="n">
        <v>0</v>
      </c>
      <c r="J68" s="20" t="n">
        <v>2.125</v>
      </c>
      <c r="K68" s="20" t="n">
        <v>0</v>
      </c>
    </row>
    <row r="69" customFormat="false" ht="12.75" hidden="false" customHeight="false" outlineLevel="0" collapsed="false">
      <c r="A69" s="4" t="n">
        <v>1067</v>
      </c>
      <c r="B69" s="4" t="s">
        <v>50</v>
      </c>
      <c r="C69" s="3" t="n">
        <v>1095</v>
      </c>
      <c r="D69" s="4" t="s">
        <v>46</v>
      </c>
      <c r="E69" s="4" t="s">
        <v>48</v>
      </c>
      <c r="F69" s="19" t="n">
        <v>36882</v>
      </c>
      <c r="G69" s="19" t="n">
        <v>38778</v>
      </c>
      <c r="H69" s="4" t="s">
        <v>39</v>
      </c>
      <c r="I69" s="20" t="n">
        <v>730000000</v>
      </c>
      <c r="K69" s="20" t="n">
        <v>982490.952130224</v>
      </c>
    </row>
    <row r="70" customFormat="false" ht="12.75" hidden="false" customHeight="false" outlineLevel="0" collapsed="false">
      <c r="A70" s="4" t="n">
        <v>1071</v>
      </c>
      <c r="B70" s="4" t="s">
        <v>50</v>
      </c>
      <c r="C70" s="3" t="n">
        <v>1095</v>
      </c>
      <c r="D70" s="4" t="s">
        <v>46</v>
      </c>
      <c r="E70" s="4" t="s">
        <v>48</v>
      </c>
      <c r="F70" s="19" t="n">
        <v>36896</v>
      </c>
      <c r="G70" s="19" t="n">
        <v>38722</v>
      </c>
      <c r="H70" s="4" t="s">
        <v>39</v>
      </c>
      <c r="I70" s="20" t="n">
        <v>50000000</v>
      </c>
      <c r="K70" s="20" t="n">
        <v>-8247582.62323109</v>
      </c>
    </row>
    <row r="71" customFormat="false" ht="12.75" hidden="false" customHeight="false" outlineLevel="0" collapsed="false">
      <c r="A71" s="4" t="n">
        <v>1665</v>
      </c>
      <c r="B71" s="4" t="s">
        <v>50</v>
      </c>
      <c r="C71" s="3" t="n">
        <v>1095</v>
      </c>
      <c r="D71" s="4" t="s">
        <v>46</v>
      </c>
      <c r="E71" s="4" t="s">
        <v>60</v>
      </c>
      <c r="F71" s="19" t="n">
        <v>36952</v>
      </c>
      <c r="G71" s="19" t="n">
        <v>38778</v>
      </c>
      <c r="H71" s="4" t="s">
        <v>39</v>
      </c>
      <c r="I71" s="20" t="n">
        <v>150000000</v>
      </c>
      <c r="K71" s="20" t="n">
        <v>-5704903.76209963</v>
      </c>
    </row>
    <row r="72" customFormat="false" ht="12.75" hidden="false" customHeight="false" outlineLevel="0" collapsed="false">
      <c r="A72" s="4" t="n">
        <v>1814</v>
      </c>
      <c r="B72" s="4" t="s">
        <v>66</v>
      </c>
      <c r="C72" s="3" t="n">
        <v>1095</v>
      </c>
      <c r="D72" s="4" t="s">
        <v>46</v>
      </c>
      <c r="E72" s="4" t="s">
        <v>41</v>
      </c>
      <c r="F72" s="19" t="n">
        <v>37001</v>
      </c>
      <c r="G72" s="19" t="n">
        <v>37407</v>
      </c>
      <c r="H72" s="4" t="s">
        <v>39</v>
      </c>
      <c r="I72" s="20" t="n">
        <v>-25000000</v>
      </c>
      <c r="J72" s="20" t="n">
        <v>0.6</v>
      </c>
      <c r="K72" s="20" t="n">
        <v>-47163.105133</v>
      </c>
    </row>
    <row r="73" customFormat="false" ht="12.75" hidden="false" customHeight="false" outlineLevel="0" collapsed="false">
      <c r="A73" s="4" t="n">
        <v>27</v>
      </c>
      <c r="B73" s="4" t="s">
        <v>67</v>
      </c>
      <c r="C73" s="3" t="n">
        <v>1095</v>
      </c>
      <c r="D73" s="4" t="s">
        <v>46</v>
      </c>
      <c r="E73" s="4" t="s">
        <v>41</v>
      </c>
      <c r="F73" s="19" t="n">
        <v>36651</v>
      </c>
      <c r="G73" s="19" t="n">
        <v>37245</v>
      </c>
      <c r="H73" s="4" t="s">
        <v>39</v>
      </c>
      <c r="I73" s="20" t="n">
        <v>-25000000</v>
      </c>
      <c r="J73" s="20" t="n">
        <v>0.85</v>
      </c>
      <c r="K73" s="20" t="n">
        <v>-46936.828435</v>
      </c>
    </row>
    <row r="74" customFormat="false" ht="12.75" hidden="false" customHeight="false" outlineLevel="0" collapsed="false">
      <c r="A74" s="4" t="n">
        <v>231</v>
      </c>
      <c r="B74" s="4" t="s">
        <v>71</v>
      </c>
      <c r="C74" s="3" t="n">
        <v>1095</v>
      </c>
      <c r="D74" s="4" t="s">
        <v>46</v>
      </c>
      <c r="E74" s="4" t="s">
        <v>72</v>
      </c>
      <c r="F74" s="19" t="n">
        <v>36819</v>
      </c>
      <c r="G74" s="19" t="n">
        <v>39010</v>
      </c>
      <c r="H74" s="4" t="s">
        <v>39</v>
      </c>
      <c r="I74" s="20" t="n">
        <v>20000000</v>
      </c>
      <c r="J74" s="20" t="n">
        <v>0.28</v>
      </c>
      <c r="K74" s="20" t="n">
        <v>-73178.719677</v>
      </c>
    </row>
    <row r="75" customFormat="false" ht="12.75" hidden="false" customHeight="false" outlineLevel="0" collapsed="false">
      <c r="A75" s="4" t="n">
        <v>1063</v>
      </c>
      <c r="B75" s="4" t="s">
        <v>73</v>
      </c>
      <c r="C75" s="3" t="n">
        <v>1095</v>
      </c>
      <c r="D75" s="4" t="s">
        <v>46</v>
      </c>
      <c r="E75" s="4" t="s">
        <v>38</v>
      </c>
      <c r="F75" s="19" t="n">
        <v>36874</v>
      </c>
      <c r="G75" s="19" t="n">
        <v>36945</v>
      </c>
      <c r="H75" s="4" t="s">
        <v>39</v>
      </c>
      <c r="I75" s="20" t="n">
        <v>0</v>
      </c>
      <c r="J75" s="20" t="n">
        <v>1</v>
      </c>
      <c r="K75" s="20" t="n">
        <v>0</v>
      </c>
    </row>
    <row r="76" customFormat="false" ht="12.75" hidden="false" customHeight="false" outlineLevel="0" collapsed="false">
      <c r="A76" s="4" t="n">
        <v>204</v>
      </c>
      <c r="B76" s="4" t="s">
        <v>47</v>
      </c>
      <c r="C76" s="3" t="n">
        <v>1095</v>
      </c>
      <c r="D76" s="4" t="s">
        <v>46</v>
      </c>
      <c r="E76" s="4" t="s">
        <v>48</v>
      </c>
      <c r="F76" s="19" t="n">
        <v>36784</v>
      </c>
      <c r="G76" s="19" t="n">
        <v>38610</v>
      </c>
      <c r="H76" s="4" t="s">
        <v>39</v>
      </c>
      <c r="I76" s="20" t="n">
        <v>470000000</v>
      </c>
      <c r="K76" s="20" t="n">
        <v>-10170383.0340603</v>
      </c>
    </row>
    <row r="77" customFormat="false" ht="12.75" hidden="false" customHeight="false" outlineLevel="0" collapsed="false">
      <c r="A77" s="4" t="n">
        <v>206</v>
      </c>
      <c r="B77" s="4" t="s">
        <v>47</v>
      </c>
      <c r="C77" s="3" t="n">
        <v>1095</v>
      </c>
      <c r="D77" s="4" t="s">
        <v>46</v>
      </c>
      <c r="E77" s="4" t="s">
        <v>48</v>
      </c>
      <c r="F77" s="19" t="n">
        <v>36784</v>
      </c>
      <c r="G77" s="19" t="n">
        <v>38610</v>
      </c>
      <c r="H77" s="4" t="s">
        <v>39</v>
      </c>
      <c r="I77" s="20" t="n">
        <v>21000000</v>
      </c>
      <c r="K77" s="20" t="n">
        <v>-1940665.0780945</v>
      </c>
    </row>
    <row r="78" customFormat="false" ht="12.75" hidden="false" customHeight="false" outlineLevel="0" collapsed="false">
      <c r="A78" s="4" t="n">
        <v>209</v>
      </c>
      <c r="B78" s="4" t="s">
        <v>47</v>
      </c>
      <c r="C78" s="3" t="n">
        <v>1095</v>
      </c>
      <c r="D78" s="4" t="s">
        <v>46</v>
      </c>
      <c r="E78" s="4" t="s">
        <v>48</v>
      </c>
      <c r="F78" s="19" t="n">
        <v>36784</v>
      </c>
      <c r="G78" s="19" t="n">
        <v>38610</v>
      </c>
      <c r="H78" s="4" t="s">
        <v>39</v>
      </c>
      <c r="I78" s="20" t="n">
        <v>34000000</v>
      </c>
      <c r="K78" s="20" t="n">
        <v>-2811338.93341833</v>
      </c>
    </row>
    <row r="79" customFormat="false" ht="12.75" hidden="false" customHeight="false" outlineLevel="0" collapsed="false">
      <c r="A79" s="4" t="n">
        <v>514</v>
      </c>
      <c r="B79" s="4" t="s">
        <v>47</v>
      </c>
      <c r="C79" s="3" t="n">
        <v>1095</v>
      </c>
      <c r="D79" s="4" t="s">
        <v>46</v>
      </c>
      <c r="E79" s="4" t="s">
        <v>48</v>
      </c>
      <c r="F79" s="19" t="n">
        <v>36784</v>
      </c>
      <c r="G79" s="19" t="n">
        <v>38610</v>
      </c>
      <c r="H79" s="4" t="s">
        <v>39</v>
      </c>
      <c r="I79" s="20" t="n">
        <v>-525000000</v>
      </c>
      <c r="K79" s="20" t="n">
        <v>12459022.4030841</v>
      </c>
    </row>
    <row r="80" customFormat="false" ht="12.75" hidden="false" customHeight="false" outlineLevel="0" collapsed="false">
      <c r="A80" s="4" t="n">
        <v>237</v>
      </c>
      <c r="B80" s="4" t="s">
        <v>76</v>
      </c>
      <c r="C80" s="3" t="n">
        <v>1095</v>
      </c>
      <c r="D80" s="4" t="s">
        <v>46</v>
      </c>
      <c r="E80" s="4" t="s">
        <v>41</v>
      </c>
      <c r="F80" s="19" t="n">
        <v>36818</v>
      </c>
      <c r="G80" s="19" t="n">
        <v>38627</v>
      </c>
      <c r="H80" s="4" t="s">
        <v>39</v>
      </c>
      <c r="I80" s="20" t="n">
        <v>-5000000</v>
      </c>
      <c r="J80" s="20" t="n">
        <v>0.57</v>
      </c>
      <c r="K80" s="20" t="n">
        <v>-4710.363777</v>
      </c>
    </row>
    <row r="81" customFormat="false" ht="12.75" hidden="false" customHeight="false" outlineLevel="0" collapsed="false">
      <c r="A81" s="4" t="n">
        <v>1696</v>
      </c>
      <c r="B81" s="4" t="s">
        <v>58</v>
      </c>
      <c r="C81" s="3" t="n">
        <v>1095</v>
      </c>
      <c r="D81" s="4" t="s">
        <v>46</v>
      </c>
      <c r="E81" s="4" t="s">
        <v>38</v>
      </c>
      <c r="F81" s="19" t="n">
        <v>36742</v>
      </c>
      <c r="G81" s="19" t="n">
        <v>37837</v>
      </c>
      <c r="H81" s="4" t="s">
        <v>39</v>
      </c>
      <c r="I81" s="20" t="n">
        <v>10000000</v>
      </c>
      <c r="J81" s="20" t="n">
        <v>2</v>
      </c>
      <c r="K81" s="20" t="n">
        <v>129825.27675</v>
      </c>
    </row>
    <row r="82" customFormat="false" ht="12.75" hidden="false" customHeight="false" outlineLevel="0" collapsed="false">
      <c r="A82" s="4" t="n">
        <v>26</v>
      </c>
      <c r="B82" s="4" t="s">
        <v>51</v>
      </c>
      <c r="C82" s="3" t="n">
        <v>1095</v>
      </c>
      <c r="D82" s="4" t="s">
        <v>46</v>
      </c>
      <c r="E82" s="4" t="s">
        <v>38</v>
      </c>
      <c r="F82" s="19" t="n">
        <v>36728</v>
      </c>
      <c r="G82" s="19" t="n">
        <v>38554</v>
      </c>
      <c r="H82" s="4" t="s">
        <v>39</v>
      </c>
      <c r="I82" s="20" t="n">
        <v>10000000</v>
      </c>
      <c r="J82" s="20" t="n">
        <v>0.25</v>
      </c>
      <c r="K82" s="20" t="n">
        <v>619.65317</v>
      </c>
    </row>
    <row r="83" customFormat="false" ht="12.75" hidden="false" customHeight="false" outlineLevel="0" collapsed="false">
      <c r="A83" s="4" t="n">
        <v>28</v>
      </c>
      <c r="B83" s="4" t="s">
        <v>51</v>
      </c>
      <c r="C83" s="3" t="n">
        <v>1095</v>
      </c>
      <c r="D83" s="4" t="s">
        <v>46</v>
      </c>
      <c r="E83" s="4" t="s">
        <v>38</v>
      </c>
      <c r="F83" s="19" t="n">
        <v>36728</v>
      </c>
      <c r="G83" s="19" t="n">
        <v>38554</v>
      </c>
      <c r="H83" s="4" t="s">
        <v>39</v>
      </c>
      <c r="I83" s="20" t="n">
        <v>10000000</v>
      </c>
      <c r="J83" s="20" t="n">
        <v>0.25</v>
      </c>
      <c r="K83" s="20" t="n">
        <v>619.65317</v>
      </c>
    </row>
    <row r="84" customFormat="false" ht="13.5" hidden="false" customHeight="false" outlineLevel="0" collapsed="false">
      <c r="K84" s="27" t="n">
        <f aca="false">SUM(K57:K83)</f>
        <v>-14818464.8836275</v>
      </c>
    </row>
    <row r="85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2001-08-16T15:05:23Z</dcterms:created>
  <dc:creator/>
  <dc:description/>
  <dc:language>en-US</dc:language>
  <cp:lastModifiedBy>Simon Hemsley</cp:lastModifiedBy>
  <cp:lastPrinted>2002-01-09T14:54:07Z</cp:lastPrinted>
  <dcterms:modified xsi:type="dcterms:W3CDTF">2002-01-10T11:09:15Z</dcterms:modified>
  <cp:revision>0</cp:revision>
  <dc:subject/>
  <dc:title>mail.com</dc:title>
</cp:coreProperties>
</file>