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<sst xmlns="http://schemas.openxmlformats.org/spreadsheetml/2006/main" count="29" uniqueCount="27">
  <si>
    <t xml:space="preserve">EAST COAST POWER L.L.C.</t>
  </si>
  <si>
    <t xml:space="preserve">4Q00 Analysis</t>
  </si>
  <si>
    <t xml:space="preserve">Asset Name</t>
  </si>
  <si>
    <t xml:space="preserve">Gross Carrying Value (9/30/00)</t>
  </si>
  <si>
    <t xml:space="preserve">Adds/Deducts</t>
  </si>
  <si>
    <t xml:space="preserve">Fair Value Adjustment</t>
  </si>
  <si>
    <t xml:space="preserve">Gross Carrying Value (12/31/00)</t>
  </si>
  <si>
    <t xml:space="preserve">ECP Common (a)</t>
  </si>
  <si>
    <t xml:space="preserve">ECP Incentive Payment</t>
  </si>
  <si>
    <t xml:space="preserve">Total JEDI II Fair Value Adjustment</t>
  </si>
  <si>
    <t xml:space="preserve">ECP SubNotes</t>
  </si>
  <si>
    <t xml:space="preserve">Total</t>
  </si>
  <si>
    <t xml:space="preserve">4Q00 ENA P&amp;L Analysis</t>
  </si>
  <si>
    <t xml:space="preserve">50% of JEDI II Fair Value Adjustment</t>
  </si>
  <si>
    <t xml:space="preserve">ECP Loan Fair Value Adjustment</t>
  </si>
  <si>
    <t xml:space="preserve">M&amp;A Advisory Fee</t>
  </si>
  <si>
    <t xml:space="preserve">Interest on SubNotes thru 21-Dec (anticipated sale date to Condor)</t>
  </si>
  <si>
    <t xml:space="preserve">Total 4Q00 P&amp;L</t>
  </si>
  <si>
    <t xml:space="preserve">New Incentive Payment</t>
  </si>
  <si>
    <t xml:space="preserve">ECP Common</t>
  </si>
  <si>
    <t xml:space="preserve">Cash Contrib. 15-Oct-00</t>
  </si>
  <si>
    <t xml:space="preserve">Cash Contrib. 22-Dec-00</t>
  </si>
  <si>
    <t xml:space="preserve">EPG Contrib. Reimbursement</t>
  </si>
  <si>
    <t xml:space="preserve">EPG Closing Incentive</t>
  </si>
  <si>
    <t xml:space="preserve">EPG Net Cash Reimbursement</t>
  </si>
  <si>
    <t xml:space="preserve">Estimate of Closing Expenses</t>
  </si>
  <si>
    <t xml:space="preserve">(a)  Fair Value of Swap (@8.50%) as of anticipated financial close on 27-Dec-00 (net of JEDI II share of accrued interest thru 27-Dec).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</si>
</sst>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_);_(\$* \(#,##0\);_(\$* \-_);_(@_)"/>
    <numFmt numFmtId="166" formatCode="_(* #,##0_);_(* \(#,##0\);_(* \-_);_(@_)"/>
    <numFmt numFmtId="167" formatCode="_(\$* #,##0.00_);_(\$* \(#,##0.00\);_(\$* \-??_);_(@_)"/>
    <numFmt numFmtId="168" formatCode="\$#,##0_);[RED]&quot;($&quot;#,##0\)"/>
  </numFmts>
  <fonts count="9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Times New Roman"/>
      <family val="1"/>
    </font>
    <font>
      <b val="true"/>
      <sz val="14"/>
      <name val="Times New Roman"/>
      <family val="1"/>
    </font>
    <font>
      <b val="true"/>
      <u val="single"/>
      <sz val="10"/>
      <name val="Times New Roman"/>
      <family val="1"/>
    </font>
    <font>
      <b val="true"/>
      <sz val="10"/>
      <name val="Times New Roman"/>
      <family val="1"/>
    </font>
    <font>
      <u val="singl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1" style="0" width="4.82"/>
    <col collapsed="false" customWidth="true" hidden="false" outlineLevel="0" max="4" min="4" style="0" width="27.99"/>
    <col collapsed="false" customWidth="true" hidden="false" outlineLevel="0" max="7" min="5" style="0" width="16.49"/>
    <col collapsed="false" customWidth="true" hidden="false" outlineLevel="0" max="8" min="8" style="0" width="18.65"/>
    <col collapsed="false" customWidth="true" hidden="false" outlineLevel="0" max="9" min="9" style="0" width="19.32"/>
  </cols>
  <sheetData>
    <row r="1" customFormat="false" ht="25.5" hidden="false" customHeight="false" outlineLevel="0" collapsed="false">
      <c r="A1" s="1" t="s">
        <v>0</v>
      </c>
    </row>
    <row r="2" customFormat="false" ht="18.75" hidden="false" customHeight="false" outlineLevel="0" collapsed="false">
      <c r="A2" s="2" t="s">
        <v>1</v>
      </c>
    </row>
    <row r="5" customFormat="false" ht="33.75" hidden="false" customHeight="true" outlineLevel="0" collapsed="false">
      <c r="A5" s="3"/>
      <c r="B5" s="4" t="s">
        <v>2</v>
      </c>
      <c r="C5" s="5"/>
      <c r="D5" s="5"/>
      <c r="E5" s="6" t="s">
        <v>3</v>
      </c>
      <c r="F5" s="6" t="s">
        <v>4</v>
      </c>
      <c r="G5" s="6" t="s">
        <v>5</v>
      </c>
      <c r="H5" s="7" t="s">
        <v>6</v>
      </c>
      <c r="I5" s="3"/>
    </row>
    <row r="6" customFormat="false" ht="12.75" hidden="false" customHeight="false" outlineLevel="0" collapsed="false">
      <c r="B6" s="8"/>
      <c r="C6" s="9" t="s">
        <v>7</v>
      </c>
      <c r="D6" s="9"/>
      <c r="E6" s="10" t="n">
        <v>189429000</v>
      </c>
      <c r="F6" s="10" t="n">
        <f aca="false">+H29</f>
        <v>4151000</v>
      </c>
      <c r="G6" s="10" t="n">
        <f aca="false">+H6-F6-E6</f>
        <v>-4997000</v>
      </c>
      <c r="H6" s="11" t="n">
        <v>188583000</v>
      </c>
    </row>
    <row r="7" customFormat="false" ht="15" hidden="false" customHeight="false" outlineLevel="0" collapsed="false">
      <c r="B7" s="8"/>
      <c r="C7" s="9" t="s">
        <v>8</v>
      </c>
      <c r="D7" s="9"/>
      <c r="E7" s="12" t="n">
        <v>12783000</v>
      </c>
      <c r="F7" s="12" t="n">
        <v>0</v>
      </c>
      <c r="G7" s="12" t="n">
        <f aca="false">+H19-E7</f>
        <v>10733000</v>
      </c>
      <c r="H7" s="13" t="n">
        <f aca="false">E7+F7+G7</f>
        <v>23516000</v>
      </c>
    </row>
    <row r="8" customFormat="false" ht="12.75" hidden="false" customHeight="false" outlineLevel="0" collapsed="false">
      <c r="B8" s="8"/>
      <c r="C8" s="9" t="s">
        <v>9</v>
      </c>
      <c r="D8" s="9"/>
      <c r="E8" s="14" t="n">
        <f aca="false">+E6+E7</f>
        <v>202212000</v>
      </c>
      <c r="F8" s="14" t="n">
        <f aca="false">+F6+F7</f>
        <v>4151000</v>
      </c>
      <c r="G8" s="14" t="n">
        <f aca="false">+G6+G7</f>
        <v>5736000</v>
      </c>
      <c r="H8" s="15" t="n">
        <f aca="false">+H6+H7</f>
        <v>212099000</v>
      </c>
    </row>
    <row r="9" customFormat="false" ht="15" hidden="false" customHeight="false" outlineLevel="0" collapsed="false">
      <c r="B9" s="8"/>
      <c r="C9" s="9" t="s">
        <v>10</v>
      </c>
      <c r="D9" s="9"/>
      <c r="E9" s="12" t="n">
        <v>157900000</v>
      </c>
      <c r="F9" s="12" t="n">
        <v>0</v>
      </c>
      <c r="G9" s="12" t="n">
        <v>0</v>
      </c>
      <c r="H9" s="13" t="n">
        <f aca="false">E9+F9+G9</f>
        <v>157900000</v>
      </c>
    </row>
    <row r="10" customFormat="false" ht="12.75" hidden="false" customHeight="false" outlineLevel="0" collapsed="false">
      <c r="B10" s="16"/>
      <c r="C10" s="17" t="s">
        <v>11</v>
      </c>
      <c r="D10" s="17"/>
      <c r="E10" s="18" t="n">
        <f aca="false">+E8+E9</f>
        <v>360112000</v>
      </c>
      <c r="F10" s="18" t="n">
        <f aca="false">+F8+F9</f>
        <v>4151000</v>
      </c>
      <c r="G10" s="18" t="n">
        <f aca="false">+G8+G9</f>
        <v>5736000</v>
      </c>
      <c r="H10" s="19" t="n">
        <f aca="false">+H8+H9</f>
        <v>369999000</v>
      </c>
    </row>
    <row r="11" customFormat="false" ht="13.5" hidden="false" customHeight="false" outlineLevel="0" collapsed="false"/>
    <row r="12" customFormat="false" ht="12.75" hidden="false" customHeight="false" outlineLevel="0" collapsed="false">
      <c r="B12" s="20" t="s">
        <v>12</v>
      </c>
      <c r="C12" s="21"/>
      <c r="D12" s="21"/>
      <c r="E12" s="22"/>
      <c r="F12" s="22"/>
      <c r="G12" s="22"/>
      <c r="H12" s="23"/>
    </row>
    <row r="13" customFormat="false" ht="12.75" hidden="false" customHeight="false" outlineLevel="0" collapsed="false">
      <c r="B13" s="24"/>
      <c r="C13" s="25" t="s">
        <v>13</v>
      </c>
      <c r="D13" s="25"/>
      <c r="E13" s="25"/>
      <c r="F13" s="25"/>
      <c r="G13" s="25"/>
      <c r="H13" s="26" t="n">
        <f aca="false">+G10*0.5</f>
        <v>2868000</v>
      </c>
    </row>
    <row r="14" customFormat="false" ht="12.75" hidden="false" customHeight="false" outlineLevel="0" collapsed="false">
      <c r="B14" s="24"/>
      <c r="C14" s="25" t="s">
        <v>14</v>
      </c>
      <c r="D14" s="25"/>
      <c r="E14" s="25"/>
      <c r="F14" s="25"/>
      <c r="G14" s="25"/>
      <c r="H14" s="27" t="n">
        <f aca="false">+G9</f>
        <v>0</v>
      </c>
    </row>
    <row r="15" customFormat="false" ht="12.75" hidden="false" customHeight="false" outlineLevel="0" collapsed="false">
      <c r="B15" s="24"/>
      <c r="C15" s="25" t="s">
        <v>15</v>
      </c>
      <c r="D15" s="25"/>
      <c r="E15" s="25"/>
      <c r="F15" s="25"/>
      <c r="G15" s="25"/>
      <c r="H15" s="27" t="n">
        <f aca="false">+H27</f>
        <v>3000000</v>
      </c>
    </row>
    <row r="16" customFormat="false" ht="15" hidden="false" customHeight="false" outlineLevel="0" collapsed="false">
      <c r="B16" s="24"/>
      <c r="C16" s="25" t="s">
        <v>16</v>
      </c>
      <c r="D16" s="25"/>
      <c r="E16" s="25"/>
      <c r="F16" s="25"/>
      <c r="G16" s="25"/>
      <c r="H16" s="28" t="n">
        <v>1421100</v>
      </c>
    </row>
    <row r="17" customFormat="false" ht="13.5" hidden="false" customHeight="false" outlineLevel="0" collapsed="false">
      <c r="B17" s="29"/>
      <c r="C17" s="30" t="s">
        <v>17</v>
      </c>
      <c r="D17" s="30"/>
      <c r="E17" s="30"/>
      <c r="F17" s="30"/>
      <c r="G17" s="30"/>
      <c r="H17" s="31" t="n">
        <f aca="false">SUM(H13:H16)</f>
        <v>7289100</v>
      </c>
      <c r="I17" s="32"/>
    </row>
    <row r="19" customFormat="false" ht="12.75" hidden="false" customHeight="false" outlineLevel="0" collapsed="false">
      <c r="B19" s="33" t="s">
        <v>18</v>
      </c>
      <c r="C19" s="34"/>
      <c r="D19" s="34"/>
      <c r="E19" s="35"/>
      <c r="F19" s="35"/>
      <c r="G19" s="35"/>
      <c r="H19" s="36" t="n">
        <v>23516000</v>
      </c>
    </row>
    <row r="21" customFormat="false" ht="12.75" hidden="false" customHeight="false" outlineLevel="0" collapsed="false">
      <c r="B21" s="37" t="s">
        <v>19</v>
      </c>
      <c r="C21" s="38"/>
      <c r="D21" s="38"/>
      <c r="E21" s="39"/>
      <c r="F21" s="39"/>
      <c r="G21" s="39"/>
      <c r="H21" s="40"/>
    </row>
    <row r="22" customFormat="false" ht="12.75" hidden="false" customHeight="false" outlineLevel="0" collapsed="false">
      <c r="B22" s="8"/>
      <c r="C22" s="9" t="s">
        <v>20</v>
      </c>
      <c r="D22" s="9"/>
      <c r="E22" s="9"/>
      <c r="F22" s="9"/>
      <c r="G22" s="9"/>
      <c r="H22" s="41" t="n">
        <v>15083510</v>
      </c>
    </row>
    <row r="23" customFormat="false" ht="12.75" hidden="false" customHeight="false" outlineLevel="0" collapsed="false">
      <c r="B23" s="8"/>
      <c r="C23" s="9" t="s">
        <v>21</v>
      </c>
      <c r="D23" s="9"/>
      <c r="E23" s="9"/>
      <c r="F23" s="9"/>
      <c r="G23" s="9"/>
      <c r="H23" s="42" t="n">
        <v>6708000</v>
      </c>
    </row>
    <row r="24" customFormat="false" ht="12.75" hidden="false" customHeight="false" outlineLevel="0" collapsed="false">
      <c r="B24" s="8"/>
      <c r="C24" s="9" t="s">
        <v>22</v>
      </c>
      <c r="D24" s="9"/>
      <c r="E24" s="9"/>
      <c r="F24" s="9"/>
      <c r="G24" s="43" t="n">
        <f aca="false">-H22-H23</f>
        <v>-21791510</v>
      </c>
      <c r="H24" s="42"/>
    </row>
    <row r="25" customFormat="false" ht="15" hidden="false" customHeight="false" outlineLevel="0" collapsed="false">
      <c r="B25" s="8"/>
      <c r="C25" s="9" t="s">
        <v>23</v>
      </c>
      <c r="D25" s="9"/>
      <c r="E25" s="9"/>
      <c r="F25" s="9"/>
      <c r="G25" s="44" t="n">
        <v>500000</v>
      </c>
      <c r="H25" s="42"/>
    </row>
    <row r="26" customFormat="false" ht="12.75" hidden="false" customHeight="false" outlineLevel="0" collapsed="false">
      <c r="B26" s="8"/>
      <c r="C26" s="9"/>
      <c r="D26" s="9" t="s">
        <v>24</v>
      </c>
      <c r="E26" s="9"/>
      <c r="F26" s="9"/>
      <c r="G26" s="9"/>
      <c r="H26" s="42" t="n">
        <f aca="false">+G24+G25</f>
        <v>-21291510</v>
      </c>
    </row>
    <row r="27" customFormat="false" ht="12.75" hidden="false" customHeight="false" outlineLevel="0" collapsed="false">
      <c r="B27" s="8"/>
      <c r="C27" s="9" t="s">
        <v>15</v>
      </c>
      <c r="D27" s="9"/>
      <c r="E27" s="9"/>
      <c r="F27" s="9"/>
      <c r="G27" s="9"/>
      <c r="H27" s="42" t="n">
        <v>3000000</v>
      </c>
    </row>
    <row r="28" customFormat="false" ht="15" hidden="false" customHeight="false" outlineLevel="0" collapsed="false">
      <c r="B28" s="8"/>
      <c r="C28" s="9" t="s">
        <v>25</v>
      </c>
      <c r="D28" s="9"/>
      <c r="E28" s="9"/>
      <c r="F28" s="9"/>
      <c r="G28" s="9"/>
      <c r="H28" s="45" t="n">
        <v>651000</v>
      </c>
    </row>
    <row r="29" customFormat="false" ht="12.75" hidden="false" customHeight="false" outlineLevel="0" collapsed="false">
      <c r="B29" s="16"/>
      <c r="C29" s="17" t="s">
        <v>4</v>
      </c>
      <c r="D29" s="17"/>
      <c r="E29" s="17"/>
      <c r="F29" s="17"/>
      <c r="G29" s="17"/>
      <c r="H29" s="46" t="n">
        <f aca="false">SUM(H22:H28)</f>
        <v>4151000</v>
      </c>
    </row>
    <row r="31" customFormat="false" ht="12.75" hidden="false" customHeight="false" outlineLevel="0" collapsed="false">
      <c r="B31" s="0" t="s">
        <v>26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2000-12-19T13:30:41Z</dcterms:created>
  <dc:creator>christopher coffman</dc:creator>
  <dc:description/>
  <dc:language>en-US</dc:language>
  <cp:lastModifiedBy>christopher coffman</cp:lastModifiedBy>
  <cp:lastPrinted>2000-12-19T17:09:52Z</cp:lastPrinted>
  <cp:revision>0</cp:revision>
  <dc:subject/>
  <dc:title/>
</cp:coreProperties>
</file>