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POOL DEC 26 THRU JAN 2" sheetId="1" state="visible" r:id="rId3"/>
    <sheet name="SUMMARY OF POSITIONS DEC 28-31" sheetId="2" state="visible" r:id="rId4"/>
    <sheet name="PEAK + OFF PEAK BY REGION" sheetId="3" state="visible" r:id="rId5"/>
    <sheet name="PEAK + OFF PEAK" sheetId="4" state="visible" r:id="rId6"/>
    <sheet name="PEAK" sheetId="5" state="visible" r:id="rId7"/>
    <sheet name="OFF-PEAK" sheetId="6" state="visible" r:id="rId8"/>
    <sheet name="Nepool SummeryDec 27th-Jan2nd" sheetId="7" state="visible" r:id="rId9"/>
  </sheets>
  <definedNames>
    <definedName function="false" hidden="false" localSheetId="0" name="_xlnm.Print_Area" vbProcedure="false">'NEPOOL DEC 26 THRU JAN 2'!$A$2:$L$282</definedName>
    <definedName function="false" hidden="false" localSheetId="5" name="_xlnm.Print_Area" vbProcedure="false">'OFF-PEAK'!$A$1:$K$87</definedName>
    <definedName function="false" hidden="false" localSheetId="4" name="_xlnm.Print_Area" vbProcedure="false">PEAK!$A$1:$K$239</definedName>
    <definedName function="false" hidden="false" localSheetId="3" name="_xlnm.Print_Area" vbProcedure="false">'PEAK + OFF PEAK'!$A$2:$K$604</definedName>
    <definedName function="false" hidden="false" localSheetId="2" name="_xlnm.Print_Area" vbProcedure="false">'PEAK + OFF PEAK BY REGION'!$A$2:$K$632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208</xdr:colOff>
                <xdr:row>12</xdr:row>
                <xdr:rowOff>6</xdr:rowOff>
              </xdr:from>
              <xdr:to>
                <xdr:col>2</xdr:col>
                <xdr:colOff>91</xdr:colOff>
                <xdr:row>16</xdr:row>
                <xdr:rowOff>9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208</xdr:colOff>
                <xdr:row>29</xdr:row>
                <xdr:rowOff>6</xdr:rowOff>
              </xdr:from>
              <xdr:to>
                <xdr:col>2</xdr:col>
                <xdr:colOff>91</xdr:colOff>
                <xdr:row>33</xdr:row>
                <xdr:rowOff>9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208</xdr:colOff>
                <xdr:row>46</xdr:row>
                <xdr:rowOff>6</xdr:rowOff>
              </xdr:from>
              <xdr:to>
                <xdr:col>2</xdr:col>
                <xdr:colOff>91</xdr:colOff>
                <xdr:row>50</xdr:row>
                <xdr:rowOff>9</xdr:rowOff>
              </xdr:to>
            </anchor>
          </commentPr>
        </mc:Choice>
        <mc:Fallback/>
      </mc:AlternateContent>
    </comment>
    <comment ref="B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208</xdr:colOff>
                <xdr:row>63</xdr:row>
                <xdr:rowOff>6</xdr:rowOff>
              </xdr:from>
              <xdr:to>
                <xdr:col>2</xdr:col>
                <xdr:colOff>91</xdr:colOff>
                <xdr:row>67</xdr:row>
                <xdr:rowOff>9</xdr:rowOff>
              </xdr:to>
            </anchor>
          </commentPr>
        </mc:Choice>
        <mc:Fallback/>
      </mc:AlternateContent>
    </comment>
    <comment ref="B8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227</xdr:colOff>
                <xdr:row>83</xdr:row>
                <xdr:rowOff>8</xdr:rowOff>
              </xdr:from>
              <xdr:to>
                <xdr:col>3</xdr:col>
                <xdr:colOff>11</xdr:colOff>
                <xdr:row>87</xdr:row>
                <xdr:rowOff>10</xdr:rowOff>
              </xdr:to>
            </anchor>
          </commentPr>
        </mc:Choice>
        <mc:Fallback/>
      </mc:AlternateContent>
    </comment>
    <comment ref="B10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100</xdr:row>
                <xdr:rowOff>8</xdr:rowOff>
              </xdr:from>
              <xdr:to>
                <xdr:col>3</xdr:col>
                <xdr:colOff>51</xdr:colOff>
                <xdr:row>104</xdr:row>
                <xdr:rowOff>10</xdr:rowOff>
              </xdr:to>
            </anchor>
          </commentPr>
        </mc:Choice>
        <mc:Fallback/>
      </mc:AlternateContent>
    </comment>
    <comment ref="B11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209</xdr:colOff>
                <xdr:row>115</xdr:row>
                <xdr:rowOff>6</xdr:rowOff>
              </xdr:from>
              <xdr:to>
                <xdr:col>2</xdr:col>
                <xdr:colOff>91</xdr:colOff>
                <xdr:row>119</xdr:row>
                <xdr:rowOff>9</xdr:rowOff>
              </xdr:to>
            </anchor>
          </commentPr>
        </mc:Choice>
        <mc:Fallback/>
      </mc:AlternateContent>
    </comment>
    <comment ref="B1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133</xdr:row>
                <xdr:rowOff>8</xdr:rowOff>
              </xdr:from>
              <xdr:to>
                <xdr:col>3</xdr:col>
                <xdr:colOff>51</xdr:colOff>
                <xdr:row>137</xdr:row>
                <xdr:rowOff>10</xdr:rowOff>
              </xdr:to>
            </anchor>
          </commentPr>
        </mc:Choice>
        <mc:Fallback/>
      </mc:AlternateContent>
    </comment>
    <comment ref="B15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150</xdr:row>
                <xdr:rowOff>9</xdr:rowOff>
              </xdr:from>
              <xdr:to>
                <xdr:col>3</xdr:col>
                <xdr:colOff>51</xdr:colOff>
                <xdr:row>154</xdr:row>
                <xdr:rowOff>10</xdr:rowOff>
              </xdr:to>
            </anchor>
          </commentPr>
        </mc:Choice>
        <mc:Fallback/>
      </mc:AlternateContent>
    </comment>
    <comment ref="B17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196</xdr:colOff>
                <xdr:row>183</xdr:row>
                <xdr:rowOff>0</xdr:rowOff>
              </xdr:from>
              <xdr:to>
                <xdr:col>2</xdr:col>
                <xdr:colOff>80</xdr:colOff>
                <xdr:row>187</xdr:row>
                <xdr:rowOff>17</xdr:rowOff>
              </xdr:to>
            </anchor>
          </commentPr>
        </mc:Choice>
        <mc:Fallback/>
      </mc:AlternateContent>
    </comment>
    <comment ref="B19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196</xdr:colOff>
                <xdr:row>200</xdr:row>
                <xdr:rowOff>13</xdr:rowOff>
              </xdr:from>
              <xdr:to>
                <xdr:col>2</xdr:col>
                <xdr:colOff>80</xdr:colOff>
                <xdr:row>204</xdr:row>
                <xdr:rowOff>14</xdr:rowOff>
              </xdr:to>
            </anchor>
          </commentPr>
        </mc:Choice>
        <mc:Fallback/>
      </mc:AlternateContent>
    </comment>
    <comment ref="B20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206</xdr:row>
                <xdr:rowOff>8</xdr:rowOff>
              </xdr:from>
              <xdr:to>
                <xdr:col>3</xdr:col>
                <xdr:colOff>53</xdr:colOff>
                <xdr:row>210</xdr:row>
                <xdr:rowOff>9</xdr:rowOff>
              </xdr:to>
            </anchor>
          </commentPr>
        </mc:Choice>
        <mc:Fallback/>
      </mc:AlternateContent>
    </comment>
    <comment ref="B22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223</xdr:row>
                <xdr:rowOff>8</xdr:rowOff>
              </xdr:from>
              <xdr:to>
                <xdr:col>3</xdr:col>
                <xdr:colOff>53</xdr:colOff>
                <xdr:row>227</xdr:row>
                <xdr:rowOff>9</xdr:rowOff>
              </xdr:to>
            </anchor>
          </commentPr>
        </mc:Choice>
        <mc:Fallback/>
      </mc:AlternateContent>
    </comment>
    <comment ref="B24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242</xdr:row>
                <xdr:rowOff>8</xdr:rowOff>
              </xdr:from>
              <xdr:to>
                <xdr:col>3</xdr:col>
                <xdr:colOff>51</xdr:colOff>
                <xdr:row>246</xdr:row>
                <xdr:rowOff>10</xdr:rowOff>
              </xdr:to>
            </anchor>
          </commentPr>
        </mc:Choice>
        <mc:Fallback/>
      </mc:AlternateContent>
    </comment>
    <comment ref="B26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259</xdr:row>
                <xdr:rowOff>8</xdr:rowOff>
              </xdr:from>
              <xdr:to>
                <xdr:col>3</xdr:col>
                <xdr:colOff>51</xdr:colOff>
                <xdr:row>263</xdr:row>
                <xdr:rowOff>10</xdr:rowOff>
              </xdr:to>
            </anchor>
          </commentPr>
        </mc:Choice>
        <mc:Fallback/>
      </mc:AlternateContent>
    </comment>
    <comment ref="B27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276</xdr:row>
                <xdr:rowOff>8</xdr:rowOff>
              </xdr:from>
              <xdr:to>
                <xdr:col>3</xdr:col>
                <xdr:colOff>51</xdr:colOff>
                <xdr:row>280</xdr:row>
                <xdr:rowOff>9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41</xdr:colOff>
                <xdr:row>12</xdr:row>
                <xdr:rowOff>14</xdr:rowOff>
              </xdr:from>
              <xdr:to>
                <xdr:col>3</xdr:col>
                <xdr:colOff>78</xdr:colOff>
                <xdr:row>16</xdr:row>
                <xdr:rowOff>17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235</xdr:colOff>
                <xdr:row>29</xdr:row>
                <xdr:rowOff>14</xdr:rowOff>
              </xdr:from>
              <xdr:to>
                <xdr:col>3</xdr:col>
                <xdr:colOff>19</xdr:colOff>
                <xdr:row>33</xdr:row>
                <xdr:rowOff>17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235</xdr:colOff>
                <xdr:row>46</xdr:row>
                <xdr:rowOff>14</xdr:rowOff>
              </xdr:from>
              <xdr:to>
                <xdr:col>3</xdr:col>
                <xdr:colOff>19</xdr:colOff>
                <xdr:row>50</xdr:row>
                <xdr:rowOff>17</xdr:rowOff>
              </xdr:to>
            </anchor>
          </commentPr>
        </mc:Choice>
        <mc:Fallback/>
      </mc:AlternateContent>
    </comment>
    <comment ref="B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235</xdr:colOff>
                <xdr:row>63</xdr:row>
                <xdr:rowOff>14</xdr:rowOff>
              </xdr:from>
              <xdr:to>
                <xdr:col>3</xdr:col>
                <xdr:colOff>19</xdr:colOff>
                <xdr:row>67</xdr:row>
                <xdr:rowOff>17</xdr:rowOff>
              </xdr:to>
            </anchor>
          </commentPr>
        </mc:Choice>
        <mc:Fallback/>
      </mc:AlternateContent>
    </comment>
    <comment ref="B8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84</xdr:row>
                <xdr:rowOff>14</xdr:rowOff>
              </xdr:from>
              <xdr:to>
                <xdr:col>3</xdr:col>
                <xdr:colOff>32</xdr:colOff>
                <xdr:row>88</xdr:row>
                <xdr:rowOff>16</xdr:rowOff>
              </xdr:to>
            </anchor>
          </commentPr>
        </mc:Choice>
        <mc:Fallback/>
      </mc:AlternateContent>
    </comment>
    <comment ref="B10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102</xdr:row>
                <xdr:rowOff>8</xdr:rowOff>
              </xdr:from>
              <xdr:to>
                <xdr:col>3</xdr:col>
                <xdr:colOff>30</xdr:colOff>
                <xdr:row>106</xdr:row>
                <xdr:rowOff>11</xdr:rowOff>
              </xdr:to>
            </anchor>
          </commentPr>
        </mc:Choice>
        <mc:Fallback/>
      </mc:AlternateContent>
    </comment>
    <comment ref="B12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119</xdr:row>
                <xdr:rowOff>8</xdr:rowOff>
              </xdr:from>
              <xdr:to>
                <xdr:col>3</xdr:col>
                <xdr:colOff>30</xdr:colOff>
                <xdr:row>123</xdr:row>
                <xdr:rowOff>11</xdr:rowOff>
              </xdr:to>
            </anchor>
          </commentPr>
        </mc:Choice>
        <mc:Fallback/>
      </mc:AlternateContent>
    </comment>
    <comment ref="B13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137</xdr:row>
                <xdr:rowOff>14</xdr:rowOff>
              </xdr:from>
              <xdr:to>
                <xdr:col>3</xdr:col>
                <xdr:colOff>30</xdr:colOff>
                <xdr:row>141</xdr:row>
                <xdr:rowOff>14</xdr:rowOff>
              </xdr:to>
            </anchor>
          </commentPr>
        </mc:Choice>
        <mc:Fallback/>
      </mc:AlternateContent>
    </comment>
    <comment ref="B15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155</xdr:row>
                <xdr:rowOff>14</xdr:rowOff>
              </xdr:from>
              <xdr:to>
                <xdr:col>3</xdr:col>
                <xdr:colOff>32</xdr:colOff>
                <xdr:row>160</xdr:row>
                <xdr:rowOff>1</xdr:rowOff>
              </xdr:to>
            </anchor>
          </commentPr>
        </mc:Choice>
        <mc:Fallback/>
      </mc:AlternateContent>
    </comment>
    <comment ref="B17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172</xdr:row>
                <xdr:rowOff>14</xdr:rowOff>
              </xdr:from>
              <xdr:to>
                <xdr:col>3</xdr:col>
                <xdr:colOff>32</xdr:colOff>
                <xdr:row>177</xdr:row>
                <xdr:rowOff>1</xdr:rowOff>
              </xdr:to>
            </anchor>
          </commentPr>
        </mc:Choice>
        <mc:Fallback/>
      </mc:AlternateContent>
    </comment>
    <comment ref="B19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189</xdr:row>
                <xdr:rowOff>14</xdr:rowOff>
              </xdr:from>
              <xdr:to>
                <xdr:col>3</xdr:col>
                <xdr:colOff>32</xdr:colOff>
                <xdr:row>194</xdr:row>
                <xdr:rowOff>1</xdr:rowOff>
              </xdr:to>
            </anchor>
          </commentPr>
        </mc:Choice>
        <mc:Fallback/>
      </mc:AlternateContent>
    </comment>
    <comment ref="B20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207</xdr:row>
                <xdr:rowOff>8</xdr:rowOff>
              </xdr:from>
              <xdr:to>
                <xdr:col>3</xdr:col>
                <xdr:colOff>30</xdr:colOff>
                <xdr:row>211</xdr:row>
                <xdr:rowOff>11</xdr:rowOff>
              </xdr:to>
            </anchor>
          </commentPr>
        </mc:Choice>
        <mc:Fallback/>
      </mc:AlternateContent>
    </comment>
    <comment ref="B22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224</xdr:row>
                <xdr:rowOff>8</xdr:rowOff>
              </xdr:from>
              <xdr:to>
                <xdr:col>3</xdr:col>
                <xdr:colOff>30</xdr:colOff>
                <xdr:row>228</xdr:row>
                <xdr:rowOff>11</xdr:rowOff>
              </xdr:to>
            </anchor>
          </commentPr>
        </mc:Choice>
        <mc:Fallback/>
      </mc:AlternateContent>
    </comment>
    <comment ref="B24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242</xdr:row>
                <xdr:rowOff>3</xdr:rowOff>
              </xdr:from>
              <xdr:to>
                <xdr:col>3</xdr:col>
                <xdr:colOff>30</xdr:colOff>
                <xdr:row>246</xdr:row>
                <xdr:rowOff>6</xdr:rowOff>
              </xdr:to>
            </anchor>
          </commentPr>
        </mc:Choice>
        <mc:Fallback/>
      </mc:AlternateContent>
    </comment>
    <comment ref="B26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259</xdr:row>
                <xdr:rowOff>3</xdr:rowOff>
              </xdr:from>
              <xdr:to>
                <xdr:col>3</xdr:col>
                <xdr:colOff>30</xdr:colOff>
                <xdr:row>263</xdr:row>
                <xdr:rowOff>6</xdr:rowOff>
              </xdr:to>
            </anchor>
          </commentPr>
        </mc:Choice>
        <mc:Fallback/>
      </mc:AlternateContent>
    </comment>
    <comment ref="B27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276</xdr:row>
                <xdr:rowOff>3</xdr:rowOff>
              </xdr:from>
              <xdr:to>
                <xdr:col>3</xdr:col>
                <xdr:colOff>30</xdr:colOff>
                <xdr:row>282</xdr:row>
                <xdr:rowOff>4</xdr:rowOff>
              </xdr:to>
            </anchor>
          </commentPr>
        </mc:Choice>
        <mc:Fallback/>
      </mc:AlternateContent>
    </comment>
    <comment ref="B29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294</xdr:row>
                <xdr:rowOff>15</xdr:rowOff>
              </xdr:from>
              <xdr:to>
                <xdr:col>3</xdr:col>
                <xdr:colOff>32</xdr:colOff>
                <xdr:row>299</xdr:row>
                <xdr:rowOff>1</xdr:rowOff>
              </xdr:to>
            </anchor>
          </commentPr>
        </mc:Choice>
        <mc:Fallback/>
      </mc:AlternateContent>
    </comment>
    <comment ref="B31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311</xdr:row>
                <xdr:rowOff>15</xdr:rowOff>
              </xdr:from>
              <xdr:to>
                <xdr:col>3</xdr:col>
                <xdr:colOff>32</xdr:colOff>
                <xdr:row>316</xdr:row>
                <xdr:rowOff>1</xdr:rowOff>
              </xdr:to>
            </anchor>
          </commentPr>
        </mc:Choice>
        <mc:Fallback/>
      </mc:AlternateContent>
    </comment>
    <comment ref="B3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328</xdr:row>
                <xdr:rowOff>15</xdr:rowOff>
              </xdr:from>
              <xdr:to>
                <xdr:col>3</xdr:col>
                <xdr:colOff>32</xdr:colOff>
                <xdr:row>333</xdr:row>
                <xdr:rowOff>1</xdr:rowOff>
              </xdr:to>
            </anchor>
          </commentPr>
        </mc:Choice>
        <mc:Fallback/>
      </mc:AlternateContent>
    </comment>
    <comment ref="B3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345</xdr:row>
                <xdr:rowOff>15</xdr:rowOff>
              </xdr:from>
              <xdr:to>
                <xdr:col>3</xdr:col>
                <xdr:colOff>32</xdr:colOff>
                <xdr:row>350</xdr:row>
                <xdr:rowOff>1</xdr:rowOff>
              </xdr:to>
            </anchor>
          </commentPr>
        </mc:Choice>
        <mc:Fallback/>
      </mc:AlternateContent>
    </comment>
    <comment ref="B3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248</xdr:colOff>
                <xdr:row>362</xdr:row>
                <xdr:rowOff>15</xdr:rowOff>
              </xdr:from>
              <xdr:to>
                <xdr:col>3</xdr:col>
                <xdr:colOff>32</xdr:colOff>
                <xdr:row>367</xdr:row>
                <xdr:rowOff>1</xdr:rowOff>
              </xdr:to>
            </anchor>
          </commentPr>
        </mc:Choice>
        <mc:Fallback/>
      </mc:AlternateContent>
    </comment>
    <comment ref="B38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235</xdr:colOff>
                <xdr:row>382</xdr:row>
                <xdr:rowOff>15</xdr:rowOff>
              </xdr:from>
              <xdr:to>
                <xdr:col>3</xdr:col>
                <xdr:colOff>19</xdr:colOff>
                <xdr:row>387</xdr:row>
                <xdr:rowOff>1</xdr:rowOff>
              </xdr:to>
            </anchor>
          </commentPr>
        </mc:Choice>
        <mc:Fallback/>
      </mc:AlternateContent>
    </comment>
    <comment ref="B40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400</xdr:row>
                <xdr:rowOff>10</xdr:rowOff>
              </xdr:from>
              <xdr:to>
                <xdr:col>3</xdr:col>
                <xdr:colOff>30</xdr:colOff>
                <xdr:row>404</xdr:row>
                <xdr:rowOff>14</xdr:rowOff>
              </xdr:to>
            </anchor>
          </commentPr>
        </mc:Choice>
        <mc:Fallback/>
      </mc:AlternateContent>
    </comment>
    <comment ref="B42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236</xdr:colOff>
                <xdr:row>420</xdr:row>
                <xdr:rowOff>9</xdr:rowOff>
              </xdr:from>
              <xdr:to>
                <xdr:col>3</xdr:col>
                <xdr:colOff>20</xdr:colOff>
                <xdr:row>424</xdr:row>
                <xdr:rowOff>13</xdr:rowOff>
              </xdr:to>
            </anchor>
          </commentPr>
        </mc:Choice>
        <mc:Fallback/>
      </mc:AlternateContent>
    </comment>
    <comment ref="B43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437</xdr:row>
                <xdr:rowOff>10</xdr:rowOff>
              </xdr:from>
              <xdr:to>
                <xdr:col>3</xdr:col>
                <xdr:colOff>30</xdr:colOff>
                <xdr:row>441</xdr:row>
                <xdr:rowOff>14</xdr:rowOff>
              </xdr:to>
            </anchor>
          </commentPr>
        </mc:Choice>
        <mc:Fallback/>
      </mc:AlternateContent>
    </comment>
    <comment ref="B45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458</xdr:row>
                <xdr:rowOff>4</xdr:rowOff>
              </xdr:from>
              <xdr:to>
                <xdr:col>3</xdr:col>
                <xdr:colOff>30</xdr:colOff>
                <xdr:row>462</xdr:row>
                <xdr:rowOff>6</xdr:rowOff>
              </xdr:to>
            </anchor>
          </commentPr>
        </mc:Choice>
        <mc:Fallback/>
      </mc:AlternateContent>
    </comment>
    <comment ref="B47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475</xdr:row>
                <xdr:rowOff>15</xdr:rowOff>
              </xdr:from>
              <xdr:to>
                <xdr:col>3</xdr:col>
                <xdr:colOff>30</xdr:colOff>
                <xdr:row>482</xdr:row>
                <xdr:rowOff>9</xdr:rowOff>
              </xdr:to>
            </anchor>
          </commentPr>
        </mc:Choice>
        <mc:Fallback/>
      </mc:AlternateContent>
    </comment>
    <comment ref="B49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236</xdr:colOff>
                <xdr:row>503</xdr:row>
                <xdr:rowOff>13</xdr:rowOff>
              </xdr:from>
              <xdr:to>
                <xdr:col>3</xdr:col>
                <xdr:colOff>20</xdr:colOff>
                <xdr:row>512</xdr:row>
                <xdr:rowOff>13</xdr:rowOff>
              </xdr:to>
            </anchor>
          </commentPr>
        </mc:Choice>
        <mc:Fallback/>
      </mc:AlternateContent>
    </comment>
    <comment ref="B5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236</xdr:colOff>
                <xdr:row>521</xdr:row>
                <xdr:rowOff>4</xdr:rowOff>
              </xdr:from>
              <xdr:to>
                <xdr:col>3</xdr:col>
                <xdr:colOff>20</xdr:colOff>
                <xdr:row>525</xdr:row>
                <xdr:rowOff>13</xdr:rowOff>
              </xdr:to>
            </anchor>
          </commentPr>
        </mc:Choice>
        <mc:Fallback/>
      </mc:AlternateContent>
    </comment>
    <comment ref="B5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236</xdr:colOff>
                <xdr:row>541</xdr:row>
                <xdr:rowOff>4</xdr:rowOff>
              </xdr:from>
              <xdr:to>
                <xdr:col>3</xdr:col>
                <xdr:colOff>23</xdr:colOff>
                <xdr:row>545</xdr:row>
                <xdr:rowOff>13</xdr:rowOff>
              </xdr:to>
            </anchor>
          </commentPr>
        </mc:Choice>
        <mc:Fallback/>
      </mc:AlternateContent>
    </comment>
    <comment ref="B55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555</xdr:row>
                <xdr:rowOff>16</xdr:rowOff>
              </xdr:from>
              <xdr:to>
                <xdr:col>3</xdr:col>
                <xdr:colOff>31</xdr:colOff>
                <xdr:row>560</xdr:row>
                <xdr:rowOff>1</xdr:rowOff>
              </xdr:to>
            </anchor>
          </commentPr>
        </mc:Choice>
        <mc:Fallback/>
      </mc:AlternateContent>
    </comment>
    <comment ref="B57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236</xdr:colOff>
                <xdr:row>578</xdr:row>
                <xdr:rowOff>4</xdr:rowOff>
              </xdr:from>
              <xdr:to>
                <xdr:col>3</xdr:col>
                <xdr:colOff>21</xdr:colOff>
                <xdr:row>582</xdr:row>
                <xdr:rowOff>13</xdr:rowOff>
              </xdr:to>
            </anchor>
          </commentPr>
        </mc:Choice>
        <mc:Fallback/>
      </mc:AlternateContent>
    </comment>
    <comment ref="B58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236</xdr:colOff>
                <xdr:row>595</xdr:row>
                <xdr:rowOff>13</xdr:rowOff>
              </xdr:from>
              <xdr:to>
                <xdr:col>3</xdr:col>
                <xdr:colOff>21</xdr:colOff>
                <xdr:row>599</xdr:row>
                <xdr:rowOff>13</xdr:rowOff>
              </xdr:to>
            </anchor>
          </commentPr>
        </mc:Choice>
        <mc:Fallback/>
      </mc:AlternateContent>
    </comment>
    <comment ref="B60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610</xdr:row>
                <xdr:rowOff>16</xdr:rowOff>
              </xdr:from>
              <xdr:to>
                <xdr:col>3</xdr:col>
                <xdr:colOff>31</xdr:colOff>
                <xdr:row>615</xdr:row>
                <xdr:rowOff>1</xdr:rowOff>
              </xdr:to>
            </anchor>
          </commentPr>
        </mc:Choice>
        <mc:Fallback/>
      </mc:AlternateContent>
    </comment>
    <comment ref="B62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245</xdr:colOff>
                <xdr:row>627</xdr:row>
                <xdr:rowOff>8</xdr:rowOff>
              </xdr:from>
              <xdr:to>
                <xdr:col>3</xdr:col>
                <xdr:colOff>30</xdr:colOff>
                <xdr:row>631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63</xdr:colOff>
                <xdr:row>12</xdr:row>
                <xdr:rowOff>14</xdr:rowOff>
              </xdr:from>
              <xdr:to>
                <xdr:col>4</xdr:col>
                <xdr:colOff>4</xdr:colOff>
                <xdr:row>16</xdr:row>
                <xdr:rowOff>17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29</xdr:row>
                <xdr:rowOff>14</xdr:rowOff>
              </xdr:from>
              <xdr:to>
                <xdr:col>3</xdr:col>
                <xdr:colOff>41</xdr:colOff>
                <xdr:row>33</xdr:row>
                <xdr:rowOff>17</xdr:rowOff>
              </xdr:to>
            </anchor>
          </commentPr>
        </mc:Choice>
        <mc:Fallback/>
      </mc:AlternateContent>
    </comment>
    <comment ref="B5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48</xdr:row>
                <xdr:rowOff>14</xdr:rowOff>
              </xdr:from>
              <xdr:to>
                <xdr:col>3</xdr:col>
                <xdr:colOff>54</xdr:colOff>
                <xdr:row>52</xdr:row>
                <xdr:rowOff>16</xdr:rowOff>
              </xdr:to>
            </anchor>
          </commentPr>
        </mc:Choice>
        <mc:Fallback/>
      </mc:AlternateContent>
    </comment>
    <comment ref="B7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69</xdr:row>
                <xdr:rowOff>14</xdr:rowOff>
              </xdr:from>
              <xdr:to>
                <xdr:col>3</xdr:col>
                <xdr:colOff>54</xdr:colOff>
                <xdr:row>73</xdr:row>
                <xdr:rowOff>17</xdr:rowOff>
              </xdr:to>
            </anchor>
          </commentPr>
        </mc:Choice>
        <mc:Fallback/>
      </mc:AlternateContent>
    </comment>
    <comment ref="B8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86</xdr:row>
                <xdr:rowOff>14</xdr:rowOff>
              </xdr:from>
              <xdr:to>
                <xdr:col>3</xdr:col>
                <xdr:colOff>54</xdr:colOff>
                <xdr:row>90</xdr:row>
                <xdr:rowOff>17</xdr:rowOff>
              </xdr:to>
            </anchor>
          </commentPr>
        </mc:Choice>
        <mc:Fallback/>
      </mc:AlternateContent>
    </comment>
    <comment ref="B10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103</xdr:row>
                <xdr:rowOff>14</xdr:rowOff>
              </xdr:from>
              <xdr:to>
                <xdr:col>3</xdr:col>
                <xdr:colOff>54</xdr:colOff>
                <xdr:row>107</xdr:row>
                <xdr:rowOff>17</xdr:rowOff>
              </xdr:to>
            </anchor>
          </commentPr>
        </mc:Choice>
        <mc:Fallback/>
      </mc:AlternateContent>
    </comment>
    <comment ref="B12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121</xdr:row>
                <xdr:rowOff>14</xdr:rowOff>
              </xdr:from>
              <xdr:to>
                <xdr:col>3</xdr:col>
                <xdr:colOff>54</xdr:colOff>
                <xdr:row>125</xdr:row>
                <xdr:rowOff>17</xdr:rowOff>
              </xdr:to>
            </anchor>
          </commentPr>
        </mc:Choice>
        <mc:Fallback/>
      </mc:AlternateContent>
    </comment>
    <comment ref="B14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138</xdr:row>
                <xdr:rowOff>14</xdr:rowOff>
              </xdr:from>
              <xdr:to>
                <xdr:col>3</xdr:col>
                <xdr:colOff>41</xdr:colOff>
                <xdr:row>142</xdr:row>
                <xdr:rowOff>17</xdr:rowOff>
              </xdr:to>
            </anchor>
          </commentPr>
        </mc:Choice>
        <mc:Fallback/>
      </mc:AlternateContent>
    </comment>
    <comment ref="B15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155</xdr:row>
                <xdr:rowOff>14</xdr:rowOff>
              </xdr:from>
              <xdr:to>
                <xdr:col>3</xdr:col>
                <xdr:colOff>41</xdr:colOff>
                <xdr:row>159</xdr:row>
                <xdr:rowOff>17</xdr:rowOff>
              </xdr:to>
            </anchor>
          </commentPr>
        </mc:Choice>
        <mc:Fallback/>
      </mc:AlternateContent>
    </comment>
    <comment ref="B17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172</xdr:row>
                <xdr:rowOff>14</xdr:rowOff>
              </xdr:from>
              <xdr:to>
                <xdr:col>3</xdr:col>
                <xdr:colOff>54</xdr:colOff>
                <xdr:row>176</xdr:row>
                <xdr:rowOff>17</xdr:rowOff>
              </xdr:to>
            </anchor>
          </commentPr>
        </mc:Choice>
        <mc:Fallback/>
      </mc:AlternateContent>
    </comment>
    <comment ref="B19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189</xdr:row>
                <xdr:rowOff>14</xdr:rowOff>
              </xdr:from>
              <xdr:to>
                <xdr:col>3</xdr:col>
                <xdr:colOff>41</xdr:colOff>
                <xdr:row>193</xdr:row>
                <xdr:rowOff>16</xdr:rowOff>
              </xdr:to>
            </anchor>
          </commentPr>
        </mc:Choice>
        <mc:Fallback/>
      </mc:AlternateContent>
    </comment>
    <comment ref="B20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206</xdr:row>
                <xdr:rowOff>14</xdr:rowOff>
              </xdr:from>
              <xdr:to>
                <xdr:col>3</xdr:col>
                <xdr:colOff>54</xdr:colOff>
                <xdr:row>210</xdr:row>
                <xdr:rowOff>17</xdr:rowOff>
              </xdr:to>
            </anchor>
          </commentPr>
        </mc:Choice>
        <mc:Fallback/>
      </mc:AlternateContent>
    </comment>
    <comment ref="B22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223</xdr:row>
                <xdr:rowOff>14</xdr:rowOff>
              </xdr:from>
              <xdr:to>
                <xdr:col>3</xdr:col>
                <xdr:colOff>54</xdr:colOff>
                <xdr:row>227</xdr:row>
                <xdr:rowOff>17</xdr:rowOff>
              </xdr:to>
            </anchor>
          </commentPr>
        </mc:Choice>
        <mc:Fallback/>
      </mc:AlternateContent>
    </comment>
    <comment ref="B24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19</xdr:colOff>
                <xdr:row>240</xdr:row>
                <xdr:rowOff>14</xdr:rowOff>
              </xdr:from>
              <xdr:to>
                <xdr:col>3</xdr:col>
                <xdr:colOff>54</xdr:colOff>
                <xdr:row>244</xdr:row>
                <xdr:rowOff>17</xdr:rowOff>
              </xdr:to>
            </anchor>
          </commentPr>
        </mc:Choice>
        <mc:Fallback/>
      </mc:AlternateContent>
    </comment>
    <comment ref="B26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259</xdr:row>
                <xdr:rowOff>8</xdr:rowOff>
              </xdr:from>
              <xdr:to>
                <xdr:col>3</xdr:col>
                <xdr:colOff>42</xdr:colOff>
                <xdr:row>263</xdr:row>
                <xdr:rowOff>11</xdr:rowOff>
              </xdr:to>
            </anchor>
          </commentPr>
        </mc:Choice>
        <mc:Fallback/>
      </mc:AlternateContent>
    </comment>
    <comment ref="B27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277</xdr:row>
                <xdr:rowOff>3</xdr:rowOff>
              </xdr:from>
              <xdr:to>
                <xdr:col>3</xdr:col>
                <xdr:colOff>52</xdr:colOff>
                <xdr:row>281</xdr:row>
                <xdr:rowOff>5</xdr:rowOff>
              </xdr:to>
            </anchor>
          </commentPr>
        </mc:Choice>
        <mc:Fallback/>
      </mc:AlternateContent>
    </comment>
    <comment ref="B29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293</xdr:row>
                <xdr:rowOff>8</xdr:rowOff>
              </xdr:from>
              <xdr:to>
                <xdr:col>3</xdr:col>
                <xdr:colOff>52</xdr:colOff>
                <xdr:row>297</xdr:row>
                <xdr:rowOff>10</xdr:rowOff>
              </xdr:to>
            </anchor>
          </commentPr>
        </mc:Choice>
        <mc:Fallback/>
      </mc:AlternateContent>
    </comment>
    <comment ref="B31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310</xdr:row>
                <xdr:rowOff>8</xdr:rowOff>
              </xdr:from>
              <xdr:to>
                <xdr:col>3</xdr:col>
                <xdr:colOff>52</xdr:colOff>
                <xdr:row>314</xdr:row>
                <xdr:rowOff>11</xdr:rowOff>
              </xdr:to>
            </anchor>
          </commentPr>
        </mc:Choice>
        <mc:Fallback/>
      </mc:AlternateContent>
    </comment>
    <comment ref="B32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326</xdr:row>
                <xdr:rowOff>9</xdr:rowOff>
              </xdr:from>
              <xdr:to>
                <xdr:col>3</xdr:col>
                <xdr:colOff>52</xdr:colOff>
                <xdr:row>330</xdr:row>
                <xdr:rowOff>13</xdr:rowOff>
              </xdr:to>
            </anchor>
          </commentPr>
        </mc:Choice>
        <mc:Fallback/>
      </mc:AlternateContent>
    </comment>
    <comment ref="B34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343</xdr:row>
                <xdr:rowOff>9</xdr:rowOff>
              </xdr:from>
              <xdr:to>
                <xdr:col>3</xdr:col>
                <xdr:colOff>52</xdr:colOff>
                <xdr:row>347</xdr:row>
                <xdr:rowOff>13</xdr:rowOff>
              </xdr:to>
            </anchor>
          </commentPr>
        </mc:Choice>
        <mc:Fallback/>
      </mc:AlternateContent>
    </comment>
    <comment ref="B36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360</xdr:row>
                <xdr:rowOff>8</xdr:rowOff>
              </xdr:from>
              <xdr:to>
                <xdr:col>3</xdr:col>
                <xdr:colOff>52</xdr:colOff>
                <xdr:row>364</xdr:row>
                <xdr:rowOff>11</xdr:rowOff>
              </xdr:to>
            </anchor>
          </commentPr>
        </mc:Choice>
        <mc:Fallback/>
      </mc:AlternateContent>
    </comment>
    <comment ref="B37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377</xdr:row>
                <xdr:rowOff>8</xdr:rowOff>
              </xdr:from>
              <xdr:to>
                <xdr:col>3</xdr:col>
                <xdr:colOff>52</xdr:colOff>
                <xdr:row>381</xdr:row>
                <xdr:rowOff>11</xdr:rowOff>
              </xdr:to>
            </anchor>
          </commentPr>
        </mc:Choice>
        <mc:Fallback/>
      </mc:AlternateContent>
    </comment>
    <comment ref="B39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395</xdr:row>
                <xdr:rowOff>14</xdr:rowOff>
              </xdr:from>
              <xdr:to>
                <xdr:col>3</xdr:col>
                <xdr:colOff>52</xdr:colOff>
                <xdr:row>399</xdr:row>
                <xdr:rowOff>15</xdr:rowOff>
              </xdr:to>
            </anchor>
          </commentPr>
        </mc:Choice>
        <mc:Fallback/>
      </mc:AlternateContent>
    </comment>
    <comment ref="B41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412</xdr:row>
                <xdr:rowOff>14</xdr:rowOff>
              </xdr:from>
              <xdr:to>
                <xdr:col>3</xdr:col>
                <xdr:colOff>52</xdr:colOff>
                <xdr:row>416</xdr:row>
                <xdr:rowOff>14</xdr:rowOff>
              </xdr:to>
            </anchor>
          </commentPr>
        </mc:Choice>
        <mc:Fallback/>
      </mc:AlternateContent>
    </comment>
    <comment ref="B43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428</xdr:row>
                <xdr:rowOff>8</xdr:rowOff>
              </xdr:from>
              <xdr:to>
                <xdr:col>3</xdr:col>
                <xdr:colOff>52</xdr:colOff>
                <xdr:row>432</xdr:row>
                <xdr:rowOff>11</xdr:rowOff>
              </xdr:to>
            </anchor>
          </commentPr>
        </mc:Choice>
        <mc:Fallback/>
      </mc:AlternateContent>
    </comment>
    <comment ref="B44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445</xdr:row>
                <xdr:rowOff>8</xdr:rowOff>
              </xdr:from>
              <xdr:to>
                <xdr:col>3</xdr:col>
                <xdr:colOff>52</xdr:colOff>
                <xdr:row>449</xdr:row>
                <xdr:rowOff>11</xdr:rowOff>
              </xdr:to>
            </anchor>
          </commentPr>
        </mc:Choice>
        <mc:Fallback/>
      </mc:AlternateContent>
    </comment>
    <comment ref="B46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462</xdr:row>
                <xdr:rowOff>9</xdr:rowOff>
              </xdr:from>
              <xdr:to>
                <xdr:col>3</xdr:col>
                <xdr:colOff>52</xdr:colOff>
                <xdr:row>467</xdr:row>
                <xdr:rowOff>17</xdr:rowOff>
              </xdr:to>
            </anchor>
          </commentPr>
        </mc:Choice>
        <mc:Fallback/>
      </mc:AlternateContent>
    </comment>
    <comment ref="B48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487</xdr:row>
                <xdr:rowOff>13</xdr:rowOff>
              </xdr:from>
              <xdr:to>
                <xdr:col>3</xdr:col>
                <xdr:colOff>42</xdr:colOff>
                <xdr:row>496</xdr:row>
                <xdr:rowOff>13</xdr:rowOff>
              </xdr:to>
            </anchor>
          </commentPr>
        </mc:Choice>
        <mc:Fallback/>
      </mc:AlternateContent>
    </comment>
    <comment ref="B49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505</xdr:row>
                <xdr:rowOff>4</xdr:rowOff>
              </xdr:from>
              <xdr:to>
                <xdr:col>3</xdr:col>
                <xdr:colOff>42</xdr:colOff>
                <xdr:row>509</xdr:row>
                <xdr:rowOff>13</xdr:rowOff>
              </xdr:to>
            </anchor>
          </commentPr>
        </mc:Choice>
        <mc:Fallback/>
      </mc:AlternateContent>
    </comment>
    <comment ref="B5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522</xdr:row>
                <xdr:rowOff>4</xdr:rowOff>
              </xdr:from>
              <xdr:to>
                <xdr:col>3</xdr:col>
                <xdr:colOff>46</xdr:colOff>
                <xdr:row>526</xdr:row>
                <xdr:rowOff>13</xdr:rowOff>
              </xdr:to>
            </anchor>
          </commentPr>
        </mc:Choice>
        <mc:Fallback/>
      </mc:AlternateContent>
    </comment>
    <comment ref="B5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539</xdr:row>
                <xdr:rowOff>4</xdr:rowOff>
              </xdr:from>
              <xdr:to>
                <xdr:col>3</xdr:col>
                <xdr:colOff>43</xdr:colOff>
                <xdr:row>543</xdr:row>
                <xdr:rowOff>13</xdr:rowOff>
              </xdr:to>
            </anchor>
          </commentPr>
        </mc:Choice>
        <mc:Fallback/>
      </mc:AlternateContent>
    </comment>
    <comment ref="B5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</xdr:colOff>
                <xdr:row>556</xdr:row>
                <xdr:rowOff>13</xdr:rowOff>
              </xdr:from>
              <xdr:to>
                <xdr:col>3</xdr:col>
                <xdr:colOff>43</xdr:colOff>
                <xdr:row>560</xdr:row>
                <xdr:rowOff>13</xdr:rowOff>
              </xdr:to>
            </anchor>
          </commentPr>
        </mc:Choice>
        <mc:Fallback/>
      </mc:AlternateContent>
    </comment>
    <comment ref="B5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570</xdr:row>
                <xdr:rowOff>16</xdr:rowOff>
              </xdr:from>
              <xdr:to>
                <xdr:col>3</xdr:col>
                <xdr:colOff>53</xdr:colOff>
                <xdr:row>574</xdr:row>
                <xdr:rowOff>17</xdr:rowOff>
              </xdr:to>
            </anchor>
          </commentPr>
        </mc:Choice>
        <mc:Fallback/>
      </mc:AlternateContent>
    </comment>
    <comment ref="B5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585</xdr:row>
                <xdr:rowOff>16</xdr:rowOff>
              </xdr:from>
              <xdr:to>
                <xdr:col>3</xdr:col>
                <xdr:colOff>53</xdr:colOff>
                <xdr:row>589</xdr:row>
                <xdr:rowOff>17</xdr:rowOff>
              </xdr:to>
            </anchor>
          </commentPr>
        </mc:Choice>
        <mc:Fallback/>
      </mc:AlternateContent>
    </comment>
    <comment ref="B6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599</xdr:row>
                <xdr:rowOff>8</xdr:rowOff>
              </xdr:from>
              <xdr:to>
                <xdr:col>3</xdr:col>
                <xdr:colOff>52</xdr:colOff>
                <xdr:row>603</xdr:row>
                <xdr:rowOff>11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73</xdr:colOff>
                <xdr:row>12</xdr:row>
                <xdr:rowOff>14</xdr:rowOff>
              </xdr:from>
              <xdr:to>
                <xdr:col>4</xdr:col>
                <xdr:colOff>13</xdr:colOff>
                <xdr:row>16</xdr:row>
                <xdr:rowOff>17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28</xdr:row>
                <xdr:rowOff>14</xdr:rowOff>
              </xdr:from>
              <xdr:to>
                <xdr:col>3</xdr:col>
                <xdr:colOff>63</xdr:colOff>
                <xdr:row>32</xdr:row>
                <xdr:rowOff>16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45</xdr:row>
                <xdr:rowOff>14</xdr:rowOff>
              </xdr:from>
              <xdr:to>
                <xdr:col>3</xdr:col>
                <xdr:colOff>63</xdr:colOff>
                <xdr:row>49</xdr:row>
                <xdr:rowOff>17</xdr:rowOff>
              </xdr:to>
            </anchor>
          </commentPr>
        </mc:Choice>
        <mc:Fallback/>
      </mc:AlternateContent>
    </comment>
    <comment ref="B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62</xdr:row>
                <xdr:rowOff>14</xdr:rowOff>
              </xdr:from>
              <xdr:to>
                <xdr:col>3</xdr:col>
                <xdr:colOff>63</xdr:colOff>
                <xdr:row>66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80</xdr:row>
                <xdr:rowOff>14</xdr:rowOff>
              </xdr:from>
              <xdr:to>
                <xdr:col>3</xdr:col>
                <xdr:colOff>50</xdr:colOff>
                <xdr:row>84</xdr:row>
                <xdr:rowOff>17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97</xdr:row>
                <xdr:rowOff>14</xdr:rowOff>
              </xdr:from>
              <xdr:to>
                <xdr:col>3</xdr:col>
                <xdr:colOff>63</xdr:colOff>
                <xdr:row>101</xdr:row>
                <xdr:rowOff>17</xdr:rowOff>
              </xdr:to>
            </anchor>
          </commentPr>
        </mc:Choice>
        <mc:Fallback/>
      </mc:AlternateContent>
    </comment>
    <comment ref="B1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113</xdr:row>
                <xdr:rowOff>14</xdr:rowOff>
              </xdr:from>
              <xdr:to>
                <xdr:col>3</xdr:col>
                <xdr:colOff>63</xdr:colOff>
                <xdr:row>117</xdr:row>
                <xdr:rowOff>17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130</xdr:row>
                <xdr:rowOff>14</xdr:rowOff>
              </xdr:from>
              <xdr:to>
                <xdr:col>3</xdr:col>
                <xdr:colOff>50</xdr:colOff>
                <xdr:row>134</xdr:row>
                <xdr:rowOff>17</xdr:rowOff>
              </xdr:to>
            </anchor>
          </commentPr>
        </mc:Choice>
        <mc:Fallback/>
      </mc:AlternateContent>
    </comment>
    <comment ref="B1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147</xdr:row>
                <xdr:rowOff>14</xdr:rowOff>
              </xdr:from>
              <xdr:to>
                <xdr:col>3</xdr:col>
                <xdr:colOff>50</xdr:colOff>
                <xdr:row>151</xdr:row>
                <xdr:rowOff>17</xdr:rowOff>
              </xdr:to>
            </anchor>
          </commentPr>
        </mc:Choice>
        <mc:Fallback/>
      </mc:AlternateContent>
    </comment>
    <comment ref="B1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164</xdr:row>
                <xdr:rowOff>14</xdr:rowOff>
              </xdr:from>
              <xdr:to>
                <xdr:col>3</xdr:col>
                <xdr:colOff>63</xdr:colOff>
                <xdr:row>168</xdr:row>
                <xdr:rowOff>17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181</xdr:row>
                <xdr:rowOff>14</xdr:rowOff>
              </xdr:from>
              <xdr:to>
                <xdr:col>3</xdr:col>
                <xdr:colOff>50</xdr:colOff>
                <xdr:row>185</xdr:row>
                <xdr:rowOff>16</xdr:rowOff>
              </xdr:to>
            </anchor>
          </commentPr>
        </mc:Choice>
        <mc:Fallback/>
      </mc:AlternateContent>
    </comment>
    <comment ref="B2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198</xdr:row>
                <xdr:rowOff>14</xdr:rowOff>
              </xdr:from>
              <xdr:to>
                <xdr:col>3</xdr:col>
                <xdr:colOff>63</xdr:colOff>
                <xdr:row>202</xdr:row>
                <xdr:rowOff>17</xdr:rowOff>
              </xdr:to>
            </anchor>
          </commentPr>
        </mc:Choice>
        <mc:Fallback/>
      </mc:AlternateContent>
    </comment>
    <comment ref="B21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215</xdr:row>
                <xdr:rowOff>14</xdr:rowOff>
              </xdr:from>
              <xdr:to>
                <xdr:col>3</xdr:col>
                <xdr:colOff>63</xdr:colOff>
                <xdr:row>219</xdr:row>
                <xdr:rowOff>17</xdr:rowOff>
              </xdr:to>
            </anchor>
          </commentPr>
        </mc:Choice>
        <mc:Fallback/>
      </mc:AlternateContent>
    </comment>
    <comment ref="B2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232</xdr:row>
                <xdr:rowOff>14</xdr:rowOff>
              </xdr:from>
              <xdr:to>
                <xdr:col>3</xdr:col>
                <xdr:colOff>63</xdr:colOff>
                <xdr:row>236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12</xdr:row>
                <xdr:rowOff>14</xdr:rowOff>
              </xdr:from>
              <xdr:to>
                <xdr:col>3</xdr:col>
                <xdr:colOff>69</xdr:colOff>
                <xdr:row>16</xdr:row>
                <xdr:rowOff>17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29</xdr:row>
                <xdr:rowOff>14</xdr:rowOff>
              </xdr:from>
              <xdr:to>
                <xdr:col>3</xdr:col>
                <xdr:colOff>69</xdr:colOff>
                <xdr:row>33</xdr:row>
                <xdr:rowOff>17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46</xdr:row>
                <xdr:rowOff>14</xdr:rowOff>
              </xdr:from>
              <xdr:to>
                <xdr:col>3</xdr:col>
                <xdr:colOff>72</xdr:colOff>
                <xdr:row>50</xdr:row>
                <xdr:rowOff>16</xdr:rowOff>
              </xdr:to>
            </anchor>
          </commentPr>
        </mc:Choice>
        <mc:Fallback/>
      </mc:AlternateContent>
    </comment>
    <comment ref="B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206</xdr:colOff>
                <xdr:row>63</xdr:row>
                <xdr:rowOff>14</xdr:rowOff>
              </xdr:from>
              <xdr:to>
                <xdr:col>3</xdr:col>
                <xdr:colOff>32</xdr:colOff>
                <xdr:row>67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80</xdr:row>
                <xdr:rowOff>14</xdr:rowOff>
              </xdr:from>
              <xdr:to>
                <xdr:col>3</xdr:col>
                <xdr:colOff>52</xdr:colOff>
                <xdr:row>84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<sst xmlns="http://schemas.openxmlformats.org/spreadsheetml/2006/main" count="1531" uniqueCount="80">
  <si>
    <t xml:space="preserve">PEAK</t>
  </si>
  <si>
    <t xml:space="preserve">VEPCO</t>
  </si>
  <si>
    <t xml:space="preserve">NEPOOL PEAK (HE 8-23)</t>
  </si>
  <si>
    <t xml:space="preserve">Purchases</t>
  </si>
  <si>
    <t xml:space="preserve">Avg Price</t>
  </si>
  <si>
    <t xml:space="preserve">Sales</t>
  </si>
  <si>
    <t xml:space="preserve">Net Position</t>
  </si>
  <si>
    <t xml:space="preserve">Market Price</t>
  </si>
  <si>
    <t xml:space="preserve">Purchases * Avg Price</t>
  </si>
  <si>
    <t xml:space="preserve">Sales * Avg Price</t>
  </si>
  <si>
    <t xml:space="preserve">Net CP Position per hr</t>
  </si>
  <si>
    <t xml:space="preserve">Incremental Cost per hr</t>
  </si>
  <si>
    <t xml:space="preserve">Net Cash Flow per Hr</t>
  </si>
  <si>
    <t xml:space="preserve">Net Hrly Cash Flow * 16 Pk Hrs</t>
  </si>
  <si>
    <t xml:space="preserve">SELECT</t>
  </si>
  <si>
    <t xml:space="preserve">NEPOOL Peak (HE 8-23)</t>
  </si>
  <si>
    <t xml:space="preserve">HQ</t>
  </si>
  <si>
    <t xml:space="preserve">BECO</t>
  </si>
  <si>
    <t xml:space="preserve">TAUNTONMUN</t>
  </si>
  <si>
    <t xml:space="preserve">TXU</t>
  </si>
  <si>
    <t xml:space="preserve">CMPC</t>
  </si>
  <si>
    <t xml:space="preserve">UI</t>
  </si>
  <si>
    <t xml:space="preserve">NSTAR</t>
  </si>
  <si>
    <t xml:space="preserve">NET NEPOOL PEAK POSITION</t>
  </si>
  <si>
    <t xml:space="preserve">OFF-PEAK</t>
  </si>
  <si>
    <t xml:space="preserve">NEPOOL Off-Peak (HE1-7,24)</t>
  </si>
  <si>
    <t xml:space="preserve">Net Hrly Cash Flow * 8 Off Pk Hrs</t>
  </si>
  <si>
    <t xml:space="preserve">TAUNTON</t>
  </si>
  <si>
    <t xml:space="preserve">NET NEPOOL OFF PK POSITION</t>
  </si>
  <si>
    <t xml:space="preserve">Off - Peak   Net Position</t>
  </si>
  <si>
    <t xml:space="preserve">NET POSITIONS DEC 28 - JAN 7</t>
  </si>
  <si>
    <t xml:space="preserve">PJM</t>
  </si>
  <si>
    <t xml:space="preserve">ENTERGY</t>
  </si>
  <si>
    <t xml:space="preserve">CINERGY</t>
  </si>
  <si>
    <t xml:space="preserve">COMED</t>
  </si>
  <si>
    <t xml:space="preserve">TVA</t>
  </si>
  <si>
    <t xml:space="preserve">SOCO</t>
  </si>
  <si>
    <t xml:space="preserve">NEPOOL</t>
  </si>
  <si>
    <t xml:space="preserve">SIGECO</t>
  </si>
  <si>
    <t xml:space="preserve">PJM Peak (HE 8-23)</t>
  </si>
  <si>
    <t xml:space="preserve">GPU</t>
  </si>
  <si>
    <t xml:space="preserve">NET PJM PEAK POSITION</t>
  </si>
  <si>
    <t xml:space="preserve">ENTERGY PK (HE 8-23)</t>
  </si>
  <si>
    <t xml:space="preserve">AMEREN</t>
  </si>
  <si>
    <t xml:space="preserve">ENTERGY Peak (HE 8-23)</t>
  </si>
  <si>
    <t xml:space="preserve">CARGILL</t>
  </si>
  <si>
    <t xml:space="preserve">ENTERGY Peak (HE8-23)</t>
  </si>
  <si>
    <t xml:space="preserve">CP&amp;L</t>
  </si>
  <si>
    <t xml:space="preserve">NET ENTERGY PEAK POSITION</t>
  </si>
  <si>
    <t xml:space="preserve">CINERGY PEAK (HE 7-22)</t>
  </si>
  <si>
    <t xml:space="preserve">CINERGY Peak (HE 7-22)</t>
  </si>
  <si>
    <t xml:space="preserve">LEM</t>
  </si>
  <si>
    <t xml:space="preserve">Net Cash Flow * Pk Hrs</t>
  </si>
  <si>
    <t xml:space="preserve">FE</t>
  </si>
  <si>
    <t xml:space="preserve">WABASH</t>
  </si>
  <si>
    <t xml:space="preserve">NET CINERGY PEAK POSITION</t>
  </si>
  <si>
    <t xml:space="preserve">SOCO PK (HE 8-23)</t>
  </si>
  <si>
    <t xml:space="preserve">SOCO Peak (HE 8-23)</t>
  </si>
  <si>
    <t xml:space="preserve">NET SOCO PEAK POSITION</t>
  </si>
  <si>
    <t xml:space="preserve">COMED Peak (HE 7-22)</t>
  </si>
  <si>
    <t xml:space="preserve">NET COMED PEAK POSITION</t>
  </si>
  <si>
    <t xml:space="preserve">TVA Peak (HE 8-23)</t>
  </si>
  <si>
    <t xml:space="preserve">NET TVA PEAK POSITION</t>
  </si>
  <si>
    <t xml:space="preserve">PJM Off- Peak (HE 1-7,24)</t>
  </si>
  <si>
    <t xml:space="preserve">NET PJM OFF PK POSITION</t>
  </si>
  <si>
    <t xml:space="preserve">SOCO OFF PK (HE 1-7,24)</t>
  </si>
  <si>
    <t xml:space="preserve">SOCO Off-Peak (HE 1-7,24)</t>
  </si>
  <si>
    <t xml:space="preserve">NET SOCO OFF PK POSITION</t>
  </si>
  <si>
    <t xml:space="preserve">ENTERGY Off-Peak (HE 1-7, 24)</t>
  </si>
  <si>
    <t xml:space="preserve">NET ENTERGY OFF PEAK POSITION</t>
  </si>
  <si>
    <t xml:space="preserve">IP&amp;L</t>
  </si>
  <si>
    <t xml:space="preserve">CINERGY Off-Peak (HE 1-7,24)</t>
  </si>
  <si>
    <t xml:space="preserve">NET CINERGY OFF PEAK POSITION</t>
  </si>
  <si>
    <t xml:space="preserve">CINERGY Peak (HE8-23</t>
  </si>
  <si>
    <t xml:space="preserve">CINERGY Peak (HE 8-23)</t>
  </si>
  <si>
    <t xml:space="preserve">ECAR PEAK (HE 7-22)</t>
  </si>
  <si>
    <t xml:space="preserve">ECAR Peak (HE 7-22)</t>
  </si>
  <si>
    <t xml:space="preserve">Total Position</t>
  </si>
  <si>
    <t xml:space="preserve">Cost</t>
  </si>
  <si>
    <t xml:space="preserve">Total Cost in Nepool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</si>
</sst>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0_);[RED]\(0\)"/>
    <numFmt numFmtId="167" formatCode="[$-409]d\-mmm"/>
    <numFmt numFmtId="168" formatCode="[$-409]#,##0_);[RED]\(#,##0\)"/>
    <numFmt numFmtId="169" formatCode="\$#,##0.00_);[RED]&quot;($&quot;#,##0.00\)"/>
    <numFmt numFmtId="170" formatCode="0.00;[RED]0.00"/>
    <numFmt numFmtId="171" formatCode="\$#,##0;[RED]\$#,##0"/>
    <numFmt numFmtId="172" formatCode="0;[RED]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5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2" width="33.99"/>
    <col collapsed="false" customWidth="true" hidden="false" outlineLevel="0" max="4" min="3" style="2" width="13.41"/>
    <col collapsed="false" customWidth="true" hidden="false" outlineLevel="0" max="5" min="5" style="2" width="12.99"/>
    <col collapsed="false" customWidth="true" hidden="false" outlineLevel="0" max="6" min="6" style="3" width="13.41"/>
    <col collapsed="false" customWidth="true" hidden="false" outlineLevel="0" max="7" min="7" style="2" width="13.41"/>
    <col collapsed="false" customWidth="true" hidden="false" outlineLevel="0" max="8" min="8" style="3" width="13.41"/>
    <col collapsed="false" customWidth="true" hidden="false" outlineLevel="0" max="10" min="9" style="4" width="12.99"/>
    <col collapsed="false" customWidth="true" hidden="false" outlineLevel="0" max="11" min="11" style="4" width="13.41"/>
    <col collapsed="false" customWidth="true" hidden="false" outlineLevel="0" max="12" min="12" style="4" width="15.13"/>
    <col collapsed="false" customWidth="true" hidden="false" outlineLevel="0" max="13" min="13" style="2" width="11.7"/>
    <col collapsed="false" customWidth="true" hidden="false" outlineLevel="0" max="14" min="14" style="2" width="10.56"/>
    <col collapsed="false" customWidth="false" hidden="false" outlineLevel="0" max="257" min="15" style="2" width="9.14"/>
  </cols>
  <sheetData>
    <row r="1" customFormat="false" ht="12.75" hidden="false" customHeight="false" outlineLevel="0" collapsed="false">
      <c r="L1" s="3"/>
    </row>
    <row r="2" customFormat="false" ht="19.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2.75" hidden="false" customHeight="false" outlineLevel="0" collapsed="false">
      <c r="L3" s="3"/>
    </row>
    <row r="4" customFormat="false" ht="12.75" hidden="false" customHeight="false" outlineLevel="0" collapsed="false">
      <c r="A4" s="1" t="s">
        <v>1</v>
      </c>
      <c r="B4" s="6" t="s">
        <v>2</v>
      </c>
      <c r="C4" s="7" t="n">
        <v>37252</v>
      </c>
      <c r="D4" s="7" t="n">
        <v>37253</v>
      </c>
      <c r="E4" s="7" t="n">
        <v>37254</v>
      </c>
      <c r="F4" s="7" t="n">
        <v>37255</v>
      </c>
      <c r="G4" s="7" t="n">
        <v>37256</v>
      </c>
      <c r="H4" s="7" t="n">
        <v>37257</v>
      </c>
      <c r="I4" s="7" t="n">
        <v>37258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550</v>
      </c>
      <c r="D5" s="2" t="n">
        <v>550</v>
      </c>
      <c r="E5" s="8"/>
      <c r="F5" s="9"/>
      <c r="G5" s="2" t="n">
        <v>550</v>
      </c>
      <c r="H5" s="2" t="n">
        <v>400</v>
      </c>
      <c r="I5" s="10" t="n">
        <v>850</v>
      </c>
      <c r="J5" s="2"/>
      <c r="K5" s="2"/>
      <c r="L5" s="2"/>
    </row>
    <row r="6" customFormat="false" ht="12.75" hidden="false" customHeight="false" outlineLevel="0" collapsed="false">
      <c r="B6" s="11" t="s">
        <v>4</v>
      </c>
      <c r="C6" s="3" t="n">
        <v>46.93</v>
      </c>
      <c r="D6" s="3" t="n">
        <v>46.93</v>
      </c>
      <c r="E6" s="8"/>
      <c r="F6" s="9"/>
      <c r="G6" s="3" t="n">
        <v>46.93</v>
      </c>
      <c r="H6" s="3" t="n">
        <v>31.75</v>
      </c>
      <c r="I6" s="3" t="n">
        <v>47.64</v>
      </c>
      <c r="J6" s="2"/>
      <c r="K6" s="2"/>
      <c r="L6" s="2"/>
    </row>
    <row r="7" customFormat="false" ht="12.75" hidden="false" customHeight="false" outlineLevel="0" collapsed="false">
      <c r="B7" s="1" t="s">
        <v>5</v>
      </c>
      <c r="C7" s="2" t="n">
        <v>750</v>
      </c>
      <c r="D7" s="2" t="n">
        <v>750</v>
      </c>
      <c r="E7" s="8"/>
      <c r="F7" s="9"/>
      <c r="G7" s="2" t="n">
        <v>750</v>
      </c>
      <c r="H7" s="2" t="n">
        <v>100</v>
      </c>
      <c r="I7" s="10" t="n">
        <v>1100</v>
      </c>
      <c r="J7" s="2"/>
      <c r="K7" s="2"/>
      <c r="L7" s="2"/>
    </row>
    <row r="8" customFormat="false" ht="12.75" hidden="false" customHeight="false" outlineLevel="0" collapsed="false">
      <c r="B8" s="11" t="s">
        <v>4</v>
      </c>
      <c r="C8" s="3" t="n">
        <v>47.1</v>
      </c>
      <c r="D8" s="3" t="n">
        <v>47.1</v>
      </c>
      <c r="E8" s="8"/>
      <c r="F8" s="9"/>
      <c r="G8" s="3" t="n">
        <v>47.1</v>
      </c>
      <c r="H8" s="3" t="n">
        <v>34</v>
      </c>
      <c r="I8" s="3" t="n">
        <v>49.12</v>
      </c>
      <c r="J8" s="2"/>
      <c r="K8" s="2"/>
      <c r="L8" s="2"/>
    </row>
    <row r="9" customFormat="false" ht="12.75" hidden="false" customHeight="false" outlineLevel="0" collapsed="false">
      <c r="B9" s="12" t="s">
        <v>6</v>
      </c>
      <c r="C9" s="4" t="n">
        <f aca="false">C5-C7</f>
        <v>-200</v>
      </c>
      <c r="D9" s="4" t="n">
        <f aca="false">D5-D7</f>
        <v>-200</v>
      </c>
      <c r="E9" s="8"/>
      <c r="F9" s="9"/>
      <c r="G9" s="4" t="n">
        <f aca="false">G5-G7</f>
        <v>-200</v>
      </c>
      <c r="H9" s="4" t="n">
        <f aca="false">H5-H7</f>
        <v>300</v>
      </c>
      <c r="I9" s="4" t="n">
        <f aca="false">I5-I7</f>
        <v>-250</v>
      </c>
      <c r="J9" s="2"/>
      <c r="K9" s="2"/>
      <c r="L9" s="2"/>
    </row>
    <row r="10" customFormat="false" ht="12.75" hidden="false" customHeight="false" outlineLevel="0" collapsed="false">
      <c r="B10" s="13" t="s">
        <v>7</v>
      </c>
      <c r="C10" s="3" t="n">
        <v>35</v>
      </c>
      <c r="D10" s="3" t="n">
        <v>35</v>
      </c>
      <c r="E10" s="8" t="n">
        <v>25</v>
      </c>
      <c r="F10" s="8" t="n">
        <v>25</v>
      </c>
      <c r="G10" s="3" t="n">
        <v>35</v>
      </c>
      <c r="H10" s="3" t="n">
        <v>30</v>
      </c>
      <c r="I10" s="3" t="n">
        <v>40</v>
      </c>
      <c r="J10" s="2"/>
      <c r="K10" s="2"/>
      <c r="L10" s="2"/>
    </row>
    <row r="11" customFormat="false" ht="12.75" hidden="false" customHeight="false" outlineLevel="0" collapsed="false">
      <c r="B11" s="13"/>
      <c r="E11" s="8"/>
      <c r="F11" s="9"/>
      <c r="G11" s="4"/>
      <c r="H11" s="14"/>
      <c r="I11" s="10"/>
      <c r="J11" s="2"/>
      <c r="K11" s="2"/>
      <c r="L11" s="2"/>
    </row>
    <row r="12" customFormat="false" ht="12.75" hidden="false" customHeight="false" outlineLevel="0" collapsed="false">
      <c r="B12" s="13" t="s">
        <v>8</v>
      </c>
      <c r="C12" s="15" t="n">
        <f aca="false">(C5*C6)*(-1)</f>
        <v>-25811.5</v>
      </c>
      <c r="D12" s="15" t="n">
        <f aca="false">(D5*D6)*(-1)</f>
        <v>-25811.5</v>
      </c>
      <c r="E12" s="8"/>
      <c r="F12" s="9"/>
      <c r="G12" s="15" t="n">
        <f aca="false">(G5*G6)*(-1)</f>
        <v>-25811.5</v>
      </c>
      <c r="H12" s="15" t="n">
        <f aca="false">(H5*H6)*(-1)</f>
        <v>-12700</v>
      </c>
      <c r="I12" s="15" t="n">
        <f aca="false">(I5*I6)*(-1)</f>
        <v>-40494</v>
      </c>
      <c r="J12" s="2"/>
      <c r="K12" s="2"/>
      <c r="L12" s="2"/>
    </row>
    <row r="13" customFormat="false" ht="12.75" hidden="false" customHeight="false" outlineLevel="0" collapsed="false">
      <c r="B13" s="13" t="s">
        <v>9</v>
      </c>
      <c r="C13" s="14" t="n">
        <f aca="false">C7*C8</f>
        <v>35325</v>
      </c>
      <c r="D13" s="14" t="n">
        <f aca="false">D7*D8</f>
        <v>35325</v>
      </c>
      <c r="E13" s="8"/>
      <c r="F13" s="9"/>
      <c r="G13" s="14" t="n">
        <f aca="false">G7*G8</f>
        <v>35325</v>
      </c>
      <c r="H13" s="14" t="n">
        <f aca="false">H7*H8</f>
        <v>3400</v>
      </c>
      <c r="I13" s="14" t="n">
        <f aca="false">I7*I8</f>
        <v>54032</v>
      </c>
      <c r="J13" s="2"/>
      <c r="K13" s="2"/>
      <c r="L13" s="2"/>
    </row>
    <row r="14" customFormat="false" ht="12.75" hidden="false" customHeight="false" outlineLevel="0" collapsed="false">
      <c r="B14" s="12" t="s">
        <v>10</v>
      </c>
      <c r="C14" s="14" t="n">
        <f aca="false">SUM(C12:C13)</f>
        <v>9513.5</v>
      </c>
      <c r="D14" s="14" t="n">
        <f aca="false">SUM(D12:D13)</f>
        <v>9513.5</v>
      </c>
      <c r="E14" s="8"/>
      <c r="F14" s="9"/>
      <c r="G14" s="14" t="n">
        <f aca="false">SUM(G12:G13)</f>
        <v>9513.5</v>
      </c>
      <c r="H14" s="14" t="n">
        <f aca="false">SUM(H12:H13)</f>
        <v>-9300</v>
      </c>
      <c r="I14" s="14" t="n">
        <f aca="false">SUM(I12:I13)</f>
        <v>13538</v>
      </c>
      <c r="J14" s="2"/>
      <c r="K14" s="2"/>
      <c r="L14" s="2"/>
    </row>
    <row r="15" customFormat="false" ht="12.75" hidden="false" customHeight="false" outlineLevel="0" collapsed="false">
      <c r="A15" s="16"/>
      <c r="B15" s="2" t="s">
        <v>11</v>
      </c>
      <c r="C15" s="15" t="n">
        <f aca="false">C9*C10</f>
        <v>-7000</v>
      </c>
      <c r="D15" s="15" t="n">
        <f aca="false">D9*D10</f>
        <v>-7000</v>
      </c>
      <c r="E15" s="9"/>
      <c r="F15" s="9"/>
      <c r="G15" s="15" t="n">
        <f aca="false">G9*G10</f>
        <v>-7000</v>
      </c>
      <c r="H15" s="15" t="n">
        <f aca="false">H9*H10</f>
        <v>9000</v>
      </c>
      <c r="I15" s="15" t="n">
        <f aca="false">I9*I10</f>
        <v>-10000</v>
      </c>
      <c r="J15" s="2"/>
      <c r="K15" s="2"/>
      <c r="L15" s="2"/>
    </row>
    <row r="16" customFormat="false" ht="12.75" hidden="false" customHeight="false" outlineLevel="0" collapsed="false">
      <c r="A16" s="17"/>
      <c r="C16" s="3"/>
      <c r="D16" s="3"/>
      <c r="E16" s="9"/>
      <c r="F16" s="9"/>
      <c r="G16" s="4"/>
      <c r="H16" s="2"/>
      <c r="I16" s="2"/>
      <c r="J16" s="2"/>
      <c r="K16" s="2"/>
      <c r="L16" s="2"/>
    </row>
    <row r="17" customFormat="false" ht="12.75" hidden="false" customHeight="false" outlineLevel="0" collapsed="false">
      <c r="A17" s="16"/>
      <c r="B17" s="1" t="s">
        <v>12</v>
      </c>
      <c r="C17" s="18" t="n">
        <f aca="false">SUM(C14:C15)</f>
        <v>2513.5</v>
      </c>
      <c r="D17" s="18" t="n">
        <f aca="false">SUM(D14:D15)</f>
        <v>2513.5</v>
      </c>
      <c r="E17" s="19"/>
      <c r="F17" s="20"/>
      <c r="G17" s="18" t="n">
        <f aca="false">SUM(G14:G15)</f>
        <v>2513.5</v>
      </c>
      <c r="H17" s="18" t="n">
        <f aca="false">SUM(H14:H15)</f>
        <v>-300</v>
      </c>
      <c r="I17" s="18" t="n">
        <f aca="false">SUM(I14:I15)</f>
        <v>3538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1"/>
      <c r="B18" s="1" t="s">
        <v>13</v>
      </c>
      <c r="C18" s="18" t="n">
        <f aca="false">C17*16</f>
        <v>40216</v>
      </c>
      <c r="D18" s="18" t="n">
        <f aca="false">D17*16</f>
        <v>40216</v>
      </c>
      <c r="E18" s="9"/>
      <c r="F18" s="20"/>
      <c r="G18" s="18" t="n">
        <f aca="false">G17*16</f>
        <v>40216</v>
      </c>
      <c r="H18" s="18" t="n">
        <f aca="false">H17*16</f>
        <v>-4800</v>
      </c>
      <c r="I18" s="18" t="n">
        <f aca="false">I17*16</f>
        <v>56608</v>
      </c>
      <c r="J18" s="2"/>
      <c r="K18" s="2"/>
      <c r="L18" s="2"/>
    </row>
    <row r="19" customFormat="false" ht="12.75" hidden="false" customHeight="false" outlineLevel="0" collapsed="false">
      <c r="A19" s="16"/>
      <c r="C19" s="3"/>
      <c r="D19" s="3"/>
      <c r="E19" s="4"/>
      <c r="F19" s="4"/>
      <c r="G19" s="4"/>
      <c r="H19" s="4"/>
      <c r="I19" s="2"/>
      <c r="J19" s="2"/>
      <c r="K19" s="2"/>
      <c r="L19" s="2"/>
    </row>
    <row r="20" customFormat="false" ht="12.75" hidden="false" customHeight="false" outlineLevel="0" collapsed="false">
      <c r="A20" s="11"/>
      <c r="C20" s="3"/>
      <c r="D20" s="3"/>
      <c r="E20" s="4"/>
      <c r="F20" s="4"/>
      <c r="G20" s="4"/>
      <c r="H20" s="4"/>
      <c r="I20" s="2"/>
      <c r="J20" s="2"/>
      <c r="K20" s="2"/>
      <c r="L20" s="2"/>
    </row>
    <row r="21" customFormat="false" ht="12.75" hidden="false" customHeight="false" outlineLevel="0" collapsed="false">
      <c r="A21" s="1" t="s">
        <v>14</v>
      </c>
      <c r="B21" s="6" t="s">
        <v>15</v>
      </c>
      <c r="C21" s="7" t="n">
        <v>37252</v>
      </c>
      <c r="D21" s="7" t="n">
        <v>37253</v>
      </c>
      <c r="E21" s="7" t="n">
        <v>37254</v>
      </c>
      <c r="F21" s="7" t="n">
        <v>37255</v>
      </c>
      <c r="G21" s="7" t="n">
        <v>37256</v>
      </c>
      <c r="H21" s="7" t="n">
        <v>37257</v>
      </c>
      <c r="I21" s="7" t="n">
        <v>37258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B22" s="1" t="s">
        <v>3</v>
      </c>
      <c r="C22" s="2" t="n">
        <v>375</v>
      </c>
      <c r="D22" s="2" t="n">
        <v>375</v>
      </c>
      <c r="E22" s="2" t="n">
        <v>25</v>
      </c>
      <c r="F22" s="2" t="n">
        <v>25</v>
      </c>
      <c r="G22" s="2" t="n">
        <v>375</v>
      </c>
      <c r="H22" s="2"/>
      <c r="I22" s="10" t="n">
        <v>300</v>
      </c>
      <c r="J22" s="2"/>
      <c r="K22" s="2"/>
      <c r="L22" s="2"/>
    </row>
    <row r="23" customFormat="false" ht="12.75" hidden="false" customHeight="false" outlineLevel="0" collapsed="false">
      <c r="B23" s="11" t="s">
        <v>4</v>
      </c>
      <c r="C23" s="3" t="n">
        <v>48.93</v>
      </c>
      <c r="D23" s="3" t="n">
        <v>48.93</v>
      </c>
      <c r="E23" s="3" t="n">
        <v>40</v>
      </c>
      <c r="F23" s="3" t="n">
        <v>40</v>
      </c>
      <c r="G23" s="3" t="n">
        <v>48.93</v>
      </c>
      <c r="H23" s="3" t="n">
        <v>0</v>
      </c>
      <c r="I23" s="3" t="n">
        <v>51.69</v>
      </c>
      <c r="J23" s="2"/>
      <c r="K23" s="2"/>
      <c r="L23" s="2"/>
    </row>
    <row r="24" customFormat="false" ht="12.75" hidden="false" customHeight="false" outlineLevel="0" collapsed="false">
      <c r="B24" s="1" t="s">
        <v>5</v>
      </c>
      <c r="C24" s="2" t="n">
        <v>550</v>
      </c>
      <c r="D24" s="2" t="n">
        <v>550</v>
      </c>
      <c r="E24" s="2" t="n">
        <v>100</v>
      </c>
      <c r="F24" s="2" t="n">
        <v>100</v>
      </c>
      <c r="G24" s="2" t="n">
        <v>550</v>
      </c>
      <c r="H24" s="2" t="n">
        <v>350</v>
      </c>
      <c r="I24" s="10" t="n">
        <v>575</v>
      </c>
      <c r="J24" s="2"/>
      <c r="K24" s="2"/>
      <c r="L24" s="2"/>
    </row>
    <row r="25" customFormat="false" ht="12.75" hidden="false" customHeight="false" outlineLevel="0" collapsed="false">
      <c r="B25" s="11" t="s">
        <v>4</v>
      </c>
      <c r="C25" s="3" t="n">
        <v>54.06</v>
      </c>
      <c r="D25" s="3" t="n">
        <v>54.06</v>
      </c>
      <c r="E25" s="3" t="n">
        <v>44</v>
      </c>
      <c r="F25" s="3" t="n">
        <v>44</v>
      </c>
      <c r="G25" s="3" t="n">
        <v>54.06</v>
      </c>
      <c r="H25" s="3" t="n">
        <v>30.49</v>
      </c>
      <c r="I25" s="3" t="n">
        <v>49.21</v>
      </c>
      <c r="J25" s="2"/>
      <c r="K25" s="2"/>
      <c r="L25" s="2"/>
    </row>
    <row r="26" customFormat="false" ht="12.75" hidden="false" customHeight="false" outlineLevel="0" collapsed="false">
      <c r="B26" s="12" t="s">
        <v>6</v>
      </c>
      <c r="C26" s="4" t="n">
        <f aca="false">C22-C24</f>
        <v>-175</v>
      </c>
      <c r="D26" s="4" t="n">
        <f aca="false">D22-D24</f>
        <v>-175</v>
      </c>
      <c r="E26" s="4" t="n">
        <f aca="false">E22-E24</f>
        <v>-75</v>
      </c>
      <c r="F26" s="4" t="n">
        <f aca="false">F22-F24</f>
        <v>-75</v>
      </c>
      <c r="G26" s="4" t="n">
        <f aca="false">G22-G24</f>
        <v>-175</v>
      </c>
      <c r="H26" s="4" t="n">
        <f aca="false">H22-H24</f>
        <v>-350</v>
      </c>
      <c r="I26" s="4" t="n">
        <f aca="false">I22-I24</f>
        <v>-275</v>
      </c>
      <c r="J26" s="2"/>
      <c r="K26" s="2"/>
      <c r="L26" s="2"/>
    </row>
    <row r="27" customFormat="false" ht="12.75" hidden="false" customHeight="false" outlineLevel="0" collapsed="false">
      <c r="B27" s="13" t="s">
        <v>7</v>
      </c>
      <c r="C27" s="3" t="n">
        <v>35</v>
      </c>
      <c r="D27" s="3" t="n">
        <v>35</v>
      </c>
      <c r="E27" s="3" t="n">
        <v>25</v>
      </c>
      <c r="F27" s="3" t="n">
        <v>25</v>
      </c>
      <c r="G27" s="3" t="n">
        <v>35</v>
      </c>
      <c r="H27" s="3" t="n">
        <v>30</v>
      </c>
      <c r="I27" s="3" t="n">
        <v>40</v>
      </c>
      <c r="J27" s="2"/>
      <c r="K27" s="2"/>
      <c r="L27" s="2"/>
    </row>
    <row r="28" customFormat="false" ht="12.75" hidden="false" customHeight="false" outlineLevel="0" collapsed="false">
      <c r="B28" s="13"/>
      <c r="E28" s="3"/>
      <c r="F28" s="4"/>
      <c r="G28" s="4"/>
      <c r="H28" s="14"/>
      <c r="I28" s="10"/>
      <c r="J28" s="2"/>
      <c r="K28" s="2"/>
      <c r="L28" s="2"/>
    </row>
    <row r="29" customFormat="false" ht="12.75" hidden="false" customHeight="false" outlineLevel="0" collapsed="false">
      <c r="B29" s="13" t="s">
        <v>8</v>
      </c>
      <c r="C29" s="15" t="n">
        <f aca="false">(C22*C23)*(-1)</f>
        <v>-18348.75</v>
      </c>
      <c r="D29" s="15" t="n">
        <f aca="false">(D22*D23)*(-1)</f>
        <v>-18348.75</v>
      </c>
      <c r="E29" s="15" t="n">
        <f aca="false">(E22*E23)*(-1)</f>
        <v>-1000</v>
      </c>
      <c r="F29" s="15" t="n">
        <f aca="false">(F22*F23)*(-1)</f>
        <v>-1000</v>
      </c>
      <c r="G29" s="15" t="n">
        <f aca="false">(G22*G23)*(-1)</f>
        <v>-18348.75</v>
      </c>
      <c r="H29" s="15" t="n">
        <f aca="false">(H22*H23)*(-1)</f>
        <v>-0</v>
      </c>
      <c r="I29" s="15" t="n">
        <f aca="false">(I22*I23)*(-1)</f>
        <v>-15507</v>
      </c>
      <c r="J29" s="2"/>
      <c r="K29" s="2"/>
      <c r="L29" s="2"/>
    </row>
    <row r="30" customFormat="false" ht="12.75" hidden="false" customHeight="false" outlineLevel="0" collapsed="false">
      <c r="B30" s="13" t="s">
        <v>9</v>
      </c>
      <c r="C30" s="14" t="n">
        <f aca="false">C24*C25</f>
        <v>29733</v>
      </c>
      <c r="D30" s="14" t="n">
        <f aca="false">D24*D25</f>
        <v>29733</v>
      </c>
      <c r="E30" s="14" t="n">
        <f aca="false">E24*E25</f>
        <v>4400</v>
      </c>
      <c r="F30" s="14" t="n">
        <f aca="false">F24*F25</f>
        <v>4400</v>
      </c>
      <c r="G30" s="14" t="n">
        <f aca="false">G24*G25</f>
        <v>29733</v>
      </c>
      <c r="H30" s="14" t="n">
        <f aca="false">H24*H25</f>
        <v>10671.5</v>
      </c>
      <c r="I30" s="14" t="n">
        <f aca="false">I24*I25</f>
        <v>28295.75</v>
      </c>
      <c r="J30" s="2"/>
      <c r="K30" s="2"/>
      <c r="L30" s="2"/>
    </row>
    <row r="31" customFormat="false" ht="12.75" hidden="false" customHeight="false" outlineLevel="0" collapsed="false">
      <c r="B31" s="12" t="s">
        <v>10</v>
      </c>
      <c r="C31" s="14" t="n">
        <f aca="false">SUM(C29:C30)</f>
        <v>11384.25</v>
      </c>
      <c r="D31" s="14" t="n">
        <f aca="false">SUM(D29:D30)</f>
        <v>11384.25</v>
      </c>
      <c r="E31" s="14" t="n">
        <f aca="false">SUM(E29:E30)</f>
        <v>3400</v>
      </c>
      <c r="F31" s="14" t="n">
        <f aca="false">SUM(F29:F30)</f>
        <v>3400</v>
      </c>
      <c r="G31" s="14" t="n">
        <f aca="false">SUM(G29:G30)</f>
        <v>11384.25</v>
      </c>
      <c r="H31" s="14" t="n">
        <f aca="false">SUM(H29:H30)</f>
        <v>10671.5</v>
      </c>
      <c r="I31" s="14" t="n">
        <f aca="false">SUM(I29:I30)</f>
        <v>12788.75</v>
      </c>
      <c r="J31" s="2"/>
      <c r="K31" s="2"/>
      <c r="L31" s="2"/>
    </row>
    <row r="32" customFormat="false" ht="12.75" hidden="false" customHeight="false" outlineLevel="0" collapsed="false">
      <c r="A32" s="16"/>
      <c r="B32" s="2" t="s">
        <v>11</v>
      </c>
      <c r="C32" s="15" t="n">
        <f aca="false">C26*C27</f>
        <v>-6125</v>
      </c>
      <c r="D32" s="15" t="n">
        <f aca="false">D26*D27</f>
        <v>-6125</v>
      </c>
      <c r="E32" s="15" t="n">
        <f aca="false">E26*E27</f>
        <v>-1875</v>
      </c>
      <c r="F32" s="15" t="n">
        <f aca="false">F26*F27</f>
        <v>-1875</v>
      </c>
      <c r="G32" s="15" t="n">
        <f aca="false">G26*G27</f>
        <v>-6125</v>
      </c>
      <c r="H32" s="15" t="n">
        <f aca="false">H26*H27</f>
        <v>-10500</v>
      </c>
      <c r="I32" s="15" t="n">
        <f aca="false">I26*I27</f>
        <v>-11000</v>
      </c>
      <c r="J32" s="2"/>
      <c r="K32" s="2"/>
      <c r="L32" s="2"/>
    </row>
    <row r="33" customFormat="false" ht="12.75" hidden="false" customHeight="false" outlineLevel="0" collapsed="false">
      <c r="A33" s="17"/>
      <c r="F33" s="2"/>
      <c r="H33" s="2"/>
      <c r="I33" s="2"/>
      <c r="J33" s="2"/>
      <c r="K33" s="2"/>
      <c r="L33" s="2"/>
    </row>
    <row r="34" customFormat="false" ht="12.75" hidden="false" customHeight="false" outlineLevel="0" collapsed="false">
      <c r="A34" s="16"/>
      <c r="B34" s="1" t="s">
        <v>12</v>
      </c>
      <c r="C34" s="18" t="n">
        <f aca="false">SUM(C31:C32)</f>
        <v>5259.25</v>
      </c>
      <c r="D34" s="18" t="n">
        <f aca="false">SUM(D31:D32)</f>
        <v>5259.25</v>
      </c>
      <c r="E34" s="18" t="n">
        <f aca="false">SUM(E31:E32)</f>
        <v>1525</v>
      </c>
      <c r="F34" s="18" t="n">
        <f aca="false">SUM(F31:F32)</f>
        <v>1525</v>
      </c>
      <c r="G34" s="18" t="n">
        <f aca="false">SUM(G31:G32)</f>
        <v>5259.25</v>
      </c>
      <c r="H34" s="18" t="n">
        <f aca="false">SUM(H31:H32)</f>
        <v>171.5</v>
      </c>
      <c r="I34" s="18" t="n">
        <f aca="false">SUM(I31:I32)</f>
        <v>1788.75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1"/>
      <c r="B35" s="1" t="s">
        <v>13</v>
      </c>
      <c r="C35" s="18" t="n">
        <f aca="false">C34*16</f>
        <v>84148</v>
      </c>
      <c r="D35" s="18" t="n">
        <f aca="false">D34*16</f>
        <v>84148</v>
      </c>
      <c r="E35" s="18" t="n">
        <f aca="false">E34*16</f>
        <v>24400</v>
      </c>
      <c r="F35" s="18" t="n">
        <f aca="false">F34*16</f>
        <v>24400</v>
      </c>
      <c r="G35" s="18" t="n">
        <f aca="false">G34*16</f>
        <v>84148</v>
      </c>
      <c r="H35" s="18" t="n">
        <f aca="false">H34*16</f>
        <v>2744</v>
      </c>
      <c r="I35" s="18" t="n">
        <f aca="false">I34*16</f>
        <v>28620</v>
      </c>
      <c r="J35" s="2"/>
      <c r="K35" s="2"/>
      <c r="L35" s="2"/>
    </row>
    <row r="36" customFormat="false" ht="12.75" hidden="false" customHeight="false" outlineLevel="0" collapsed="false">
      <c r="A36" s="21"/>
      <c r="C36" s="3"/>
      <c r="D36" s="3"/>
      <c r="E36" s="4"/>
      <c r="F36" s="4"/>
      <c r="G36" s="4"/>
      <c r="H36" s="4"/>
      <c r="I36" s="2"/>
      <c r="J36" s="2"/>
      <c r="K36" s="2"/>
      <c r="L36" s="2"/>
    </row>
    <row r="37" customFormat="false" ht="12.75" hidden="false" customHeight="false" outlineLevel="0" collapsed="false">
      <c r="A37" s="21"/>
      <c r="C37" s="3"/>
      <c r="D37" s="3"/>
      <c r="E37" s="4"/>
      <c r="F37" s="4"/>
      <c r="G37" s="4"/>
      <c r="H37" s="4"/>
      <c r="I37" s="2"/>
      <c r="J37" s="2"/>
      <c r="K37" s="2"/>
      <c r="L37" s="2"/>
    </row>
    <row r="38" customFormat="false" ht="12.75" hidden="false" customHeight="false" outlineLevel="0" collapsed="false">
      <c r="A38" s="1" t="s">
        <v>16</v>
      </c>
      <c r="B38" s="6" t="s">
        <v>15</v>
      </c>
      <c r="C38" s="7" t="n">
        <v>37252</v>
      </c>
      <c r="D38" s="7" t="n">
        <v>37253</v>
      </c>
      <c r="E38" s="7" t="n">
        <v>37254</v>
      </c>
      <c r="F38" s="7" t="n">
        <v>37255</v>
      </c>
      <c r="G38" s="7" t="n">
        <v>37256</v>
      </c>
      <c r="H38" s="7" t="n">
        <v>37257</v>
      </c>
      <c r="I38" s="7" t="n">
        <v>37258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B39" s="1" t="s">
        <v>3</v>
      </c>
      <c r="C39" s="2" t="n">
        <v>475</v>
      </c>
      <c r="D39" s="2" t="n">
        <v>475</v>
      </c>
      <c r="E39" s="2" t="n">
        <v>425</v>
      </c>
      <c r="F39" s="2" t="n">
        <v>425</v>
      </c>
      <c r="G39" s="2" t="n">
        <v>475</v>
      </c>
      <c r="H39" s="2" t="n">
        <v>150</v>
      </c>
      <c r="I39" s="10" t="n">
        <v>800</v>
      </c>
      <c r="J39" s="2"/>
      <c r="K39" s="2"/>
      <c r="L39" s="2"/>
    </row>
    <row r="40" customFormat="false" ht="12.75" hidden="false" customHeight="false" outlineLevel="0" collapsed="false">
      <c r="B40" s="11" t="s">
        <v>4</v>
      </c>
      <c r="C40" s="3" t="n">
        <v>50.85</v>
      </c>
      <c r="D40" s="3" t="n">
        <v>50.85</v>
      </c>
      <c r="E40" s="3" t="n">
        <v>39.88</v>
      </c>
      <c r="F40" s="3" t="n">
        <v>39.88</v>
      </c>
      <c r="G40" s="3" t="n">
        <v>50.85</v>
      </c>
      <c r="H40" s="3" t="n">
        <v>30.82</v>
      </c>
      <c r="I40" s="3" t="n">
        <v>45.83</v>
      </c>
      <c r="J40" s="2"/>
      <c r="K40" s="2"/>
      <c r="L40" s="2"/>
    </row>
    <row r="41" customFormat="false" ht="12.75" hidden="false" customHeight="false" outlineLevel="0" collapsed="false">
      <c r="B41" s="1" t="s">
        <v>5</v>
      </c>
      <c r="C41" s="2" t="n">
        <v>1125</v>
      </c>
      <c r="D41" s="2" t="n">
        <v>1125</v>
      </c>
      <c r="E41" s="2" t="n">
        <v>325</v>
      </c>
      <c r="F41" s="2" t="n">
        <v>325</v>
      </c>
      <c r="G41" s="2" t="n">
        <v>1125</v>
      </c>
      <c r="H41" s="2" t="n">
        <v>150</v>
      </c>
      <c r="I41" s="10" t="n">
        <v>600</v>
      </c>
      <c r="J41" s="2"/>
      <c r="K41" s="2"/>
      <c r="L41" s="2"/>
    </row>
    <row r="42" customFormat="false" ht="12.75" hidden="false" customHeight="false" outlineLevel="0" collapsed="false">
      <c r="B42" s="11" t="s">
        <v>4</v>
      </c>
      <c r="C42" s="3" t="n">
        <v>55.76</v>
      </c>
      <c r="D42" s="3" t="n">
        <v>55.76</v>
      </c>
      <c r="E42" s="3" t="n">
        <v>41.13</v>
      </c>
      <c r="F42" s="3" t="n">
        <v>41.13</v>
      </c>
      <c r="G42" s="3" t="n">
        <v>55.76</v>
      </c>
      <c r="H42" s="3" t="n">
        <v>40.13</v>
      </c>
      <c r="I42" s="3" t="n">
        <v>46.95</v>
      </c>
      <c r="J42" s="2"/>
      <c r="K42" s="2"/>
      <c r="L42" s="2"/>
    </row>
    <row r="43" customFormat="false" ht="12.75" hidden="false" customHeight="false" outlineLevel="0" collapsed="false">
      <c r="B43" s="12" t="s">
        <v>6</v>
      </c>
      <c r="C43" s="4" t="n">
        <f aca="false">C39-C41</f>
        <v>-650</v>
      </c>
      <c r="D43" s="4" t="n">
        <f aca="false">D39-D41</f>
        <v>-650</v>
      </c>
      <c r="E43" s="4" t="n">
        <f aca="false">E39-E41</f>
        <v>100</v>
      </c>
      <c r="F43" s="4" t="n">
        <f aca="false">F39-F41</f>
        <v>100</v>
      </c>
      <c r="G43" s="4" t="n">
        <f aca="false">G39-G41</f>
        <v>-650</v>
      </c>
      <c r="H43" s="4" t="n">
        <f aca="false">H39-H41</f>
        <v>0</v>
      </c>
      <c r="I43" s="4" t="n">
        <f aca="false">I39-I41</f>
        <v>200</v>
      </c>
      <c r="J43" s="2"/>
      <c r="K43" s="2"/>
      <c r="L43" s="2"/>
    </row>
    <row r="44" customFormat="false" ht="12.75" hidden="false" customHeight="false" outlineLevel="0" collapsed="false">
      <c r="B44" s="13" t="s">
        <v>7</v>
      </c>
      <c r="C44" s="3" t="n">
        <v>35</v>
      </c>
      <c r="D44" s="3" t="n">
        <v>35</v>
      </c>
      <c r="E44" s="3" t="n">
        <v>25</v>
      </c>
      <c r="F44" s="3" t="n">
        <v>25</v>
      </c>
      <c r="G44" s="3" t="n">
        <v>35</v>
      </c>
      <c r="H44" s="3" t="n">
        <v>30</v>
      </c>
      <c r="I44" s="3" t="n">
        <v>40</v>
      </c>
      <c r="J44" s="2"/>
      <c r="K44" s="2"/>
      <c r="L44" s="2"/>
    </row>
    <row r="45" customFormat="false" ht="12.75" hidden="false" customHeight="false" outlineLevel="0" collapsed="false">
      <c r="B45" s="13"/>
      <c r="E45" s="3"/>
      <c r="F45" s="4"/>
      <c r="G45" s="4"/>
      <c r="H45" s="14"/>
      <c r="I45" s="10"/>
      <c r="J45" s="2"/>
      <c r="K45" s="2"/>
      <c r="L45" s="2"/>
    </row>
    <row r="46" customFormat="false" ht="12.75" hidden="false" customHeight="false" outlineLevel="0" collapsed="false">
      <c r="B46" s="13" t="s">
        <v>8</v>
      </c>
      <c r="C46" s="15" t="n">
        <f aca="false">(C39*C40)*(-1)</f>
        <v>-24153.75</v>
      </c>
      <c r="D46" s="15" t="n">
        <f aca="false">(D39*D40)*(-1)</f>
        <v>-24153.75</v>
      </c>
      <c r="E46" s="15" t="n">
        <f aca="false">(E39*E40)*(-1)</f>
        <v>-16949</v>
      </c>
      <c r="F46" s="15" t="n">
        <f aca="false">(F39*F40)*(-1)</f>
        <v>-16949</v>
      </c>
      <c r="G46" s="15" t="n">
        <f aca="false">(G39*G40)*(-1)</f>
        <v>-24153.75</v>
      </c>
      <c r="H46" s="15" t="n">
        <f aca="false">(H39*H40)*(-1)</f>
        <v>-4623</v>
      </c>
      <c r="I46" s="15" t="n">
        <f aca="false">(I39*I40)*(-1)</f>
        <v>-36664</v>
      </c>
      <c r="J46" s="2"/>
      <c r="K46" s="2"/>
      <c r="L46" s="2"/>
    </row>
    <row r="47" customFormat="false" ht="12.75" hidden="false" customHeight="false" outlineLevel="0" collapsed="false">
      <c r="B47" s="13" t="s">
        <v>9</v>
      </c>
      <c r="C47" s="14" t="n">
        <f aca="false">C41*C42</f>
        <v>62730</v>
      </c>
      <c r="D47" s="14" t="n">
        <f aca="false">D41*D42</f>
        <v>62730</v>
      </c>
      <c r="E47" s="14" t="n">
        <f aca="false">E41*E42</f>
        <v>13367.25</v>
      </c>
      <c r="F47" s="14" t="n">
        <f aca="false">F41*F42</f>
        <v>13367.25</v>
      </c>
      <c r="G47" s="14" t="n">
        <f aca="false">G41*G42</f>
        <v>62730</v>
      </c>
      <c r="H47" s="14" t="n">
        <f aca="false">H41*H42</f>
        <v>6019.5</v>
      </c>
      <c r="I47" s="14" t="n">
        <f aca="false">I41*I42</f>
        <v>28170</v>
      </c>
      <c r="J47" s="2"/>
      <c r="K47" s="2"/>
      <c r="L47" s="2"/>
    </row>
    <row r="48" customFormat="false" ht="12.75" hidden="false" customHeight="false" outlineLevel="0" collapsed="false">
      <c r="B48" s="12" t="s">
        <v>10</v>
      </c>
      <c r="C48" s="14" t="n">
        <f aca="false">SUM(C46:C47)</f>
        <v>38576.25</v>
      </c>
      <c r="D48" s="14" t="n">
        <f aca="false">SUM(D46:D47)</f>
        <v>38576.25</v>
      </c>
      <c r="E48" s="14" t="n">
        <f aca="false">SUM(E46:E47)</f>
        <v>-3581.75</v>
      </c>
      <c r="F48" s="14" t="n">
        <f aca="false">SUM(F46:F47)</f>
        <v>-3581.75</v>
      </c>
      <c r="G48" s="14" t="n">
        <f aca="false">SUM(G46:G47)</f>
        <v>38576.25</v>
      </c>
      <c r="H48" s="14" t="n">
        <f aca="false">SUM(H46:H47)</f>
        <v>1396.5</v>
      </c>
      <c r="I48" s="14" t="n">
        <f aca="false">SUM(I46:I47)</f>
        <v>-8494</v>
      </c>
      <c r="J48" s="2"/>
      <c r="K48" s="2"/>
      <c r="L48" s="2"/>
    </row>
    <row r="49" customFormat="false" ht="12.75" hidden="false" customHeight="false" outlineLevel="0" collapsed="false">
      <c r="A49" s="16"/>
      <c r="B49" s="2" t="s">
        <v>11</v>
      </c>
      <c r="C49" s="15" t="n">
        <f aca="false">C43*C44</f>
        <v>-22750</v>
      </c>
      <c r="D49" s="15" t="n">
        <f aca="false">D43*D44</f>
        <v>-22750</v>
      </c>
      <c r="E49" s="15" t="n">
        <f aca="false">E43*E44</f>
        <v>2500</v>
      </c>
      <c r="F49" s="15" t="n">
        <f aca="false">F43*F44</f>
        <v>2500</v>
      </c>
      <c r="G49" s="15" t="n">
        <f aca="false">G43*G44</f>
        <v>-22750</v>
      </c>
      <c r="H49" s="15" t="n">
        <f aca="false">H43*H44</f>
        <v>0</v>
      </c>
      <c r="I49" s="15" t="n">
        <f aca="false">I43*I44</f>
        <v>8000</v>
      </c>
      <c r="J49" s="2"/>
      <c r="K49" s="2"/>
      <c r="L49" s="2"/>
    </row>
    <row r="50" customFormat="false" ht="12.75" hidden="false" customHeight="false" outlineLevel="0" collapsed="false">
      <c r="A50" s="17"/>
      <c r="F50" s="2"/>
      <c r="H50" s="2"/>
      <c r="I50" s="2"/>
      <c r="J50" s="2"/>
      <c r="K50" s="2"/>
      <c r="L50" s="2"/>
    </row>
    <row r="51" customFormat="false" ht="12.75" hidden="false" customHeight="false" outlineLevel="0" collapsed="false">
      <c r="A51" s="16"/>
      <c r="B51" s="1" t="s">
        <v>12</v>
      </c>
      <c r="C51" s="18" t="n">
        <f aca="false">SUM(C48:C49)</f>
        <v>15826.25</v>
      </c>
      <c r="D51" s="18" t="n">
        <f aca="false">SUM(D48:D49)</f>
        <v>15826.25</v>
      </c>
      <c r="E51" s="18" t="n">
        <f aca="false">SUM(E48:E49)</f>
        <v>-1081.75</v>
      </c>
      <c r="F51" s="18" t="n">
        <f aca="false">SUM(F48:F49)</f>
        <v>-1081.75</v>
      </c>
      <c r="G51" s="18" t="n">
        <f aca="false">SUM(G48:G49)</f>
        <v>15826.25</v>
      </c>
      <c r="H51" s="18" t="n">
        <f aca="false">SUM(H48:H49)</f>
        <v>1396.5</v>
      </c>
      <c r="I51" s="18" t="n">
        <f aca="false">SUM(I48:I49)</f>
        <v>-494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1"/>
      <c r="B52" s="1" t="s">
        <v>13</v>
      </c>
      <c r="C52" s="18" t="n">
        <f aca="false">C51*16</f>
        <v>253220</v>
      </c>
      <c r="D52" s="18" t="n">
        <f aca="false">D51*16</f>
        <v>253220</v>
      </c>
      <c r="E52" s="18" t="n">
        <f aca="false">E51*16</f>
        <v>-17308</v>
      </c>
      <c r="F52" s="18" t="n">
        <f aca="false">F51*16</f>
        <v>-17308</v>
      </c>
      <c r="G52" s="18" t="n">
        <f aca="false">G51*16</f>
        <v>253220</v>
      </c>
      <c r="H52" s="18" t="n">
        <f aca="false">H51*16</f>
        <v>22344</v>
      </c>
      <c r="I52" s="18" t="n">
        <f aca="false">I51*16</f>
        <v>-7904</v>
      </c>
      <c r="J52" s="2"/>
      <c r="K52" s="2"/>
      <c r="L52" s="2"/>
    </row>
    <row r="53" customFormat="false" ht="12.75" hidden="false" customHeight="false" outlineLevel="0" collapsed="false">
      <c r="A53" s="21"/>
      <c r="C53" s="3"/>
      <c r="D53" s="3"/>
      <c r="E53" s="4"/>
      <c r="F53" s="4"/>
      <c r="G53" s="4"/>
      <c r="H53" s="4"/>
      <c r="I53" s="2"/>
      <c r="J53" s="2"/>
      <c r="K53" s="2"/>
      <c r="L53" s="2"/>
    </row>
    <row r="54" customFormat="false" ht="12.75" hidden="false" customHeight="false" outlineLevel="0" collapsed="false">
      <c r="A54" s="17"/>
      <c r="C54" s="3"/>
      <c r="D54" s="3"/>
      <c r="E54" s="4"/>
      <c r="F54" s="4"/>
      <c r="G54" s="4"/>
      <c r="H54" s="4"/>
      <c r="I54" s="2"/>
      <c r="J54" s="2"/>
      <c r="K54" s="2"/>
      <c r="L54" s="2"/>
    </row>
    <row r="55" customFormat="false" ht="12.75" hidden="false" customHeight="false" outlineLevel="0" collapsed="false">
      <c r="A55" s="1" t="s">
        <v>17</v>
      </c>
      <c r="B55" s="6" t="s">
        <v>15</v>
      </c>
      <c r="C55" s="7" t="n">
        <v>37252</v>
      </c>
      <c r="D55" s="7" t="n">
        <v>37253</v>
      </c>
      <c r="E55" s="7" t="n">
        <v>37254</v>
      </c>
      <c r="F55" s="7" t="n">
        <v>37255</v>
      </c>
      <c r="G55" s="7" t="n">
        <v>37256</v>
      </c>
      <c r="H55" s="7" t="n">
        <v>37257</v>
      </c>
      <c r="I55" s="7" t="n">
        <v>37258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B56" s="1" t="s">
        <v>3</v>
      </c>
      <c r="C56" s="2" t="n">
        <v>0</v>
      </c>
      <c r="D56" s="2" t="n">
        <v>0</v>
      </c>
      <c r="E56" s="8"/>
      <c r="F56" s="9"/>
      <c r="G56" s="2" t="n">
        <v>0</v>
      </c>
      <c r="H56" s="4"/>
      <c r="J56" s="2"/>
      <c r="K56" s="2"/>
      <c r="L56" s="2"/>
    </row>
    <row r="57" customFormat="false" ht="12.75" hidden="false" customHeight="false" outlineLevel="0" collapsed="false">
      <c r="B57" s="11" t="s">
        <v>4</v>
      </c>
      <c r="C57" s="3" t="n">
        <v>0</v>
      </c>
      <c r="D57" s="3" t="n">
        <v>0</v>
      </c>
      <c r="E57" s="8"/>
      <c r="F57" s="9"/>
      <c r="G57" s="3" t="n">
        <v>0</v>
      </c>
      <c r="H57" s="4"/>
      <c r="J57" s="2"/>
      <c r="K57" s="2"/>
      <c r="L57" s="2"/>
    </row>
    <row r="58" customFormat="false" ht="12.75" hidden="false" customHeight="false" outlineLevel="0" collapsed="false">
      <c r="B58" s="1" t="s">
        <v>5</v>
      </c>
      <c r="C58" s="2" t="n">
        <v>50</v>
      </c>
      <c r="D58" s="2" t="n">
        <v>50</v>
      </c>
      <c r="E58" s="8"/>
      <c r="F58" s="9"/>
      <c r="G58" s="2" t="n">
        <v>50</v>
      </c>
      <c r="H58" s="4"/>
      <c r="J58" s="2"/>
      <c r="K58" s="2"/>
      <c r="L58" s="2"/>
    </row>
    <row r="59" customFormat="false" ht="12.75" hidden="false" customHeight="false" outlineLevel="0" collapsed="false">
      <c r="B59" s="11" t="s">
        <v>4</v>
      </c>
      <c r="C59" s="3" t="n">
        <v>68</v>
      </c>
      <c r="D59" s="3" t="n">
        <v>68</v>
      </c>
      <c r="E59" s="8"/>
      <c r="F59" s="9"/>
      <c r="G59" s="3" t="n">
        <v>68</v>
      </c>
      <c r="H59" s="4"/>
      <c r="J59" s="2"/>
      <c r="K59" s="2"/>
      <c r="L59" s="2"/>
    </row>
    <row r="60" customFormat="false" ht="12.75" hidden="false" customHeight="false" outlineLevel="0" collapsed="false">
      <c r="B60" s="12" t="s">
        <v>6</v>
      </c>
      <c r="C60" s="4" t="n">
        <f aca="false">C56-C58</f>
        <v>-50</v>
      </c>
      <c r="D60" s="4" t="n">
        <f aca="false">D56-D58</f>
        <v>-50</v>
      </c>
      <c r="E60" s="8"/>
      <c r="F60" s="9"/>
      <c r="G60" s="4" t="n">
        <f aca="false">G56-G58</f>
        <v>-50</v>
      </c>
      <c r="H60" s="4"/>
      <c r="J60" s="2"/>
      <c r="K60" s="2"/>
      <c r="L60" s="2"/>
    </row>
    <row r="61" customFormat="false" ht="12.75" hidden="false" customHeight="false" outlineLevel="0" collapsed="false">
      <c r="B61" s="13" t="s">
        <v>7</v>
      </c>
      <c r="C61" s="3" t="n">
        <v>35</v>
      </c>
      <c r="D61" s="3" t="n">
        <v>35</v>
      </c>
      <c r="E61" s="8" t="n">
        <v>25</v>
      </c>
      <c r="F61" s="8" t="n">
        <v>25</v>
      </c>
      <c r="G61" s="3" t="n">
        <v>35</v>
      </c>
      <c r="H61" s="3" t="n">
        <v>30</v>
      </c>
      <c r="I61" s="3" t="n">
        <v>40</v>
      </c>
      <c r="J61" s="2"/>
      <c r="K61" s="2"/>
      <c r="L61" s="2"/>
    </row>
    <row r="62" customFormat="false" ht="12.75" hidden="false" customHeight="false" outlineLevel="0" collapsed="false">
      <c r="B62" s="13"/>
      <c r="E62" s="8"/>
      <c r="F62" s="9"/>
      <c r="G62" s="4"/>
      <c r="H62" s="4"/>
      <c r="J62" s="2"/>
      <c r="K62" s="2"/>
      <c r="L62" s="2"/>
    </row>
    <row r="63" customFormat="false" ht="12.75" hidden="false" customHeight="false" outlineLevel="0" collapsed="false">
      <c r="B63" s="13" t="s">
        <v>8</v>
      </c>
      <c r="C63" s="15" t="n">
        <f aca="false">(C56*C57)*(-1)</f>
        <v>-0</v>
      </c>
      <c r="D63" s="15" t="n">
        <f aca="false">(D56*D57)*(-1)</f>
        <v>-0</v>
      </c>
      <c r="E63" s="22"/>
      <c r="F63" s="22"/>
      <c r="G63" s="15" t="n">
        <f aca="false">(G56*G57)*(-1)</f>
        <v>-0</v>
      </c>
      <c r="H63" s="4"/>
      <c r="J63" s="2"/>
      <c r="K63" s="2"/>
      <c r="L63" s="2"/>
    </row>
    <row r="64" customFormat="false" ht="12.75" hidden="false" customHeight="false" outlineLevel="0" collapsed="false">
      <c r="B64" s="13" t="s">
        <v>9</v>
      </c>
      <c r="C64" s="14" t="n">
        <f aca="false">C58*C59</f>
        <v>3400</v>
      </c>
      <c r="D64" s="14" t="n">
        <f aca="false">D58*D59</f>
        <v>3400</v>
      </c>
      <c r="E64" s="23"/>
      <c r="F64" s="23"/>
      <c r="G64" s="14" t="n">
        <f aca="false">G58*G59</f>
        <v>3400</v>
      </c>
      <c r="H64" s="4"/>
      <c r="J64" s="2"/>
      <c r="K64" s="2"/>
      <c r="L64" s="2"/>
    </row>
    <row r="65" customFormat="false" ht="12.75" hidden="false" customHeight="false" outlineLevel="0" collapsed="false">
      <c r="B65" s="12" t="s">
        <v>10</v>
      </c>
      <c r="C65" s="14" t="n">
        <f aca="false">SUM(C63:C64)</f>
        <v>3400</v>
      </c>
      <c r="D65" s="14" t="n">
        <f aca="false">SUM(D63:D64)</f>
        <v>3400</v>
      </c>
      <c r="E65" s="23"/>
      <c r="F65" s="23"/>
      <c r="G65" s="14" t="n">
        <f aca="false">SUM(G63:G64)</f>
        <v>3400</v>
      </c>
      <c r="H65" s="4"/>
      <c r="J65" s="2"/>
      <c r="K65" s="2"/>
      <c r="L65" s="2"/>
    </row>
    <row r="66" customFormat="false" ht="12.75" hidden="false" customHeight="false" outlineLevel="0" collapsed="false">
      <c r="A66" s="16"/>
      <c r="B66" s="2" t="s">
        <v>11</v>
      </c>
      <c r="C66" s="15" t="n">
        <f aca="false">C60*C61</f>
        <v>-1750</v>
      </c>
      <c r="D66" s="15" t="n">
        <f aca="false">D60*D61</f>
        <v>-1750</v>
      </c>
      <c r="E66" s="22"/>
      <c r="F66" s="22"/>
      <c r="G66" s="15" t="n">
        <f aca="false">G60*G61</f>
        <v>-1750</v>
      </c>
      <c r="H66" s="4"/>
      <c r="I66" s="2"/>
      <c r="J66" s="2"/>
      <c r="K66" s="2"/>
      <c r="L66" s="2"/>
    </row>
    <row r="67" customFormat="false" ht="12.75" hidden="false" customHeight="false" outlineLevel="0" collapsed="false">
      <c r="A67" s="17"/>
      <c r="E67" s="24"/>
      <c r="F67" s="24"/>
      <c r="H67" s="4"/>
      <c r="I67" s="2"/>
      <c r="J67" s="2"/>
      <c r="K67" s="2"/>
      <c r="L67" s="2"/>
    </row>
    <row r="68" customFormat="false" ht="12.75" hidden="false" customHeight="false" outlineLevel="0" collapsed="false">
      <c r="A68" s="16"/>
      <c r="B68" s="1" t="s">
        <v>12</v>
      </c>
      <c r="C68" s="18" t="n">
        <f aca="false">SUM(C65:C66)</f>
        <v>1650</v>
      </c>
      <c r="D68" s="18" t="n">
        <f aca="false">SUM(D65:D66)</f>
        <v>1650</v>
      </c>
      <c r="E68" s="20"/>
      <c r="F68" s="20"/>
      <c r="G68" s="18" t="n">
        <f aca="false">SUM(G65:G66)</f>
        <v>1650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1"/>
      <c r="B69" s="1" t="s">
        <v>13</v>
      </c>
      <c r="C69" s="18" t="n">
        <f aca="false">C68*16</f>
        <v>26400</v>
      </c>
      <c r="D69" s="18" t="n">
        <f aca="false">D68*16</f>
        <v>26400</v>
      </c>
      <c r="E69" s="20"/>
      <c r="F69" s="20"/>
      <c r="G69" s="18" t="n">
        <f aca="false">G68*16</f>
        <v>26400</v>
      </c>
      <c r="H69" s="3" t="n">
        <f aca="false">SUM(D69:G69)</f>
        <v>52800</v>
      </c>
      <c r="I69" s="2"/>
      <c r="J69" s="2"/>
      <c r="K69" s="2"/>
      <c r="L69" s="2"/>
    </row>
    <row r="70" customFormat="false" ht="12.75" hidden="false" customHeight="false" outlineLevel="0" collapsed="false">
      <c r="A70" s="11"/>
      <c r="B70" s="1"/>
      <c r="C70" s="18"/>
      <c r="D70" s="18"/>
      <c r="E70" s="18"/>
      <c r="F70" s="18"/>
      <c r="G70" s="18"/>
      <c r="H70" s="4"/>
      <c r="I70" s="2"/>
      <c r="J70" s="2"/>
      <c r="K70" s="2"/>
      <c r="L70" s="2"/>
    </row>
    <row r="71" customFormat="false" ht="12.75" hidden="false" customHeight="false" outlineLevel="0" collapsed="false">
      <c r="A71" s="11"/>
      <c r="B71" s="1"/>
      <c r="C71" s="18"/>
      <c r="D71" s="18"/>
      <c r="E71" s="18"/>
      <c r="F71" s="18"/>
      <c r="G71" s="18"/>
      <c r="H71" s="4"/>
      <c r="I71" s="2"/>
      <c r="J71" s="2"/>
      <c r="K71" s="2"/>
      <c r="L71" s="2"/>
    </row>
    <row r="72" customFormat="false" ht="12.75" hidden="false" customHeight="false" outlineLevel="0" collapsed="false">
      <c r="A72" s="11"/>
      <c r="B72" s="1"/>
      <c r="C72" s="18"/>
      <c r="D72" s="18"/>
      <c r="E72" s="18"/>
      <c r="F72" s="18"/>
      <c r="G72" s="18"/>
      <c r="H72" s="4"/>
      <c r="I72" s="2"/>
      <c r="J72" s="2"/>
      <c r="K72" s="2"/>
      <c r="L72" s="2"/>
    </row>
    <row r="73" customFormat="false" ht="12.75" hidden="false" customHeight="false" outlineLevel="0" collapsed="false">
      <c r="C73" s="3"/>
      <c r="D73" s="3"/>
      <c r="E73" s="4"/>
      <c r="F73" s="4"/>
      <c r="G73" s="4"/>
      <c r="H73" s="4"/>
      <c r="I73" s="2"/>
      <c r="J73" s="2"/>
      <c r="K73" s="2"/>
      <c r="L73" s="2"/>
    </row>
    <row r="74" customFormat="false" ht="12.75" hidden="false" customHeight="false" outlineLevel="0" collapsed="false">
      <c r="A74" s="1" t="s">
        <v>18</v>
      </c>
      <c r="B74" s="6" t="s">
        <v>15</v>
      </c>
      <c r="C74" s="7" t="n">
        <v>37252</v>
      </c>
      <c r="D74" s="7" t="n">
        <v>37253</v>
      </c>
      <c r="E74" s="7" t="n">
        <v>37254</v>
      </c>
      <c r="F74" s="7" t="n">
        <v>37255</v>
      </c>
      <c r="G74" s="7" t="n">
        <v>37256</v>
      </c>
      <c r="H74" s="7" t="n">
        <v>37257</v>
      </c>
      <c r="I74" s="7" t="n">
        <v>37258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false" outlineLevel="0" collapsed="false">
      <c r="B75" s="1" t="s">
        <v>3</v>
      </c>
      <c r="E75" s="8"/>
      <c r="F75" s="9"/>
      <c r="H75" s="10" t="n">
        <v>0</v>
      </c>
      <c r="I75" s="10" t="n">
        <v>0</v>
      </c>
      <c r="J75" s="2"/>
      <c r="K75" s="2"/>
      <c r="L75" s="2"/>
    </row>
    <row r="76" customFormat="false" ht="12.75" hidden="false" customHeight="false" outlineLevel="0" collapsed="false">
      <c r="B76" s="11" t="s">
        <v>4</v>
      </c>
      <c r="C76" s="3"/>
      <c r="D76" s="3"/>
      <c r="E76" s="8"/>
      <c r="F76" s="9"/>
      <c r="G76" s="3"/>
      <c r="H76" s="3" t="n">
        <v>0</v>
      </c>
      <c r="I76" s="3" t="n">
        <v>0</v>
      </c>
      <c r="J76" s="2"/>
      <c r="K76" s="2"/>
      <c r="L76" s="2"/>
    </row>
    <row r="77" customFormat="false" ht="12.75" hidden="false" customHeight="false" outlineLevel="0" collapsed="false">
      <c r="B77" s="1" t="s">
        <v>5</v>
      </c>
      <c r="E77" s="8"/>
      <c r="F77" s="9"/>
      <c r="H77" s="10" t="n">
        <v>25</v>
      </c>
      <c r="I77" s="10" t="n">
        <v>25</v>
      </c>
      <c r="J77" s="2"/>
      <c r="K77" s="2"/>
      <c r="L77" s="2"/>
    </row>
    <row r="78" customFormat="false" ht="12.75" hidden="false" customHeight="false" outlineLevel="0" collapsed="false">
      <c r="B78" s="11" t="s">
        <v>4</v>
      </c>
      <c r="C78" s="3"/>
      <c r="D78" s="3"/>
      <c r="E78" s="8"/>
      <c r="F78" s="9"/>
      <c r="G78" s="3"/>
      <c r="H78" s="3" t="n">
        <v>38.45</v>
      </c>
      <c r="I78" s="3" t="n">
        <v>38.45</v>
      </c>
      <c r="J78" s="2"/>
      <c r="K78" s="2"/>
      <c r="L78" s="2"/>
    </row>
    <row r="79" customFormat="false" ht="12.75" hidden="false" customHeight="false" outlineLevel="0" collapsed="false">
      <c r="B79" s="12" t="s">
        <v>6</v>
      </c>
      <c r="C79" s="4"/>
      <c r="D79" s="4"/>
      <c r="E79" s="8"/>
      <c r="F79" s="9"/>
      <c r="G79" s="4"/>
      <c r="H79" s="4" t="n">
        <f aca="false">H75-H77</f>
        <v>-25</v>
      </c>
      <c r="I79" s="4" t="n">
        <f aca="false">I75-I77</f>
        <v>-25</v>
      </c>
      <c r="J79" s="2"/>
      <c r="K79" s="2"/>
      <c r="L79" s="2"/>
    </row>
    <row r="80" customFormat="false" ht="12.75" hidden="false" customHeight="false" outlineLevel="0" collapsed="false">
      <c r="B80" s="13" t="s">
        <v>7</v>
      </c>
      <c r="C80" s="3" t="n">
        <v>35</v>
      </c>
      <c r="D80" s="3" t="n">
        <v>35</v>
      </c>
      <c r="E80" s="8" t="n">
        <v>25</v>
      </c>
      <c r="F80" s="8" t="n">
        <v>25</v>
      </c>
      <c r="G80" s="3" t="n">
        <v>35</v>
      </c>
      <c r="H80" s="3" t="n">
        <v>30</v>
      </c>
      <c r="I80" s="3" t="n">
        <v>40</v>
      </c>
      <c r="J80" s="2"/>
      <c r="K80" s="2"/>
      <c r="L80" s="2"/>
    </row>
    <row r="81" customFormat="false" ht="12.75" hidden="false" customHeight="false" outlineLevel="0" collapsed="false">
      <c r="B81" s="13"/>
      <c r="E81" s="8"/>
      <c r="F81" s="9"/>
      <c r="G81" s="4"/>
      <c r="H81" s="10"/>
      <c r="I81" s="10"/>
      <c r="J81" s="2"/>
      <c r="K81" s="2"/>
      <c r="L81" s="2"/>
    </row>
    <row r="82" customFormat="false" ht="12.75" hidden="false" customHeight="false" outlineLevel="0" collapsed="false">
      <c r="B82" s="13" t="s">
        <v>8</v>
      </c>
      <c r="C82" s="15"/>
      <c r="D82" s="15"/>
      <c r="E82" s="22"/>
      <c r="F82" s="22"/>
      <c r="G82" s="15"/>
      <c r="H82" s="15" t="n">
        <f aca="false">(H75*H76)*(-1)</f>
        <v>-0</v>
      </c>
      <c r="I82" s="15" t="n">
        <f aca="false">(I75*I76)*(-1)</f>
        <v>-0</v>
      </c>
      <c r="J82" s="2"/>
      <c r="K82" s="2"/>
      <c r="L82" s="2"/>
    </row>
    <row r="83" customFormat="false" ht="12.75" hidden="false" customHeight="false" outlineLevel="0" collapsed="false">
      <c r="B83" s="13" t="s">
        <v>9</v>
      </c>
      <c r="C83" s="14"/>
      <c r="D83" s="14"/>
      <c r="E83" s="23"/>
      <c r="F83" s="23"/>
      <c r="G83" s="14"/>
      <c r="H83" s="14" t="n">
        <f aca="false">H77*H78</f>
        <v>961.25</v>
      </c>
      <c r="I83" s="14" t="n">
        <f aca="false">I77*I78</f>
        <v>961.25</v>
      </c>
      <c r="J83" s="2"/>
      <c r="K83" s="2"/>
      <c r="L83" s="2"/>
    </row>
    <row r="84" customFormat="false" ht="12.75" hidden="false" customHeight="false" outlineLevel="0" collapsed="false">
      <c r="B84" s="12" t="s">
        <v>10</v>
      </c>
      <c r="C84" s="14"/>
      <c r="D84" s="14"/>
      <c r="E84" s="23"/>
      <c r="F84" s="23"/>
      <c r="G84" s="14"/>
      <c r="H84" s="14" t="n">
        <f aca="false">SUM(H82:H83)</f>
        <v>961.25</v>
      </c>
      <c r="I84" s="14" t="n">
        <f aca="false">SUM(I82:I83)</f>
        <v>961.25</v>
      </c>
      <c r="J84" s="2"/>
      <c r="K84" s="2"/>
      <c r="L84" s="2"/>
    </row>
    <row r="85" customFormat="false" ht="12.75" hidden="false" customHeight="false" outlineLevel="0" collapsed="false">
      <c r="A85" s="16"/>
      <c r="B85" s="2" t="s">
        <v>11</v>
      </c>
      <c r="C85" s="15"/>
      <c r="D85" s="15"/>
      <c r="E85" s="22"/>
      <c r="F85" s="22"/>
      <c r="G85" s="15"/>
      <c r="H85" s="15" t="n">
        <f aca="false">H79*H80</f>
        <v>-750</v>
      </c>
      <c r="I85" s="15" t="n">
        <f aca="false">I79*I80</f>
        <v>-1000</v>
      </c>
      <c r="J85" s="2"/>
      <c r="K85" s="2"/>
      <c r="L85" s="2"/>
    </row>
    <row r="86" customFormat="false" ht="12.75" hidden="false" customHeight="false" outlineLevel="0" collapsed="false">
      <c r="A86" s="17"/>
      <c r="E86" s="24"/>
      <c r="F86" s="24"/>
      <c r="H86" s="2"/>
      <c r="I86" s="2"/>
      <c r="J86" s="2"/>
      <c r="K86" s="2"/>
      <c r="L86" s="2"/>
    </row>
    <row r="87" customFormat="false" ht="12.75" hidden="false" customHeight="false" outlineLevel="0" collapsed="false">
      <c r="A87" s="16"/>
      <c r="B87" s="1" t="s">
        <v>12</v>
      </c>
      <c r="C87" s="18"/>
      <c r="D87" s="18"/>
      <c r="E87" s="20"/>
      <c r="F87" s="20"/>
      <c r="G87" s="18"/>
      <c r="H87" s="18" t="n">
        <f aca="false">SUM(H84:H85)</f>
        <v>211.25</v>
      </c>
      <c r="I87" s="18" t="n">
        <f aca="false">SUM(I84:I85)</f>
        <v>-38.7499999999999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1"/>
      <c r="B88" s="1" t="s">
        <v>13</v>
      </c>
      <c r="C88" s="18"/>
      <c r="D88" s="18"/>
      <c r="E88" s="20"/>
      <c r="F88" s="20"/>
      <c r="G88" s="18"/>
      <c r="H88" s="18" t="n">
        <f aca="false">H87*16</f>
        <v>3380</v>
      </c>
      <c r="I88" s="18" t="n">
        <f aca="false">I87*16</f>
        <v>-619.999999999998</v>
      </c>
      <c r="J88" s="2"/>
      <c r="K88" s="2"/>
      <c r="L88" s="2"/>
    </row>
    <row r="89" customFormat="false" ht="12.75" hidden="false" customHeight="false" outlineLevel="0" collapsed="false">
      <c r="A89" s="11"/>
      <c r="B89" s="1"/>
      <c r="C89" s="18"/>
      <c r="D89" s="18"/>
      <c r="E89" s="18"/>
      <c r="F89" s="18"/>
      <c r="G89" s="18"/>
      <c r="H89" s="4"/>
      <c r="I89" s="2"/>
      <c r="J89" s="2"/>
      <c r="K89" s="2"/>
      <c r="L89" s="2"/>
    </row>
    <row r="90" customFormat="false" ht="12.75" hidden="false" customHeight="false" outlineLevel="0" collapsed="false">
      <c r="C90" s="3"/>
      <c r="D90" s="3"/>
      <c r="E90" s="4"/>
      <c r="F90" s="4"/>
      <c r="G90" s="4"/>
      <c r="H90" s="4"/>
      <c r="I90" s="2"/>
      <c r="J90" s="2"/>
      <c r="K90" s="2"/>
      <c r="L90" s="2"/>
    </row>
    <row r="91" customFormat="false" ht="12.75" hidden="false" customHeight="false" outlineLevel="0" collapsed="false">
      <c r="A91" s="1" t="s">
        <v>19</v>
      </c>
      <c r="B91" s="6" t="s">
        <v>15</v>
      </c>
      <c r="C91" s="7" t="n">
        <v>37252</v>
      </c>
      <c r="D91" s="7" t="n">
        <v>37253</v>
      </c>
      <c r="E91" s="7" t="n">
        <v>37254</v>
      </c>
      <c r="F91" s="7" t="n">
        <v>37255</v>
      </c>
      <c r="G91" s="7" t="n">
        <v>37256</v>
      </c>
      <c r="H91" s="7" t="n">
        <v>37257</v>
      </c>
      <c r="I91" s="7" t="n">
        <v>37258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B92" s="1" t="s">
        <v>3</v>
      </c>
      <c r="C92" s="2" t="n">
        <v>500</v>
      </c>
      <c r="D92" s="2" t="n">
        <v>500</v>
      </c>
      <c r="E92" s="8"/>
      <c r="F92" s="9"/>
      <c r="G92" s="2" t="n">
        <v>500</v>
      </c>
      <c r="H92" s="2"/>
      <c r="I92" s="10" t="n">
        <v>300</v>
      </c>
      <c r="J92" s="2"/>
      <c r="K92" s="2"/>
      <c r="L92" s="2"/>
    </row>
    <row r="93" customFormat="false" ht="12.75" hidden="false" customHeight="false" outlineLevel="0" collapsed="false">
      <c r="B93" s="11" t="s">
        <v>4</v>
      </c>
      <c r="C93" s="3" t="n">
        <v>43.3</v>
      </c>
      <c r="D93" s="3" t="n">
        <v>43.3</v>
      </c>
      <c r="E93" s="8"/>
      <c r="F93" s="9"/>
      <c r="G93" s="3" t="n">
        <v>43.3</v>
      </c>
      <c r="H93" s="3" t="n">
        <v>0</v>
      </c>
      <c r="I93" s="3" t="n">
        <v>46.96</v>
      </c>
      <c r="J93" s="2"/>
      <c r="K93" s="2"/>
      <c r="L93" s="2"/>
    </row>
    <row r="94" customFormat="false" ht="12.75" hidden="false" customHeight="false" outlineLevel="0" collapsed="false">
      <c r="B94" s="1" t="s">
        <v>5</v>
      </c>
      <c r="C94" s="2" t="n">
        <v>400</v>
      </c>
      <c r="D94" s="2" t="n">
        <v>400</v>
      </c>
      <c r="E94" s="8"/>
      <c r="F94" s="9"/>
      <c r="G94" s="2" t="n">
        <v>400</v>
      </c>
      <c r="H94" s="2" t="n">
        <v>0</v>
      </c>
      <c r="I94" s="10" t="n">
        <v>150</v>
      </c>
      <c r="J94" s="2"/>
      <c r="K94" s="2"/>
      <c r="L94" s="2"/>
    </row>
    <row r="95" customFormat="false" ht="12.75" hidden="false" customHeight="false" outlineLevel="0" collapsed="false">
      <c r="B95" s="11" t="s">
        <v>4</v>
      </c>
      <c r="C95" s="3" t="n">
        <v>40.89</v>
      </c>
      <c r="D95" s="3" t="n">
        <v>40.89</v>
      </c>
      <c r="E95" s="8"/>
      <c r="F95" s="9"/>
      <c r="G95" s="3" t="n">
        <v>40.89</v>
      </c>
      <c r="H95" s="3" t="n">
        <v>0</v>
      </c>
      <c r="I95" s="3" t="n">
        <v>45.08</v>
      </c>
      <c r="J95" s="2"/>
      <c r="K95" s="2"/>
      <c r="L95" s="2"/>
    </row>
    <row r="96" customFormat="false" ht="12.75" hidden="false" customHeight="false" outlineLevel="0" collapsed="false">
      <c r="B96" s="12" t="s">
        <v>6</v>
      </c>
      <c r="C96" s="4" t="n">
        <f aca="false">C92-C94</f>
        <v>100</v>
      </c>
      <c r="D96" s="4" t="n">
        <f aca="false">D92-D94</f>
        <v>100</v>
      </c>
      <c r="E96" s="9" t="n">
        <f aca="false">E92-E94</f>
        <v>0</v>
      </c>
      <c r="F96" s="9" t="n">
        <f aca="false">F92-F94</f>
        <v>0</v>
      </c>
      <c r="G96" s="4" t="n">
        <f aca="false">G92-G94</f>
        <v>100</v>
      </c>
      <c r="H96" s="4" t="n">
        <f aca="false">H92-H94</f>
        <v>0</v>
      </c>
      <c r="I96" s="4" t="n">
        <f aca="false">I92-I94</f>
        <v>150</v>
      </c>
      <c r="J96" s="2"/>
      <c r="K96" s="2"/>
      <c r="L96" s="2"/>
    </row>
    <row r="97" customFormat="false" ht="12.75" hidden="false" customHeight="false" outlineLevel="0" collapsed="false">
      <c r="B97" s="13" t="s">
        <v>7</v>
      </c>
      <c r="C97" s="3" t="n">
        <v>35</v>
      </c>
      <c r="D97" s="3" t="n">
        <v>35</v>
      </c>
      <c r="E97" s="8" t="n">
        <v>25</v>
      </c>
      <c r="F97" s="8" t="n">
        <v>25</v>
      </c>
      <c r="G97" s="3" t="n">
        <v>35</v>
      </c>
      <c r="H97" s="3" t="n">
        <v>30</v>
      </c>
      <c r="I97" s="3" t="n">
        <v>40</v>
      </c>
      <c r="J97" s="2"/>
      <c r="K97" s="2"/>
      <c r="L97" s="2"/>
    </row>
    <row r="98" customFormat="false" ht="12.75" hidden="false" customHeight="false" outlineLevel="0" collapsed="false">
      <c r="B98" s="13"/>
      <c r="E98" s="8"/>
      <c r="F98" s="9"/>
      <c r="G98" s="4"/>
      <c r="H98" s="14"/>
      <c r="I98" s="10"/>
      <c r="J98" s="2"/>
      <c r="K98" s="2"/>
      <c r="L98" s="2"/>
    </row>
    <row r="99" customFormat="false" ht="12.75" hidden="false" customHeight="false" outlineLevel="0" collapsed="false">
      <c r="B99" s="13" t="s">
        <v>8</v>
      </c>
      <c r="C99" s="15" t="n">
        <f aca="false">(C92*C93)*(-1)</f>
        <v>-21650</v>
      </c>
      <c r="D99" s="15" t="n">
        <f aca="false">(D92*D93)*(-1)</f>
        <v>-21650</v>
      </c>
      <c r="E99" s="22"/>
      <c r="F99" s="22"/>
      <c r="G99" s="15" t="n">
        <f aca="false">(G92*G93)*(-1)</f>
        <v>-21650</v>
      </c>
      <c r="H99" s="15" t="n">
        <f aca="false">(H92*H93)*(-1)</f>
        <v>-0</v>
      </c>
      <c r="I99" s="15" t="n">
        <f aca="false">(I92*I93)*(-1)</f>
        <v>-14088</v>
      </c>
      <c r="J99" s="2"/>
      <c r="K99" s="2"/>
      <c r="L99" s="2"/>
    </row>
    <row r="100" customFormat="false" ht="12.75" hidden="false" customHeight="false" outlineLevel="0" collapsed="false">
      <c r="B100" s="13" t="s">
        <v>9</v>
      </c>
      <c r="C100" s="14" t="n">
        <f aca="false">C94*C95</f>
        <v>16356</v>
      </c>
      <c r="D100" s="14" t="n">
        <f aca="false">D94*D95</f>
        <v>16356</v>
      </c>
      <c r="E100" s="23"/>
      <c r="F100" s="23"/>
      <c r="G100" s="14" t="n">
        <f aca="false">G94*G95</f>
        <v>16356</v>
      </c>
      <c r="H100" s="14" t="n">
        <f aca="false">H94*H95</f>
        <v>0</v>
      </c>
      <c r="I100" s="14" t="n">
        <f aca="false">I94*I95</f>
        <v>6762</v>
      </c>
      <c r="J100" s="2"/>
      <c r="K100" s="2"/>
      <c r="L100" s="2"/>
    </row>
    <row r="101" customFormat="false" ht="12.75" hidden="false" customHeight="false" outlineLevel="0" collapsed="false">
      <c r="B101" s="12" t="s">
        <v>10</v>
      </c>
      <c r="C101" s="14" t="n">
        <f aca="false">SUM(C99:C100)</f>
        <v>-5294</v>
      </c>
      <c r="D101" s="14" t="n">
        <f aca="false">SUM(D99:D100)</f>
        <v>-5294</v>
      </c>
      <c r="E101" s="23"/>
      <c r="F101" s="23"/>
      <c r="G101" s="14" t="n">
        <f aca="false">SUM(G99:G100)</f>
        <v>-5294</v>
      </c>
      <c r="H101" s="14" t="n">
        <f aca="false">SUM(H99:H100)</f>
        <v>0</v>
      </c>
      <c r="I101" s="14" t="n">
        <f aca="false">SUM(I99:I100)</f>
        <v>-7326</v>
      </c>
      <c r="J101" s="2"/>
      <c r="K101" s="2"/>
      <c r="L101" s="2"/>
    </row>
    <row r="102" customFormat="false" ht="12.75" hidden="false" customHeight="false" outlineLevel="0" collapsed="false">
      <c r="A102" s="16"/>
      <c r="B102" s="2" t="s">
        <v>11</v>
      </c>
      <c r="C102" s="15" t="n">
        <f aca="false">C96*C97</f>
        <v>3500</v>
      </c>
      <c r="D102" s="15" t="n">
        <f aca="false">D96*D97</f>
        <v>3500</v>
      </c>
      <c r="E102" s="22"/>
      <c r="F102" s="22"/>
      <c r="G102" s="15" t="n">
        <f aca="false">G96*G97</f>
        <v>3500</v>
      </c>
      <c r="H102" s="15" t="n">
        <f aca="false">H96*H97</f>
        <v>0</v>
      </c>
      <c r="I102" s="15" t="n">
        <f aca="false">I96*I97</f>
        <v>6000</v>
      </c>
      <c r="J102" s="2"/>
      <c r="K102" s="2"/>
      <c r="L102" s="2"/>
    </row>
    <row r="103" customFormat="false" ht="12.75" hidden="false" customHeight="false" outlineLevel="0" collapsed="false">
      <c r="A103" s="17"/>
      <c r="E103" s="24"/>
      <c r="F103" s="24"/>
      <c r="H103" s="2"/>
      <c r="I103" s="2"/>
      <c r="J103" s="2"/>
      <c r="K103" s="2"/>
      <c r="L103" s="2"/>
    </row>
    <row r="104" customFormat="false" ht="12.75" hidden="false" customHeight="false" outlineLevel="0" collapsed="false">
      <c r="A104" s="16"/>
      <c r="B104" s="1" t="s">
        <v>12</v>
      </c>
      <c r="C104" s="18" t="n">
        <f aca="false">SUM(C101:C102)</f>
        <v>-1794</v>
      </c>
      <c r="D104" s="18" t="n">
        <f aca="false">SUM(D101:D102)</f>
        <v>-1794</v>
      </c>
      <c r="E104" s="20"/>
      <c r="F104" s="20"/>
      <c r="G104" s="18" t="n">
        <f aca="false">SUM(G101:G102)</f>
        <v>-1794</v>
      </c>
      <c r="H104" s="18" t="n">
        <f aca="false">SUM(H101:H102)</f>
        <v>0</v>
      </c>
      <c r="I104" s="18" t="n">
        <f aca="false">SUM(I101:I102)</f>
        <v>-1326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false" customHeight="false" outlineLevel="0" collapsed="false">
      <c r="A105" s="11"/>
      <c r="B105" s="1" t="s">
        <v>13</v>
      </c>
      <c r="C105" s="18" t="n">
        <f aca="false">C104*16</f>
        <v>-28704</v>
      </c>
      <c r="D105" s="18" t="n">
        <f aca="false">D104*16</f>
        <v>-28704</v>
      </c>
      <c r="E105" s="20"/>
      <c r="F105" s="20"/>
      <c r="G105" s="18" t="n">
        <f aca="false">G104*16</f>
        <v>-28704</v>
      </c>
      <c r="H105" s="18" t="n">
        <f aca="false">H104*16</f>
        <v>0</v>
      </c>
      <c r="I105" s="18" t="n">
        <f aca="false">I104*16</f>
        <v>-21216</v>
      </c>
      <c r="J105" s="2"/>
      <c r="K105" s="2"/>
      <c r="L105" s="2"/>
    </row>
    <row r="106" customFormat="false" ht="12.75" hidden="false" customHeight="false" outlineLevel="0" collapsed="false">
      <c r="A106" s="11"/>
      <c r="B106" s="1"/>
      <c r="C106" s="3"/>
      <c r="D106" s="3"/>
      <c r="E106" s="4"/>
      <c r="F106" s="4"/>
      <c r="G106" s="4"/>
      <c r="H106" s="4"/>
      <c r="I106" s="2"/>
      <c r="J106" s="2"/>
      <c r="K106" s="2"/>
      <c r="L106" s="2"/>
    </row>
    <row r="107" customFormat="false" ht="12.75" hidden="false" customHeight="false" outlineLevel="0" collapsed="false">
      <c r="A107" s="1" t="s">
        <v>20</v>
      </c>
      <c r="B107" s="6" t="s">
        <v>15</v>
      </c>
      <c r="C107" s="7" t="n">
        <v>37252</v>
      </c>
      <c r="D107" s="7" t="n">
        <v>37253</v>
      </c>
      <c r="E107" s="7" t="n">
        <v>37254</v>
      </c>
      <c r="F107" s="7" t="n">
        <v>37255</v>
      </c>
      <c r="G107" s="7" t="n">
        <v>37256</v>
      </c>
      <c r="H107" s="7" t="n">
        <v>37257</v>
      </c>
      <c r="I107" s="7" t="n">
        <v>37258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B108" s="1" t="s">
        <v>3</v>
      </c>
      <c r="C108" s="2" t="n">
        <v>0</v>
      </c>
      <c r="D108" s="2" t="n">
        <v>0</v>
      </c>
      <c r="E108" s="8"/>
      <c r="F108" s="9"/>
      <c r="G108" s="2" t="n">
        <v>0</v>
      </c>
      <c r="H108" s="2"/>
      <c r="I108" s="10" t="n">
        <v>0</v>
      </c>
      <c r="J108" s="2"/>
      <c r="K108" s="2"/>
      <c r="L108" s="2"/>
    </row>
    <row r="109" customFormat="false" ht="12.75" hidden="false" customHeight="false" outlineLevel="0" collapsed="false">
      <c r="B109" s="11" t="s">
        <v>4</v>
      </c>
      <c r="C109" s="3" t="n">
        <v>0</v>
      </c>
      <c r="D109" s="3" t="n">
        <v>0</v>
      </c>
      <c r="E109" s="8"/>
      <c r="F109" s="9"/>
      <c r="G109" s="3" t="n">
        <v>0</v>
      </c>
      <c r="H109" s="3" t="n">
        <v>0</v>
      </c>
      <c r="I109" s="3" t="n">
        <v>0</v>
      </c>
      <c r="J109" s="2"/>
      <c r="K109" s="2"/>
      <c r="L109" s="2"/>
    </row>
    <row r="110" customFormat="false" ht="12.75" hidden="false" customHeight="false" outlineLevel="0" collapsed="false">
      <c r="B110" s="1" t="s">
        <v>5</v>
      </c>
      <c r="C110" s="2" t="n">
        <v>275</v>
      </c>
      <c r="D110" s="2" t="n">
        <v>275</v>
      </c>
      <c r="E110" s="8" t="n">
        <v>275</v>
      </c>
      <c r="F110" s="9" t="n">
        <v>275</v>
      </c>
      <c r="G110" s="2" t="n">
        <v>275</v>
      </c>
      <c r="H110" s="2" t="n">
        <v>275</v>
      </c>
      <c r="I110" s="2" t="n">
        <v>275</v>
      </c>
      <c r="J110" s="2"/>
      <c r="K110" s="2"/>
      <c r="L110" s="2"/>
    </row>
    <row r="111" customFormat="false" ht="12.75" hidden="false" customHeight="false" outlineLevel="0" collapsed="false">
      <c r="B111" s="11" t="s">
        <v>4</v>
      </c>
      <c r="C111" s="3" t="n">
        <v>77.8</v>
      </c>
      <c r="D111" s="3" t="n">
        <v>77.8</v>
      </c>
      <c r="E111" s="8" t="n">
        <v>77.8</v>
      </c>
      <c r="F111" s="8" t="n">
        <v>77.8</v>
      </c>
      <c r="G111" s="3" t="n">
        <v>77.8</v>
      </c>
      <c r="H111" s="3" t="n">
        <v>77.8</v>
      </c>
      <c r="I111" s="3" t="n">
        <v>77.8</v>
      </c>
      <c r="J111" s="2"/>
      <c r="K111" s="2"/>
      <c r="L111" s="2"/>
    </row>
    <row r="112" customFormat="false" ht="12.75" hidden="false" customHeight="false" outlineLevel="0" collapsed="false">
      <c r="B112" s="12" t="s">
        <v>6</v>
      </c>
      <c r="C112" s="4" t="n">
        <f aca="false">C108-C110</f>
        <v>-275</v>
      </c>
      <c r="D112" s="4" t="n">
        <f aca="false">D108-D110</f>
        <v>-275</v>
      </c>
      <c r="E112" s="9" t="n">
        <f aca="false">E108-E110</f>
        <v>-275</v>
      </c>
      <c r="F112" s="9" t="n">
        <f aca="false">F108-F110</f>
        <v>-275</v>
      </c>
      <c r="G112" s="4" t="n">
        <f aca="false">G108-G110</f>
        <v>-275</v>
      </c>
      <c r="H112" s="4" t="n">
        <f aca="false">H108-H110</f>
        <v>-275</v>
      </c>
      <c r="I112" s="4" t="n">
        <f aca="false">I108-I110</f>
        <v>-275</v>
      </c>
      <c r="J112" s="2"/>
      <c r="K112" s="2"/>
      <c r="L112" s="2"/>
    </row>
    <row r="113" customFormat="false" ht="12.75" hidden="false" customHeight="false" outlineLevel="0" collapsed="false">
      <c r="B113" s="13" t="s">
        <v>7</v>
      </c>
      <c r="C113" s="3" t="n">
        <v>35</v>
      </c>
      <c r="D113" s="3" t="n">
        <v>35</v>
      </c>
      <c r="E113" s="8" t="n">
        <v>25</v>
      </c>
      <c r="F113" s="8" t="n">
        <v>25</v>
      </c>
      <c r="G113" s="3" t="n">
        <v>35</v>
      </c>
      <c r="H113" s="3" t="n">
        <v>30</v>
      </c>
      <c r="I113" s="3" t="n">
        <v>40</v>
      </c>
      <c r="J113" s="2"/>
      <c r="K113" s="2"/>
      <c r="L113" s="2"/>
    </row>
    <row r="114" customFormat="false" ht="12.75" hidden="false" customHeight="false" outlineLevel="0" collapsed="false">
      <c r="B114" s="13"/>
      <c r="E114" s="8"/>
      <c r="F114" s="9"/>
      <c r="G114" s="4"/>
      <c r="H114" s="14"/>
      <c r="I114" s="10"/>
      <c r="J114" s="2"/>
      <c r="K114" s="2"/>
      <c r="L114" s="2"/>
    </row>
    <row r="115" customFormat="false" ht="12.75" hidden="false" customHeight="false" outlineLevel="0" collapsed="false">
      <c r="B115" s="13" t="s">
        <v>8</v>
      </c>
      <c r="C115" s="15" t="n">
        <f aca="false">(C108*C109)*(-1)</f>
        <v>-0</v>
      </c>
      <c r="D115" s="15" t="n">
        <f aca="false">(D108*D109)*(-1)</f>
        <v>-0</v>
      </c>
      <c r="E115" s="22" t="n">
        <f aca="false">(E108*E109)*(-1)</f>
        <v>-0</v>
      </c>
      <c r="F115" s="22" t="n">
        <f aca="false">(F108*F109)*(-1)</f>
        <v>-0</v>
      </c>
      <c r="G115" s="15" t="n">
        <f aca="false">(G108*G109)*(-1)</f>
        <v>-0</v>
      </c>
      <c r="H115" s="15" t="n">
        <f aca="false">(H108*H109)*(-1)</f>
        <v>-0</v>
      </c>
      <c r="I115" s="15" t="n">
        <f aca="false">(I108*I109)*(-1)</f>
        <v>-0</v>
      </c>
      <c r="J115" s="2"/>
      <c r="K115" s="2"/>
      <c r="L115" s="2"/>
    </row>
    <row r="116" customFormat="false" ht="12.75" hidden="false" customHeight="false" outlineLevel="0" collapsed="false">
      <c r="B116" s="13" t="s">
        <v>9</v>
      </c>
      <c r="C116" s="14" t="n">
        <f aca="false">C110*C111</f>
        <v>21395</v>
      </c>
      <c r="D116" s="14" t="n">
        <f aca="false">D110*D111</f>
        <v>21395</v>
      </c>
      <c r="E116" s="23" t="n">
        <f aca="false">E110*E111</f>
        <v>21395</v>
      </c>
      <c r="F116" s="23" t="n">
        <f aca="false">F110*F111</f>
        <v>21395</v>
      </c>
      <c r="G116" s="14" t="n">
        <f aca="false">G110*G111</f>
        <v>21395</v>
      </c>
      <c r="H116" s="14" t="n">
        <f aca="false">H110*H111</f>
        <v>21395</v>
      </c>
      <c r="I116" s="14" t="n">
        <f aca="false">I110*I111</f>
        <v>21395</v>
      </c>
      <c r="J116" s="2"/>
      <c r="K116" s="2"/>
      <c r="L116" s="2"/>
    </row>
    <row r="117" customFormat="false" ht="12.75" hidden="false" customHeight="false" outlineLevel="0" collapsed="false">
      <c r="B117" s="12" t="s">
        <v>10</v>
      </c>
      <c r="C117" s="14" t="n">
        <f aca="false">SUM(C115:C116)</f>
        <v>21395</v>
      </c>
      <c r="D117" s="14" t="n">
        <f aca="false">SUM(D115:D116)</f>
        <v>21395</v>
      </c>
      <c r="E117" s="23" t="n">
        <f aca="false">SUM(E115:E116)</f>
        <v>21395</v>
      </c>
      <c r="F117" s="23" t="n">
        <f aca="false">SUM(F115:F116)</f>
        <v>21395</v>
      </c>
      <c r="G117" s="14" t="n">
        <f aca="false">SUM(G115:G116)</f>
        <v>21395</v>
      </c>
      <c r="H117" s="14" t="n">
        <f aca="false">SUM(H115:H116)</f>
        <v>21395</v>
      </c>
      <c r="I117" s="14" t="n">
        <f aca="false">SUM(I115:I116)</f>
        <v>21395</v>
      </c>
      <c r="J117" s="2"/>
      <c r="K117" s="2"/>
      <c r="L117" s="2"/>
    </row>
    <row r="118" customFormat="false" ht="12.75" hidden="false" customHeight="false" outlineLevel="0" collapsed="false">
      <c r="A118" s="16"/>
      <c r="B118" s="2" t="s">
        <v>11</v>
      </c>
      <c r="C118" s="15" t="n">
        <f aca="false">C112*C113</f>
        <v>-9625</v>
      </c>
      <c r="D118" s="15" t="n">
        <f aca="false">D112*D113</f>
        <v>-9625</v>
      </c>
      <c r="E118" s="22" t="n">
        <f aca="false">E112*E113</f>
        <v>-6875</v>
      </c>
      <c r="F118" s="22" t="n">
        <f aca="false">F112*F113</f>
        <v>-6875</v>
      </c>
      <c r="G118" s="15" t="n">
        <f aca="false">G112*G113</f>
        <v>-9625</v>
      </c>
      <c r="H118" s="15" t="n">
        <f aca="false">H112*H113</f>
        <v>-8250</v>
      </c>
      <c r="I118" s="15" t="n">
        <f aca="false">I112*I113</f>
        <v>-11000</v>
      </c>
      <c r="J118" s="2"/>
      <c r="K118" s="2"/>
      <c r="L118" s="2"/>
    </row>
    <row r="119" customFormat="false" ht="12.75" hidden="false" customHeight="false" outlineLevel="0" collapsed="false">
      <c r="A119" s="17"/>
      <c r="E119" s="24"/>
      <c r="F119" s="24"/>
      <c r="H119" s="2"/>
      <c r="I119" s="2"/>
      <c r="J119" s="2"/>
      <c r="K119" s="2"/>
      <c r="L119" s="2"/>
    </row>
    <row r="120" customFormat="false" ht="12.75" hidden="false" customHeight="false" outlineLevel="0" collapsed="false">
      <c r="A120" s="16"/>
      <c r="B120" s="1" t="s">
        <v>12</v>
      </c>
      <c r="C120" s="18" t="n">
        <f aca="false">SUM(C117:C118)</f>
        <v>11770</v>
      </c>
      <c r="D120" s="18" t="n">
        <f aca="false">SUM(D117:D118)</f>
        <v>11770</v>
      </c>
      <c r="E120" s="20" t="n">
        <f aca="false">SUM(E117:E118)</f>
        <v>14520</v>
      </c>
      <c r="F120" s="20" t="n">
        <f aca="false">SUM(F117:F118)</f>
        <v>14520</v>
      </c>
      <c r="G120" s="18" t="n">
        <f aca="false">SUM(G117:G118)</f>
        <v>11770</v>
      </c>
      <c r="H120" s="18" t="n">
        <f aca="false">SUM(H117:H118)</f>
        <v>13145</v>
      </c>
      <c r="I120" s="18" t="n">
        <f aca="false">SUM(I117:I118)</f>
        <v>10395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1"/>
      <c r="B121" s="1" t="s">
        <v>13</v>
      </c>
      <c r="C121" s="18" t="n">
        <f aca="false">C120*16</f>
        <v>188320</v>
      </c>
      <c r="D121" s="18" t="n">
        <f aca="false">D120*16</f>
        <v>188320</v>
      </c>
      <c r="E121" s="20" t="n">
        <f aca="false">E120*16</f>
        <v>232320</v>
      </c>
      <c r="F121" s="20" t="n">
        <f aca="false">F120*16</f>
        <v>232320</v>
      </c>
      <c r="G121" s="18" t="n">
        <f aca="false">G120*16</f>
        <v>188320</v>
      </c>
      <c r="H121" s="18" t="n">
        <f aca="false">H120*16</f>
        <v>210320</v>
      </c>
      <c r="I121" s="18" t="n">
        <f aca="false">I120*16</f>
        <v>166320</v>
      </c>
      <c r="J121" s="2"/>
      <c r="K121" s="2"/>
      <c r="L121" s="2"/>
    </row>
    <row r="122" customFormat="false" ht="12.75" hidden="false" customHeight="false" outlineLevel="0" collapsed="false">
      <c r="C122" s="3"/>
      <c r="D122" s="3"/>
      <c r="E122" s="4"/>
      <c r="F122" s="4"/>
      <c r="G122" s="4"/>
      <c r="H122" s="4"/>
      <c r="I122" s="2"/>
      <c r="J122" s="2"/>
      <c r="K122" s="2"/>
      <c r="L122" s="2"/>
    </row>
    <row r="123" customFormat="false" ht="12.75" hidden="false" customHeight="false" outlineLevel="0" collapsed="false">
      <c r="C123" s="3"/>
      <c r="D123" s="3"/>
      <c r="E123" s="4"/>
      <c r="F123" s="4"/>
      <c r="G123" s="4"/>
      <c r="H123" s="4"/>
      <c r="I123" s="2"/>
      <c r="J123" s="2"/>
      <c r="K123" s="2"/>
      <c r="L123" s="2"/>
    </row>
    <row r="124" customFormat="false" ht="12.75" hidden="false" customHeight="false" outlineLevel="0" collapsed="false">
      <c r="A124" s="1" t="s">
        <v>21</v>
      </c>
      <c r="B124" s="6" t="s">
        <v>15</v>
      </c>
      <c r="C124" s="7" t="n">
        <v>37252</v>
      </c>
      <c r="D124" s="7" t="n">
        <v>37253</v>
      </c>
      <c r="E124" s="7" t="n">
        <v>37254</v>
      </c>
      <c r="F124" s="7" t="n">
        <v>37255</v>
      </c>
      <c r="G124" s="7" t="n">
        <v>37256</v>
      </c>
      <c r="H124" s="7" t="n">
        <v>37257</v>
      </c>
      <c r="I124" s="7" t="n">
        <v>37258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2.75" hidden="false" customHeight="false" outlineLevel="0" collapsed="false">
      <c r="B125" s="1" t="s">
        <v>3</v>
      </c>
      <c r="E125" s="24"/>
      <c r="F125" s="24"/>
      <c r="H125" s="2"/>
      <c r="I125" s="2"/>
      <c r="J125" s="2"/>
      <c r="K125" s="2"/>
      <c r="L125" s="2"/>
    </row>
    <row r="126" customFormat="false" ht="12.75" hidden="false" customHeight="false" outlineLevel="0" collapsed="false">
      <c r="B126" s="11" t="s">
        <v>4</v>
      </c>
      <c r="C126" s="3" t="n">
        <v>0</v>
      </c>
      <c r="D126" s="3" t="n">
        <v>0</v>
      </c>
      <c r="E126" s="8" t="n">
        <v>0</v>
      </c>
      <c r="F126" s="8" t="n">
        <v>0</v>
      </c>
      <c r="G126" s="3" t="n">
        <v>0</v>
      </c>
      <c r="H126" s="3" t="n">
        <v>0</v>
      </c>
      <c r="I126" s="3" t="n">
        <v>0</v>
      </c>
      <c r="J126" s="2"/>
      <c r="K126" s="2"/>
      <c r="L126" s="2"/>
    </row>
    <row r="127" customFormat="false" ht="12.75" hidden="false" customHeight="false" outlineLevel="0" collapsed="false">
      <c r="B127" s="1" t="s">
        <v>5</v>
      </c>
      <c r="C127" s="2" t="n">
        <v>695</v>
      </c>
      <c r="D127" s="2" t="n">
        <v>695</v>
      </c>
      <c r="E127" s="24" t="n">
        <v>695</v>
      </c>
      <c r="F127" s="24" t="n">
        <v>695</v>
      </c>
      <c r="G127" s="2" t="n">
        <v>695</v>
      </c>
      <c r="H127" s="2" t="n">
        <v>695</v>
      </c>
      <c r="I127" s="2" t="n">
        <v>695</v>
      </c>
      <c r="J127" s="2"/>
      <c r="K127" s="2"/>
      <c r="L127" s="2"/>
    </row>
    <row r="128" customFormat="false" ht="12.75" hidden="false" customHeight="false" outlineLevel="0" collapsed="false">
      <c r="B128" s="11" t="s">
        <v>4</v>
      </c>
      <c r="C128" s="3" t="n">
        <v>42.25</v>
      </c>
      <c r="D128" s="3" t="n">
        <v>42.25</v>
      </c>
      <c r="E128" s="8" t="n">
        <v>42.25</v>
      </c>
      <c r="F128" s="8" t="n">
        <v>42.25</v>
      </c>
      <c r="G128" s="3" t="n">
        <v>42.25</v>
      </c>
      <c r="H128" s="3" t="n">
        <v>42.25</v>
      </c>
      <c r="I128" s="3" t="n">
        <v>42.25</v>
      </c>
      <c r="J128" s="2"/>
      <c r="K128" s="2"/>
      <c r="L128" s="2"/>
    </row>
    <row r="129" customFormat="false" ht="12.75" hidden="false" customHeight="false" outlineLevel="0" collapsed="false">
      <c r="B129" s="12" t="s">
        <v>6</v>
      </c>
      <c r="C129" s="4" t="n">
        <f aca="false">C125-C127</f>
        <v>-695</v>
      </c>
      <c r="D129" s="4" t="n">
        <f aca="false">D125-D127</f>
        <v>-695</v>
      </c>
      <c r="E129" s="9" t="n">
        <f aca="false">E125-E127</f>
        <v>-695</v>
      </c>
      <c r="F129" s="9" t="n">
        <f aca="false">F125-F127</f>
        <v>-695</v>
      </c>
      <c r="G129" s="4" t="n">
        <f aca="false">G125-G127</f>
        <v>-695</v>
      </c>
      <c r="H129" s="4" t="n">
        <f aca="false">H125-H127</f>
        <v>-695</v>
      </c>
      <c r="I129" s="4" t="n">
        <f aca="false">I125-I127</f>
        <v>-695</v>
      </c>
      <c r="J129" s="2"/>
      <c r="K129" s="2"/>
      <c r="L129" s="2"/>
    </row>
    <row r="130" customFormat="false" ht="12.75" hidden="false" customHeight="false" outlineLevel="0" collapsed="false">
      <c r="B130" s="13" t="s">
        <v>7</v>
      </c>
      <c r="C130" s="3" t="n">
        <v>35</v>
      </c>
      <c r="D130" s="3" t="n">
        <v>35</v>
      </c>
      <c r="E130" s="8" t="n">
        <v>25</v>
      </c>
      <c r="F130" s="8" t="n">
        <v>25</v>
      </c>
      <c r="G130" s="3" t="n">
        <v>35</v>
      </c>
      <c r="H130" s="3" t="n">
        <v>30</v>
      </c>
      <c r="I130" s="3" t="n">
        <v>40</v>
      </c>
      <c r="J130" s="2"/>
      <c r="K130" s="2"/>
      <c r="L130" s="2"/>
    </row>
    <row r="131" customFormat="false" ht="12.75" hidden="false" customHeight="false" outlineLevel="0" collapsed="false">
      <c r="B131" s="13"/>
      <c r="C131" s="14"/>
      <c r="D131" s="14"/>
      <c r="E131" s="23"/>
      <c r="F131" s="23"/>
      <c r="G131" s="14"/>
      <c r="H131" s="14"/>
      <c r="I131" s="10"/>
      <c r="J131" s="2"/>
      <c r="K131" s="2"/>
      <c r="L131" s="2"/>
    </row>
    <row r="132" customFormat="false" ht="12.75" hidden="false" customHeight="false" outlineLevel="0" collapsed="false">
      <c r="B132" s="13" t="s">
        <v>8</v>
      </c>
      <c r="C132" s="15" t="n">
        <f aca="false">(C125*C126)*(-1)</f>
        <v>-0</v>
      </c>
      <c r="D132" s="15" t="n">
        <f aca="false">(D125*D126)*(-1)</f>
        <v>-0</v>
      </c>
      <c r="E132" s="22" t="n">
        <f aca="false">(E125*E126)*(-1)</f>
        <v>-0</v>
      </c>
      <c r="F132" s="22" t="n">
        <f aca="false">(F125*F126)*(-1)</f>
        <v>-0</v>
      </c>
      <c r="G132" s="15" t="n">
        <f aca="false">(G125*G126)*(-1)</f>
        <v>-0</v>
      </c>
      <c r="H132" s="15" t="n">
        <f aca="false">(H125*H126)*(-1)</f>
        <v>-0</v>
      </c>
      <c r="I132" s="15" t="n">
        <f aca="false">(I125*I126)*(-1)</f>
        <v>-0</v>
      </c>
      <c r="J132" s="2"/>
      <c r="K132" s="2"/>
      <c r="L132" s="2"/>
    </row>
    <row r="133" customFormat="false" ht="12.75" hidden="false" customHeight="false" outlineLevel="0" collapsed="false">
      <c r="B133" s="13" t="s">
        <v>9</v>
      </c>
      <c r="C133" s="14" t="n">
        <f aca="false">C127*C128</f>
        <v>29363.75</v>
      </c>
      <c r="D133" s="14" t="n">
        <f aca="false">D127*D128</f>
        <v>29363.75</v>
      </c>
      <c r="E133" s="23" t="n">
        <f aca="false">E127*E128</f>
        <v>29363.75</v>
      </c>
      <c r="F133" s="23" t="n">
        <f aca="false">F127*F128</f>
        <v>29363.75</v>
      </c>
      <c r="G133" s="14" t="n">
        <f aca="false">G127*G128</f>
        <v>29363.75</v>
      </c>
      <c r="H133" s="14" t="n">
        <f aca="false">H127*H128</f>
        <v>29363.75</v>
      </c>
      <c r="I133" s="14" t="n">
        <f aca="false">I127*I128</f>
        <v>29363.75</v>
      </c>
      <c r="J133" s="2"/>
      <c r="K133" s="2"/>
      <c r="L133" s="2"/>
    </row>
    <row r="134" customFormat="false" ht="12.75" hidden="false" customHeight="false" outlineLevel="0" collapsed="false">
      <c r="B134" s="12" t="s">
        <v>10</v>
      </c>
      <c r="C134" s="14" t="n">
        <f aca="false">SUM(C132:C133)</f>
        <v>29363.75</v>
      </c>
      <c r="D134" s="14" t="n">
        <f aca="false">SUM(D132:D133)</f>
        <v>29363.75</v>
      </c>
      <c r="E134" s="23" t="n">
        <f aca="false">SUM(E132:E133)</f>
        <v>29363.75</v>
      </c>
      <c r="F134" s="23" t="n">
        <f aca="false">SUM(F132:F133)</f>
        <v>29363.75</v>
      </c>
      <c r="G134" s="14" t="n">
        <f aca="false">SUM(G132:G133)</f>
        <v>29363.75</v>
      </c>
      <c r="H134" s="14" t="n">
        <f aca="false">SUM(H132:H133)</f>
        <v>29363.75</v>
      </c>
      <c r="I134" s="14" t="n">
        <f aca="false">SUM(I132:I133)</f>
        <v>29363.75</v>
      </c>
      <c r="J134" s="2"/>
      <c r="K134" s="2"/>
      <c r="L134" s="2"/>
    </row>
    <row r="135" customFormat="false" ht="12.75" hidden="false" customHeight="false" outlineLevel="0" collapsed="false">
      <c r="A135" s="16"/>
      <c r="B135" s="2" t="s">
        <v>11</v>
      </c>
      <c r="C135" s="15" t="n">
        <f aca="false">C129*C130</f>
        <v>-24325</v>
      </c>
      <c r="D135" s="15" t="n">
        <f aca="false">D129*D130</f>
        <v>-24325</v>
      </c>
      <c r="E135" s="22" t="n">
        <f aca="false">E129*E130</f>
        <v>-17375</v>
      </c>
      <c r="F135" s="22" t="n">
        <f aca="false">F129*F130</f>
        <v>-17375</v>
      </c>
      <c r="G135" s="15" t="n">
        <f aca="false">G129*G130</f>
        <v>-24325</v>
      </c>
      <c r="H135" s="15" t="n">
        <f aca="false">H129*H130</f>
        <v>-20850</v>
      </c>
      <c r="I135" s="15" t="n">
        <f aca="false">I129*I130</f>
        <v>-27800</v>
      </c>
      <c r="J135" s="2"/>
      <c r="K135" s="2"/>
      <c r="L135" s="2"/>
    </row>
    <row r="136" customFormat="false" ht="12.75" hidden="false" customHeight="false" outlineLevel="0" collapsed="false">
      <c r="A136" s="17"/>
      <c r="E136" s="24"/>
      <c r="F136" s="24"/>
      <c r="H136" s="2"/>
      <c r="I136" s="2"/>
      <c r="J136" s="2"/>
      <c r="K136" s="2"/>
      <c r="L136" s="2"/>
    </row>
    <row r="137" customFormat="false" ht="12.75" hidden="false" customHeight="false" outlineLevel="0" collapsed="false">
      <c r="A137" s="16"/>
      <c r="B137" s="1" t="s">
        <v>12</v>
      </c>
      <c r="C137" s="18" t="n">
        <f aca="false">SUM(C134:C135)</f>
        <v>5038.75</v>
      </c>
      <c r="D137" s="18" t="n">
        <f aca="false">SUM(D134:D135)</f>
        <v>5038.75</v>
      </c>
      <c r="E137" s="20" t="n">
        <f aca="false">SUM(E134:E135)</f>
        <v>11988.75</v>
      </c>
      <c r="F137" s="20" t="n">
        <f aca="false">SUM(F134:F135)</f>
        <v>11988.75</v>
      </c>
      <c r="G137" s="18" t="n">
        <f aca="false">SUM(G134:G135)</f>
        <v>5038.75</v>
      </c>
      <c r="H137" s="18" t="n">
        <f aca="false">SUM(H134:H135)</f>
        <v>8513.75</v>
      </c>
      <c r="I137" s="18" t="n">
        <f aca="false">SUM(I134:I135)</f>
        <v>1563.75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false" customHeight="false" outlineLevel="0" collapsed="false">
      <c r="A138" s="11"/>
      <c r="B138" s="1" t="s">
        <v>13</v>
      </c>
      <c r="C138" s="18" t="n">
        <f aca="false">C137*16</f>
        <v>80620</v>
      </c>
      <c r="D138" s="18" t="n">
        <f aca="false">D137*16</f>
        <v>80620</v>
      </c>
      <c r="E138" s="20" t="n">
        <f aca="false">E137*16</f>
        <v>191820</v>
      </c>
      <c r="F138" s="20" t="n">
        <f aca="false">F137*16</f>
        <v>191820</v>
      </c>
      <c r="G138" s="18" t="n">
        <f aca="false">G137*16</f>
        <v>80620</v>
      </c>
      <c r="H138" s="18" t="n">
        <f aca="false">H137*16</f>
        <v>136220</v>
      </c>
      <c r="I138" s="18" t="n">
        <f aca="false">I137*16</f>
        <v>25020</v>
      </c>
      <c r="J138" s="2"/>
      <c r="K138" s="2"/>
      <c r="L138" s="2"/>
    </row>
    <row r="139" customFormat="false" ht="12.75" hidden="false" customHeight="false" outlineLevel="0" collapsed="false">
      <c r="A139" s="11"/>
      <c r="B139" s="1"/>
      <c r="C139" s="18"/>
      <c r="D139" s="18"/>
      <c r="E139" s="18"/>
      <c r="F139" s="18"/>
      <c r="G139" s="18"/>
      <c r="H139" s="4"/>
      <c r="I139" s="2"/>
      <c r="J139" s="2"/>
      <c r="K139" s="2"/>
      <c r="L139" s="2"/>
    </row>
    <row r="140" customFormat="false" ht="12.75" hidden="false" customHeight="false" outlineLevel="0" collapsed="false">
      <c r="C140" s="3"/>
      <c r="D140" s="3"/>
      <c r="E140" s="4"/>
      <c r="F140" s="4"/>
      <c r="G140" s="4"/>
      <c r="H140" s="4"/>
      <c r="I140" s="2"/>
      <c r="J140" s="2"/>
      <c r="K140" s="2"/>
      <c r="L140" s="2"/>
    </row>
    <row r="141" customFormat="false" ht="12.75" hidden="false" customHeight="false" outlineLevel="0" collapsed="false">
      <c r="A141" s="1" t="s">
        <v>22</v>
      </c>
      <c r="B141" s="6" t="s">
        <v>15</v>
      </c>
      <c r="C141" s="7" t="n">
        <v>37252</v>
      </c>
      <c r="D141" s="7" t="n">
        <v>37253</v>
      </c>
      <c r="E141" s="7" t="n">
        <v>37254</v>
      </c>
      <c r="F141" s="7" t="n">
        <v>37255</v>
      </c>
      <c r="G141" s="7" t="n">
        <v>37256</v>
      </c>
      <c r="H141" s="7" t="n">
        <v>37257</v>
      </c>
      <c r="I141" s="7" t="n">
        <v>37258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2.75" hidden="false" customHeight="false" outlineLevel="0" collapsed="false">
      <c r="B142" s="1" t="s">
        <v>3</v>
      </c>
      <c r="E142" s="24"/>
      <c r="F142" s="24"/>
      <c r="H142" s="2"/>
      <c r="I142" s="10" t="n">
        <v>0</v>
      </c>
      <c r="J142" s="2"/>
      <c r="K142" s="2"/>
      <c r="L142" s="2"/>
    </row>
    <row r="143" customFormat="false" ht="12.75" hidden="false" customHeight="false" outlineLevel="0" collapsed="false">
      <c r="B143" s="11" t="s">
        <v>4</v>
      </c>
      <c r="C143" s="3" t="n">
        <v>0</v>
      </c>
      <c r="D143" s="3" t="n">
        <v>0</v>
      </c>
      <c r="E143" s="8" t="n">
        <v>0</v>
      </c>
      <c r="F143" s="8" t="n">
        <v>0</v>
      </c>
      <c r="G143" s="3" t="n">
        <v>0</v>
      </c>
      <c r="H143" s="3" t="n">
        <v>0</v>
      </c>
      <c r="I143" s="3" t="n">
        <v>0</v>
      </c>
      <c r="J143" s="2"/>
      <c r="K143" s="2"/>
      <c r="L143" s="2"/>
    </row>
    <row r="144" customFormat="false" ht="12.75" hidden="false" customHeight="false" outlineLevel="0" collapsed="false">
      <c r="B144" s="1" t="s">
        <v>5</v>
      </c>
      <c r="C144" s="2" t="n">
        <v>62</v>
      </c>
      <c r="D144" s="2" t="n">
        <v>62</v>
      </c>
      <c r="E144" s="24" t="n">
        <v>62</v>
      </c>
      <c r="F144" s="24" t="n">
        <v>62</v>
      </c>
      <c r="G144" s="2" t="n">
        <v>62</v>
      </c>
      <c r="H144" s="2" t="n">
        <v>62</v>
      </c>
      <c r="I144" s="2" t="n">
        <v>62</v>
      </c>
      <c r="J144" s="2"/>
      <c r="K144" s="2"/>
      <c r="L144" s="2"/>
    </row>
    <row r="145" customFormat="false" ht="12.75" hidden="false" customHeight="false" outlineLevel="0" collapsed="false">
      <c r="B145" s="11" t="s">
        <v>4</v>
      </c>
      <c r="C145" s="3" t="n">
        <v>68.62</v>
      </c>
      <c r="D145" s="3" t="n">
        <v>68.62</v>
      </c>
      <c r="E145" s="8" t="n">
        <v>68.62</v>
      </c>
      <c r="F145" s="8" t="n">
        <v>68.62</v>
      </c>
      <c r="G145" s="3" t="n">
        <v>68.62</v>
      </c>
      <c r="H145" s="3" t="n">
        <v>68.62</v>
      </c>
      <c r="I145" s="3" t="n">
        <v>68.62</v>
      </c>
      <c r="J145" s="2"/>
      <c r="K145" s="2"/>
      <c r="L145" s="2"/>
    </row>
    <row r="146" customFormat="false" ht="12.75" hidden="false" customHeight="false" outlineLevel="0" collapsed="false">
      <c r="B146" s="12" t="s">
        <v>6</v>
      </c>
      <c r="C146" s="4" t="n">
        <f aca="false">C142-C144</f>
        <v>-62</v>
      </c>
      <c r="D146" s="4" t="n">
        <f aca="false">D142-D144</f>
        <v>-62</v>
      </c>
      <c r="E146" s="9" t="n">
        <f aca="false">E142-E144</f>
        <v>-62</v>
      </c>
      <c r="F146" s="9" t="n">
        <f aca="false">F142-F144</f>
        <v>-62</v>
      </c>
      <c r="G146" s="4" t="n">
        <f aca="false">G142-G144</f>
        <v>-62</v>
      </c>
      <c r="H146" s="4" t="n">
        <f aca="false">H142-H144</f>
        <v>-62</v>
      </c>
      <c r="I146" s="4" t="n">
        <f aca="false">I142-I144</f>
        <v>-62</v>
      </c>
      <c r="J146" s="2"/>
      <c r="K146" s="2"/>
      <c r="L146" s="2"/>
    </row>
    <row r="147" customFormat="false" ht="12.75" hidden="false" customHeight="false" outlineLevel="0" collapsed="false">
      <c r="B147" s="13" t="s">
        <v>7</v>
      </c>
      <c r="C147" s="3" t="n">
        <v>35</v>
      </c>
      <c r="D147" s="3" t="n">
        <v>35</v>
      </c>
      <c r="E147" s="8" t="n">
        <v>25</v>
      </c>
      <c r="F147" s="8" t="n">
        <v>25</v>
      </c>
      <c r="G147" s="3" t="n">
        <v>35</v>
      </c>
      <c r="H147" s="3" t="n">
        <v>30</v>
      </c>
      <c r="I147" s="3" t="n">
        <v>40</v>
      </c>
      <c r="J147" s="2"/>
      <c r="K147" s="2"/>
      <c r="L147" s="2"/>
    </row>
    <row r="148" customFormat="false" ht="12.75" hidden="false" customHeight="false" outlineLevel="0" collapsed="false">
      <c r="B148" s="13"/>
      <c r="C148" s="14"/>
      <c r="D148" s="14"/>
      <c r="E148" s="23"/>
      <c r="F148" s="23"/>
      <c r="G148" s="14"/>
      <c r="H148" s="14"/>
      <c r="I148" s="10"/>
      <c r="J148" s="2"/>
      <c r="K148" s="2"/>
      <c r="L148" s="2"/>
    </row>
    <row r="149" customFormat="false" ht="12.75" hidden="false" customHeight="false" outlineLevel="0" collapsed="false">
      <c r="B149" s="13" t="s">
        <v>8</v>
      </c>
      <c r="C149" s="15" t="n">
        <f aca="false">(C142*C143)*(-1)</f>
        <v>-0</v>
      </c>
      <c r="D149" s="15" t="n">
        <f aca="false">(D142*D143)*(-1)</f>
        <v>-0</v>
      </c>
      <c r="E149" s="22" t="n">
        <f aca="false">(E142*E143)*(-1)</f>
        <v>-0</v>
      </c>
      <c r="F149" s="22" t="n">
        <f aca="false">(F142*F143)*(-1)</f>
        <v>-0</v>
      </c>
      <c r="G149" s="15" t="n">
        <f aca="false">(G142*G143)*(-1)</f>
        <v>-0</v>
      </c>
      <c r="H149" s="15" t="n">
        <f aca="false">(H142*H143)*(-1)</f>
        <v>-0</v>
      </c>
      <c r="I149" s="15" t="n">
        <f aca="false">(I142*I143)*(-1)</f>
        <v>-0</v>
      </c>
      <c r="J149" s="2"/>
      <c r="K149" s="2"/>
      <c r="L149" s="2"/>
    </row>
    <row r="150" customFormat="false" ht="12.75" hidden="false" customHeight="false" outlineLevel="0" collapsed="false">
      <c r="B150" s="13" t="s">
        <v>9</v>
      </c>
      <c r="C150" s="14" t="n">
        <f aca="false">C144*C145</f>
        <v>4254.44</v>
      </c>
      <c r="D150" s="14" t="n">
        <f aca="false">D144*D145</f>
        <v>4254.44</v>
      </c>
      <c r="E150" s="23" t="n">
        <f aca="false">E144*E145</f>
        <v>4254.44</v>
      </c>
      <c r="F150" s="23" t="n">
        <f aca="false">F144*F145</f>
        <v>4254.44</v>
      </c>
      <c r="G150" s="14" t="n">
        <f aca="false">G144*G145</f>
        <v>4254.44</v>
      </c>
      <c r="H150" s="14" t="n">
        <f aca="false">H144*H145</f>
        <v>4254.44</v>
      </c>
      <c r="I150" s="14" t="n">
        <f aca="false">I144*I145</f>
        <v>4254.44</v>
      </c>
      <c r="J150" s="2"/>
      <c r="K150" s="2"/>
      <c r="L150" s="2"/>
    </row>
    <row r="151" customFormat="false" ht="12.75" hidden="false" customHeight="false" outlineLevel="0" collapsed="false">
      <c r="B151" s="12" t="s">
        <v>10</v>
      </c>
      <c r="C151" s="14" t="n">
        <f aca="false">SUM(C149:C150)</f>
        <v>4254.44</v>
      </c>
      <c r="D151" s="14" t="n">
        <f aca="false">SUM(D149:D150)</f>
        <v>4254.44</v>
      </c>
      <c r="E151" s="23" t="n">
        <f aca="false">SUM(E149:E150)</f>
        <v>4254.44</v>
      </c>
      <c r="F151" s="23" t="n">
        <f aca="false">SUM(F149:F150)</f>
        <v>4254.44</v>
      </c>
      <c r="G151" s="14" t="n">
        <f aca="false">SUM(G149:G150)</f>
        <v>4254.44</v>
      </c>
      <c r="H151" s="14" t="n">
        <f aca="false">SUM(H149:H150)</f>
        <v>4254.44</v>
      </c>
      <c r="I151" s="14" t="n">
        <f aca="false">SUM(I149:I150)</f>
        <v>4254.44</v>
      </c>
      <c r="J151" s="2"/>
      <c r="K151" s="2"/>
      <c r="L151" s="2"/>
    </row>
    <row r="152" customFormat="false" ht="12.75" hidden="false" customHeight="false" outlineLevel="0" collapsed="false">
      <c r="A152" s="16"/>
      <c r="B152" s="2" t="s">
        <v>11</v>
      </c>
      <c r="C152" s="15" t="n">
        <f aca="false">C146*C147</f>
        <v>-2170</v>
      </c>
      <c r="D152" s="15" t="n">
        <f aca="false">D146*D147</f>
        <v>-2170</v>
      </c>
      <c r="E152" s="22" t="n">
        <f aca="false">E146*E147</f>
        <v>-1550</v>
      </c>
      <c r="F152" s="22" t="n">
        <f aca="false">F146*F147</f>
        <v>-1550</v>
      </c>
      <c r="G152" s="15" t="n">
        <f aca="false">G146*G147</f>
        <v>-2170</v>
      </c>
      <c r="H152" s="15" t="n">
        <f aca="false">H146*H147</f>
        <v>-1860</v>
      </c>
      <c r="I152" s="15" t="n">
        <f aca="false">I146*I147</f>
        <v>-2480</v>
      </c>
      <c r="J152" s="2"/>
      <c r="K152" s="2"/>
      <c r="L152" s="2"/>
    </row>
    <row r="153" customFormat="false" ht="12.75" hidden="false" customHeight="false" outlineLevel="0" collapsed="false">
      <c r="A153" s="17"/>
      <c r="E153" s="24"/>
      <c r="F153" s="24"/>
      <c r="H153" s="2"/>
      <c r="I153" s="2"/>
      <c r="J153" s="2"/>
      <c r="K153" s="2"/>
      <c r="L153" s="2"/>
    </row>
    <row r="154" customFormat="false" ht="12.75" hidden="false" customHeight="false" outlineLevel="0" collapsed="false">
      <c r="A154" s="16"/>
      <c r="B154" s="1" t="s">
        <v>12</v>
      </c>
      <c r="C154" s="18" t="n">
        <f aca="false">SUM(C151:C152)</f>
        <v>2084.44</v>
      </c>
      <c r="D154" s="18" t="n">
        <f aca="false">SUM(D151:D152)</f>
        <v>2084.44</v>
      </c>
      <c r="E154" s="20" t="n">
        <f aca="false">SUM(E151:E152)</f>
        <v>2704.44</v>
      </c>
      <c r="F154" s="20" t="n">
        <f aca="false">SUM(F151:F152)</f>
        <v>2704.44</v>
      </c>
      <c r="G154" s="18" t="n">
        <f aca="false">SUM(G151:G152)</f>
        <v>2084.44</v>
      </c>
      <c r="H154" s="18" t="n">
        <f aca="false">SUM(H151:H152)</f>
        <v>2394.44</v>
      </c>
      <c r="I154" s="18" t="n">
        <f aca="false">SUM(I151:I152)</f>
        <v>1774.44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1"/>
      <c r="B155" s="1" t="s">
        <v>13</v>
      </c>
      <c r="C155" s="18" t="n">
        <f aca="false">C154*16</f>
        <v>33351.04</v>
      </c>
      <c r="D155" s="18" t="n">
        <f aca="false">D154*16</f>
        <v>33351.04</v>
      </c>
      <c r="E155" s="20" t="n">
        <f aca="false">E154*16</f>
        <v>43271.04</v>
      </c>
      <c r="F155" s="20" t="n">
        <f aca="false">F154*16</f>
        <v>43271.04</v>
      </c>
      <c r="G155" s="18" t="n">
        <f aca="false">G154*16</f>
        <v>33351.04</v>
      </c>
      <c r="H155" s="18" t="n">
        <f aca="false">H154*16</f>
        <v>38311.04</v>
      </c>
      <c r="I155" s="18" t="n">
        <f aca="false">I154*16</f>
        <v>28391.04</v>
      </c>
      <c r="J155" s="2"/>
      <c r="K155" s="2"/>
      <c r="L155" s="2"/>
    </row>
    <row r="156" customFormat="false" ht="12.75" hidden="false" customHeight="false" outlineLevel="0" collapsed="false">
      <c r="A156" s="11"/>
      <c r="B156" s="1"/>
      <c r="C156" s="18"/>
      <c r="D156" s="18"/>
      <c r="E156" s="18"/>
      <c r="F156" s="18"/>
      <c r="G156" s="18"/>
      <c r="H156" s="4"/>
      <c r="I156" s="2"/>
      <c r="J156" s="2"/>
      <c r="K156" s="2"/>
      <c r="L156" s="2"/>
    </row>
    <row r="157" customFormat="false" ht="12.75" hidden="false" customHeight="false" outlineLevel="0" collapsed="false">
      <c r="C157" s="3"/>
      <c r="D157" s="3"/>
      <c r="E157" s="4"/>
      <c r="F157" s="4"/>
      <c r="G157" s="4"/>
      <c r="H157" s="4"/>
      <c r="I157" s="2"/>
      <c r="J157" s="2"/>
      <c r="K157" s="2"/>
      <c r="L157" s="2"/>
    </row>
    <row r="158" customFormat="false" ht="12.75" hidden="false" customHeight="false" outlineLevel="0" collapsed="false">
      <c r="B158" s="1" t="s">
        <v>23</v>
      </c>
      <c r="C158" s="25" t="n">
        <f aca="false">SUM(C9,C26,C43,C60,C112,C79,C96,C129,C146)</f>
        <v>-2007</v>
      </c>
      <c r="D158" s="25" t="n">
        <f aca="false">SUM(D9,D26,D43,D60,D112,D79,D96,D129,D146)</f>
        <v>-2007</v>
      </c>
      <c r="E158" s="25" t="n">
        <f aca="false">SUM(E9,E26,E43,E60,E112,E79,E96,E129,E146)</f>
        <v>-1007</v>
      </c>
      <c r="F158" s="25" t="n">
        <f aca="false">SUM(F9,F26,F43,F60,F112,F79,F96,F129,F146)</f>
        <v>-1007</v>
      </c>
      <c r="G158" s="25" t="n">
        <f aca="false">SUM(G9,G26,G43,G60,G112,G79,G96,G129,G146)</f>
        <v>-2007</v>
      </c>
      <c r="H158" s="25" t="n">
        <f aca="false">SUM(H9,H26,H43,H60,H112,H79,H96,H129,H146)</f>
        <v>-1107</v>
      </c>
      <c r="I158" s="25" t="n">
        <f aca="false">SUM(I9,I26,I43,I60,I112,I79,I96,I129,I146)</f>
        <v>-1232</v>
      </c>
      <c r="J158" s="2"/>
      <c r="K158" s="2"/>
      <c r="L158" s="2"/>
    </row>
    <row r="159" customFormat="false" ht="12.75" hidden="false" customHeight="false" outlineLevel="0" collapsed="false">
      <c r="B159" s="1"/>
      <c r="C159" s="25"/>
      <c r="D159" s="25"/>
      <c r="E159" s="25"/>
      <c r="F159" s="25"/>
      <c r="G159" s="25"/>
      <c r="H159" s="4"/>
      <c r="I159" s="2"/>
      <c r="J159" s="2"/>
      <c r="K159" s="2"/>
      <c r="L159" s="2"/>
    </row>
    <row r="160" customFormat="false" ht="13.5" hidden="false" customHeight="false" outlineLevel="0" collapsed="false">
      <c r="B160" s="1"/>
      <c r="C160" s="25"/>
      <c r="D160" s="25"/>
      <c r="E160" s="25"/>
      <c r="F160" s="25"/>
      <c r="G160" s="25"/>
      <c r="H160" s="4"/>
      <c r="I160" s="2"/>
      <c r="J160" s="2"/>
      <c r="K160" s="2"/>
      <c r="L160" s="2"/>
    </row>
    <row r="161" customFormat="false" ht="20.25" hidden="false" customHeight="false" outlineLevel="0" collapsed="false">
      <c r="A161" s="26" t="s">
        <v>24</v>
      </c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</row>
    <row r="162" customFormat="false" ht="12.75" hidden="false" customHeight="false" outlineLevel="0" collapsed="false">
      <c r="A162" s="21" t="s">
        <v>24</v>
      </c>
    </row>
    <row r="163" customFormat="false" ht="12.75" hidden="false" customHeight="false" outlineLevel="0" collapsed="false">
      <c r="A163" s="1" t="s">
        <v>16</v>
      </c>
      <c r="B163" s="6" t="s">
        <v>25</v>
      </c>
      <c r="C163" s="7" t="n">
        <v>37252</v>
      </c>
      <c r="D163" s="7" t="n">
        <v>37253</v>
      </c>
      <c r="E163" s="7" t="n">
        <v>37254</v>
      </c>
      <c r="F163" s="7" t="n">
        <v>37255</v>
      </c>
      <c r="G163" s="7" t="n">
        <v>37256</v>
      </c>
      <c r="H163" s="7" t="n">
        <v>37257</v>
      </c>
      <c r="I163" s="7" t="n">
        <v>37258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B164" s="1" t="s">
        <v>3</v>
      </c>
      <c r="C164" s="2" t="n">
        <v>425</v>
      </c>
      <c r="D164" s="2" t="n">
        <v>425</v>
      </c>
      <c r="E164" s="2" t="n">
        <v>425</v>
      </c>
      <c r="F164" s="2" t="n">
        <v>425</v>
      </c>
      <c r="G164" s="2" t="n">
        <v>425</v>
      </c>
      <c r="H164" s="2" t="n">
        <v>150</v>
      </c>
      <c r="I164" s="10" t="n">
        <v>150</v>
      </c>
      <c r="J164" s="2"/>
      <c r="K164" s="2"/>
      <c r="L164" s="2"/>
    </row>
    <row r="165" customFormat="false" ht="12.75" hidden="false" customHeight="false" outlineLevel="0" collapsed="false">
      <c r="B165" s="11" t="s">
        <v>4</v>
      </c>
      <c r="C165" s="3" t="n">
        <v>39.88</v>
      </c>
      <c r="D165" s="3" t="n">
        <v>39.88</v>
      </c>
      <c r="E165" s="3" t="n">
        <v>39.88</v>
      </c>
      <c r="F165" s="3" t="n">
        <v>39.88</v>
      </c>
      <c r="G165" s="3" t="n">
        <v>39.88</v>
      </c>
      <c r="H165" s="3" t="n">
        <v>30.82</v>
      </c>
      <c r="I165" s="3" t="n">
        <v>30.82</v>
      </c>
      <c r="J165" s="2"/>
      <c r="K165" s="2"/>
      <c r="L165" s="2"/>
    </row>
    <row r="166" customFormat="false" ht="12.75" hidden="false" customHeight="false" outlineLevel="0" collapsed="false">
      <c r="B166" s="1" t="s">
        <v>5</v>
      </c>
      <c r="C166" s="2" t="n">
        <v>325</v>
      </c>
      <c r="D166" s="2" t="n">
        <v>325</v>
      </c>
      <c r="E166" s="2" t="n">
        <v>325</v>
      </c>
      <c r="F166" s="2" t="n">
        <v>325</v>
      </c>
      <c r="G166" s="2" t="n">
        <v>325</v>
      </c>
      <c r="H166" s="2" t="n">
        <v>150</v>
      </c>
      <c r="I166" s="10" t="n">
        <v>150</v>
      </c>
      <c r="J166" s="2"/>
      <c r="K166" s="2"/>
      <c r="L166" s="2"/>
    </row>
    <row r="167" customFormat="false" ht="12.75" hidden="false" customHeight="false" outlineLevel="0" collapsed="false">
      <c r="B167" s="11" t="s">
        <v>4</v>
      </c>
      <c r="C167" s="3" t="n">
        <v>41.13</v>
      </c>
      <c r="D167" s="3" t="n">
        <v>41.13</v>
      </c>
      <c r="E167" s="3" t="n">
        <v>41.13</v>
      </c>
      <c r="F167" s="3" t="n">
        <v>41.13</v>
      </c>
      <c r="G167" s="3" t="n">
        <v>41.13</v>
      </c>
      <c r="H167" s="3" t="n">
        <v>40.13</v>
      </c>
      <c r="I167" s="3" t="n">
        <v>40.13</v>
      </c>
      <c r="J167" s="2"/>
      <c r="K167" s="2"/>
      <c r="L167" s="2"/>
    </row>
    <row r="168" customFormat="false" ht="12.75" hidden="false" customHeight="false" outlineLevel="0" collapsed="false">
      <c r="B168" s="12" t="s">
        <v>6</v>
      </c>
      <c r="C168" s="4" t="n">
        <f aca="false">C164-C166</f>
        <v>100</v>
      </c>
      <c r="D168" s="4" t="n">
        <f aca="false">D164-D166</f>
        <v>100</v>
      </c>
      <c r="E168" s="4" t="n">
        <f aca="false">E164-E166</f>
        <v>100</v>
      </c>
      <c r="F168" s="4" t="n">
        <f aca="false">F164-F166</f>
        <v>100</v>
      </c>
      <c r="G168" s="4" t="n">
        <f aca="false">G164-G166</f>
        <v>100</v>
      </c>
      <c r="H168" s="4" t="n">
        <f aca="false">H164-H166</f>
        <v>0</v>
      </c>
      <c r="I168" s="4" t="n">
        <f aca="false">I164-I166</f>
        <v>0</v>
      </c>
      <c r="J168" s="2"/>
      <c r="K168" s="2"/>
      <c r="L168" s="2"/>
    </row>
    <row r="169" customFormat="false" ht="12.75" hidden="false" customHeight="false" outlineLevel="0" collapsed="false">
      <c r="B169" s="13" t="s">
        <v>7</v>
      </c>
      <c r="C169" s="3" t="n">
        <v>25</v>
      </c>
      <c r="D169" s="3" t="n">
        <v>25</v>
      </c>
      <c r="E169" s="3" t="n">
        <v>25</v>
      </c>
      <c r="F169" s="3" t="n">
        <v>25</v>
      </c>
      <c r="G169" s="3" t="n">
        <v>25</v>
      </c>
      <c r="H169" s="3" t="n">
        <v>30</v>
      </c>
      <c r="I169" s="3" t="n">
        <v>30</v>
      </c>
      <c r="J169" s="2"/>
      <c r="K169" s="2"/>
      <c r="L169" s="2"/>
    </row>
    <row r="170" customFormat="false" ht="12.75" hidden="false" customHeight="false" outlineLevel="0" collapsed="false">
      <c r="B170" s="13"/>
      <c r="C170" s="10"/>
      <c r="D170" s="10"/>
      <c r="E170" s="10"/>
      <c r="F170" s="10"/>
      <c r="G170" s="10"/>
      <c r="H170" s="14"/>
      <c r="I170" s="10"/>
      <c r="J170" s="2"/>
      <c r="K170" s="2"/>
      <c r="L170" s="2"/>
    </row>
    <row r="171" customFormat="false" ht="12.75" hidden="false" customHeight="false" outlineLevel="0" collapsed="false">
      <c r="B171" s="13" t="s">
        <v>8</v>
      </c>
      <c r="C171" s="27" t="n">
        <f aca="false">(C164*C165)*(-1)</f>
        <v>-16949</v>
      </c>
      <c r="D171" s="27" t="n">
        <f aca="false">(D164*D165)*(-1)</f>
        <v>-16949</v>
      </c>
      <c r="E171" s="27" t="n">
        <f aca="false">(E164*E165)*(-1)</f>
        <v>-16949</v>
      </c>
      <c r="F171" s="27" t="n">
        <f aca="false">(F164*F165)*(-1)</f>
        <v>-16949</v>
      </c>
      <c r="G171" s="27" t="n">
        <f aca="false">(G164*G165)*(-1)</f>
        <v>-16949</v>
      </c>
      <c r="H171" s="15" t="n">
        <f aca="false">(H164*H165)*(-1)</f>
        <v>-4623</v>
      </c>
      <c r="I171" s="15" t="n">
        <f aca="false">(I164*I165)*(-1)</f>
        <v>-4623</v>
      </c>
      <c r="J171" s="2"/>
      <c r="K171" s="2"/>
      <c r="L171" s="2"/>
    </row>
    <row r="172" customFormat="false" ht="12.75" hidden="false" customHeight="false" outlineLevel="0" collapsed="false">
      <c r="B172" s="13" t="s">
        <v>9</v>
      </c>
      <c r="C172" s="28" t="n">
        <f aca="false">C166*C167</f>
        <v>13367.25</v>
      </c>
      <c r="D172" s="28" t="n">
        <f aca="false">D166*D167</f>
        <v>13367.25</v>
      </c>
      <c r="E172" s="28" t="n">
        <f aca="false">E166*E167</f>
        <v>13367.25</v>
      </c>
      <c r="F172" s="28" t="n">
        <f aca="false">F166*F167</f>
        <v>13367.25</v>
      </c>
      <c r="G172" s="28" t="n">
        <f aca="false">G166*G167</f>
        <v>13367.25</v>
      </c>
      <c r="H172" s="14" t="n">
        <f aca="false">H166*H167</f>
        <v>6019.5</v>
      </c>
      <c r="I172" s="14" t="n">
        <f aca="false">I166*I167</f>
        <v>6019.5</v>
      </c>
      <c r="J172" s="2"/>
      <c r="K172" s="2"/>
      <c r="L172" s="2"/>
    </row>
    <row r="173" customFormat="false" ht="12.75" hidden="false" customHeight="false" outlineLevel="0" collapsed="false">
      <c r="B173" s="12" t="s">
        <v>10</v>
      </c>
      <c r="C173" s="28" t="n">
        <f aca="false">SUM(C171:C172)</f>
        <v>-3581.75</v>
      </c>
      <c r="D173" s="28" t="n">
        <f aca="false">SUM(D171:D172)</f>
        <v>-3581.75</v>
      </c>
      <c r="E173" s="28" t="n">
        <f aca="false">SUM(E171:E172)</f>
        <v>-3581.75</v>
      </c>
      <c r="F173" s="28" t="n">
        <f aca="false">SUM(F171:F172)</f>
        <v>-3581.75</v>
      </c>
      <c r="G173" s="28" t="n">
        <f aca="false">SUM(G171:G172)</f>
        <v>-3581.75</v>
      </c>
      <c r="H173" s="14" t="n">
        <f aca="false">SUM(H171:H172)</f>
        <v>1396.5</v>
      </c>
      <c r="I173" s="14" t="n">
        <f aca="false">SUM(I171:I172)</f>
        <v>1396.5</v>
      </c>
      <c r="J173" s="2"/>
      <c r="K173" s="2"/>
      <c r="L173" s="2"/>
    </row>
    <row r="174" customFormat="false" ht="12.75" hidden="false" customHeight="false" outlineLevel="0" collapsed="false">
      <c r="A174" s="16"/>
      <c r="B174" s="2" t="s">
        <v>11</v>
      </c>
      <c r="C174" s="27" t="n">
        <f aca="false">C168*C169</f>
        <v>2500</v>
      </c>
      <c r="D174" s="27" t="n">
        <f aca="false">D168*D169</f>
        <v>2500</v>
      </c>
      <c r="E174" s="27" t="n">
        <f aca="false">E168*E169</f>
        <v>2500</v>
      </c>
      <c r="F174" s="27" t="n">
        <f aca="false">F168*F169</f>
        <v>2500</v>
      </c>
      <c r="G174" s="27" t="n">
        <f aca="false">G168*G169</f>
        <v>2500</v>
      </c>
      <c r="H174" s="15" t="n">
        <f aca="false">H168*H169</f>
        <v>0</v>
      </c>
      <c r="I174" s="15" t="n">
        <f aca="false">I168*I169</f>
        <v>0</v>
      </c>
      <c r="J174" s="2"/>
      <c r="K174" s="2"/>
      <c r="L174" s="2"/>
    </row>
    <row r="175" customFormat="false" ht="12.75" hidden="false" customHeight="false" outlineLevel="0" collapsed="false">
      <c r="A175" s="17"/>
      <c r="F175" s="2"/>
      <c r="H175" s="2"/>
      <c r="I175" s="2"/>
      <c r="J175" s="2"/>
      <c r="K175" s="2"/>
      <c r="L175" s="2"/>
    </row>
    <row r="176" customFormat="false" ht="12.75" hidden="false" customHeight="false" outlineLevel="0" collapsed="false">
      <c r="A176" s="16"/>
      <c r="B176" s="1" t="s">
        <v>12</v>
      </c>
      <c r="C176" s="18" t="n">
        <f aca="false">SUM(C173:C174)</f>
        <v>-1081.75</v>
      </c>
      <c r="D176" s="18" t="n">
        <f aca="false">SUM(D173:D174)</f>
        <v>-1081.75</v>
      </c>
      <c r="E176" s="18" t="n">
        <f aca="false">SUM(E173:E174)</f>
        <v>-1081.75</v>
      </c>
      <c r="F176" s="18" t="n">
        <f aca="false">SUM(F173:F174)</f>
        <v>-1081.75</v>
      </c>
      <c r="G176" s="18" t="n">
        <f aca="false">SUM(G173:G174)</f>
        <v>-1081.75</v>
      </c>
      <c r="H176" s="18" t="n">
        <f aca="false">SUM(H173:H174)</f>
        <v>1396.5</v>
      </c>
      <c r="I176" s="18" t="n">
        <f aca="false">SUM(I173:I174)</f>
        <v>1396.5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1"/>
      <c r="B177" s="29" t="s">
        <v>26</v>
      </c>
      <c r="C177" s="18" t="n">
        <f aca="false">C176*8</f>
        <v>-8654</v>
      </c>
      <c r="D177" s="18" t="n">
        <f aca="false">D176*8</f>
        <v>-8654</v>
      </c>
      <c r="E177" s="18" t="n">
        <f aca="false">E176*8</f>
        <v>-8654</v>
      </c>
      <c r="F177" s="18" t="n">
        <f aca="false">F176*8</f>
        <v>-8654</v>
      </c>
      <c r="G177" s="18" t="n">
        <f aca="false">G176*8</f>
        <v>-8654</v>
      </c>
      <c r="H177" s="18" t="n">
        <f aca="false">H176*16</f>
        <v>22344</v>
      </c>
      <c r="I177" s="18" t="n">
        <f aca="false">I176*16</f>
        <v>22344</v>
      </c>
      <c r="J177" s="2"/>
      <c r="K177" s="2"/>
      <c r="L177" s="2"/>
    </row>
    <row r="178" customFormat="false" ht="12.75" hidden="false" customHeight="false" outlineLevel="0" collapsed="false">
      <c r="C178" s="3"/>
      <c r="D178" s="3"/>
      <c r="E178" s="4"/>
      <c r="F178" s="4"/>
      <c r="G178" s="4"/>
      <c r="H178" s="4"/>
      <c r="I178" s="2"/>
      <c r="J178" s="2"/>
      <c r="K178" s="2"/>
      <c r="L178" s="2"/>
    </row>
    <row r="179" customFormat="false" ht="12.75" hidden="false" customHeight="false" outlineLevel="0" collapsed="false">
      <c r="C179" s="3"/>
      <c r="D179" s="3"/>
      <c r="E179" s="4"/>
      <c r="F179" s="4"/>
      <c r="G179" s="4"/>
      <c r="H179" s="4"/>
      <c r="I179" s="2"/>
      <c r="J179" s="2"/>
      <c r="K179" s="2"/>
      <c r="L179" s="2"/>
    </row>
    <row r="180" customFormat="false" ht="12.75" hidden="false" customHeight="false" outlineLevel="0" collapsed="false">
      <c r="A180" s="1" t="s">
        <v>14</v>
      </c>
      <c r="B180" s="6" t="s">
        <v>25</v>
      </c>
      <c r="C180" s="7" t="n">
        <v>37252</v>
      </c>
      <c r="D180" s="7" t="n">
        <v>37253</v>
      </c>
      <c r="E180" s="7" t="n">
        <v>37254</v>
      </c>
      <c r="F180" s="7" t="n">
        <v>37255</v>
      </c>
      <c r="G180" s="7" t="n">
        <v>37256</v>
      </c>
      <c r="H180" s="7" t="n">
        <v>37257</v>
      </c>
      <c r="I180" s="7" t="n">
        <v>37258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B181" s="1" t="s">
        <v>3</v>
      </c>
      <c r="C181" s="2" t="n">
        <v>25</v>
      </c>
      <c r="D181" s="2" t="n">
        <v>25</v>
      </c>
      <c r="E181" s="2" t="n">
        <v>25</v>
      </c>
      <c r="F181" s="2" t="n">
        <v>25</v>
      </c>
      <c r="G181" s="2" t="n">
        <v>25</v>
      </c>
      <c r="H181" s="2"/>
      <c r="I181" s="10" t="n">
        <v>0</v>
      </c>
      <c r="J181" s="2"/>
      <c r="K181" s="2"/>
      <c r="L181" s="2"/>
    </row>
    <row r="182" customFormat="false" ht="12.75" hidden="false" customHeight="false" outlineLevel="0" collapsed="false">
      <c r="B182" s="11" t="s">
        <v>4</v>
      </c>
      <c r="C182" s="3" t="n">
        <v>40</v>
      </c>
      <c r="D182" s="3" t="n">
        <v>40</v>
      </c>
      <c r="E182" s="3" t="n">
        <v>40</v>
      </c>
      <c r="F182" s="3" t="n">
        <v>40</v>
      </c>
      <c r="G182" s="3" t="n">
        <v>40</v>
      </c>
      <c r="H182" s="3" t="n">
        <v>0</v>
      </c>
      <c r="I182" s="3" t="n">
        <v>0</v>
      </c>
      <c r="J182" s="2"/>
      <c r="K182" s="2"/>
      <c r="L182" s="2"/>
    </row>
    <row r="183" customFormat="false" ht="12.75" hidden="false" customHeight="false" outlineLevel="0" collapsed="false">
      <c r="B183" s="1" t="s">
        <v>5</v>
      </c>
      <c r="C183" s="2" t="n">
        <v>100</v>
      </c>
      <c r="D183" s="2" t="n">
        <v>100</v>
      </c>
      <c r="E183" s="2" t="n">
        <v>100</v>
      </c>
      <c r="F183" s="2" t="n">
        <v>100</v>
      </c>
      <c r="G183" s="2" t="n">
        <v>100</v>
      </c>
      <c r="H183" s="2" t="n">
        <v>350</v>
      </c>
      <c r="I183" s="10" t="n">
        <v>350</v>
      </c>
      <c r="J183" s="2"/>
      <c r="K183" s="2"/>
      <c r="L183" s="2"/>
    </row>
    <row r="184" customFormat="false" ht="12.75" hidden="false" customHeight="false" outlineLevel="0" collapsed="false">
      <c r="B184" s="11" t="s">
        <v>4</v>
      </c>
      <c r="C184" s="3" t="n">
        <v>44</v>
      </c>
      <c r="D184" s="3" t="n">
        <v>44</v>
      </c>
      <c r="E184" s="3" t="n">
        <v>44</v>
      </c>
      <c r="F184" s="3" t="n">
        <v>44</v>
      </c>
      <c r="G184" s="3" t="n">
        <v>44</v>
      </c>
      <c r="H184" s="3" t="n">
        <v>30.49</v>
      </c>
      <c r="I184" s="3" t="n">
        <v>30.49</v>
      </c>
      <c r="J184" s="2"/>
      <c r="K184" s="2"/>
      <c r="L184" s="2"/>
    </row>
    <row r="185" customFormat="false" ht="12.75" hidden="false" customHeight="false" outlineLevel="0" collapsed="false">
      <c r="B185" s="12" t="s">
        <v>6</v>
      </c>
      <c r="C185" s="4" t="n">
        <f aca="false">C181-C183</f>
        <v>-75</v>
      </c>
      <c r="D185" s="4" t="n">
        <f aca="false">D181-D183</f>
        <v>-75</v>
      </c>
      <c r="E185" s="4" t="n">
        <f aca="false">E181-E183</f>
        <v>-75</v>
      </c>
      <c r="F185" s="4" t="n">
        <f aca="false">F181-F183</f>
        <v>-75</v>
      </c>
      <c r="G185" s="4" t="n">
        <f aca="false">G181-G183</f>
        <v>-75</v>
      </c>
      <c r="H185" s="4" t="n">
        <f aca="false">H181-H183</f>
        <v>-350</v>
      </c>
      <c r="I185" s="4" t="n">
        <f aca="false">I181-I183</f>
        <v>-350</v>
      </c>
      <c r="J185" s="2"/>
      <c r="K185" s="2"/>
      <c r="L185" s="2"/>
    </row>
    <row r="186" customFormat="false" ht="12.75" hidden="false" customHeight="false" outlineLevel="0" collapsed="false">
      <c r="B186" s="13" t="s">
        <v>7</v>
      </c>
      <c r="C186" s="3" t="n">
        <v>25</v>
      </c>
      <c r="D186" s="3" t="n">
        <v>25</v>
      </c>
      <c r="E186" s="3" t="n">
        <v>25</v>
      </c>
      <c r="F186" s="3" t="n">
        <v>25</v>
      </c>
      <c r="G186" s="3" t="n">
        <v>25</v>
      </c>
      <c r="H186" s="3" t="n">
        <v>30</v>
      </c>
      <c r="I186" s="3" t="n">
        <v>30</v>
      </c>
      <c r="J186" s="2"/>
      <c r="K186" s="2"/>
      <c r="L186" s="2"/>
    </row>
    <row r="187" customFormat="false" ht="12.75" hidden="false" customHeight="false" outlineLevel="0" collapsed="false">
      <c r="B187" s="13"/>
      <c r="C187" s="10"/>
      <c r="D187" s="10"/>
      <c r="E187" s="3"/>
      <c r="F187" s="30"/>
      <c r="G187" s="30"/>
      <c r="H187" s="14"/>
      <c r="I187" s="10"/>
      <c r="J187" s="2"/>
      <c r="K187" s="2"/>
      <c r="L187" s="2"/>
    </row>
    <row r="188" customFormat="false" ht="12.75" hidden="false" customHeight="false" outlineLevel="0" collapsed="false">
      <c r="B188" s="13" t="s">
        <v>8</v>
      </c>
      <c r="C188" s="27" t="n">
        <f aca="false">(C181*C182)*(-1)</f>
        <v>-1000</v>
      </c>
      <c r="D188" s="27" t="n">
        <f aca="false">(D181*D182)*(-1)</f>
        <v>-1000</v>
      </c>
      <c r="E188" s="27" t="n">
        <f aca="false">(E181*E182)*(-1)</f>
        <v>-1000</v>
      </c>
      <c r="F188" s="27" t="n">
        <f aca="false">(F181*F182)*(-1)</f>
        <v>-1000</v>
      </c>
      <c r="G188" s="27" t="n">
        <f aca="false">(G181*G182)*(-1)</f>
        <v>-1000</v>
      </c>
      <c r="H188" s="15" t="n">
        <f aca="false">(H181*H182)*(-1)</f>
        <v>-0</v>
      </c>
      <c r="I188" s="15" t="n">
        <f aca="false">(I181*I182)*(-1)</f>
        <v>-0</v>
      </c>
      <c r="J188" s="2"/>
      <c r="K188" s="2"/>
      <c r="L188" s="2"/>
    </row>
    <row r="189" customFormat="false" ht="12.75" hidden="false" customHeight="false" outlineLevel="0" collapsed="false">
      <c r="B189" s="13" t="s">
        <v>9</v>
      </c>
      <c r="C189" s="28" t="n">
        <f aca="false">C183*C184</f>
        <v>4400</v>
      </c>
      <c r="D189" s="28" t="n">
        <f aca="false">D183*D184</f>
        <v>4400</v>
      </c>
      <c r="E189" s="28" t="n">
        <f aca="false">E183*E184</f>
        <v>4400</v>
      </c>
      <c r="F189" s="28" t="n">
        <f aca="false">F183*F184</f>
        <v>4400</v>
      </c>
      <c r="G189" s="28" t="n">
        <f aca="false">G183*G184</f>
        <v>4400</v>
      </c>
      <c r="H189" s="14" t="n">
        <f aca="false">H183*H184</f>
        <v>10671.5</v>
      </c>
      <c r="I189" s="14" t="n">
        <f aca="false">I183*I184</f>
        <v>10671.5</v>
      </c>
      <c r="J189" s="2"/>
      <c r="K189" s="2"/>
      <c r="L189" s="2"/>
    </row>
    <row r="190" customFormat="false" ht="12.75" hidden="false" customHeight="false" outlineLevel="0" collapsed="false">
      <c r="B190" s="12" t="s">
        <v>10</v>
      </c>
      <c r="C190" s="28" t="n">
        <f aca="false">SUM(C188:C189)</f>
        <v>3400</v>
      </c>
      <c r="D190" s="28" t="n">
        <f aca="false">SUM(D188:D189)</f>
        <v>3400</v>
      </c>
      <c r="E190" s="28" t="n">
        <f aca="false">SUM(E188:E189)</f>
        <v>3400</v>
      </c>
      <c r="F190" s="28" t="n">
        <f aca="false">SUM(F188:F189)</f>
        <v>3400</v>
      </c>
      <c r="G190" s="28" t="n">
        <f aca="false">SUM(G188:G189)</f>
        <v>3400</v>
      </c>
      <c r="H190" s="14" t="n">
        <f aca="false">SUM(H188:H189)</f>
        <v>10671.5</v>
      </c>
      <c r="I190" s="14" t="n">
        <f aca="false">SUM(I188:I189)</f>
        <v>10671.5</v>
      </c>
      <c r="J190" s="2"/>
      <c r="K190" s="2"/>
      <c r="L190" s="2"/>
    </row>
    <row r="191" customFormat="false" ht="12.75" hidden="false" customHeight="false" outlineLevel="0" collapsed="false">
      <c r="A191" s="16"/>
      <c r="B191" s="2" t="s">
        <v>11</v>
      </c>
      <c r="C191" s="27" t="n">
        <f aca="false">C185*C186</f>
        <v>-1875</v>
      </c>
      <c r="D191" s="27" t="n">
        <f aca="false">D185*D186</f>
        <v>-1875</v>
      </c>
      <c r="E191" s="27" t="n">
        <f aca="false">E185*E186</f>
        <v>-1875</v>
      </c>
      <c r="F191" s="27" t="n">
        <f aca="false">F185*F186</f>
        <v>-1875</v>
      </c>
      <c r="G191" s="27" t="n">
        <f aca="false">G185*G186</f>
        <v>-1875</v>
      </c>
      <c r="H191" s="15" t="n">
        <f aca="false">H185*H186</f>
        <v>-10500</v>
      </c>
      <c r="I191" s="15" t="n">
        <f aca="false">I185*I186</f>
        <v>-10500</v>
      </c>
      <c r="J191" s="2"/>
      <c r="K191" s="2"/>
      <c r="L191" s="2"/>
    </row>
    <row r="192" customFormat="false" ht="12.75" hidden="false" customHeight="false" outlineLevel="0" collapsed="false">
      <c r="A192" s="17"/>
      <c r="C192" s="3"/>
      <c r="D192" s="3"/>
      <c r="E192" s="30"/>
      <c r="F192" s="30"/>
      <c r="G192" s="30"/>
      <c r="H192" s="2"/>
      <c r="I192" s="2"/>
      <c r="J192" s="2"/>
      <c r="K192" s="2"/>
      <c r="L192" s="2"/>
    </row>
    <row r="193" customFormat="false" ht="12.75" hidden="false" customHeight="false" outlineLevel="0" collapsed="false">
      <c r="A193" s="16"/>
      <c r="B193" s="1" t="s">
        <v>12</v>
      </c>
      <c r="C193" s="31" t="n">
        <f aca="false">SUM(C190:C191)</f>
        <v>1525</v>
      </c>
      <c r="D193" s="31" t="n">
        <f aca="false">SUM(D190:D191)</f>
        <v>1525</v>
      </c>
      <c r="E193" s="31" t="n">
        <f aca="false">SUM(E190:E191)</f>
        <v>1525</v>
      </c>
      <c r="F193" s="31" t="n">
        <f aca="false">SUM(F190:F191)</f>
        <v>1525</v>
      </c>
      <c r="G193" s="31" t="n">
        <f aca="false">SUM(G190:G191)</f>
        <v>1525</v>
      </c>
      <c r="H193" s="18" t="n">
        <f aca="false">SUM(H190:H191)</f>
        <v>171.5</v>
      </c>
      <c r="I193" s="18" t="n">
        <f aca="false">SUM(I190:I191)</f>
        <v>171.5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1"/>
      <c r="B194" s="29" t="s">
        <v>26</v>
      </c>
      <c r="C194" s="31" t="n">
        <f aca="false">C193*8</f>
        <v>12200</v>
      </c>
      <c r="D194" s="31" t="n">
        <f aca="false">D193*8</f>
        <v>12200</v>
      </c>
      <c r="E194" s="31" t="n">
        <f aca="false">E193*8</f>
        <v>12200</v>
      </c>
      <c r="F194" s="31" t="n">
        <f aca="false">F193*8</f>
        <v>12200</v>
      </c>
      <c r="G194" s="31" t="n">
        <f aca="false">G193*8</f>
        <v>12200</v>
      </c>
      <c r="H194" s="18" t="n">
        <f aca="false">H193*16</f>
        <v>2744</v>
      </c>
      <c r="I194" s="18" t="n">
        <f aca="false">I193*16</f>
        <v>2744</v>
      </c>
      <c r="J194" s="2"/>
      <c r="K194" s="2"/>
      <c r="L194" s="2"/>
    </row>
    <row r="195" customFormat="false" ht="12.75" hidden="false" customHeight="false" outlineLevel="0" collapsed="false">
      <c r="C195" s="3"/>
      <c r="D195" s="3"/>
      <c r="E195" s="4"/>
      <c r="F195" s="4"/>
      <c r="G195" s="4"/>
      <c r="H195" s="4"/>
      <c r="I195" s="2"/>
      <c r="J195" s="2"/>
      <c r="K195" s="2"/>
      <c r="L195" s="2"/>
    </row>
    <row r="196" customFormat="false" ht="12.75" hidden="false" customHeight="false" outlineLevel="0" collapsed="false">
      <c r="C196" s="3"/>
      <c r="D196" s="3"/>
      <c r="E196" s="4"/>
      <c r="F196" s="4"/>
      <c r="G196" s="4"/>
      <c r="H196" s="4"/>
      <c r="I196" s="2"/>
      <c r="J196" s="2"/>
      <c r="K196" s="2"/>
      <c r="L196" s="2"/>
    </row>
    <row r="197" customFormat="false" ht="12.75" hidden="false" customHeight="false" outlineLevel="0" collapsed="false">
      <c r="A197" s="1" t="s">
        <v>27</v>
      </c>
      <c r="B197" s="6" t="s">
        <v>25</v>
      </c>
      <c r="C197" s="7" t="n">
        <v>37252</v>
      </c>
      <c r="D197" s="7" t="n">
        <v>37253</v>
      </c>
      <c r="E197" s="7" t="n">
        <v>37254</v>
      </c>
      <c r="F197" s="7" t="n">
        <v>37255</v>
      </c>
      <c r="G197" s="7" t="n">
        <v>37256</v>
      </c>
      <c r="H197" s="7" t="n">
        <v>37257</v>
      </c>
      <c r="I197" s="7" t="n">
        <v>37258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B198" s="1" t="s">
        <v>3</v>
      </c>
      <c r="F198" s="2"/>
      <c r="H198" s="10" t="n">
        <v>0</v>
      </c>
      <c r="I198" s="10" t="n">
        <v>0</v>
      </c>
      <c r="J198" s="2"/>
      <c r="K198" s="2"/>
      <c r="L198" s="2"/>
    </row>
    <row r="199" customFormat="false" ht="12.75" hidden="false" customHeight="false" outlineLevel="0" collapsed="false">
      <c r="B199" s="11" t="s">
        <v>4</v>
      </c>
      <c r="C199" s="3"/>
      <c r="D199" s="3"/>
      <c r="E199" s="3"/>
      <c r="G199" s="3"/>
      <c r="H199" s="3" t="n">
        <v>0</v>
      </c>
      <c r="I199" s="3" t="n">
        <v>0</v>
      </c>
      <c r="J199" s="2"/>
      <c r="K199" s="2"/>
      <c r="L199" s="2"/>
    </row>
    <row r="200" customFormat="false" ht="12.75" hidden="false" customHeight="false" outlineLevel="0" collapsed="false">
      <c r="B200" s="1" t="s">
        <v>5</v>
      </c>
      <c r="F200" s="2"/>
      <c r="H200" s="10" t="n">
        <v>25</v>
      </c>
      <c r="I200" s="10" t="n">
        <v>25</v>
      </c>
      <c r="J200" s="2"/>
      <c r="K200" s="2"/>
      <c r="L200" s="2"/>
    </row>
    <row r="201" customFormat="false" ht="12.75" hidden="false" customHeight="false" outlineLevel="0" collapsed="false">
      <c r="B201" s="11" t="s">
        <v>4</v>
      </c>
      <c r="C201" s="3"/>
      <c r="D201" s="3"/>
      <c r="E201" s="3"/>
      <c r="G201" s="3"/>
      <c r="H201" s="3" t="n">
        <v>38.45</v>
      </c>
      <c r="I201" s="3" t="n">
        <v>38.45</v>
      </c>
      <c r="J201" s="2"/>
      <c r="K201" s="2"/>
      <c r="L201" s="2"/>
    </row>
    <row r="202" customFormat="false" ht="12.75" hidden="false" customHeight="false" outlineLevel="0" collapsed="false">
      <c r="B202" s="12" t="s">
        <v>6</v>
      </c>
      <c r="C202" s="4"/>
      <c r="D202" s="4"/>
      <c r="E202" s="4"/>
      <c r="F202" s="4"/>
      <c r="G202" s="4"/>
      <c r="H202" s="4" t="n">
        <f aca="false">H198-H200</f>
        <v>-25</v>
      </c>
      <c r="I202" s="4" t="n">
        <f aca="false">I198-I200</f>
        <v>-25</v>
      </c>
      <c r="J202" s="2"/>
      <c r="K202" s="2"/>
      <c r="L202" s="2"/>
    </row>
    <row r="203" customFormat="false" ht="12.75" hidden="false" customHeight="false" outlineLevel="0" collapsed="false">
      <c r="B203" s="13" t="s">
        <v>7</v>
      </c>
      <c r="C203" s="3" t="n">
        <v>25</v>
      </c>
      <c r="D203" s="3" t="n">
        <v>25</v>
      </c>
      <c r="E203" s="3" t="n">
        <v>25</v>
      </c>
      <c r="F203" s="3" t="n">
        <v>25</v>
      </c>
      <c r="G203" s="3" t="n">
        <v>25</v>
      </c>
      <c r="H203" s="3" t="n">
        <v>30</v>
      </c>
      <c r="I203" s="3" t="n">
        <v>30</v>
      </c>
      <c r="J203" s="2"/>
      <c r="K203" s="2"/>
      <c r="L203" s="2"/>
    </row>
    <row r="204" customFormat="false" ht="12.75" hidden="false" customHeight="false" outlineLevel="0" collapsed="false">
      <c r="B204" s="13"/>
      <c r="C204" s="10"/>
      <c r="D204" s="10"/>
      <c r="E204" s="3"/>
      <c r="F204" s="30"/>
      <c r="G204" s="30"/>
      <c r="H204" s="10"/>
      <c r="I204" s="10"/>
      <c r="J204" s="2"/>
      <c r="K204" s="2"/>
      <c r="L204" s="2"/>
    </row>
    <row r="205" customFormat="false" ht="12.75" hidden="false" customHeight="false" outlineLevel="0" collapsed="false">
      <c r="B205" s="13" t="s">
        <v>8</v>
      </c>
      <c r="C205" s="27"/>
      <c r="D205" s="27"/>
      <c r="E205" s="27"/>
      <c r="F205" s="27"/>
      <c r="G205" s="27"/>
      <c r="H205" s="15" t="n">
        <f aca="false">(H198*H199)*(-1)</f>
        <v>-0</v>
      </c>
      <c r="I205" s="15" t="n">
        <f aca="false">(I198*I199)*(-1)</f>
        <v>-0</v>
      </c>
      <c r="J205" s="2"/>
      <c r="K205" s="2"/>
      <c r="L205" s="2"/>
    </row>
    <row r="206" customFormat="false" ht="12.75" hidden="false" customHeight="false" outlineLevel="0" collapsed="false">
      <c r="B206" s="13" t="s">
        <v>9</v>
      </c>
      <c r="C206" s="28"/>
      <c r="D206" s="28"/>
      <c r="E206" s="28"/>
      <c r="F206" s="28"/>
      <c r="G206" s="28"/>
      <c r="H206" s="14" t="n">
        <f aca="false">H200*H201</f>
        <v>961.25</v>
      </c>
      <c r="I206" s="14" t="n">
        <f aca="false">I200*I201</f>
        <v>961.25</v>
      </c>
      <c r="J206" s="2"/>
      <c r="K206" s="2"/>
      <c r="L206" s="2"/>
    </row>
    <row r="207" customFormat="false" ht="12.75" hidden="false" customHeight="false" outlineLevel="0" collapsed="false">
      <c r="B207" s="12" t="s">
        <v>10</v>
      </c>
      <c r="C207" s="28"/>
      <c r="D207" s="28"/>
      <c r="E207" s="28"/>
      <c r="F207" s="28"/>
      <c r="G207" s="28"/>
      <c r="H207" s="14" t="n">
        <f aca="false">SUM(H205:H206)</f>
        <v>961.25</v>
      </c>
      <c r="I207" s="14" t="n">
        <f aca="false">SUM(I205:I206)</f>
        <v>961.25</v>
      </c>
      <c r="J207" s="2"/>
      <c r="K207" s="2"/>
      <c r="L207" s="2"/>
    </row>
    <row r="208" customFormat="false" ht="12.75" hidden="false" customHeight="false" outlineLevel="0" collapsed="false">
      <c r="A208" s="16"/>
      <c r="B208" s="2" t="s">
        <v>11</v>
      </c>
      <c r="C208" s="27"/>
      <c r="D208" s="27"/>
      <c r="E208" s="27"/>
      <c r="F208" s="27"/>
      <c r="G208" s="27"/>
      <c r="H208" s="15" t="n">
        <f aca="false">H202*H203</f>
        <v>-750</v>
      </c>
      <c r="I208" s="15" t="n">
        <f aca="false">I202*I203</f>
        <v>-750</v>
      </c>
      <c r="J208" s="2"/>
      <c r="K208" s="2"/>
      <c r="L208" s="2"/>
    </row>
    <row r="209" customFormat="false" ht="12.75" hidden="false" customHeight="false" outlineLevel="0" collapsed="false">
      <c r="A209" s="17"/>
      <c r="C209" s="3"/>
      <c r="D209" s="3"/>
      <c r="E209" s="30"/>
      <c r="F209" s="30"/>
      <c r="G209" s="30"/>
      <c r="H209" s="2"/>
      <c r="I209" s="2"/>
      <c r="J209" s="2"/>
      <c r="K209" s="2"/>
      <c r="L209" s="2"/>
    </row>
    <row r="210" customFormat="false" ht="12.75" hidden="false" customHeight="false" outlineLevel="0" collapsed="false">
      <c r="A210" s="16"/>
      <c r="B210" s="1" t="s">
        <v>12</v>
      </c>
      <c r="C210" s="31"/>
      <c r="D210" s="31"/>
      <c r="E210" s="31"/>
      <c r="F210" s="31"/>
      <c r="G210" s="31"/>
      <c r="H210" s="18" t="n">
        <f aca="false">SUM(H207:H208)</f>
        <v>211.25</v>
      </c>
      <c r="I210" s="18" t="n">
        <f aca="false">SUM(I207:I208)</f>
        <v>211.25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1"/>
      <c r="B211" s="29" t="s">
        <v>26</v>
      </c>
      <c r="C211" s="31"/>
      <c r="D211" s="31"/>
      <c r="E211" s="31"/>
      <c r="F211" s="31"/>
      <c r="G211" s="31"/>
      <c r="H211" s="18" t="n">
        <f aca="false">H210*16</f>
        <v>3380</v>
      </c>
      <c r="I211" s="18" t="n">
        <f aca="false">I210*16</f>
        <v>3380</v>
      </c>
      <c r="J211" s="2"/>
      <c r="K211" s="2"/>
      <c r="L211" s="2"/>
    </row>
    <row r="212" customFormat="false" ht="12.75" hidden="false" customHeight="false" outlineLevel="0" collapsed="false">
      <c r="C212" s="3"/>
      <c r="D212" s="3"/>
      <c r="E212" s="4"/>
      <c r="F212" s="4"/>
      <c r="G212" s="4"/>
      <c r="H212" s="4"/>
      <c r="I212" s="2"/>
      <c r="J212" s="2"/>
      <c r="K212" s="2"/>
      <c r="L212" s="2"/>
    </row>
    <row r="213" customFormat="false" ht="12.75" hidden="false" customHeight="false" outlineLevel="0" collapsed="false">
      <c r="C213" s="3"/>
      <c r="D213" s="3"/>
      <c r="E213" s="4"/>
      <c r="F213" s="4"/>
      <c r="G213" s="4"/>
      <c r="H213" s="4"/>
      <c r="I213" s="2"/>
      <c r="J213" s="2"/>
      <c r="K213" s="2"/>
      <c r="L213" s="2"/>
    </row>
    <row r="214" customFormat="false" ht="12.75" hidden="false" customHeight="false" outlineLevel="0" collapsed="false">
      <c r="A214" s="1" t="s">
        <v>1</v>
      </c>
      <c r="B214" s="6" t="s">
        <v>25</v>
      </c>
      <c r="C214" s="7" t="n">
        <v>37252</v>
      </c>
      <c r="D214" s="7" t="n">
        <v>37253</v>
      </c>
      <c r="E214" s="7" t="n">
        <v>37254</v>
      </c>
      <c r="F214" s="7" t="n">
        <v>37255</v>
      </c>
      <c r="G214" s="7" t="n">
        <v>37256</v>
      </c>
      <c r="H214" s="7" t="n">
        <v>37257</v>
      </c>
      <c r="I214" s="7" t="n">
        <v>37258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B215" s="1" t="s">
        <v>3</v>
      </c>
      <c r="F215" s="2"/>
      <c r="H215" s="2" t="n">
        <v>400</v>
      </c>
      <c r="I215" s="10" t="n">
        <v>400</v>
      </c>
      <c r="J215" s="2"/>
      <c r="K215" s="2"/>
      <c r="L215" s="2"/>
    </row>
    <row r="216" customFormat="false" ht="12.75" hidden="false" customHeight="false" outlineLevel="0" collapsed="false">
      <c r="B216" s="11" t="s">
        <v>4</v>
      </c>
      <c r="C216" s="3"/>
      <c r="D216" s="3"/>
      <c r="E216" s="3"/>
      <c r="G216" s="3"/>
      <c r="H216" s="3" t="n">
        <v>31.75</v>
      </c>
      <c r="I216" s="3" t="n">
        <v>31.75</v>
      </c>
      <c r="J216" s="2"/>
      <c r="K216" s="2"/>
      <c r="L216" s="2"/>
    </row>
    <row r="217" customFormat="false" ht="12.75" hidden="false" customHeight="false" outlineLevel="0" collapsed="false">
      <c r="B217" s="1" t="s">
        <v>5</v>
      </c>
      <c r="F217" s="2"/>
      <c r="H217" s="2" t="n">
        <v>100</v>
      </c>
      <c r="I217" s="10" t="n">
        <v>100</v>
      </c>
      <c r="J217" s="2"/>
      <c r="K217" s="2"/>
      <c r="L217" s="2"/>
    </row>
    <row r="218" customFormat="false" ht="12.75" hidden="false" customHeight="false" outlineLevel="0" collapsed="false">
      <c r="B218" s="11" t="s">
        <v>4</v>
      </c>
      <c r="C218" s="3"/>
      <c r="D218" s="3"/>
      <c r="E218" s="3"/>
      <c r="G218" s="3"/>
      <c r="H218" s="3" t="n">
        <v>34</v>
      </c>
      <c r="I218" s="3" t="n">
        <v>34</v>
      </c>
      <c r="J218" s="2"/>
      <c r="K218" s="2"/>
      <c r="L218" s="2"/>
    </row>
    <row r="219" customFormat="false" ht="12.75" hidden="false" customHeight="false" outlineLevel="0" collapsed="false">
      <c r="B219" s="12" t="s">
        <v>6</v>
      </c>
      <c r="C219" s="4"/>
      <c r="D219" s="4"/>
      <c r="E219" s="4"/>
      <c r="F219" s="4"/>
      <c r="G219" s="4"/>
      <c r="H219" s="4" t="n">
        <f aca="false">H215-H217</f>
        <v>300</v>
      </c>
      <c r="I219" s="4" t="n">
        <f aca="false">I215-I217</f>
        <v>300</v>
      </c>
      <c r="J219" s="2"/>
      <c r="K219" s="2"/>
      <c r="L219" s="2"/>
    </row>
    <row r="220" customFormat="false" ht="12.75" hidden="false" customHeight="false" outlineLevel="0" collapsed="false">
      <c r="B220" s="13" t="s">
        <v>7</v>
      </c>
      <c r="C220" s="3" t="n">
        <v>25</v>
      </c>
      <c r="D220" s="3" t="n">
        <v>25</v>
      </c>
      <c r="E220" s="3" t="n">
        <v>25</v>
      </c>
      <c r="F220" s="3" t="n">
        <v>25</v>
      </c>
      <c r="G220" s="3" t="n">
        <v>25</v>
      </c>
      <c r="H220" s="3" t="n">
        <v>30</v>
      </c>
      <c r="I220" s="3" t="n">
        <v>30</v>
      </c>
      <c r="J220" s="2"/>
      <c r="K220" s="2"/>
      <c r="L220" s="2"/>
    </row>
    <row r="221" customFormat="false" ht="12.75" hidden="false" customHeight="false" outlineLevel="0" collapsed="false">
      <c r="B221" s="13"/>
      <c r="C221" s="10"/>
      <c r="D221" s="10"/>
      <c r="E221" s="3"/>
      <c r="F221" s="30"/>
      <c r="G221" s="30"/>
      <c r="H221" s="14"/>
      <c r="I221" s="10"/>
      <c r="J221" s="2"/>
      <c r="K221" s="2"/>
      <c r="L221" s="2"/>
    </row>
    <row r="222" customFormat="false" ht="12.75" hidden="false" customHeight="false" outlineLevel="0" collapsed="false">
      <c r="B222" s="13" t="s">
        <v>8</v>
      </c>
      <c r="C222" s="27"/>
      <c r="D222" s="27"/>
      <c r="E222" s="27"/>
      <c r="F222" s="27"/>
      <c r="G222" s="27"/>
      <c r="H222" s="15" t="n">
        <f aca="false">(H215*H216)*(-1)</f>
        <v>-12700</v>
      </c>
      <c r="I222" s="15" t="n">
        <f aca="false">(I215*I216)*(-1)</f>
        <v>-12700</v>
      </c>
      <c r="J222" s="2"/>
      <c r="K222" s="2"/>
      <c r="L222" s="2"/>
    </row>
    <row r="223" customFormat="false" ht="12.75" hidden="false" customHeight="false" outlineLevel="0" collapsed="false">
      <c r="B223" s="13" t="s">
        <v>9</v>
      </c>
      <c r="C223" s="28"/>
      <c r="D223" s="28"/>
      <c r="E223" s="28"/>
      <c r="F223" s="28"/>
      <c r="G223" s="28"/>
      <c r="H223" s="14" t="n">
        <f aca="false">H217*H218</f>
        <v>3400</v>
      </c>
      <c r="I223" s="14" t="n">
        <f aca="false">I217*I218</f>
        <v>3400</v>
      </c>
      <c r="J223" s="2"/>
      <c r="K223" s="2"/>
      <c r="L223" s="2"/>
    </row>
    <row r="224" customFormat="false" ht="12.75" hidden="false" customHeight="false" outlineLevel="0" collapsed="false">
      <c r="B224" s="12" t="s">
        <v>10</v>
      </c>
      <c r="C224" s="28"/>
      <c r="D224" s="28"/>
      <c r="E224" s="28"/>
      <c r="F224" s="28"/>
      <c r="G224" s="28"/>
      <c r="H224" s="14" t="n">
        <f aca="false">SUM(H222:H223)</f>
        <v>-9300</v>
      </c>
      <c r="I224" s="14" t="n">
        <f aca="false">SUM(I222:I223)</f>
        <v>-9300</v>
      </c>
      <c r="J224" s="2"/>
      <c r="K224" s="2"/>
      <c r="L224" s="2"/>
    </row>
    <row r="225" customFormat="false" ht="12.75" hidden="false" customHeight="false" outlineLevel="0" collapsed="false">
      <c r="A225" s="16"/>
      <c r="B225" s="2" t="s">
        <v>11</v>
      </c>
      <c r="C225" s="27"/>
      <c r="D225" s="27"/>
      <c r="E225" s="27"/>
      <c r="F225" s="27"/>
      <c r="G225" s="27"/>
      <c r="H225" s="15" t="n">
        <f aca="false">H219*H220</f>
        <v>9000</v>
      </c>
      <c r="I225" s="15" t="n">
        <f aca="false">I219*I220</f>
        <v>9000</v>
      </c>
      <c r="J225" s="2"/>
      <c r="K225" s="2"/>
      <c r="L225" s="2"/>
    </row>
    <row r="226" customFormat="false" ht="12.75" hidden="false" customHeight="false" outlineLevel="0" collapsed="false">
      <c r="A226" s="17"/>
      <c r="C226" s="3"/>
      <c r="D226" s="3"/>
      <c r="E226" s="30"/>
      <c r="F226" s="30"/>
      <c r="G226" s="30"/>
      <c r="H226" s="2"/>
      <c r="I226" s="2"/>
      <c r="J226" s="2"/>
      <c r="K226" s="2"/>
      <c r="L226" s="2"/>
    </row>
    <row r="227" customFormat="false" ht="12.75" hidden="false" customHeight="false" outlineLevel="0" collapsed="false">
      <c r="A227" s="16"/>
      <c r="B227" s="1" t="s">
        <v>12</v>
      </c>
      <c r="C227" s="31"/>
      <c r="D227" s="31"/>
      <c r="E227" s="31"/>
      <c r="F227" s="31"/>
      <c r="G227" s="31"/>
      <c r="H227" s="18" t="n">
        <f aca="false">SUM(H224:H225)</f>
        <v>-300</v>
      </c>
      <c r="I227" s="18" t="n">
        <f aca="false">SUM(I224:I225)</f>
        <v>-300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1"/>
      <c r="B228" s="29" t="s">
        <v>26</v>
      </c>
      <c r="C228" s="31"/>
      <c r="D228" s="31"/>
      <c r="E228" s="31"/>
      <c r="F228" s="31"/>
      <c r="G228" s="31"/>
      <c r="H228" s="18" t="n">
        <f aca="false">H227*16</f>
        <v>-4800</v>
      </c>
      <c r="I228" s="18" t="n">
        <f aca="false">I227*16</f>
        <v>-4800</v>
      </c>
      <c r="J228" s="2"/>
      <c r="K228" s="2"/>
      <c r="L228" s="2"/>
    </row>
    <row r="229" customFormat="false" ht="12.75" hidden="false" customHeight="false" outlineLevel="0" collapsed="false">
      <c r="C229" s="3"/>
      <c r="D229" s="3"/>
      <c r="E229" s="4"/>
      <c r="F229" s="4"/>
      <c r="G229" s="4"/>
      <c r="H229" s="4"/>
      <c r="I229" s="2"/>
      <c r="J229" s="2"/>
      <c r="K229" s="2"/>
      <c r="L229" s="2"/>
    </row>
    <row r="230" customFormat="false" ht="12.75" hidden="false" customHeight="false" outlineLevel="0" collapsed="false">
      <c r="C230" s="3"/>
      <c r="D230" s="3"/>
      <c r="E230" s="4"/>
      <c r="F230" s="4"/>
      <c r="G230" s="4"/>
      <c r="H230" s="4"/>
      <c r="I230" s="2"/>
      <c r="J230" s="2"/>
      <c r="K230" s="2"/>
      <c r="L230" s="2"/>
    </row>
    <row r="231" customFormat="false" ht="12.75" hidden="false" customHeight="false" outlineLevel="0" collapsed="false">
      <c r="B231" s="1" t="s">
        <v>28</v>
      </c>
      <c r="C231" s="25" t="n">
        <f aca="false">SUM(C168,C185,C202,C219)</f>
        <v>25</v>
      </c>
      <c r="D231" s="25" t="n">
        <f aca="false">SUM(D168,D185,D202,D219)</f>
        <v>25</v>
      </c>
      <c r="E231" s="25" t="n">
        <f aca="false">SUM(E168,E185,E202,E219)</f>
        <v>25</v>
      </c>
      <c r="F231" s="25" t="n">
        <f aca="false">SUM(F168,F185,F202,F219)</f>
        <v>25</v>
      </c>
      <c r="G231" s="25" t="n">
        <f aca="false">SUM(G168,G185,G202,G219)</f>
        <v>25</v>
      </c>
      <c r="H231" s="25" t="n">
        <f aca="false">SUM(H168,H185,H202,H219)</f>
        <v>-75</v>
      </c>
      <c r="I231" s="25" t="n">
        <f aca="false">SUM(I168,I185,I202,I219)</f>
        <v>-75</v>
      </c>
      <c r="J231" s="2"/>
      <c r="K231" s="2"/>
      <c r="L231" s="2"/>
    </row>
    <row r="232" customFormat="false" ht="12.75" hidden="false" customHeight="false" outlineLevel="0" collapsed="false">
      <c r="C232" s="3"/>
      <c r="D232" s="3"/>
      <c r="E232" s="4"/>
      <c r="F232" s="4"/>
      <c r="G232" s="4"/>
      <c r="H232" s="4"/>
      <c r="I232" s="2"/>
      <c r="J232" s="2"/>
      <c r="K232" s="2"/>
      <c r="L232" s="2"/>
    </row>
    <row r="233" customFormat="false" ht="12.75" hidden="false" customHeight="false" outlineLevel="0" collapsed="false">
      <c r="A233" s="1" t="s">
        <v>20</v>
      </c>
      <c r="B233" s="6" t="s">
        <v>25</v>
      </c>
      <c r="C233" s="7" t="n">
        <v>37252</v>
      </c>
      <c r="D233" s="7" t="n">
        <v>37253</v>
      </c>
      <c r="E233" s="7" t="n">
        <v>37254</v>
      </c>
      <c r="F233" s="7" t="n">
        <v>37255</v>
      </c>
      <c r="G233" s="7" t="n">
        <v>37256</v>
      </c>
      <c r="H233" s="7" t="n">
        <v>37257</v>
      </c>
      <c r="I233" s="7" t="n">
        <v>37258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B234" s="1" t="s">
        <v>3</v>
      </c>
      <c r="F234" s="2"/>
      <c r="H234" s="2"/>
      <c r="I234" s="2"/>
      <c r="J234" s="2"/>
      <c r="K234" s="2"/>
      <c r="L234" s="2"/>
    </row>
    <row r="235" customFormat="false" ht="12.75" hidden="false" customHeight="false" outlineLevel="0" collapsed="false">
      <c r="B235" s="11" t="s">
        <v>4</v>
      </c>
      <c r="C235" s="3" t="n">
        <v>0</v>
      </c>
      <c r="D235" s="3" t="n">
        <v>0</v>
      </c>
      <c r="E235" s="3" t="n">
        <v>0</v>
      </c>
      <c r="F235" s="3" t="n">
        <v>0</v>
      </c>
      <c r="G235" s="3" t="n">
        <v>0</v>
      </c>
      <c r="H235" s="3" t="n">
        <v>0</v>
      </c>
      <c r="I235" s="3" t="n">
        <v>0</v>
      </c>
      <c r="J235" s="2"/>
      <c r="K235" s="2"/>
      <c r="L235" s="2"/>
    </row>
    <row r="236" customFormat="false" ht="12.75" hidden="false" customHeight="false" outlineLevel="0" collapsed="false">
      <c r="B236" s="1" t="s">
        <v>5</v>
      </c>
      <c r="C236" s="2" t="n">
        <v>275</v>
      </c>
      <c r="D236" s="2" t="n">
        <v>275</v>
      </c>
      <c r="E236" s="2" t="n">
        <v>275</v>
      </c>
      <c r="F236" s="2" t="n">
        <v>275</v>
      </c>
      <c r="G236" s="2" t="n">
        <v>275</v>
      </c>
      <c r="H236" s="2" t="n">
        <v>275</v>
      </c>
      <c r="I236" s="2" t="n">
        <v>275</v>
      </c>
      <c r="J236" s="2"/>
      <c r="K236" s="2"/>
      <c r="L236" s="2"/>
    </row>
    <row r="237" customFormat="false" ht="12.75" hidden="false" customHeight="false" outlineLevel="0" collapsed="false">
      <c r="B237" s="11" t="s">
        <v>4</v>
      </c>
      <c r="C237" s="3" t="n">
        <v>77.8</v>
      </c>
      <c r="D237" s="3" t="n">
        <v>77.8</v>
      </c>
      <c r="E237" s="3" t="n">
        <v>77.8</v>
      </c>
      <c r="F237" s="3" t="n">
        <v>77.8</v>
      </c>
      <c r="G237" s="3" t="n">
        <v>77.8</v>
      </c>
      <c r="H237" s="3" t="n">
        <v>77.8</v>
      </c>
      <c r="I237" s="3" t="n">
        <v>77.8</v>
      </c>
      <c r="J237" s="2"/>
      <c r="K237" s="2"/>
      <c r="L237" s="2"/>
    </row>
    <row r="238" customFormat="false" ht="12.75" hidden="false" customHeight="false" outlineLevel="0" collapsed="false">
      <c r="B238" s="12" t="s">
        <v>6</v>
      </c>
      <c r="C238" s="4" t="n">
        <f aca="false">C234-C236</f>
        <v>-275</v>
      </c>
      <c r="D238" s="4" t="n">
        <f aca="false">D234-D236</f>
        <v>-275</v>
      </c>
      <c r="E238" s="4" t="n">
        <f aca="false">E234-E236</f>
        <v>-275</v>
      </c>
      <c r="F238" s="4" t="n">
        <f aca="false">F234-F236</f>
        <v>-275</v>
      </c>
      <c r="G238" s="4" t="n">
        <f aca="false">G234-G236</f>
        <v>-275</v>
      </c>
      <c r="H238" s="4" t="n">
        <f aca="false">H234-H236</f>
        <v>-275</v>
      </c>
      <c r="I238" s="4" t="n">
        <f aca="false">I234-I236</f>
        <v>-275</v>
      </c>
      <c r="J238" s="2"/>
      <c r="K238" s="2"/>
      <c r="L238" s="2"/>
    </row>
    <row r="239" customFormat="false" ht="12.75" hidden="false" customHeight="false" outlineLevel="0" collapsed="false">
      <c r="B239" s="13" t="s">
        <v>7</v>
      </c>
      <c r="C239" s="3" t="n">
        <v>25</v>
      </c>
      <c r="D239" s="3" t="n">
        <v>25</v>
      </c>
      <c r="E239" s="3" t="n">
        <v>25</v>
      </c>
      <c r="F239" s="3" t="n">
        <v>25</v>
      </c>
      <c r="G239" s="3" t="n">
        <v>25</v>
      </c>
      <c r="H239" s="3" t="n">
        <v>30</v>
      </c>
      <c r="I239" s="3" t="n">
        <v>30</v>
      </c>
      <c r="J239" s="2"/>
      <c r="K239" s="2"/>
      <c r="L239" s="2"/>
    </row>
    <row r="240" customFormat="false" ht="12.75" hidden="false" customHeight="false" outlineLevel="0" collapsed="false">
      <c r="B240" s="13"/>
      <c r="C240" s="14"/>
      <c r="D240" s="14"/>
      <c r="E240" s="14"/>
      <c r="F240" s="14"/>
      <c r="G240" s="14"/>
      <c r="H240" s="14"/>
      <c r="I240" s="14"/>
      <c r="J240" s="2"/>
      <c r="K240" s="2"/>
      <c r="L240" s="2"/>
    </row>
    <row r="241" customFormat="false" ht="12.75" hidden="false" customHeight="false" outlineLevel="0" collapsed="false">
      <c r="B241" s="13" t="s">
        <v>8</v>
      </c>
      <c r="C241" s="15" t="n">
        <f aca="false">(C234*C235)*(-1)</f>
        <v>-0</v>
      </c>
      <c r="D241" s="15" t="n">
        <f aca="false">(D234*D235)*(-1)</f>
        <v>-0</v>
      </c>
      <c r="E241" s="15" t="n">
        <f aca="false">(E234*E235)*(-1)</f>
        <v>-0</v>
      </c>
      <c r="F241" s="15" t="n">
        <f aca="false">(F234*F235)*(-1)</f>
        <v>-0</v>
      </c>
      <c r="G241" s="15" t="n">
        <f aca="false">(G234*G235)*(-1)</f>
        <v>-0</v>
      </c>
      <c r="H241" s="15" t="n">
        <f aca="false">(H234*H235)*(-1)</f>
        <v>-0</v>
      </c>
      <c r="I241" s="15" t="n">
        <f aca="false">(I234*I235)*(-1)</f>
        <v>-0</v>
      </c>
      <c r="J241" s="2"/>
      <c r="K241" s="2"/>
      <c r="L241" s="2"/>
    </row>
    <row r="242" customFormat="false" ht="12.75" hidden="false" customHeight="false" outlineLevel="0" collapsed="false">
      <c r="B242" s="13" t="s">
        <v>9</v>
      </c>
      <c r="C242" s="14" t="n">
        <f aca="false">C236*C237</f>
        <v>21395</v>
      </c>
      <c r="D242" s="14" t="n">
        <f aca="false">D236*D237</f>
        <v>21395</v>
      </c>
      <c r="E242" s="14" t="n">
        <f aca="false">E236*E237</f>
        <v>21395</v>
      </c>
      <c r="F242" s="14" t="n">
        <f aca="false">F236*F237</f>
        <v>21395</v>
      </c>
      <c r="G242" s="14" t="n">
        <f aca="false">G236*G237</f>
        <v>21395</v>
      </c>
      <c r="H242" s="14" t="n">
        <f aca="false">H236*H237</f>
        <v>21395</v>
      </c>
      <c r="I242" s="14" t="n">
        <f aca="false">I236*I237</f>
        <v>21395</v>
      </c>
      <c r="J242" s="2"/>
      <c r="K242" s="2"/>
      <c r="L242" s="2"/>
    </row>
    <row r="243" customFormat="false" ht="12.75" hidden="false" customHeight="false" outlineLevel="0" collapsed="false">
      <c r="B243" s="12" t="s">
        <v>10</v>
      </c>
      <c r="C243" s="14" t="n">
        <f aca="false">SUM(C241:C242)</f>
        <v>21395</v>
      </c>
      <c r="D243" s="14" t="n">
        <f aca="false">SUM(D241:D242)</f>
        <v>21395</v>
      </c>
      <c r="E243" s="14" t="n">
        <f aca="false">SUM(E241:E242)</f>
        <v>21395</v>
      </c>
      <c r="F243" s="14" t="n">
        <f aca="false">SUM(F241:F242)</f>
        <v>21395</v>
      </c>
      <c r="G243" s="14" t="n">
        <f aca="false">SUM(G241:G242)</f>
        <v>21395</v>
      </c>
      <c r="H243" s="14" t="n">
        <f aca="false">SUM(H241:H242)</f>
        <v>21395</v>
      </c>
      <c r="I243" s="14" t="n">
        <f aca="false">SUM(I241:I242)</f>
        <v>21395</v>
      </c>
      <c r="J243" s="2"/>
      <c r="K243" s="2"/>
      <c r="L243" s="2"/>
    </row>
    <row r="244" customFormat="false" ht="12.75" hidden="false" customHeight="false" outlineLevel="0" collapsed="false">
      <c r="A244" s="16"/>
      <c r="B244" s="2" t="s">
        <v>11</v>
      </c>
      <c r="C244" s="15" t="n">
        <f aca="false">C238*C239</f>
        <v>-6875</v>
      </c>
      <c r="D244" s="15" t="n">
        <f aca="false">D238*D239</f>
        <v>-6875</v>
      </c>
      <c r="E244" s="15" t="n">
        <f aca="false">E238*E239</f>
        <v>-6875</v>
      </c>
      <c r="F244" s="15" t="n">
        <f aca="false">F238*F239</f>
        <v>-6875</v>
      </c>
      <c r="G244" s="15" t="n">
        <f aca="false">G238*G239</f>
        <v>-6875</v>
      </c>
      <c r="H244" s="15" t="n">
        <f aca="false">H238*H239</f>
        <v>-8250</v>
      </c>
      <c r="I244" s="15" t="n">
        <f aca="false">I238*I239</f>
        <v>-8250</v>
      </c>
      <c r="J244" s="2"/>
      <c r="K244" s="2"/>
      <c r="L244" s="2"/>
    </row>
    <row r="245" customFormat="false" ht="12.75" hidden="false" customHeight="false" outlineLevel="0" collapsed="false">
      <c r="A245" s="17"/>
      <c r="F245" s="2"/>
      <c r="H245" s="2"/>
      <c r="I245" s="2"/>
      <c r="J245" s="2"/>
      <c r="K245" s="2"/>
      <c r="L245" s="2"/>
    </row>
    <row r="246" customFormat="false" ht="12.75" hidden="false" customHeight="false" outlineLevel="0" collapsed="false">
      <c r="A246" s="16"/>
      <c r="B246" s="1" t="s">
        <v>12</v>
      </c>
      <c r="C246" s="18" t="n">
        <f aca="false">SUM(C243:C244)</f>
        <v>14520</v>
      </c>
      <c r="D246" s="18" t="n">
        <f aca="false">SUM(D243:D244)</f>
        <v>14520</v>
      </c>
      <c r="E246" s="18" t="n">
        <f aca="false">SUM(E243:E244)</f>
        <v>14520</v>
      </c>
      <c r="F246" s="18" t="n">
        <f aca="false">SUM(F243:F244)</f>
        <v>14520</v>
      </c>
      <c r="G246" s="18" t="n">
        <f aca="false">SUM(G243:G244)</f>
        <v>14520</v>
      </c>
      <c r="H246" s="18" t="n">
        <f aca="false">SUM(H243:H244)</f>
        <v>13145</v>
      </c>
      <c r="I246" s="18" t="n">
        <f aca="false">SUM(I243:I244)</f>
        <v>13145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1"/>
      <c r="B247" s="1" t="s">
        <v>13</v>
      </c>
      <c r="C247" s="18" t="n">
        <f aca="false">C246*16</f>
        <v>232320</v>
      </c>
      <c r="D247" s="18" t="n">
        <f aca="false">D246*16</f>
        <v>232320</v>
      </c>
      <c r="E247" s="18" t="n">
        <f aca="false">E246*16</f>
        <v>232320</v>
      </c>
      <c r="F247" s="18" t="n">
        <f aca="false">F246*16</f>
        <v>232320</v>
      </c>
      <c r="G247" s="18" t="n">
        <f aca="false">G246*16</f>
        <v>232320</v>
      </c>
      <c r="H247" s="18" t="n">
        <f aca="false">H246*16</f>
        <v>210320</v>
      </c>
      <c r="I247" s="18" t="n">
        <f aca="false">I246*16</f>
        <v>210320</v>
      </c>
      <c r="J247" s="2"/>
      <c r="K247" s="2"/>
      <c r="L247" s="2"/>
    </row>
    <row r="248" customFormat="false" ht="12.75" hidden="false" customHeight="false" outlineLevel="0" collapsed="false">
      <c r="C248" s="3"/>
      <c r="D248" s="3"/>
      <c r="E248" s="4"/>
      <c r="F248" s="4"/>
      <c r="G248" s="4"/>
      <c r="H248" s="4"/>
      <c r="I248" s="2"/>
      <c r="J248" s="2"/>
      <c r="K248" s="2"/>
      <c r="L248" s="2"/>
    </row>
    <row r="249" customFormat="false" ht="12.75" hidden="false" customHeight="false" outlineLevel="0" collapsed="false">
      <c r="C249" s="3"/>
      <c r="D249" s="3"/>
      <c r="E249" s="4"/>
      <c r="F249" s="4"/>
      <c r="G249" s="4"/>
      <c r="H249" s="4"/>
      <c r="I249" s="2"/>
      <c r="J249" s="2"/>
      <c r="K249" s="2"/>
      <c r="L249" s="2"/>
    </row>
    <row r="250" customFormat="false" ht="12.75" hidden="false" customHeight="false" outlineLevel="0" collapsed="false">
      <c r="A250" s="1" t="s">
        <v>21</v>
      </c>
      <c r="B250" s="6" t="s">
        <v>25</v>
      </c>
      <c r="C250" s="7" t="n">
        <v>37252</v>
      </c>
      <c r="D250" s="7" t="n">
        <v>37253</v>
      </c>
      <c r="E250" s="7" t="n">
        <v>37254</v>
      </c>
      <c r="F250" s="7" t="n">
        <v>37255</v>
      </c>
      <c r="G250" s="7" t="n">
        <v>37256</v>
      </c>
      <c r="H250" s="7" t="n">
        <v>37257</v>
      </c>
      <c r="I250" s="7" t="n">
        <v>37258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B251" s="1" t="s">
        <v>3</v>
      </c>
      <c r="F251" s="2"/>
      <c r="H251" s="2"/>
      <c r="I251" s="2"/>
      <c r="J251" s="2"/>
      <c r="K251" s="2"/>
      <c r="L251" s="2"/>
    </row>
    <row r="252" customFormat="false" ht="12.75" hidden="false" customHeight="false" outlineLevel="0" collapsed="false">
      <c r="B252" s="11" t="s">
        <v>4</v>
      </c>
      <c r="C252" s="3" t="n">
        <v>0</v>
      </c>
      <c r="D252" s="3" t="n">
        <v>0</v>
      </c>
      <c r="E252" s="3" t="n">
        <v>0</v>
      </c>
      <c r="F252" s="3" t="n">
        <v>0</v>
      </c>
      <c r="G252" s="3" t="n">
        <v>0</v>
      </c>
      <c r="H252" s="3" t="n">
        <v>0</v>
      </c>
      <c r="I252" s="3" t="n">
        <v>0</v>
      </c>
      <c r="J252" s="2"/>
      <c r="K252" s="2"/>
      <c r="L252" s="2"/>
    </row>
    <row r="253" customFormat="false" ht="12.75" hidden="false" customHeight="false" outlineLevel="0" collapsed="false">
      <c r="B253" s="1" t="s">
        <v>5</v>
      </c>
      <c r="C253" s="2" t="n">
        <v>695</v>
      </c>
      <c r="D253" s="2" t="n">
        <v>695</v>
      </c>
      <c r="E253" s="2" t="n">
        <v>695</v>
      </c>
      <c r="F253" s="2" t="n">
        <v>695</v>
      </c>
      <c r="G253" s="2" t="n">
        <v>695</v>
      </c>
      <c r="H253" s="2" t="n">
        <v>695</v>
      </c>
      <c r="I253" s="2" t="n">
        <v>695</v>
      </c>
      <c r="J253" s="2"/>
      <c r="K253" s="2"/>
      <c r="L253" s="2"/>
    </row>
    <row r="254" customFormat="false" ht="12.75" hidden="false" customHeight="false" outlineLevel="0" collapsed="false">
      <c r="B254" s="11" t="s">
        <v>4</v>
      </c>
      <c r="C254" s="3" t="n">
        <v>42.25</v>
      </c>
      <c r="D254" s="3" t="n">
        <v>42.25</v>
      </c>
      <c r="E254" s="3" t="n">
        <v>42.25</v>
      </c>
      <c r="F254" s="3" t="n">
        <v>42.25</v>
      </c>
      <c r="G254" s="3" t="n">
        <v>42.25</v>
      </c>
      <c r="H254" s="3" t="n">
        <v>42.25</v>
      </c>
      <c r="I254" s="3" t="n">
        <v>42.25</v>
      </c>
      <c r="J254" s="2"/>
      <c r="K254" s="2"/>
      <c r="L254" s="2"/>
    </row>
    <row r="255" customFormat="false" ht="12.75" hidden="false" customHeight="false" outlineLevel="0" collapsed="false">
      <c r="B255" s="12" t="s">
        <v>6</v>
      </c>
      <c r="C255" s="4" t="n">
        <f aca="false">C251-C253</f>
        <v>-695</v>
      </c>
      <c r="D255" s="4" t="n">
        <f aca="false">D251-D253</f>
        <v>-695</v>
      </c>
      <c r="E255" s="4" t="n">
        <f aca="false">E251-E253</f>
        <v>-695</v>
      </c>
      <c r="F255" s="4" t="n">
        <f aca="false">F251-F253</f>
        <v>-695</v>
      </c>
      <c r="G255" s="4" t="n">
        <f aca="false">G251-G253</f>
        <v>-695</v>
      </c>
      <c r="H255" s="4" t="n">
        <f aca="false">H251-H253</f>
        <v>-695</v>
      </c>
      <c r="I255" s="4" t="n">
        <f aca="false">I251-I253</f>
        <v>-695</v>
      </c>
      <c r="J255" s="2"/>
      <c r="K255" s="2"/>
      <c r="L255" s="2"/>
    </row>
    <row r="256" customFormat="false" ht="12.75" hidden="false" customHeight="false" outlineLevel="0" collapsed="false">
      <c r="B256" s="13" t="s">
        <v>7</v>
      </c>
      <c r="C256" s="3" t="n">
        <v>25</v>
      </c>
      <c r="D256" s="3" t="n">
        <v>25</v>
      </c>
      <c r="E256" s="3" t="n">
        <v>25</v>
      </c>
      <c r="F256" s="3" t="n">
        <v>25</v>
      </c>
      <c r="G256" s="3" t="n">
        <v>25</v>
      </c>
      <c r="H256" s="3" t="n">
        <v>30</v>
      </c>
      <c r="I256" s="3" t="n">
        <v>30</v>
      </c>
      <c r="J256" s="2"/>
      <c r="K256" s="2"/>
      <c r="L256" s="2"/>
    </row>
    <row r="257" customFormat="false" ht="12.75" hidden="false" customHeight="false" outlineLevel="0" collapsed="false">
      <c r="B257" s="13"/>
      <c r="C257" s="14"/>
      <c r="D257" s="14"/>
      <c r="E257" s="14"/>
      <c r="F257" s="14"/>
      <c r="G257" s="14"/>
      <c r="H257" s="14"/>
      <c r="I257" s="14"/>
      <c r="J257" s="2"/>
      <c r="K257" s="2"/>
      <c r="L257" s="2"/>
    </row>
    <row r="258" customFormat="false" ht="12.75" hidden="false" customHeight="false" outlineLevel="0" collapsed="false">
      <c r="B258" s="13" t="s">
        <v>8</v>
      </c>
      <c r="C258" s="15" t="n">
        <f aca="false">(C251*C252)*(-1)</f>
        <v>-0</v>
      </c>
      <c r="D258" s="15" t="n">
        <f aca="false">(D251*D252)*(-1)</f>
        <v>-0</v>
      </c>
      <c r="E258" s="15" t="n">
        <f aca="false">(E251*E252)*(-1)</f>
        <v>-0</v>
      </c>
      <c r="F258" s="15" t="n">
        <f aca="false">(F251*F252)*(-1)</f>
        <v>-0</v>
      </c>
      <c r="G258" s="15" t="n">
        <f aca="false">(G251*G252)*(-1)</f>
        <v>-0</v>
      </c>
      <c r="H258" s="15" t="n">
        <f aca="false">(H251*H252)*(-1)</f>
        <v>-0</v>
      </c>
      <c r="I258" s="15" t="n">
        <f aca="false">(I251*I252)*(-1)</f>
        <v>-0</v>
      </c>
      <c r="J258" s="2"/>
      <c r="K258" s="2"/>
      <c r="L258" s="2"/>
    </row>
    <row r="259" customFormat="false" ht="12.75" hidden="false" customHeight="false" outlineLevel="0" collapsed="false">
      <c r="B259" s="13" t="s">
        <v>9</v>
      </c>
      <c r="C259" s="14" t="n">
        <f aca="false">C253*C254</f>
        <v>29363.75</v>
      </c>
      <c r="D259" s="14" t="n">
        <f aca="false">D253*D254</f>
        <v>29363.75</v>
      </c>
      <c r="E259" s="14" t="n">
        <f aca="false">E253*E254</f>
        <v>29363.75</v>
      </c>
      <c r="F259" s="14" t="n">
        <f aca="false">F253*F254</f>
        <v>29363.75</v>
      </c>
      <c r="G259" s="14" t="n">
        <f aca="false">G253*G254</f>
        <v>29363.75</v>
      </c>
      <c r="H259" s="14" t="n">
        <f aca="false">H253*H254</f>
        <v>29363.75</v>
      </c>
      <c r="I259" s="14" t="n">
        <f aca="false">I253*I254</f>
        <v>29363.75</v>
      </c>
      <c r="J259" s="2"/>
      <c r="K259" s="2"/>
      <c r="L259" s="2"/>
    </row>
    <row r="260" customFormat="false" ht="12.75" hidden="false" customHeight="false" outlineLevel="0" collapsed="false">
      <c r="B260" s="12" t="s">
        <v>10</v>
      </c>
      <c r="C260" s="14" t="n">
        <f aca="false">SUM(C258:C259)</f>
        <v>29363.75</v>
      </c>
      <c r="D260" s="14" t="n">
        <f aca="false">SUM(D258:D259)</f>
        <v>29363.75</v>
      </c>
      <c r="E260" s="14" t="n">
        <f aca="false">SUM(E258:E259)</f>
        <v>29363.75</v>
      </c>
      <c r="F260" s="14" t="n">
        <f aca="false">SUM(F258:F259)</f>
        <v>29363.75</v>
      </c>
      <c r="G260" s="14" t="n">
        <f aca="false">SUM(G258:G259)</f>
        <v>29363.75</v>
      </c>
      <c r="H260" s="14" t="n">
        <f aca="false">SUM(H258:H259)</f>
        <v>29363.75</v>
      </c>
      <c r="I260" s="14" t="n">
        <f aca="false">SUM(I258:I259)</f>
        <v>29363.75</v>
      </c>
      <c r="J260" s="2"/>
      <c r="K260" s="2"/>
      <c r="L260" s="2"/>
    </row>
    <row r="261" customFormat="false" ht="12.75" hidden="false" customHeight="false" outlineLevel="0" collapsed="false">
      <c r="A261" s="16"/>
      <c r="B261" s="2" t="s">
        <v>11</v>
      </c>
      <c r="C261" s="15" t="n">
        <f aca="false">C255*C256</f>
        <v>-17375</v>
      </c>
      <c r="D261" s="15" t="n">
        <f aca="false">D255*D256</f>
        <v>-17375</v>
      </c>
      <c r="E261" s="15" t="n">
        <f aca="false">E255*E256</f>
        <v>-17375</v>
      </c>
      <c r="F261" s="15" t="n">
        <f aca="false">F255*F256</f>
        <v>-17375</v>
      </c>
      <c r="G261" s="15" t="n">
        <f aca="false">G255*G256</f>
        <v>-17375</v>
      </c>
      <c r="H261" s="15" t="n">
        <f aca="false">H255*H256</f>
        <v>-20850</v>
      </c>
      <c r="I261" s="15" t="n">
        <f aca="false">I255*I256</f>
        <v>-20850</v>
      </c>
      <c r="J261" s="2"/>
      <c r="K261" s="2"/>
      <c r="L261" s="2"/>
    </row>
    <row r="262" customFormat="false" ht="12.75" hidden="false" customHeight="false" outlineLevel="0" collapsed="false">
      <c r="A262" s="17"/>
      <c r="F262" s="2"/>
      <c r="H262" s="2"/>
      <c r="I262" s="2"/>
      <c r="J262" s="2"/>
      <c r="K262" s="2"/>
      <c r="L262" s="2"/>
    </row>
    <row r="263" customFormat="false" ht="12.75" hidden="false" customHeight="false" outlineLevel="0" collapsed="false">
      <c r="A263" s="16"/>
      <c r="B263" s="1" t="s">
        <v>12</v>
      </c>
      <c r="C263" s="18" t="n">
        <f aca="false">SUM(C260:C261)</f>
        <v>11988.75</v>
      </c>
      <c r="D263" s="18" t="n">
        <f aca="false">SUM(D260:D261)</f>
        <v>11988.75</v>
      </c>
      <c r="E263" s="18" t="n">
        <f aca="false">SUM(E260:E261)</f>
        <v>11988.75</v>
      </c>
      <c r="F263" s="18" t="n">
        <f aca="false">SUM(F260:F261)</f>
        <v>11988.75</v>
      </c>
      <c r="G263" s="18" t="n">
        <f aca="false">SUM(G260:G261)</f>
        <v>11988.75</v>
      </c>
      <c r="H263" s="18" t="n">
        <f aca="false">SUM(H260:H261)</f>
        <v>8513.75</v>
      </c>
      <c r="I263" s="18" t="n">
        <f aca="false">SUM(I260:I261)</f>
        <v>8513.75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1"/>
      <c r="B264" s="1" t="s">
        <v>13</v>
      </c>
      <c r="C264" s="18" t="n">
        <f aca="false">C263*16</f>
        <v>191820</v>
      </c>
      <c r="D264" s="18" t="n">
        <f aca="false">D263*16</f>
        <v>191820</v>
      </c>
      <c r="E264" s="18" t="n">
        <f aca="false">E263*16</f>
        <v>191820</v>
      </c>
      <c r="F264" s="18" t="n">
        <f aca="false">F263*16</f>
        <v>191820</v>
      </c>
      <c r="G264" s="18" t="n">
        <f aca="false">G263*16</f>
        <v>191820</v>
      </c>
      <c r="H264" s="18" t="n">
        <f aca="false">H263*16</f>
        <v>136220</v>
      </c>
      <c r="I264" s="18" t="n">
        <f aca="false">I263*16</f>
        <v>136220</v>
      </c>
      <c r="J264" s="2"/>
      <c r="K264" s="2"/>
      <c r="L264" s="2"/>
    </row>
    <row r="265" customFormat="false" ht="12.75" hidden="false" customHeight="false" outlineLevel="0" collapsed="false">
      <c r="A265" s="11"/>
      <c r="B265" s="1"/>
      <c r="C265" s="18"/>
      <c r="D265" s="18"/>
      <c r="E265" s="18"/>
      <c r="F265" s="18"/>
      <c r="G265" s="18"/>
      <c r="H265" s="4"/>
      <c r="I265" s="2"/>
      <c r="J265" s="2"/>
      <c r="K265" s="2"/>
      <c r="L265" s="2"/>
    </row>
    <row r="266" customFormat="false" ht="12.75" hidden="false" customHeight="false" outlineLevel="0" collapsed="false">
      <c r="C266" s="3"/>
      <c r="D266" s="3"/>
      <c r="E266" s="4"/>
      <c r="F266" s="4"/>
      <c r="G266" s="4"/>
      <c r="H266" s="4"/>
      <c r="I266" s="2"/>
      <c r="J266" s="2"/>
      <c r="K266" s="2"/>
      <c r="L266" s="2"/>
    </row>
    <row r="267" customFormat="false" ht="12.75" hidden="false" customHeight="false" outlineLevel="0" collapsed="false">
      <c r="A267" s="1" t="s">
        <v>22</v>
      </c>
      <c r="B267" s="6" t="s">
        <v>25</v>
      </c>
      <c r="C267" s="7" t="n">
        <v>37252</v>
      </c>
      <c r="D267" s="7" t="n">
        <v>37253</v>
      </c>
      <c r="E267" s="7" t="n">
        <v>37254</v>
      </c>
      <c r="F267" s="7" t="n">
        <v>37255</v>
      </c>
      <c r="G267" s="7" t="n">
        <v>37256</v>
      </c>
      <c r="H267" s="7" t="n">
        <v>37257</v>
      </c>
      <c r="I267" s="7" t="n">
        <v>37258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B268" s="1" t="s">
        <v>3</v>
      </c>
      <c r="C268" s="10" t="n">
        <v>0</v>
      </c>
      <c r="D268" s="10" t="n">
        <v>0</v>
      </c>
      <c r="E268" s="10" t="n">
        <v>0</v>
      </c>
      <c r="F268" s="10" t="n">
        <v>0</v>
      </c>
      <c r="G268" s="10" t="n">
        <v>0</v>
      </c>
      <c r="H268" s="10" t="n">
        <v>0</v>
      </c>
      <c r="I268" s="10" t="n">
        <v>0</v>
      </c>
      <c r="J268" s="2"/>
      <c r="K268" s="2"/>
      <c r="L268" s="2"/>
    </row>
    <row r="269" customFormat="false" ht="12.75" hidden="false" customHeight="false" outlineLevel="0" collapsed="false">
      <c r="B269" s="11" t="s">
        <v>4</v>
      </c>
      <c r="C269" s="3" t="n">
        <v>0</v>
      </c>
      <c r="D269" s="3" t="n">
        <v>0</v>
      </c>
      <c r="E269" s="3" t="n">
        <v>0</v>
      </c>
      <c r="F269" s="3" t="n">
        <v>0</v>
      </c>
      <c r="G269" s="3" t="n">
        <v>0</v>
      </c>
      <c r="H269" s="3" t="n">
        <v>0</v>
      </c>
      <c r="I269" s="3" t="n">
        <v>0</v>
      </c>
      <c r="J269" s="2"/>
      <c r="K269" s="2"/>
      <c r="L269" s="2"/>
    </row>
    <row r="270" customFormat="false" ht="12.75" hidden="false" customHeight="false" outlineLevel="0" collapsed="false">
      <c r="B270" s="1" t="s">
        <v>5</v>
      </c>
      <c r="C270" s="2" t="n">
        <v>62</v>
      </c>
      <c r="D270" s="2" t="n">
        <v>62</v>
      </c>
      <c r="E270" s="2" t="n">
        <v>62</v>
      </c>
      <c r="F270" s="2" t="n">
        <v>62</v>
      </c>
      <c r="G270" s="2" t="n">
        <v>62</v>
      </c>
      <c r="H270" s="2" t="n">
        <v>62</v>
      </c>
      <c r="I270" s="2" t="n">
        <v>62</v>
      </c>
      <c r="J270" s="2"/>
      <c r="K270" s="2"/>
      <c r="L270" s="2"/>
    </row>
    <row r="271" customFormat="false" ht="12.75" hidden="false" customHeight="false" outlineLevel="0" collapsed="false">
      <c r="B271" s="11" t="s">
        <v>4</v>
      </c>
      <c r="C271" s="3" t="n">
        <v>68.62</v>
      </c>
      <c r="D271" s="3" t="n">
        <v>68.62</v>
      </c>
      <c r="E271" s="3" t="n">
        <v>68.62</v>
      </c>
      <c r="F271" s="3" t="n">
        <v>68.62</v>
      </c>
      <c r="G271" s="3" t="n">
        <v>68.62</v>
      </c>
      <c r="H271" s="3" t="n">
        <v>68.62</v>
      </c>
      <c r="I271" s="3" t="n">
        <v>68.62</v>
      </c>
      <c r="J271" s="2"/>
      <c r="K271" s="2"/>
      <c r="L271" s="2"/>
    </row>
    <row r="272" customFormat="false" ht="12.75" hidden="false" customHeight="false" outlineLevel="0" collapsed="false">
      <c r="B272" s="12" t="s">
        <v>6</v>
      </c>
      <c r="C272" s="4" t="n">
        <f aca="false">C268-C270</f>
        <v>-62</v>
      </c>
      <c r="D272" s="4" t="n">
        <f aca="false">D268-D270</f>
        <v>-62</v>
      </c>
      <c r="E272" s="4" t="n">
        <f aca="false">E268-E270</f>
        <v>-62</v>
      </c>
      <c r="F272" s="4" t="n">
        <f aca="false">F268-F270</f>
        <v>-62</v>
      </c>
      <c r="G272" s="4" t="n">
        <f aca="false">G268-G270</f>
        <v>-62</v>
      </c>
      <c r="H272" s="4" t="n">
        <f aca="false">H268-H270</f>
        <v>-62</v>
      </c>
      <c r="I272" s="4" t="n">
        <f aca="false">I268-I270</f>
        <v>-62</v>
      </c>
      <c r="J272" s="2"/>
      <c r="K272" s="2"/>
      <c r="L272" s="2"/>
    </row>
    <row r="273" customFormat="false" ht="12.75" hidden="false" customHeight="false" outlineLevel="0" collapsed="false">
      <c r="B273" s="13" t="s">
        <v>7</v>
      </c>
      <c r="C273" s="3" t="n">
        <v>25</v>
      </c>
      <c r="D273" s="3" t="n">
        <v>25</v>
      </c>
      <c r="E273" s="3" t="n">
        <v>25</v>
      </c>
      <c r="F273" s="3" t="n">
        <v>25</v>
      </c>
      <c r="G273" s="3" t="n">
        <v>25</v>
      </c>
      <c r="H273" s="3" t="n">
        <v>30</v>
      </c>
      <c r="I273" s="3" t="n">
        <v>30</v>
      </c>
      <c r="J273" s="2"/>
      <c r="K273" s="2"/>
      <c r="L273" s="2"/>
    </row>
    <row r="274" customFormat="false" ht="12.75" hidden="false" customHeight="false" outlineLevel="0" collapsed="false">
      <c r="B274" s="13"/>
      <c r="C274" s="10"/>
      <c r="D274" s="10"/>
      <c r="E274" s="10"/>
      <c r="F274" s="10"/>
      <c r="G274" s="10"/>
      <c r="H274" s="10"/>
      <c r="I274" s="10"/>
      <c r="J274" s="2"/>
      <c r="K274" s="2"/>
      <c r="L274" s="2"/>
    </row>
    <row r="275" customFormat="false" ht="12.75" hidden="false" customHeight="false" outlineLevel="0" collapsed="false">
      <c r="B275" s="13" t="s">
        <v>8</v>
      </c>
      <c r="C275" s="15" t="n">
        <f aca="false">(C268*C269)*(-1)</f>
        <v>-0</v>
      </c>
      <c r="D275" s="15" t="n">
        <f aca="false">(D268*D269)*(-1)</f>
        <v>-0</v>
      </c>
      <c r="E275" s="15" t="n">
        <f aca="false">(E268*E269)*(-1)</f>
        <v>-0</v>
      </c>
      <c r="F275" s="15" t="n">
        <f aca="false">(F268*F269)*(-1)</f>
        <v>-0</v>
      </c>
      <c r="G275" s="15" t="n">
        <f aca="false">(G268*G269)*(-1)</f>
        <v>-0</v>
      </c>
      <c r="H275" s="15" t="n">
        <f aca="false">(H268*H269)*(-1)</f>
        <v>-0</v>
      </c>
      <c r="I275" s="15" t="n">
        <f aca="false">(I268*I269)*(-1)</f>
        <v>-0</v>
      </c>
      <c r="J275" s="2"/>
      <c r="K275" s="2"/>
      <c r="L275" s="2"/>
    </row>
    <row r="276" customFormat="false" ht="12.75" hidden="false" customHeight="false" outlineLevel="0" collapsed="false">
      <c r="B276" s="13" t="s">
        <v>9</v>
      </c>
      <c r="C276" s="14" t="n">
        <f aca="false">C270*C271</f>
        <v>4254.44</v>
      </c>
      <c r="D276" s="14" t="n">
        <f aca="false">D270*D271</f>
        <v>4254.44</v>
      </c>
      <c r="E276" s="14" t="n">
        <f aca="false">E270*E271</f>
        <v>4254.44</v>
      </c>
      <c r="F276" s="14" t="n">
        <f aca="false">F270*F271</f>
        <v>4254.44</v>
      </c>
      <c r="G276" s="14" t="n">
        <f aca="false">G270*G271</f>
        <v>4254.44</v>
      </c>
      <c r="H276" s="14" t="n">
        <f aca="false">H270*H271</f>
        <v>4254.44</v>
      </c>
      <c r="I276" s="14" t="n">
        <f aca="false">I270*I271</f>
        <v>4254.44</v>
      </c>
      <c r="J276" s="2"/>
      <c r="K276" s="2"/>
      <c r="L276" s="2"/>
    </row>
    <row r="277" customFormat="false" ht="12.75" hidden="false" customHeight="false" outlineLevel="0" collapsed="false">
      <c r="B277" s="12" t="s">
        <v>10</v>
      </c>
      <c r="C277" s="14" t="n">
        <f aca="false">SUM(C275:C276)</f>
        <v>4254.44</v>
      </c>
      <c r="D277" s="14" t="n">
        <f aca="false">SUM(D275:D276)</f>
        <v>4254.44</v>
      </c>
      <c r="E277" s="14" t="n">
        <f aca="false">SUM(E275:E276)</f>
        <v>4254.44</v>
      </c>
      <c r="F277" s="14" t="n">
        <f aca="false">SUM(F275:F276)</f>
        <v>4254.44</v>
      </c>
      <c r="G277" s="14" t="n">
        <f aca="false">SUM(G275:G276)</f>
        <v>4254.44</v>
      </c>
      <c r="H277" s="14" t="n">
        <f aca="false">SUM(H275:H276)</f>
        <v>4254.44</v>
      </c>
      <c r="I277" s="14" t="n">
        <f aca="false">SUM(I275:I276)</f>
        <v>4254.44</v>
      </c>
      <c r="J277" s="2"/>
      <c r="K277" s="2"/>
      <c r="L277" s="2"/>
    </row>
    <row r="278" customFormat="false" ht="12.75" hidden="false" customHeight="false" outlineLevel="0" collapsed="false">
      <c r="A278" s="16"/>
      <c r="B278" s="2" t="s">
        <v>11</v>
      </c>
      <c r="C278" s="15" t="n">
        <f aca="false">C272*C273</f>
        <v>-1550</v>
      </c>
      <c r="D278" s="15" t="n">
        <f aca="false">D272*D273</f>
        <v>-1550</v>
      </c>
      <c r="E278" s="15" t="n">
        <f aca="false">E272*E273</f>
        <v>-1550</v>
      </c>
      <c r="F278" s="15" t="n">
        <f aca="false">F272*F273</f>
        <v>-1550</v>
      </c>
      <c r="G278" s="15" t="n">
        <f aca="false">G272*G273</f>
        <v>-1550</v>
      </c>
      <c r="H278" s="15" t="n">
        <f aca="false">H272*H273</f>
        <v>-1860</v>
      </c>
      <c r="I278" s="15" t="n">
        <f aca="false">I272*I273</f>
        <v>-1860</v>
      </c>
      <c r="J278" s="2"/>
      <c r="K278" s="2"/>
      <c r="L278" s="2"/>
    </row>
    <row r="279" customFormat="false" ht="12.75" hidden="false" customHeight="false" outlineLevel="0" collapsed="false">
      <c r="A279" s="17"/>
      <c r="F279" s="2"/>
      <c r="H279" s="2"/>
      <c r="I279" s="2"/>
      <c r="J279" s="2"/>
      <c r="K279" s="2"/>
      <c r="L279" s="2"/>
    </row>
    <row r="280" customFormat="false" ht="12.75" hidden="false" customHeight="false" outlineLevel="0" collapsed="false">
      <c r="A280" s="16"/>
      <c r="B280" s="1" t="s">
        <v>12</v>
      </c>
      <c r="C280" s="18" t="n">
        <f aca="false">SUM(C277:C278)</f>
        <v>2704.44</v>
      </c>
      <c r="D280" s="18" t="n">
        <f aca="false">SUM(D277:D278)</f>
        <v>2704.44</v>
      </c>
      <c r="E280" s="18" t="n">
        <f aca="false">SUM(E277:E278)</f>
        <v>2704.44</v>
      </c>
      <c r="F280" s="18" t="n">
        <f aca="false">SUM(F277:F278)</f>
        <v>2704.44</v>
      </c>
      <c r="G280" s="18" t="n">
        <f aca="false">SUM(G277:G278)</f>
        <v>2704.44</v>
      </c>
      <c r="H280" s="18" t="n">
        <f aca="false">SUM(H277:H278)</f>
        <v>2394.44</v>
      </c>
      <c r="I280" s="18" t="n">
        <f aca="false">SUM(I277:I278)</f>
        <v>2394.44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281" customFormat="false" ht="12.75" hidden="false" customHeight="false" outlineLevel="0" collapsed="false">
      <c r="A281" s="11"/>
      <c r="B281" s="1" t="s">
        <v>13</v>
      </c>
      <c r="C281" s="18" t="n">
        <f aca="false">C280*16</f>
        <v>43271.04</v>
      </c>
      <c r="D281" s="18" t="n">
        <f aca="false">D280*16</f>
        <v>43271.04</v>
      </c>
      <c r="E281" s="18" t="n">
        <f aca="false">E280*16</f>
        <v>43271.04</v>
      </c>
      <c r="F281" s="18" t="n">
        <f aca="false">F280*16</f>
        <v>43271.04</v>
      </c>
      <c r="G281" s="18" t="n">
        <f aca="false">G280*16</f>
        <v>43271.04</v>
      </c>
      <c r="H281" s="18" t="n">
        <f aca="false">H280*16</f>
        <v>38311.04</v>
      </c>
      <c r="I281" s="18" t="n">
        <f aca="false">I280*16</f>
        <v>38311.04</v>
      </c>
      <c r="J281" s="2"/>
      <c r="K281" s="2"/>
      <c r="L281" s="2"/>
    </row>
    <row r="282" customFormat="false" ht="12.75" hidden="false" customHeight="false" outlineLevel="0" collapsed="false">
      <c r="C282" s="3"/>
      <c r="D282" s="3"/>
      <c r="E282" s="4"/>
      <c r="F282" s="4"/>
      <c r="G282" s="4"/>
      <c r="H282" s="4"/>
      <c r="I282" s="2"/>
      <c r="J282" s="2"/>
      <c r="K282" s="2"/>
      <c r="L282" s="2"/>
    </row>
    <row r="284" customFormat="false" ht="12.75" hidden="false" customHeight="false" outlineLevel="0" collapsed="false">
      <c r="B284" s="12" t="s">
        <v>29</v>
      </c>
      <c r="C284" s="32" t="n">
        <f aca="false">SUM(C272,C255,C238,C185,C168)</f>
        <v>-1007</v>
      </c>
      <c r="D284" s="32" t="n">
        <f aca="false">SUM(D272,D255,D238,D185,D168)</f>
        <v>-1007</v>
      </c>
      <c r="E284" s="32" t="n">
        <f aca="false">SUM(E272,E255,E238,E185,E168)</f>
        <v>-1007</v>
      </c>
      <c r="F284" s="32" t="n">
        <f aca="false">SUM(F272,F255,F238,F185,F168)</f>
        <v>-1007</v>
      </c>
      <c r="G284" s="32" t="n">
        <f aca="false">SUM(G272,G255,G238,G185,G168)</f>
        <v>-1007</v>
      </c>
      <c r="H284" s="32" t="n">
        <f aca="false">SUM(H272,H255,H238,H185,H168)</f>
        <v>-1382</v>
      </c>
      <c r="I284" s="32" t="n">
        <f aca="false">SUM(I272,I255,I238,I185,I168)</f>
        <v>-1382</v>
      </c>
    </row>
  </sheetData>
  <mergeCells count="1">
    <mergeCell ref="A161:L161"/>
  </mergeCells>
  <conditionalFormatting sqref="H17:I18 H31:I32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</cols>
  <sheetData>
    <row r="2" customFormat="false" ht="12.75" hidden="false" customHeight="false" outlineLevel="0" collapsed="false">
      <c r="A2" s="33" t="s">
        <v>30</v>
      </c>
    </row>
    <row r="4" customFormat="false" ht="12.75" hidden="false" customHeight="false" outlineLevel="0" collapsed="false">
      <c r="A4" s="33" t="s">
        <v>0</v>
      </c>
      <c r="B4" s="7" t="n">
        <v>37253</v>
      </c>
      <c r="C4" s="7" t="n">
        <v>37254</v>
      </c>
      <c r="D4" s="7" t="n">
        <v>37255</v>
      </c>
      <c r="E4" s="7" t="n">
        <v>37256</v>
      </c>
      <c r="F4" s="7"/>
      <c r="G4" s="7" t="n">
        <v>37257</v>
      </c>
      <c r="H4" s="7" t="n">
        <v>37258</v>
      </c>
      <c r="I4" s="7" t="n">
        <v>37259</v>
      </c>
      <c r="J4" s="7" t="n">
        <v>37260</v>
      </c>
      <c r="K4" s="7" t="n">
        <v>37261</v>
      </c>
      <c r="L4" s="7" t="n">
        <v>37262</v>
      </c>
      <c r="M4" s="7" t="n">
        <v>37263</v>
      </c>
    </row>
    <row r="5" customFormat="false" ht="12.75" hidden="false" customHeight="false" outlineLevel="0" collapsed="false">
      <c r="A5" s="0" t="s">
        <v>31</v>
      </c>
      <c r="B5" s="0" t="n">
        <v>-1350</v>
      </c>
      <c r="C5" s="0" t="n">
        <v>-300</v>
      </c>
      <c r="D5" s="0" t="n">
        <v>-300</v>
      </c>
      <c r="E5" s="0" t="n">
        <v>-1350</v>
      </c>
      <c r="G5" s="0" t="n">
        <v>50</v>
      </c>
      <c r="H5" s="0" t="n">
        <v>300</v>
      </c>
      <c r="I5" s="0" t="n">
        <v>300</v>
      </c>
      <c r="J5" s="0" t="n">
        <v>300</v>
      </c>
      <c r="K5" s="0" t="n">
        <v>50</v>
      </c>
      <c r="L5" s="0" t="n">
        <v>50</v>
      </c>
      <c r="M5" s="0" t="n">
        <v>300</v>
      </c>
    </row>
    <row r="6" customFormat="false" ht="12.75" hidden="false" customHeight="false" outlineLevel="0" collapsed="false">
      <c r="A6" s="0" t="s">
        <v>32</v>
      </c>
      <c r="B6" s="0" t="n">
        <v>-200</v>
      </c>
      <c r="C6" s="0" t="n">
        <v>-50</v>
      </c>
      <c r="D6" s="0" t="n">
        <v>-50</v>
      </c>
      <c r="E6" s="0" t="n">
        <v>-200</v>
      </c>
      <c r="G6" s="0" t="n">
        <v>0</v>
      </c>
      <c r="H6" s="0" t="n">
        <v>-50</v>
      </c>
      <c r="I6" s="0" t="n">
        <v>-50</v>
      </c>
      <c r="J6" s="0" t="n">
        <v>-50</v>
      </c>
      <c r="K6" s="0" t="n">
        <v>0</v>
      </c>
      <c r="L6" s="0" t="n">
        <v>0</v>
      </c>
      <c r="M6" s="0" t="n">
        <v>-50</v>
      </c>
    </row>
    <row r="7" customFormat="false" ht="12.75" hidden="false" customHeight="false" outlineLevel="0" collapsed="false">
      <c r="A7" s="0" t="s">
        <v>33</v>
      </c>
      <c r="B7" s="0" t="n">
        <v>-1300</v>
      </c>
      <c r="C7" s="0" t="n">
        <v>0</v>
      </c>
      <c r="D7" s="0" t="n">
        <v>0</v>
      </c>
      <c r="E7" s="0" t="n">
        <v>-1300</v>
      </c>
      <c r="G7" s="0" t="n">
        <v>-100</v>
      </c>
      <c r="H7" s="0" t="n">
        <v>-1150</v>
      </c>
      <c r="I7" s="0" t="n">
        <v>-1150</v>
      </c>
      <c r="J7" s="0" t="n">
        <v>-1150</v>
      </c>
      <c r="K7" s="0" t="n">
        <v>-100</v>
      </c>
      <c r="L7" s="0" t="n">
        <v>-100</v>
      </c>
      <c r="M7" s="0" t="n">
        <v>-1150</v>
      </c>
    </row>
    <row r="8" customFormat="false" ht="12.75" hidden="false" customHeight="false" outlineLevel="0" collapsed="false">
      <c r="A8" s="0" t="s">
        <v>34</v>
      </c>
      <c r="B8" s="0" t="n">
        <v>0</v>
      </c>
      <c r="C8" s="0" t="n">
        <v>0</v>
      </c>
      <c r="D8" s="0" t="n">
        <v>0</v>
      </c>
      <c r="E8" s="0" t="n">
        <v>0</v>
      </c>
      <c r="G8" s="0" t="n">
        <v>0</v>
      </c>
      <c r="H8" s="0" t="n">
        <v>-100</v>
      </c>
      <c r="I8" s="0" t="n">
        <v>-100</v>
      </c>
      <c r="J8" s="0" t="n">
        <v>-100</v>
      </c>
      <c r="K8" s="0" t="n">
        <v>0</v>
      </c>
      <c r="L8" s="0" t="n">
        <v>0</v>
      </c>
      <c r="M8" s="0" t="n">
        <v>-100</v>
      </c>
    </row>
    <row r="9" customFormat="false" ht="12.75" hidden="false" customHeight="false" outlineLevel="0" collapsed="false">
      <c r="A9" s="0" t="s">
        <v>35</v>
      </c>
      <c r="B9" s="0" t="n">
        <v>150</v>
      </c>
      <c r="C9" s="0" t="n">
        <v>0</v>
      </c>
      <c r="D9" s="0" t="n">
        <v>0</v>
      </c>
      <c r="E9" s="0" t="n">
        <v>150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</row>
    <row r="10" customFormat="false" ht="12.75" hidden="false" customHeight="false" outlineLevel="0" collapsed="false">
      <c r="A10" s="0" t="s">
        <v>36</v>
      </c>
      <c r="B10" s="0" t="n">
        <v>-50</v>
      </c>
      <c r="C10" s="0" t="n">
        <v>0</v>
      </c>
      <c r="D10" s="0" t="n">
        <v>0</v>
      </c>
      <c r="E10" s="0" t="n">
        <v>-50</v>
      </c>
    </row>
    <row r="11" customFormat="false" ht="12.75" hidden="false" customHeight="false" outlineLevel="0" collapsed="false">
      <c r="A11" s="0" t="s">
        <v>37</v>
      </c>
      <c r="B11" s="0" t="n">
        <v>-1111.5</v>
      </c>
      <c r="C11" s="0" t="n">
        <v>25</v>
      </c>
      <c r="D11" s="0" t="n">
        <v>25</v>
      </c>
      <c r="E11" s="0" t="n">
        <v>-1111.5</v>
      </c>
      <c r="G11" s="0" t="n">
        <v>-1115</v>
      </c>
      <c r="H11" s="0" t="n">
        <v>-1240</v>
      </c>
      <c r="I11" s="0" t="n">
        <v>-1240</v>
      </c>
      <c r="J11" s="0" t="n">
        <v>-1240</v>
      </c>
      <c r="K11" s="0" t="n">
        <v>-1115</v>
      </c>
      <c r="L11" s="0" t="n">
        <v>-1115</v>
      </c>
      <c r="M11" s="0" t="n">
        <v>-1240</v>
      </c>
    </row>
    <row r="12" customFormat="false" ht="12.75" hidden="false" customHeight="false" outlineLevel="0" collapsed="false">
      <c r="A12" s="0" t="s">
        <v>38</v>
      </c>
      <c r="G12" s="0" t="n">
        <v>-60</v>
      </c>
      <c r="H12" s="0" t="n">
        <v>0</v>
      </c>
      <c r="I12" s="0" t="n">
        <v>0</v>
      </c>
      <c r="J12" s="0" t="n">
        <v>0</v>
      </c>
      <c r="K12" s="0" t="n">
        <v>-60</v>
      </c>
      <c r="L12" s="0" t="n">
        <v>-60</v>
      </c>
      <c r="M12" s="0" t="n">
        <v>0</v>
      </c>
    </row>
    <row r="14" customFormat="false" ht="12.75" hidden="false" customHeight="false" outlineLevel="0" collapsed="false">
      <c r="A14" s="33" t="s">
        <v>24</v>
      </c>
    </row>
    <row r="15" customFormat="false" ht="12.75" hidden="false" customHeight="false" outlineLevel="0" collapsed="false">
      <c r="A15" s="0" t="s">
        <v>31</v>
      </c>
      <c r="B15" s="0" t="n">
        <v>-300</v>
      </c>
      <c r="C15" s="0" t="n">
        <v>-300</v>
      </c>
      <c r="D15" s="0" t="n">
        <v>-300</v>
      </c>
      <c r="E15" s="0" t="n">
        <v>-300</v>
      </c>
      <c r="G15" s="0" t="n">
        <v>50</v>
      </c>
      <c r="H15" s="0" t="n">
        <v>50</v>
      </c>
      <c r="I15" s="0" t="n">
        <v>50</v>
      </c>
      <c r="J15" s="0" t="n">
        <v>50</v>
      </c>
      <c r="K15" s="0" t="n">
        <v>50</v>
      </c>
      <c r="L15" s="0" t="n">
        <v>50</v>
      </c>
      <c r="M15" s="0" t="n">
        <v>50</v>
      </c>
    </row>
    <row r="16" customFormat="false" ht="12.75" hidden="false" customHeight="false" outlineLevel="0" collapsed="false">
      <c r="A16" s="0" t="s">
        <v>32</v>
      </c>
      <c r="B16" s="0" t="n">
        <v>-50</v>
      </c>
      <c r="C16" s="0" t="n">
        <v>-50</v>
      </c>
      <c r="D16" s="0" t="n">
        <v>-50</v>
      </c>
      <c r="E16" s="0" t="n">
        <v>-50</v>
      </c>
    </row>
    <row r="17" customFormat="false" ht="12.75" hidden="false" customHeight="false" outlineLevel="0" collapsed="false">
      <c r="A17" s="0" t="s">
        <v>33</v>
      </c>
      <c r="B17" s="0" t="n">
        <v>50</v>
      </c>
      <c r="C17" s="0" t="n">
        <v>50</v>
      </c>
      <c r="D17" s="0" t="n">
        <v>50</v>
      </c>
      <c r="E17" s="0" t="n">
        <v>50</v>
      </c>
      <c r="G17" s="0" t="n">
        <v>-100</v>
      </c>
      <c r="H17" s="0" t="n">
        <v>-100</v>
      </c>
      <c r="I17" s="0" t="n">
        <v>-100</v>
      </c>
      <c r="J17" s="0" t="n">
        <v>-100</v>
      </c>
      <c r="K17" s="0" t="n">
        <v>-100</v>
      </c>
      <c r="L17" s="0" t="n">
        <v>-100</v>
      </c>
      <c r="M17" s="0" t="n">
        <v>-100</v>
      </c>
    </row>
    <row r="18" customFormat="false" ht="12.75" hidden="false" customHeight="false" outlineLevel="0" collapsed="false">
      <c r="A18" s="0" t="s">
        <v>34</v>
      </c>
      <c r="B18" s="0" t="n">
        <v>0</v>
      </c>
      <c r="C18" s="0" t="n">
        <v>0</v>
      </c>
      <c r="D18" s="0" t="n">
        <v>0</v>
      </c>
      <c r="E18" s="0" t="n">
        <v>0</v>
      </c>
    </row>
    <row r="19" customFormat="false" ht="12.75" hidden="false" customHeight="false" outlineLevel="0" collapsed="false">
      <c r="A19" s="0" t="s">
        <v>35</v>
      </c>
      <c r="B19" s="0" t="n">
        <v>0</v>
      </c>
      <c r="C19" s="0" t="n">
        <v>0</v>
      </c>
      <c r="D19" s="0" t="n">
        <v>0</v>
      </c>
      <c r="E19" s="0" t="n">
        <v>0</v>
      </c>
    </row>
    <row r="20" customFormat="false" ht="12.75" hidden="false" customHeight="false" outlineLevel="0" collapsed="false">
      <c r="A20" s="0" t="s">
        <v>36</v>
      </c>
      <c r="B20" s="0" t="n">
        <v>0</v>
      </c>
      <c r="C20" s="0" t="n">
        <v>0</v>
      </c>
      <c r="D20" s="0" t="n">
        <v>0</v>
      </c>
      <c r="E20" s="0" t="n">
        <v>0</v>
      </c>
    </row>
    <row r="21" customFormat="false" ht="12.75" hidden="false" customHeight="false" outlineLevel="0" collapsed="false">
      <c r="A21" s="0" t="s">
        <v>37</v>
      </c>
      <c r="B21" s="0" t="n">
        <v>25</v>
      </c>
      <c r="C21" s="0" t="n">
        <v>25</v>
      </c>
      <c r="D21" s="0" t="n">
        <v>25</v>
      </c>
      <c r="E21" s="0" t="n">
        <v>25</v>
      </c>
      <c r="G21" s="0" t="n">
        <v>-75</v>
      </c>
      <c r="H21" s="0" t="n">
        <v>-75</v>
      </c>
      <c r="I21" s="0" t="n">
        <v>-75</v>
      </c>
      <c r="J21" s="0" t="n">
        <v>-75</v>
      </c>
      <c r="K21" s="0" t="n">
        <v>-75</v>
      </c>
      <c r="L21" s="0" t="n">
        <v>-75</v>
      </c>
      <c r="M21" s="0" t="n">
        <v>-75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485" activeCellId="0" sqref="G48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2" width="33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34" t="s">
        <v>0</v>
      </c>
      <c r="B2" s="34"/>
      <c r="C2" s="34"/>
      <c r="D2" s="34"/>
      <c r="E2" s="34"/>
      <c r="F2" s="34"/>
      <c r="G2" s="5"/>
      <c r="H2" s="5"/>
      <c r="I2" s="5"/>
      <c r="J2" s="5"/>
      <c r="K2" s="5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39</v>
      </c>
      <c r="C4" s="7" t="n">
        <v>37253</v>
      </c>
      <c r="D4" s="7" t="n">
        <v>37254</v>
      </c>
      <c r="E4" s="7" t="n">
        <v>37255</v>
      </c>
      <c r="F4" s="7" t="n">
        <v>37256</v>
      </c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50</v>
      </c>
      <c r="F5" s="2" t="n">
        <v>1050</v>
      </c>
      <c r="G5" s="4"/>
      <c r="I5" s="2"/>
      <c r="J5" s="2"/>
      <c r="K5" s="2"/>
    </row>
    <row r="6" customFormat="false" ht="12.75" hidden="false" customHeight="false" outlineLevel="0" collapsed="false">
      <c r="B6" s="11" t="s">
        <v>4</v>
      </c>
      <c r="C6" s="3" t="n">
        <v>36.45</v>
      </c>
      <c r="D6" s="3" t="n">
        <v>22</v>
      </c>
      <c r="E6" s="3" t="n">
        <v>22</v>
      </c>
      <c r="F6" s="3" t="n">
        <v>36.45</v>
      </c>
      <c r="G6" s="4"/>
      <c r="I6" s="2"/>
      <c r="J6" s="2"/>
      <c r="K6" s="2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150</v>
      </c>
      <c r="F7" s="2" t="n">
        <v>2250</v>
      </c>
      <c r="G7" s="4"/>
      <c r="I7" s="2"/>
      <c r="J7" s="2"/>
      <c r="K7" s="2"/>
    </row>
    <row r="8" customFormat="false" ht="12.75" hidden="false" customHeight="false" outlineLevel="0" collapsed="false">
      <c r="B8" s="11" t="s">
        <v>4</v>
      </c>
      <c r="C8" s="3" t="n">
        <v>33.78</v>
      </c>
      <c r="D8" s="3" t="n">
        <v>21.25</v>
      </c>
      <c r="E8" s="3" t="n">
        <v>21.25</v>
      </c>
      <c r="F8" s="3" t="n">
        <v>33.78</v>
      </c>
      <c r="G8" s="4"/>
      <c r="I8" s="2"/>
      <c r="J8" s="2"/>
      <c r="K8" s="2"/>
    </row>
    <row r="9" customFormat="false" ht="12.75" hidden="false" customHeight="false" outlineLevel="0" collapsed="false">
      <c r="B9" s="12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-100</v>
      </c>
      <c r="F9" s="4" t="n">
        <f aca="false">F5-F7</f>
        <v>-1200</v>
      </c>
      <c r="G9" s="4"/>
      <c r="I9" s="2"/>
      <c r="J9" s="2"/>
      <c r="K9" s="2"/>
    </row>
    <row r="10" customFormat="false" ht="12.75" hidden="false" customHeight="false" outlineLevel="0" collapsed="false">
      <c r="B10" s="13" t="s">
        <v>7</v>
      </c>
      <c r="C10" s="3" t="n">
        <v>25.75</v>
      </c>
      <c r="D10" s="3" t="n">
        <v>20</v>
      </c>
      <c r="E10" s="3" t="n">
        <v>20</v>
      </c>
      <c r="F10" s="3" t="n">
        <v>25.75</v>
      </c>
      <c r="G10" s="4"/>
      <c r="I10" s="2"/>
      <c r="J10" s="2"/>
      <c r="K10" s="2"/>
    </row>
    <row r="11" customFormat="false" ht="12.75" hidden="false" customHeight="false" outlineLevel="0" collapsed="false">
      <c r="B11" s="13"/>
      <c r="D11" s="3"/>
      <c r="E11" s="4"/>
      <c r="F11" s="4"/>
      <c r="G11" s="4"/>
      <c r="I11" s="2"/>
      <c r="J11" s="2"/>
      <c r="K11" s="2"/>
    </row>
    <row r="12" customFormat="false" ht="12.75" hidden="false" customHeight="false" outlineLevel="0" collapsed="false">
      <c r="B12" s="13" t="s">
        <v>8</v>
      </c>
      <c r="C12" s="15" t="n">
        <f aca="false">(C5*C6)*(-1)</f>
        <v>-38272.5</v>
      </c>
      <c r="D12" s="15" t="n">
        <f aca="false">(D5*D6)*(-1)</f>
        <v>-1100</v>
      </c>
      <c r="E12" s="15" t="n">
        <f aca="false">(E5*E6)*(-1)</f>
        <v>-1100</v>
      </c>
      <c r="F12" s="15" t="n">
        <f aca="false">(F5*F6)*(-1)</f>
        <v>-38272.5</v>
      </c>
      <c r="G12" s="4"/>
      <c r="I12" s="2"/>
      <c r="J12" s="2"/>
      <c r="K12" s="2"/>
    </row>
    <row r="13" customFormat="false" ht="12.75" hidden="false" customHeight="false" outlineLevel="0" collapsed="false">
      <c r="B13" s="13" t="s">
        <v>9</v>
      </c>
      <c r="C13" s="14" t="n">
        <f aca="false">C7*C8</f>
        <v>76005</v>
      </c>
      <c r="D13" s="14" t="n">
        <f aca="false">D7*D8</f>
        <v>3187.5</v>
      </c>
      <c r="E13" s="14" t="n">
        <f aca="false">E7*E8</f>
        <v>3187.5</v>
      </c>
      <c r="F13" s="14" t="n">
        <f aca="false">F7*F8</f>
        <v>76005</v>
      </c>
      <c r="G13" s="4"/>
      <c r="I13" s="2"/>
      <c r="J13" s="2"/>
      <c r="K13" s="2"/>
    </row>
    <row r="14" customFormat="false" ht="12.75" hidden="false" customHeight="false" outlineLevel="0" collapsed="false">
      <c r="B14" s="12" t="s">
        <v>10</v>
      </c>
      <c r="C14" s="14" t="n">
        <f aca="false">SUM(C12:C13)</f>
        <v>37732.5</v>
      </c>
      <c r="D14" s="14" t="n">
        <f aca="false">SUM(D12:D13)</f>
        <v>2087.5</v>
      </c>
      <c r="E14" s="14" t="n">
        <f aca="false">SUM(E12:E13)</f>
        <v>2087.5</v>
      </c>
      <c r="F14" s="14" t="n">
        <f aca="false">SUM(F12:F13)</f>
        <v>37732.5</v>
      </c>
      <c r="G14" s="4"/>
      <c r="I14" s="2"/>
      <c r="J14" s="2"/>
      <c r="K14" s="2"/>
    </row>
    <row r="15" customFormat="false" ht="12.75" hidden="false" customHeight="false" outlineLevel="0" collapsed="false">
      <c r="A15" s="16"/>
      <c r="B15" s="2" t="s">
        <v>11</v>
      </c>
      <c r="C15" s="15" t="n">
        <f aca="false">C9*C10</f>
        <v>-30900</v>
      </c>
      <c r="D15" s="15" t="n">
        <f aca="false">D9*D10</f>
        <v>-2000</v>
      </c>
      <c r="E15" s="15" t="n">
        <f aca="false">E9*E10</f>
        <v>-2000</v>
      </c>
      <c r="F15" s="15" t="n">
        <f aca="false">F9*F10</f>
        <v>-30900</v>
      </c>
      <c r="G15" s="4"/>
      <c r="H15" s="2"/>
      <c r="I15" s="2"/>
      <c r="J15" s="2"/>
      <c r="K15" s="2"/>
    </row>
    <row r="16" customFormat="false" ht="12.75" hidden="false" customHeight="false" outlineLevel="0" collapsed="false">
      <c r="A16" s="17"/>
      <c r="C16" s="3"/>
      <c r="D16" s="4"/>
      <c r="E16" s="4"/>
      <c r="F16" s="4"/>
      <c r="G16" s="4"/>
      <c r="H16" s="2"/>
      <c r="I16" s="2"/>
      <c r="J16" s="2"/>
      <c r="K16" s="2"/>
    </row>
    <row r="17" customFormat="false" ht="12.75" hidden="false" customHeight="false" outlineLevel="0" collapsed="false">
      <c r="A17" s="16"/>
      <c r="B17" s="1" t="s">
        <v>12</v>
      </c>
      <c r="C17" s="18" t="n">
        <f aca="false">SUM(C14:C15)</f>
        <v>6832.5</v>
      </c>
      <c r="D17" s="18" t="n">
        <f aca="false">SUM(D14:D15)</f>
        <v>87.5</v>
      </c>
      <c r="E17" s="18" t="n">
        <f aca="false">SUM(E14:E15)</f>
        <v>87.5</v>
      </c>
      <c r="F17" s="18" t="n">
        <f aca="false">SUM(F14:F15)</f>
        <v>6832.5</v>
      </c>
      <c r="G17" s="1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1"/>
      <c r="B18" s="1" t="s">
        <v>13</v>
      </c>
      <c r="C18" s="18" t="n">
        <f aca="false">C17*16</f>
        <v>109320</v>
      </c>
      <c r="D18" s="18" t="n">
        <f aca="false">D17*16</f>
        <v>1400</v>
      </c>
      <c r="E18" s="18" t="n">
        <f aca="false">E17*16</f>
        <v>1400</v>
      </c>
      <c r="F18" s="18" t="n">
        <f aca="false">F17*16</f>
        <v>109320</v>
      </c>
      <c r="G18" s="3" t="n">
        <f aca="false">SUM(C18:F18)</f>
        <v>221440</v>
      </c>
      <c r="H18" s="2"/>
      <c r="I18" s="2"/>
      <c r="J18" s="2"/>
      <c r="K18" s="2"/>
    </row>
    <row r="19" customFormat="false" ht="12.75" hidden="false" customHeight="false" outlineLevel="0" collapsed="false">
      <c r="A19" s="16"/>
      <c r="C19" s="3"/>
      <c r="D19" s="4"/>
      <c r="E19" s="4"/>
      <c r="F19" s="4"/>
      <c r="G19" s="4"/>
      <c r="H19" s="2"/>
      <c r="I19" s="2"/>
      <c r="J19" s="2"/>
      <c r="K19" s="2"/>
    </row>
    <row r="20" customFormat="false" ht="12.75" hidden="false" customHeight="false" outlineLevel="0" collapsed="false">
      <c r="A20" s="16"/>
      <c r="C20" s="3"/>
      <c r="D20" s="4"/>
      <c r="E20" s="4"/>
      <c r="F20" s="4"/>
      <c r="G20" s="4"/>
      <c r="H20" s="2"/>
      <c r="I20" s="2"/>
      <c r="J20" s="2"/>
      <c r="K20" s="2"/>
    </row>
    <row r="21" customFormat="false" ht="12.75" hidden="false" customHeight="false" outlineLevel="0" collapsed="false">
      <c r="A21" s="1" t="s">
        <v>14</v>
      </c>
      <c r="B21" s="6" t="s">
        <v>39</v>
      </c>
      <c r="C21" s="7" t="n">
        <v>37253</v>
      </c>
      <c r="D21" s="7" t="n">
        <v>37254</v>
      </c>
      <c r="E21" s="7" t="n">
        <v>37255</v>
      </c>
      <c r="F21" s="7" t="n">
        <v>37256</v>
      </c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B22" s="1" t="s">
        <v>3</v>
      </c>
      <c r="C22" s="2" t="n">
        <v>450</v>
      </c>
      <c r="D22" s="24"/>
      <c r="E22" s="24"/>
      <c r="F22" s="2" t="n">
        <v>450</v>
      </c>
      <c r="G22" s="4"/>
      <c r="I22" s="2"/>
      <c r="J22" s="2"/>
      <c r="K22" s="2"/>
    </row>
    <row r="23" customFormat="false" ht="12.75" hidden="false" customHeight="false" outlineLevel="0" collapsed="false">
      <c r="B23" s="11" t="s">
        <v>4</v>
      </c>
      <c r="C23" s="3" t="n">
        <v>31.58</v>
      </c>
      <c r="D23" s="8"/>
      <c r="E23" s="8"/>
      <c r="F23" s="3" t="n">
        <v>31.58</v>
      </c>
      <c r="G23" s="4"/>
      <c r="I23" s="2"/>
      <c r="J23" s="2"/>
      <c r="K23" s="2"/>
    </row>
    <row r="24" customFormat="false" ht="12.75" hidden="false" customHeight="false" outlineLevel="0" collapsed="false">
      <c r="B24" s="1" t="s">
        <v>5</v>
      </c>
      <c r="C24" s="2" t="n">
        <v>550</v>
      </c>
      <c r="D24" s="24"/>
      <c r="E24" s="24"/>
      <c r="F24" s="2" t="n">
        <v>550</v>
      </c>
      <c r="G24" s="4"/>
      <c r="I24" s="2"/>
      <c r="J24" s="2"/>
      <c r="K24" s="2"/>
    </row>
    <row r="25" customFormat="false" ht="12.75" hidden="false" customHeight="false" outlineLevel="0" collapsed="false">
      <c r="B25" s="11" t="s">
        <v>4</v>
      </c>
      <c r="C25" s="3" t="n">
        <v>36.89</v>
      </c>
      <c r="D25" s="8"/>
      <c r="E25" s="8"/>
      <c r="F25" s="3" t="n">
        <v>36.89</v>
      </c>
      <c r="G25" s="4"/>
      <c r="I25" s="2"/>
      <c r="J25" s="2"/>
      <c r="K25" s="2"/>
    </row>
    <row r="26" customFormat="false" ht="12.75" hidden="false" customHeight="false" outlineLevel="0" collapsed="false">
      <c r="B26" s="12" t="s">
        <v>6</v>
      </c>
      <c r="C26" s="4" t="n">
        <f aca="false">C22-C24</f>
        <v>-100</v>
      </c>
      <c r="D26" s="9"/>
      <c r="E26" s="9"/>
      <c r="F26" s="4" t="n">
        <f aca="false">F22-F24</f>
        <v>-100</v>
      </c>
      <c r="G26" s="4"/>
      <c r="I26" s="2"/>
      <c r="J26" s="2"/>
      <c r="K26" s="2"/>
    </row>
    <row r="27" customFormat="false" ht="12.75" hidden="false" customHeight="false" outlineLevel="0" collapsed="false">
      <c r="B27" s="13" t="s">
        <v>7</v>
      </c>
      <c r="C27" s="3" t="n">
        <v>25.75</v>
      </c>
      <c r="D27" s="8"/>
      <c r="E27" s="8"/>
      <c r="F27" s="3" t="n">
        <v>25.75</v>
      </c>
      <c r="G27" s="4"/>
      <c r="I27" s="2"/>
      <c r="J27" s="2"/>
      <c r="K27" s="2"/>
    </row>
    <row r="28" customFormat="false" ht="12.75" hidden="false" customHeight="false" outlineLevel="0" collapsed="false">
      <c r="B28" s="13"/>
      <c r="D28" s="8"/>
      <c r="E28" s="9"/>
      <c r="F28" s="4"/>
      <c r="G28" s="4"/>
      <c r="I28" s="2"/>
      <c r="J28" s="2"/>
      <c r="K28" s="2"/>
    </row>
    <row r="29" customFormat="false" ht="12.75" hidden="false" customHeight="false" outlineLevel="0" collapsed="false">
      <c r="B29" s="13" t="s">
        <v>8</v>
      </c>
      <c r="C29" s="15" t="n">
        <f aca="false">(C22*C23)*(-1)</f>
        <v>-14211</v>
      </c>
      <c r="D29" s="22"/>
      <c r="E29" s="22"/>
      <c r="F29" s="15" t="n">
        <f aca="false">(F22*F23)*(-1)</f>
        <v>-14211</v>
      </c>
      <c r="G29" s="4"/>
      <c r="I29" s="2"/>
      <c r="J29" s="2"/>
      <c r="K29" s="2"/>
    </row>
    <row r="30" customFormat="false" ht="12.75" hidden="false" customHeight="false" outlineLevel="0" collapsed="false">
      <c r="B30" s="13" t="s">
        <v>9</v>
      </c>
      <c r="C30" s="14" t="n">
        <f aca="false">C24*C25</f>
        <v>20289.5</v>
      </c>
      <c r="D30" s="23"/>
      <c r="E30" s="23"/>
      <c r="F30" s="14" t="n">
        <f aca="false">F24*F25</f>
        <v>20289.5</v>
      </c>
      <c r="G30" s="4"/>
      <c r="I30" s="2"/>
      <c r="J30" s="2"/>
      <c r="K30" s="2"/>
    </row>
    <row r="31" customFormat="false" ht="12.75" hidden="false" customHeight="false" outlineLevel="0" collapsed="false">
      <c r="B31" s="12" t="s">
        <v>10</v>
      </c>
      <c r="C31" s="14" t="n">
        <f aca="false">SUM(C29:C30)</f>
        <v>6078.5</v>
      </c>
      <c r="D31" s="23"/>
      <c r="E31" s="23"/>
      <c r="F31" s="14" t="n">
        <f aca="false">SUM(F29:F30)</f>
        <v>6078.5</v>
      </c>
      <c r="G31" s="4"/>
      <c r="I31" s="2"/>
      <c r="J31" s="2"/>
      <c r="K31" s="2"/>
    </row>
    <row r="32" customFormat="false" ht="12.75" hidden="false" customHeight="false" outlineLevel="0" collapsed="false">
      <c r="A32" s="16"/>
      <c r="B32" s="2" t="s">
        <v>11</v>
      </c>
      <c r="C32" s="15" t="n">
        <f aca="false">C26*C27</f>
        <v>-2575</v>
      </c>
      <c r="D32" s="22"/>
      <c r="E32" s="22"/>
      <c r="F32" s="15" t="n">
        <f aca="false">F26*F27</f>
        <v>-2575</v>
      </c>
      <c r="G32" s="4"/>
      <c r="H32" s="2"/>
      <c r="I32" s="2"/>
      <c r="J32" s="2"/>
      <c r="K32" s="2"/>
    </row>
    <row r="33" customFormat="false" ht="12.75" hidden="false" customHeight="false" outlineLevel="0" collapsed="false">
      <c r="A33" s="17"/>
      <c r="D33" s="24"/>
      <c r="E33" s="24"/>
      <c r="G33" s="4"/>
      <c r="H33" s="2"/>
      <c r="I33" s="2"/>
      <c r="J33" s="2"/>
      <c r="K33" s="2"/>
    </row>
    <row r="34" customFormat="false" ht="12.75" hidden="false" customHeight="false" outlineLevel="0" collapsed="false">
      <c r="A34" s="16"/>
      <c r="B34" s="1" t="s">
        <v>12</v>
      </c>
      <c r="C34" s="18" t="n">
        <f aca="false">SUM(C31:C32)</f>
        <v>3503.5</v>
      </c>
      <c r="D34" s="20"/>
      <c r="E34" s="20"/>
      <c r="F34" s="18" t="n">
        <f aca="false">SUM(F31:F32)</f>
        <v>3503.5</v>
      </c>
      <c r="G34" s="1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1"/>
      <c r="B35" s="1" t="s">
        <v>13</v>
      </c>
      <c r="C35" s="18" t="n">
        <f aca="false">C34*16</f>
        <v>56056</v>
      </c>
      <c r="D35" s="20"/>
      <c r="E35" s="20"/>
      <c r="F35" s="18" t="n">
        <f aca="false">F34*16</f>
        <v>56056</v>
      </c>
      <c r="G35" s="3" t="n">
        <f aca="false">SUM(C35:F35)</f>
        <v>112112</v>
      </c>
      <c r="H35" s="2"/>
      <c r="I35" s="2"/>
      <c r="J35" s="2"/>
      <c r="K35" s="2"/>
    </row>
    <row r="36" customFormat="false" ht="12.75" hidden="false" customHeight="false" outlineLevel="0" collapsed="false">
      <c r="A36" s="11"/>
      <c r="B36" s="35"/>
      <c r="C36" s="36"/>
      <c r="D36" s="36"/>
      <c r="E36" s="36"/>
      <c r="F36" s="3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</row>
    <row r="37" customFormat="false" ht="12.75" hidden="false" customHeight="false" outlineLevel="0" collapsed="false">
      <c r="A37" s="21"/>
      <c r="C37" s="3"/>
      <c r="D37" s="4"/>
      <c r="E37" s="4"/>
      <c r="F37" s="4"/>
      <c r="G37" s="4"/>
      <c r="H37" s="2"/>
      <c r="I37" s="2"/>
      <c r="J37" s="2"/>
      <c r="K37" s="2"/>
    </row>
    <row r="38" customFormat="false" ht="12.75" hidden="false" customHeight="false" outlineLevel="0" collapsed="false">
      <c r="A38" s="1" t="s">
        <v>40</v>
      </c>
      <c r="B38" s="6" t="s">
        <v>39</v>
      </c>
      <c r="C38" s="7" t="n">
        <v>37253</v>
      </c>
      <c r="D38" s="7" t="n">
        <v>37254</v>
      </c>
      <c r="E38" s="7" t="n">
        <v>37255</v>
      </c>
      <c r="F38" s="7" t="n">
        <v>37256</v>
      </c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B39" s="1" t="s">
        <v>3</v>
      </c>
      <c r="C39" s="2" t="n">
        <v>0</v>
      </c>
      <c r="D39" s="2" t="n">
        <v>0</v>
      </c>
      <c r="E39" s="2" t="n">
        <v>0</v>
      </c>
      <c r="F39" s="2" t="n">
        <v>0</v>
      </c>
      <c r="G39" s="4"/>
      <c r="I39" s="2"/>
      <c r="J39" s="2"/>
      <c r="K39" s="2"/>
    </row>
    <row r="40" customFormat="false" ht="12.75" hidden="false" customHeight="false" outlineLevel="0" collapsed="false">
      <c r="B40" s="11" t="s">
        <v>4</v>
      </c>
      <c r="C40" s="3" t="n">
        <v>0</v>
      </c>
      <c r="D40" s="3" t="n">
        <v>0</v>
      </c>
      <c r="E40" s="3" t="n">
        <v>0</v>
      </c>
      <c r="F40" s="3" t="n">
        <v>0</v>
      </c>
      <c r="G40" s="4"/>
      <c r="I40" s="2"/>
      <c r="J40" s="2"/>
      <c r="K40" s="2"/>
    </row>
    <row r="41" customFormat="false" ht="12.75" hidden="false" customHeight="false" outlineLevel="0" collapsed="false">
      <c r="B41" s="1" t="s">
        <v>5</v>
      </c>
      <c r="C41" s="2" t="n">
        <v>50</v>
      </c>
      <c r="D41" s="2" t="n">
        <v>200</v>
      </c>
      <c r="E41" s="2" t="n">
        <v>200</v>
      </c>
      <c r="F41" s="2" t="n">
        <v>50</v>
      </c>
      <c r="G41" s="4"/>
      <c r="I41" s="2"/>
      <c r="J41" s="2"/>
      <c r="K41" s="2"/>
    </row>
    <row r="42" customFormat="false" ht="12.75" hidden="false" customHeight="false" outlineLevel="0" collapsed="false">
      <c r="B42" s="11" t="s">
        <v>4</v>
      </c>
      <c r="C42" s="3" t="n">
        <v>40.75</v>
      </c>
      <c r="D42" s="3" t="n">
        <v>20.8</v>
      </c>
      <c r="E42" s="3" t="n">
        <v>20.8</v>
      </c>
      <c r="F42" s="3" t="n">
        <v>40.75</v>
      </c>
      <c r="G42" s="4"/>
      <c r="I42" s="2"/>
      <c r="J42" s="2"/>
      <c r="K42" s="2"/>
    </row>
    <row r="43" customFormat="false" ht="12.75" hidden="false" customHeight="false" outlineLevel="0" collapsed="false">
      <c r="B43" s="12" t="s">
        <v>6</v>
      </c>
      <c r="C43" s="4" t="n">
        <f aca="false">C39-C41</f>
        <v>-50</v>
      </c>
      <c r="D43" s="4" t="n">
        <f aca="false">D39-D41</f>
        <v>-200</v>
      </c>
      <c r="E43" s="4" t="n">
        <f aca="false">E39-E41</f>
        <v>-200</v>
      </c>
      <c r="F43" s="4" t="n">
        <f aca="false">F39-F41</f>
        <v>-50</v>
      </c>
      <c r="G43" s="4"/>
      <c r="I43" s="2"/>
      <c r="J43" s="2"/>
      <c r="K43" s="2"/>
    </row>
    <row r="44" customFormat="false" ht="12.75" hidden="false" customHeight="false" outlineLevel="0" collapsed="false">
      <c r="B44" s="13" t="s">
        <v>7</v>
      </c>
      <c r="C44" s="3" t="n">
        <v>25.75</v>
      </c>
      <c r="D44" s="3" t="n">
        <v>20</v>
      </c>
      <c r="E44" s="3" t="n">
        <v>20</v>
      </c>
      <c r="F44" s="3" t="n">
        <v>25.75</v>
      </c>
      <c r="G44" s="4"/>
      <c r="I44" s="2"/>
      <c r="J44" s="2"/>
      <c r="K44" s="2"/>
    </row>
    <row r="45" customFormat="false" ht="12.75" hidden="false" customHeight="false" outlineLevel="0" collapsed="false">
      <c r="B45" s="13"/>
      <c r="D45" s="3"/>
      <c r="E45" s="4"/>
      <c r="F45" s="4"/>
      <c r="G45" s="4"/>
      <c r="I45" s="2"/>
      <c r="J45" s="2"/>
      <c r="K45" s="2"/>
    </row>
    <row r="46" customFormat="false" ht="12.75" hidden="false" customHeight="false" outlineLevel="0" collapsed="false">
      <c r="B46" s="13" t="s">
        <v>8</v>
      </c>
      <c r="C46" s="15" t="n">
        <f aca="false">(C39*C40)*(-1)</f>
        <v>-0</v>
      </c>
      <c r="D46" s="15" t="n">
        <f aca="false">(D39*D40)*(-1)</f>
        <v>-0</v>
      </c>
      <c r="E46" s="15" t="n">
        <f aca="false">(E39*E40)*(-1)</f>
        <v>-0</v>
      </c>
      <c r="F46" s="15" t="n">
        <f aca="false">(F39*F40)*(-1)</f>
        <v>-0</v>
      </c>
      <c r="G46" s="4"/>
      <c r="I46" s="2"/>
      <c r="J46" s="2"/>
      <c r="K46" s="2"/>
    </row>
    <row r="47" customFormat="false" ht="12.75" hidden="false" customHeight="false" outlineLevel="0" collapsed="false">
      <c r="B47" s="13" t="s">
        <v>9</v>
      </c>
      <c r="C47" s="14" t="n">
        <f aca="false">C41*C42</f>
        <v>2037.5</v>
      </c>
      <c r="D47" s="14" t="n">
        <f aca="false">D41*D42</f>
        <v>4160</v>
      </c>
      <c r="E47" s="14" t="n">
        <f aca="false">E41*E42</f>
        <v>4160</v>
      </c>
      <c r="F47" s="14" t="n">
        <f aca="false">F41*F42</f>
        <v>2037.5</v>
      </c>
      <c r="G47" s="4"/>
      <c r="I47" s="2"/>
      <c r="J47" s="2"/>
      <c r="K47" s="2"/>
    </row>
    <row r="48" customFormat="false" ht="12.75" hidden="false" customHeight="false" outlineLevel="0" collapsed="false">
      <c r="B48" s="12" t="s">
        <v>10</v>
      </c>
      <c r="C48" s="14" t="n">
        <f aca="false">SUM(C46:C47)</f>
        <v>2037.5</v>
      </c>
      <c r="D48" s="14" t="n">
        <f aca="false">SUM(D46:D47)</f>
        <v>4160</v>
      </c>
      <c r="E48" s="14" t="n">
        <f aca="false">SUM(E46:E47)</f>
        <v>4160</v>
      </c>
      <c r="F48" s="14" t="n">
        <f aca="false">SUM(F46:F47)</f>
        <v>2037.5</v>
      </c>
      <c r="G48" s="4"/>
      <c r="I48" s="2"/>
      <c r="J48" s="2"/>
      <c r="K48" s="2"/>
    </row>
    <row r="49" customFormat="false" ht="12.75" hidden="false" customHeight="false" outlineLevel="0" collapsed="false">
      <c r="A49" s="16"/>
      <c r="B49" s="2" t="s">
        <v>11</v>
      </c>
      <c r="C49" s="15" t="n">
        <f aca="false">C43*C44</f>
        <v>-1287.5</v>
      </c>
      <c r="D49" s="15" t="n">
        <f aca="false">D43*D44</f>
        <v>-4000</v>
      </c>
      <c r="E49" s="15" t="n">
        <f aca="false">E43*E44</f>
        <v>-4000</v>
      </c>
      <c r="F49" s="15" t="n">
        <f aca="false">F43*F44</f>
        <v>-1287.5</v>
      </c>
      <c r="G49" s="4"/>
      <c r="H49" s="2"/>
      <c r="I49" s="2"/>
      <c r="J49" s="2"/>
      <c r="K49" s="2"/>
    </row>
    <row r="50" customFormat="false" ht="12.75" hidden="false" customHeight="false" outlineLevel="0" collapsed="false">
      <c r="A50" s="17"/>
      <c r="E50" s="2"/>
      <c r="G50" s="4"/>
      <c r="H50" s="2"/>
      <c r="I50" s="2"/>
      <c r="J50" s="2"/>
      <c r="K50" s="2"/>
    </row>
    <row r="51" customFormat="false" ht="12.75" hidden="false" customHeight="false" outlineLevel="0" collapsed="false">
      <c r="A51" s="16"/>
      <c r="B51" s="1" t="s">
        <v>12</v>
      </c>
      <c r="C51" s="18" t="n">
        <f aca="false">SUM(C48:C49)</f>
        <v>750</v>
      </c>
      <c r="D51" s="18" t="n">
        <f aca="false">SUM(D48:D49)</f>
        <v>160</v>
      </c>
      <c r="E51" s="18" t="n">
        <f aca="false">SUM(E48:E49)</f>
        <v>160</v>
      </c>
      <c r="F51" s="18" t="n">
        <f aca="false">SUM(F48:F49)</f>
        <v>750</v>
      </c>
      <c r="G51" s="1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1"/>
      <c r="B52" s="1" t="s">
        <v>13</v>
      </c>
      <c r="C52" s="18" t="n">
        <f aca="false">C51*16</f>
        <v>12000</v>
      </c>
      <c r="D52" s="18" t="n">
        <f aca="false">D51*16</f>
        <v>2560</v>
      </c>
      <c r="E52" s="18" t="n">
        <f aca="false">E51*16</f>
        <v>2560</v>
      </c>
      <c r="F52" s="18" t="n">
        <f aca="false">F51*16</f>
        <v>12000</v>
      </c>
      <c r="G52" s="3" t="n">
        <f aca="false">SUM(C52:F52)</f>
        <v>29120</v>
      </c>
      <c r="H52" s="2"/>
      <c r="I52" s="2"/>
      <c r="J52" s="2"/>
      <c r="K52" s="2"/>
    </row>
    <row r="53" customFormat="false" ht="12.75" hidden="false" customHeight="false" outlineLevel="0" collapsed="false">
      <c r="A53" s="21"/>
      <c r="C53" s="3"/>
      <c r="D53" s="4"/>
      <c r="E53" s="4"/>
      <c r="F53" s="4"/>
      <c r="G53" s="4"/>
      <c r="H53" s="2"/>
      <c r="I53" s="2"/>
      <c r="J53" s="2"/>
      <c r="K53" s="2"/>
    </row>
    <row r="54" customFormat="false" ht="12.75" hidden="false" customHeight="false" outlineLevel="0" collapsed="false">
      <c r="A54" s="21"/>
      <c r="C54" s="3"/>
      <c r="D54" s="4"/>
      <c r="E54" s="4"/>
      <c r="F54" s="4"/>
      <c r="G54" s="4"/>
      <c r="H54" s="2"/>
      <c r="I54" s="2"/>
      <c r="J54" s="2"/>
      <c r="K54" s="2"/>
    </row>
    <row r="55" customFormat="false" ht="12.75" hidden="false" customHeight="false" outlineLevel="0" collapsed="false">
      <c r="A55" s="1" t="s">
        <v>16</v>
      </c>
      <c r="B55" s="6" t="s">
        <v>39</v>
      </c>
      <c r="C55" s="7" t="n">
        <v>37253</v>
      </c>
      <c r="D55" s="7" t="n">
        <v>37254</v>
      </c>
      <c r="E55" s="7" t="n">
        <v>37255</v>
      </c>
      <c r="F55" s="7" t="n">
        <v>37256</v>
      </c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B56" s="1" t="s">
        <v>3</v>
      </c>
      <c r="C56" s="2" t="n">
        <v>100</v>
      </c>
      <c r="D56" s="8"/>
      <c r="E56" s="9"/>
      <c r="F56" s="2" t="n">
        <v>100</v>
      </c>
      <c r="G56" s="4"/>
      <c r="I56" s="2"/>
      <c r="J56" s="2"/>
      <c r="K56" s="2"/>
    </row>
    <row r="57" customFormat="false" ht="12.75" hidden="false" customHeight="false" outlineLevel="0" collapsed="false">
      <c r="B57" s="11" t="s">
        <v>4</v>
      </c>
      <c r="C57" s="3" t="n">
        <v>30.68</v>
      </c>
      <c r="D57" s="8"/>
      <c r="E57" s="9"/>
      <c r="F57" s="3" t="n">
        <v>30.68</v>
      </c>
      <c r="G57" s="4"/>
      <c r="I57" s="2"/>
      <c r="J57" s="2"/>
      <c r="K57" s="2"/>
    </row>
    <row r="58" customFormat="false" ht="12.75" hidden="false" customHeight="false" outlineLevel="0" collapsed="false">
      <c r="B58" s="1" t="s">
        <v>5</v>
      </c>
      <c r="C58" s="2" t="n">
        <v>100</v>
      </c>
      <c r="D58" s="8"/>
      <c r="E58" s="9"/>
      <c r="F58" s="2" t="n">
        <v>100</v>
      </c>
      <c r="G58" s="4"/>
      <c r="I58" s="2"/>
      <c r="J58" s="2"/>
      <c r="K58" s="2"/>
    </row>
    <row r="59" customFormat="false" ht="12.75" hidden="false" customHeight="false" outlineLevel="0" collapsed="false">
      <c r="B59" s="11" t="s">
        <v>4</v>
      </c>
      <c r="C59" s="3" t="n">
        <v>43.23</v>
      </c>
      <c r="D59" s="8"/>
      <c r="E59" s="9"/>
      <c r="F59" s="3" t="n">
        <v>43.23</v>
      </c>
      <c r="G59" s="4"/>
      <c r="I59" s="2"/>
      <c r="J59" s="2"/>
      <c r="K59" s="2"/>
    </row>
    <row r="60" customFormat="false" ht="12.75" hidden="false" customHeight="false" outlineLevel="0" collapsed="false">
      <c r="B60" s="12" t="s">
        <v>6</v>
      </c>
      <c r="C60" s="4" t="n">
        <f aca="false">C56-C58</f>
        <v>0</v>
      </c>
      <c r="D60" s="8"/>
      <c r="E60" s="9"/>
      <c r="F60" s="4" t="n">
        <f aca="false">F56-F58</f>
        <v>0</v>
      </c>
      <c r="G60" s="4"/>
      <c r="I60" s="2"/>
      <c r="J60" s="2"/>
      <c r="K60" s="2"/>
    </row>
    <row r="61" customFormat="false" ht="12.75" hidden="false" customHeight="false" outlineLevel="0" collapsed="false">
      <c r="B61" s="13" t="s">
        <v>7</v>
      </c>
      <c r="C61" s="3" t="n">
        <v>25.75</v>
      </c>
      <c r="D61" s="8"/>
      <c r="E61" s="8"/>
      <c r="F61" s="3" t="n">
        <v>25.75</v>
      </c>
      <c r="G61" s="4"/>
      <c r="I61" s="2"/>
      <c r="J61" s="2"/>
      <c r="K61" s="2"/>
    </row>
    <row r="62" customFormat="false" ht="12.75" hidden="false" customHeight="false" outlineLevel="0" collapsed="false">
      <c r="B62" s="13"/>
      <c r="D62" s="8"/>
      <c r="E62" s="9"/>
      <c r="F62" s="4"/>
      <c r="G62" s="4"/>
      <c r="I62" s="2"/>
      <c r="J62" s="2"/>
      <c r="K62" s="2"/>
    </row>
    <row r="63" customFormat="false" ht="12.75" hidden="false" customHeight="false" outlineLevel="0" collapsed="false">
      <c r="B63" s="13" t="s">
        <v>8</v>
      </c>
      <c r="C63" s="15" t="n">
        <f aca="false">(C56*C57)*(-1)</f>
        <v>-3068</v>
      </c>
      <c r="D63" s="22"/>
      <c r="E63" s="22"/>
      <c r="F63" s="15" t="n">
        <f aca="false">(F56*F57)*(-1)</f>
        <v>-3068</v>
      </c>
      <c r="G63" s="4"/>
      <c r="I63" s="2"/>
      <c r="J63" s="2"/>
      <c r="K63" s="2"/>
    </row>
    <row r="64" customFormat="false" ht="12.75" hidden="false" customHeight="false" outlineLevel="0" collapsed="false">
      <c r="B64" s="13" t="s">
        <v>9</v>
      </c>
      <c r="C64" s="14" t="n">
        <f aca="false">C58*C59</f>
        <v>4323</v>
      </c>
      <c r="D64" s="23"/>
      <c r="E64" s="23"/>
      <c r="F64" s="14" t="n">
        <f aca="false">F58*F59</f>
        <v>4323</v>
      </c>
      <c r="G64" s="4"/>
      <c r="I64" s="2"/>
      <c r="J64" s="2"/>
      <c r="K64" s="2"/>
    </row>
    <row r="65" customFormat="false" ht="12.75" hidden="false" customHeight="false" outlineLevel="0" collapsed="false">
      <c r="B65" s="12" t="s">
        <v>10</v>
      </c>
      <c r="C65" s="14" t="n">
        <f aca="false">SUM(C63:C64)</f>
        <v>1255</v>
      </c>
      <c r="D65" s="23"/>
      <c r="E65" s="23"/>
      <c r="F65" s="14" t="n">
        <f aca="false">SUM(F63:F64)</f>
        <v>1255</v>
      </c>
      <c r="G65" s="4"/>
      <c r="I65" s="2"/>
      <c r="J65" s="2"/>
      <c r="K65" s="2"/>
    </row>
    <row r="66" customFormat="false" ht="12.75" hidden="false" customHeight="false" outlineLevel="0" collapsed="false">
      <c r="A66" s="16"/>
      <c r="B66" s="2" t="s">
        <v>11</v>
      </c>
      <c r="C66" s="15" t="n">
        <f aca="false">C60*C61</f>
        <v>0</v>
      </c>
      <c r="D66" s="22"/>
      <c r="E66" s="22"/>
      <c r="F66" s="15" t="n">
        <f aca="false">F60*F61</f>
        <v>0</v>
      </c>
      <c r="G66" s="4"/>
      <c r="H66" s="2"/>
      <c r="I66" s="2"/>
      <c r="J66" s="2"/>
      <c r="K66" s="2"/>
    </row>
    <row r="67" customFormat="false" ht="12.75" hidden="false" customHeight="false" outlineLevel="0" collapsed="false">
      <c r="A67" s="17"/>
      <c r="D67" s="24"/>
      <c r="E67" s="24"/>
      <c r="G67" s="4"/>
      <c r="H67" s="2"/>
      <c r="I67" s="2"/>
      <c r="J67" s="2"/>
      <c r="K67" s="2"/>
    </row>
    <row r="68" customFormat="false" ht="12.75" hidden="false" customHeight="false" outlineLevel="0" collapsed="false">
      <c r="A68" s="16"/>
      <c r="B68" s="1" t="s">
        <v>12</v>
      </c>
      <c r="C68" s="18" t="n">
        <f aca="false">SUM(C65:C66)</f>
        <v>1255</v>
      </c>
      <c r="D68" s="20"/>
      <c r="E68" s="20"/>
      <c r="F68" s="18" t="n">
        <f aca="false">SUM(F65:F66)</f>
        <v>1255</v>
      </c>
      <c r="G68" s="1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1"/>
      <c r="B69" s="1" t="s">
        <v>13</v>
      </c>
      <c r="C69" s="18" t="n">
        <f aca="false">C68*16</f>
        <v>20080</v>
      </c>
      <c r="D69" s="20"/>
      <c r="E69" s="20"/>
      <c r="F69" s="18" t="n">
        <f aca="false">F68*16</f>
        <v>20080</v>
      </c>
      <c r="G69" s="3" t="n">
        <f aca="false">SUM(C69:F69)</f>
        <v>40160</v>
      </c>
      <c r="H69" s="2"/>
      <c r="I69" s="2"/>
      <c r="J69" s="2"/>
      <c r="K69" s="2"/>
    </row>
    <row r="70" customFormat="false" ht="12.75" hidden="false" customHeight="false" outlineLevel="0" collapsed="false">
      <c r="A70" s="21"/>
      <c r="C70" s="3"/>
      <c r="D70" s="4"/>
      <c r="E70" s="4"/>
      <c r="F70" s="4"/>
      <c r="G70" s="4"/>
      <c r="H70" s="2"/>
      <c r="I70" s="2"/>
      <c r="J70" s="2"/>
      <c r="K70" s="2"/>
    </row>
    <row r="71" customFormat="false" ht="12.75" hidden="false" customHeight="false" outlineLevel="0" collapsed="false">
      <c r="A71" s="21"/>
      <c r="C71" s="3"/>
      <c r="D71" s="4"/>
      <c r="E71" s="4"/>
      <c r="F71" s="4"/>
      <c r="G71" s="4"/>
      <c r="H71" s="2"/>
      <c r="I71" s="2"/>
      <c r="J71" s="2"/>
      <c r="K71" s="2"/>
    </row>
    <row r="72" customFormat="false" ht="12.75" hidden="false" customHeight="false" outlineLevel="0" collapsed="false">
      <c r="A72" s="21"/>
      <c r="B72" s="1" t="s">
        <v>41</v>
      </c>
      <c r="C72" s="25" t="n">
        <f aca="false">SUM(C9,C26,C43,C60)</f>
        <v>-1350</v>
      </c>
      <c r="D72" s="25" t="n">
        <f aca="false">SUM(D9,D26,D43,D60)</f>
        <v>-300</v>
      </c>
      <c r="E72" s="25" t="n">
        <f aca="false">SUM(E9,E26,E43,E60)</f>
        <v>-300</v>
      </c>
      <c r="F72" s="25" t="n">
        <f aca="false">SUM(F9,F26,F43,F60)</f>
        <v>-1350</v>
      </c>
      <c r="G72" s="4"/>
      <c r="H72" s="2"/>
      <c r="I72" s="2"/>
      <c r="J72" s="2"/>
      <c r="K72" s="2"/>
    </row>
    <row r="73" customFormat="false" ht="12.75" hidden="false" customHeight="false" outlineLevel="0" collapsed="false">
      <c r="A73" s="21"/>
      <c r="C73" s="3"/>
      <c r="D73" s="4"/>
      <c r="E73" s="4"/>
      <c r="F73" s="4"/>
      <c r="G73" s="4"/>
      <c r="H73" s="2"/>
      <c r="I73" s="2"/>
      <c r="J73" s="2"/>
      <c r="K73" s="2"/>
    </row>
    <row r="74" customFormat="false" ht="12.75" hidden="false" customHeight="false" outlineLevel="0" collapsed="false">
      <c r="A74" s="21"/>
      <c r="C74" s="3"/>
      <c r="D74" s="4"/>
      <c r="E74" s="4"/>
      <c r="F74" s="4"/>
      <c r="G74" s="4"/>
      <c r="H74" s="2"/>
      <c r="I74" s="2"/>
      <c r="J74" s="2"/>
      <c r="K74" s="2"/>
    </row>
    <row r="75" customFormat="false" ht="12.75" hidden="false" customHeight="false" outlineLevel="0" collapsed="false">
      <c r="A75" s="17"/>
      <c r="C75" s="3"/>
      <c r="D75" s="4"/>
      <c r="E75" s="4"/>
      <c r="F75" s="4"/>
      <c r="G75" s="4"/>
      <c r="H75" s="2"/>
      <c r="I75" s="2"/>
      <c r="J75" s="2"/>
      <c r="K75" s="2"/>
    </row>
    <row r="76" customFormat="false" ht="12.75" hidden="false" customHeight="false" outlineLevel="0" collapsed="false">
      <c r="A76" s="1" t="s">
        <v>1</v>
      </c>
      <c r="B76" s="6" t="s">
        <v>42</v>
      </c>
      <c r="C76" s="7" t="n">
        <v>37253</v>
      </c>
      <c r="D76" s="7" t="n">
        <v>37254</v>
      </c>
      <c r="E76" s="7" t="n">
        <v>37255</v>
      </c>
      <c r="F76" s="7" t="n">
        <v>37256</v>
      </c>
      <c r="G76" s="12"/>
      <c r="H76" s="2"/>
      <c r="I76" s="2"/>
      <c r="J76" s="2"/>
      <c r="K76" s="2"/>
    </row>
    <row r="77" customFormat="false" ht="12.75" hidden="false" customHeight="false" outlineLevel="0" collapsed="false">
      <c r="B77" s="1" t="s">
        <v>3</v>
      </c>
      <c r="C77" s="2" t="n">
        <v>150</v>
      </c>
      <c r="D77" s="24"/>
      <c r="E77" s="24"/>
      <c r="F77" s="2" t="n">
        <v>150</v>
      </c>
      <c r="G77" s="4"/>
      <c r="H77" s="2"/>
      <c r="I77" s="2"/>
      <c r="J77" s="2"/>
      <c r="K77" s="2"/>
    </row>
    <row r="78" customFormat="false" ht="12.75" hidden="false" customHeight="false" outlineLevel="0" collapsed="false">
      <c r="B78" s="11" t="s">
        <v>4</v>
      </c>
      <c r="C78" s="3" t="n">
        <v>23.4</v>
      </c>
      <c r="D78" s="8"/>
      <c r="E78" s="8"/>
      <c r="F78" s="3" t="n">
        <v>23.4</v>
      </c>
      <c r="G78" s="4"/>
      <c r="H78" s="2"/>
      <c r="I78" s="2"/>
      <c r="J78" s="2"/>
      <c r="K78" s="2"/>
    </row>
    <row r="79" customFormat="false" ht="12.75" hidden="false" customHeight="false" outlineLevel="0" collapsed="false">
      <c r="B79" s="1" t="s">
        <v>5</v>
      </c>
      <c r="C79" s="2" t="n">
        <v>100</v>
      </c>
      <c r="D79" s="24"/>
      <c r="E79" s="24"/>
      <c r="F79" s="2" t="n">
        <v>100</v>
      </c>
      <c r="G79" s="4"/>
      <c r="H79" s="2"/>
      <c r="I79" s="2"/>
      <c r="J79" s="2"/>
      <c r="K79" s="2"/>
    </row>
    <row r="80" customFormat="false" ht="12.75" hidden="false" customHeight="false" outlineLevel="0" collapsed="false">
      <c r="B80" s="11" t="s">
        <v>4</v>
      </c>
      <c r="C80" s="3" t="n">
        <v>20.18</v>
      </c>
      <c r="D80" s="8"/>
      <c r="E80" s="8"/>
      <c r="F80" s="3" t="n">
        <v>20.18</v>
      </c>
      <c r="G80" s="4"/>
      <c r="H80" s="2"/>
      <c r="I80" s="2"/>
      <c r="J80" s="2"/>
      <c r="K80" s="2"/>
    </row>
    <row r="81" customFormat="false" ht="12.75" hidden="false" customHeight="false" outlineLevel="0" collapsed="false">
      <c r="B81" s="12" t="s">
        <v>6</v>
      </c>
      <c r="C81" s="4" t="n">
        <f aca="false">C77-C79</f>
        <v>50</v>
      </c>
      <c r="D81" s="9"/>
      <c r="E81" s="9"/>
      <c r="F81" s="4" t="n">
        <f aca="false">F77-F79</f>
        <v>50</v>
      </c>
      <c r="G81" s="4"/>
      <c r="H81" s="2"/>
      <c r="I81" s="2"/>
      <c r="J81" s="2"/>
      <c r="K81" s="2"/>
    </row>
    <row r="82" customFormat="false" ht="12.75" hidden="false" customHeight="false" outlineLevel="0" collapsed="false">
      <c r="B82" s="13" t="s">
        <v>7</v>
      </c>
      <c r="C82" s="3" t="n">
        <v>21</v>
      </c>
      <c r="D82" s="8"/>
      <c r="E82" s="8"/>
      <c r="F82" s="3" t="n">
        <v>21</v>
      </c>
      <c r="G82" s="4"/>
      <c r="H82" s="2"/>
      <c r="I82" s="2"/>
      <c r="J82" s="2"/>
      <c r="K82" s="2"/>
    </row>
    <row r="83" customFormat="false" ht="12.75" hidden="false" customHeight="false" outlineLevel="0" collapsed="false">
      <c r="B83" s="13"/>
      <c r="D83" s="8"/>
      <c r="E83" s="9"/>
      <c r="F83" s="4"/>
      <c r="G83" s="4"/>
      <c r="H83" s="2"/>
      <c r="I83" s="2"/>
      <c r="J83" s="2"/>
      <c r="K83" s="2"/>
    </row>
    <row r="84" customFormat="false" ht="12.75" hidden="false" customHeight="false" outlineLevel="0" collapsed="false">
      <c r="B84" s="13" t="s">
        <v>8</v>
      </c>
      <c r="C84" s="15" t="n">
        <f aca="false">(C77*C78)*(-1)</f>
        <v>-3510</v>
      </c>
      <c r="D84" s="22"/>
      <c r="E84" s="22"/>
      <c r="F84" s="15" t="n">
        <f aca="false">(F77*F78)*(-1)</f>
        <v>-3510</v>
      </c>
      <c r="G84" s="4"/>
      <c r="H84" s="2"/>
      <c r="I84" s="2"/>
      <c r="J84" s="2"/>
      <c r="K84" s="2"/>
    </row>
    <row r="85" customFormat="false" ht="12.75" hidden="false" customHeight="false" outlineLevel="0" collapsed="false">
      <c r="B85" s="13" t="s">
        <v>9</v>
      </c>
      <c r="C85" s="14" t="n">
        <f aca="false">C79*C80</f>
        <v>2018</v>
      </c>
      <c r="D85" s="23"/>
      <c r="E85" s="23"/>
      <c r="F85" s="14" t="n">
        <f aca="false">F79*F80</f>
        <v>2018</v>
      </c>
      <c r="G85" s="4"/>
      <c r="H85" s="2"/>
      <c r="I85" s="2"/>
      <c r="J85" s="2"/>
      <c r="K85" s="2"/>
    </row>
    <row r="86" customFormat="false" ht="12.75" hidden="false" customHeight="false" outlineLevel="0" collapsed="false">
      <c r="B86" s="12" t="s">
        <v>10</v>
      </c>
      <c r="C86" s="14" t="n">
        <f aca="false">SUM(C84:C85)</f>
        <v>-1492</v>
      </c>
      <c r="D86" s="23"/>
      <c r="E86" s="23"/>
      <c r="F86" s="14" t="n">
        <f aca="false">SUM(F84:F85)</f>
        <v>-1492</v>
      </c>
      <c r="G86" s="4"/>
      <c r="H86" s="2"/>
      <c r="I86" s="2"/>
      <c r="J86" s="2"/>
      <c r="K86" s="2"/>
    </row>
    <row r="87" customFormat="false" ht="12.75" hidden="false" customHeight="false" outlineLevel="0" collapsed="false">
      <c r="A87" s="16"/>
      <c r="B87" s="2" t="s">
        <v>11</v>
      </c>
      <c r="C87" s="15" t="n">
        <f aca="false">C81*C82</f>
        <v>1050</v>
      </c>
      <c r="D87" s="22"/>
      <c r="E87" s="22"/>
      <c r="F87" s="15" t="n">
        <f aca="false">F81*F82</f>
        <v>1050</v>
      </c>
      <c r="G87" s="4"/>
      <c r="H87" s="2"/>
      <c r="I87" s="2"/>
      <c r="J87" s="2"/>
      <c r="K87" s="2"/>
    </row>
    <row r="88" customFormat="false" ht="12.75" hidden="false" customHeight="false" outlineLevel="0" collapsed="false">
      <c r="A88" s="17"/>
      <c r="C88" s="3"/>
      <c r="D88" s="9"/>
      <c r="E88" s="9"/>
      <c r="F88" s="4"/>
      <c r="G88" s="4"/>
      <c r="H88" s="2"/>
      <c r="I88" s="2"/>
      <c r="J88" s="2"/>
      <c r="K88" s="2"/>
    </row>
    <row r="89" customFormat="false" ht="12.75" hidden="false" customHeight="false" outlineLevel="0" collapsed="false">
      <c r="A89" s="16"/>
      <c r="B89" s="1" t="s">
        <v>12</v>
      </c>
      <c r="C89" s="18" t="n">
        <f aca="false">SUM(C86:C87)</f>
        <v>-442</v>
      </c>
      <c r="D89" s="20"/>
      <c r="E89" s="20"/>
      <c r="F89" s="18" t="n">
        <f aca="false">SUM(F86:F87)</f>
        <v>-442</v>
      </c>
      <c r="G89" s="12"/>
      <c r="H89" s="2"/>
      <c r="I89" s="2"/>
      <c r="J89" s="2"/>
      <c r="K89" s="2"/>
    </row>
    <row r="90" customFormat="false" ht="12.75" hidden="false" customHeight="false" outlineLevel="0" collapsed="false">
      <c r="A90" s="11"/>
      <c r="B90" s="1" t="s">
        <v>13</v>
      </c>
      <c r="C90" s="18" t="n">
        <f aca="false">C89*16</f>
        <v>-7072</v>
      </c>
      <c r="D90" s="20"/>
      <c r="E90" s="20"/>
      <c r="F90" s="18" t="n">
        <f aca="false">F89*16</f>
        <v>-7072</v>
      </c>
      <c r="G90" s="3" t="n">
        <f aca="false">SUM(C90:F90)</f>
        <v>-14144</v>
      </c>
      <c r="H90" s="2"/>
      <c r="I90" s="2"/>
      <c r="J90" s="2"/>
      <c r="K90" s="2"/>
    </row>
    <row r="91" customFormat="false" ht="12.75" hidden="false" customHeight="false" outlineLevel="0" collapsed="false">
      <c r="C91" s="3"/>
      <c r="D91" s="4"/>
      <c r="E91" s="4"/>
      <c r="F91" s="4"/>
      <c r="G91" s="4"/>
      <c r="H91" s="2"/>
      <c r="I91" s="2"/>
      <c r="J91" s="2"/>
      <c r="K91" s="2"/>
    </row>
    <row r="92" customFormat="false" ht="12.75" hidden="false" customHeight="false" outlineLevel="0" collapsed="false">
      <c r="C92" s="3"/>
      <c r="D92" s="4"/>
      <c r="E92" s="4"/>
      <c r="F92" s="4"/>
      <c r="G92" s="4"/>
      <c r="H92" s="2"/>
      <c r="I92" s="2"/>
      <c r="J92" s="2"/>
      <c r="K92" s="2"/>
    </row>
    <row r="93" customFormat="false" ht="12.75" hidden="false" customHeight="false" outlineLevel="0" collapsed="false">
      <c r="A93" s="1" t="s">
        <v>43</v>
      </c>
      <c r="B93" s="6" t="s">
        <v>44</v>
      </c>
      <c r="C93" s="7" t="n">
        <v>37253</v>
      </c>
      <c r="D93" s="7" t="n">
        <v>37254</v>
      </c>
      <c r="E93" s="7" t="n">
        <v>37255</v>
      </c>
      <c r="F93" s="7" t="n">
        <v>37256</v>
      </c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2.75" hidden="false" customHeight="false" outlineLevel="0" collapsed="false">
      <c r="A94" s="35"/>
      <c r="B94" s="35" t="s">
        <v>3</v>
      </c>
      <c r="C94" s="10" t="n">
        <v>300</v>
      </c>
      <c r="D94" s="24"/>
      <c r="E94" s="24"/>
      <c r="F94" s="10" t="n">
        <v>300</v>
      </c>
      <c r="G94" s="30"/>
      <c r="I94" s="2"/>
      <c r="J94" s="2"/>
      <c r="K94" s="2"/>
    </row>
    <row r="95" customFormat="false" ht="12.75" hidden="false" customHeight="false" outlineLevel="0" collapsed="false">
      <c r="A95" s="35"/>
      <c r="B95" s="11" t="s">
        <v>4</v>
      </c>
      <c r="C95" s="3" t="n">
        <v>29.53</v>
      </c>
      <c r="D95" s="8"/>
      <c r="E95" s="8"/>
      <c r="F95" s="3" t="n">
        <v>29.53</v>
      </c>
      <c r="G95" s="30"/>
      <c r="I95" s="2"/>
      <c r="J95" s="2"/>
      <c r="K95" s="2"/>
    </row>
    <row r="96" customFormat="false" ht="12.75" hidden="false" customHeight="false" outlineLevel="0" collapsed="false">
      <c r="A96" s="35"/>
      <c r="B96" s="35" t="s">
        <v>5</v>
      </c>
      <c r="C96" s="10" t="n">
        <v>300</v>
      </c>
      <c r="D96" s="24"/>
      <c r="E96" s="24"/>
      <c r="F96" s="10" t="n">
        <v>300</v>
      </c>
      <c r="G96" s="30"/>
      <c r="I96" s="2"/>
      <c r="J96" s="2"/>
      <c r="K96" s="2"/>
    </row>
    <row r="97" customFormat="false" ht="12.75" hidden="false" customHeight="false" outlineLevel="0" collapsed="false">
      <c r="A97" s="35"/>
      <c r="B97" s="11" t="s">
        <v>4</v>
      </c>
      <c r="C97" s="3" t="n">
        <v>24.49</v>
      </c>
      <c r="D97" s="8"/>
      <c r="E97" s="8"/>
      <c r="F97" s="3" t="n">
        <v>24.49</v>
      </c>
      <c r="G97" s="30"/>
      <c r="I97" s="2"/>
      <c r="J97" s="2"/>
      <c r="K97" s="2"/>
    </row>
    <row r="98" customFormat="false" ht="12.75" hidden="false" customHeight="false" outlineLevel="0" collapsed="false">
      <c r="A98" s="35"/>
      <c r="B98" s="37" t="s">
        <v>6</v>
      </c>
      <c r="C98" s="30" t="n">
        <f aca="false">C94-C96</f>
        <v>0</v>
      </c>
      <c r="D98" s="9"/>
      <c r="E98" s="9"/>
      <c r="F98" s="30" t="n">
        <f aca="false">F94-F96</f>
        <v>0</v>
      </c>
      <c r="G98" s="30"/>
      <c r="I98" s="2"/>
      <c r="J98" s="2"/>
      <c r="K98" s="2"/>
    </row>
    <row r="99" customFormat="false" ht="12.75" hidden="false" customHeight="false" outlineLevel="0" collapsed="false">
      <c r="A99" s="35"/>
      <c r="B99" s="38" t="s">
        <v>7</v>
      </c>
      <c r="C99" s="3" t="n">
        <v>21</v>
      </c>
      <c r="D99" s="8"/>
      <c r="E99" s="8"/>
      <c r="F99" s="3" t="n">
        <v>21</v>
      </c>
      <c r="G99" s="30"/>
      <c r="I99" s="2"/>
      <c r="J99" s="2"/>
      <c r="K99" s="2"/>
    </row>
    <row r="100" customFormat="false" ht="12.75" hidden="false" customHeight="false" outlineLevel="0" collapsed="false">
      <c r="A100" s="35"/>
      <c r="B100" s="38"/>
      <c r="C100" s="10"/>
      <c r="D100" s="24"/>
      <c r="E100" s="24"/>
      <c r="F100" s="30"/>
      <c r="G100" s="30"/>
      <c r="I100" s="2"/>
      <c r="J100" s="2"/>
      <c r="K100" s="2"/>
    </row>
    <row r="101" customFormat="false" ht="12.75" hidden="false" customHeight="false" outlineLevel="0" collapsed="false">
      <c r="A101" s="35"/>
      <c r="B101" s="38" t="s">
        <v>8</v>
      </c>
      <c r="C101" s="27" t="n">
        <f aca="false">(C94*C95)*(-1)</f>
        <v>-8859</v>
      </c>
      <c r="D101" s="22"/>
      <c r="E101" s="22"/>
      <c r="F101" s="27" t="n">
        <f aca="false">(F94*F95)*(-1)</f>
        <v>-8859</v>
      </c>
      <c r="G101" s="30"/>
      <c r="I101" s="2"/>
      <c r="J101" s="2"/>
      <c r="K101" s="2"/>
    </row>
    <row r="102" customFormat="false" ht="12.75" hidden="false" customHeight="false" outlineLevel="0" collapsed="false">
      <c r="A102" s="35"/>
      <c r="B102" s="38" t="s">
        <v>9</v>
      </c>
      <c r="C102" s="28" t="n">
        <f aca="false">C96*C97</f>
        <v>7347</v>
      </c>
      <c r="D102" s="23"/>
      <c r="E102" s="23"/>
      <c r="F102" s="28" t="n">
        <f aca="false">F96*F97</f>
        <v>7347</v>
      </c>
      <c r="G102" s="30"/>
      <c r="I102" s="2"/>
      <c r="J102" s="2"/>
      <c r="K102" s="2"/>
    </row>
    <row r="103" customFormat="false" ht="12.75" hidden="false" customHeight="false" outlineLevel="0" collapsed="false">
      <c r="A103" s="35"/>
      <c r="B103" s="37" t="s">
        <v>10</v>
      </c>
      <c r="C103" s="28" t="n">
        <f aca="false">SUM(C101:C102)</f>
        <v>-1512</v>
      </c>
      <c r="D103" s="23"/>
      <c r="E103" s="23"/>
      <c r="F103" s="28" t="n">
        <f aca="false">SUM(F101:F102)</f>
        <v>-1512</v>
      </c>
      <c r="G103" s="30"/>
      <c r="I103" s="2"/>
      <c r="J103" s="2"/>
      <c r="K103" s="2"/>
    </row>
    <row r="104" customFormat="false" ht="12.75" hidden="false" customHeight="false" outlineLevel="0" collapsed="false">
      <c r="A104" s="16"/>
      <c r="B104" s="10" t="s">
        <v>11</v>
      </c>
      <c r="C104" s="27" t="n">
        <f aca="false">C98*C99</f>
        <v>0</v>
      </c>
      <c r="D104" s="22"/>
      <c r="E104" s="22"/>
      <c r="F104" s="27" t="n">
        <f aca="false">F98*F99</f>
        <v>0</v>
      </c>
      <c r="G104" s="30"/>
      <c r="H104" s="2"/>
      <c r="I104" s="2"/>
      <c r="J104" s="2"/>
      <c r="K104" s="2"/>
    </row>
    <row r="105" customFormat="false" ht="12.75" hidden="false" customHeight="false" outlineLevel="0" collapsed="false">
      <c r="A105" s="17"/>
      <c r="B105" s="10"/>
      <c r="C105" s="10"/>
      <c r="D105" s="24"/>
      <c r="E105" s="24"/>
      <c r="F105" s="10"/>
      <c r="G105" s="30"/>
      <c r="H105" s="2"/>
      <c r="I105" s="2"/>
      <c r="J105" s="2"/>
      <c r="K105" s="2"/>
    </row>
    <row r="106" customFormat="false" ht="12.75" hidden="false" customHeight="false" outlineLevel="0" collapsed="false">
      <c r="A106" s="16"/>
      <c r="B106" s="35" t="s">
        <v>12</v>
      </c>
      <c r="C106" s="36" t="n">
        <f aca="false">SUM(C103:C104)</f>
        <v>-1512</v>
      </c>
      <c r="D106" s="20"/>
      <c r="E106" s="20"/>
      <c r="F106" s="36" t="n">
        <f aca="false">SUM(F103:F104)</f>
        <v>-1512</v>
      </c>
      <c r="G106" s="3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1"/>
      <c r="B107" s="35" t="s">
        <v>13</v>
      </c>
      <c r="C107" s="36" t="n">
        <f aca="false">C106*16</f>
        <v>-24192</v>
      </c>
      <c r="D107" s="20"/>
      <c r="E107" s="20"/>
      <c r="F107" s="36" t="n">
        <f aca="false">F106*16</f>
        <v>-24192</v>
      </c>
      <c r="G107" s="3" t="n">
        <f aca="false">SUM(C107:F107)</f>
        <v>-48384</v>
      </c>
      <c r="H107" s="2"/>
      <c r="I107" s="2"/>
      <c r="J107" s="2"/>
      <c r="K107" s="2"/>
    </row>
    <row r="108" customFormat="false" ht="12.75" hidden="false" customHeight="false" outlineLevel="0" collapsed="false">
      <c r="A108" s="11"/>
      <c r="B108" s="35"/>
      <c r="C108" s="36"/>
      <c r="D108" s="36"/>
      <c r="E108" s="36"/>
      <c r="F108" s="36"/>
      <c r="H108" s="2"/>
      <c r="I108" s="2"/>
      <c r="J108" s="2"/>
      <c r="K108" s="2"/>
    </row>
    <row r="109" customFormat="false" ht="12.75" hidden="false" customHeight="false" outlineLevel="0" collapsed="false">
      <c r="A109" s="11"/>
      <c r="B109" s="1"/>
      <c r="C109" s="18"/>
      <c r="D109" s="18"/>
      <c r="E109" s="18"/>
      <c r="F109" s="18"/>
      <c r="G109" s="4"/>
      <c r="H109" s="2"/>
      <c r="I109" s="2"/>
      <c r="J109" s="2"/>
      <c r="K109" s="2"/>
    </row>
    <row r="110" customFormat="false" ht="12.75" hidden="false" customHeight="false" outlineLevel="0" collapsed="false">
      <c r="A110" s="1" t="s">
        <v>45</v>
      </c>
      <c r="B110" s="6" t="s">
        <v>46</v>
      </c>
      <c r="C110" s="7" t="n">
        <v>37253</v>
      </c>
      <c r="D110" s="7" t="n">
        <v>37254</v>
      </c>
      <c r="E110" s="7" t="n">
        <v>37255</v>
      </c>
      <c r="F110" s="7" t="n">
        <v>37256</v>
      </c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B111" s="1" t="s">
        <v>3</v>
      </c>
      <c r="C111" s="10" t="n">
        <v>250</v>
      </c>
      <c r="D111" s="2" t="n">
        <v>0</v>
      </c>
      <c r="E111" s="2" t="n">
        <v>0</v>
      </c>
      <c r="F111" s="10" t="n">
        <v>250</v>
      </c>
      <c r="G111" s="4"/>
      <c r="I111" s="2"/>
      <c r="J111" s="2"/>
      <c r="K111" s="2"/>
    </row>
    <row r="112" customFormat="false" ht="12.75" hidden="false" customHeight="false" outlineLevel="0" collapsed="false">
      <c r="B112" s="11" t="s">
        <v>4</v>
      </c>
      <c r="C112" s="3" t="n">
        <v>31.38</v>
      </c>
      <c r="D112" s="3" t="n">
        <v>0</v>
      </c>
      <c r="E112" s="3" t="n">
        <v>0</v>
      </c>
      <c r="F112" s="3" t="n">
        <v>31.38</v>
      </c>
      <c r="G112" s="4"/>
      <c r="I112" s="2"/>
      <c r="J112" s="2"/>
      <c r="K112" s="2"/>
    </row>
    <row r="113" customFormat="false" ht="12.75" hidden="false" customHeight="false" outlineLevel="0" collapsed="false">
      <c r="B113" s="1" t="s">
        <v>5</v>
      </c>
      <c r="C113" s="10" t="n">
        <v>350</v>
      </c>
      <c r="D113" s="2" t="n">
        <v>50</v>
      </c>
      <c r="E113" s="2" t="n">
        <v>50</v>
      </c>
      <c r="F113" s="10" t="n">
        <v>350</v>
      </c>
      <c r="G113" s="4"/>
      <c r="I113" s="2"/>
      <c r="J113" s="2"/>
      <c r="K113" s="2"/>
    </row>
    <row r="114" customFormat="false" ht="12.75" hidden="false" customHeight="false" outlineLevel="0" collapsed="false">
      <c r="B114" s="11" t="s">
        <v>4</v>
      </c>
      <c r="C114" s="3" t="n">
        <v>33.35</v>
      </c>
      <c r="D114" s="3" t="n">
        <v>17</v>
      </c>
      <c r="E114" s="3" t="n">
        <v>17</v>
      </c>
      <c r="F114" s="3" t="n">
        <v>33.35</v>
      </c>
      <c r="G114" s="4"/>
      <c r="I114" s="2"/>
      <c r="J114" s="2"/>
      <c r="K114" s="2"/>
    </row>
    <row r="115" customFormat="false" ht="12.75" hidden="false" customHeight="false" outlineLevel="0" collapsed="false">
      <c r="B115" s="12" t="s">
        <v>6</v>
      </c>
      <c r="C115" s="30" t="n">
        <f aca="false">C111-C113</f>
        <v>-100</v>
      </c>
      <c r="D115" s="4" t="n">
        <f aca="false">D111-D113</f>
        <v>-50</v>
      </c>
      <c r="E115" s="4" t="n">
        <f aca="false">E111-E113</f>
        <v>-50</v>
      </c>
      <c r="F115" s="30" t="n">
        <f aca="false">F111-F113</f>
        <v>-100</v>
      </c>
      <c r="G115" s="4"/>
      <c r="I115" s="2"/>
      <c r="J115" s="2"/>
      <c r="K115" s="2"/>
    </row>
    <row r="116" customFormat="false" ht="12.75" hidden="false" customHeight="false" outlineLevel="0" collapsed="false">
      <c r="B116" s="13" t="s">
        <v>7</v>
      </c>
      <c r="C116" s="3" t="n">
        <v>21</v>
      </c>
      <c r="D116" s="3" t="n">
        <v>18</v>
      </c>
      <c r="E116" s="3" t="n">
        <v>18</v>
      </c>
      <c r="F116" s="3" t="n">
        <v>21</v>
      </c>
      <c r="G116" s="4"/>
      <c r="I116" s="2"/>
      <c r="J116" s="2"/>
      <c r="K116" s="2"/>
    </row>
    <row r="117" customFormat="false" ht="12.75" hidden="false" customHeight="false" outlineLevel="0" collapsed="false">
      <c r="B117" s="13"/>
      <c r="C117" s="10"/>
      <c r="D117" s="28"/>
      <c r="E117" s="28"/>
      <c r="F117" s="30"/>
      <c r="G117" s="4"/>
      <c r="I117" s="2"/>
      <c r="J117" s="2"/>
      <c r="K117" s="2"/>
    </row>
    <row r="118" customFormat="false" ht="12.75" hidden="false" customHeight="false" outlineLevel="0" collapsed="false">
      <c r="B118" s="13" t="s">
        <v>8</v>
      </c>
      <c r="C118" s="27" t="n">
        <f aca="false">(C111*C112)*(-1)</f>
        <v>-7845</v>
      </c>
      <c r="D118" s="27" t="n">
        <f aca="false">(D111*D112)*(-1)</f>
        <v>-0</v>
      </c>
      <c r="E118" s="27" t="n">
        <f aca="false">(E111*E112)*(-1)</f>
        <v>-0</v>
      </c>
      <c r="F118" s="27" t="n">
        <f aca="false">(F111*F112)*(-1)</f>
        <v>-7845</v>
      </c>
      <c r="G118" s="4"/>
      <c r="I118" s="2"/>
      <c r="J118" s="2"/>
      <c r="K118" s="2"/>
    </row>
    <row r="119" customFormat="false" ht="12.75" hidden="false" customHeight="false" outlineLevel="0" collapsed="false">
      <c r="B119" s="13" t="s">
        <v>9</v>
      </c>
      <c r="C119" s="28" t="n">
        <f aca="false">C113*C114</f>
        <v>11672.5</v>
      </c>
      <c r="D119" s="28" t="n">
        <f aca="false">D113*D114</f>
        <v>850</v>
      </c>
      <c r="E119" s="28" t="n">
        <f aca="false">E113*E114</f>
        <v>850</v>
      </c>
      <c r="F119" s="28" t="n">
        <f aca="false">F113*F114</f>
        <v>11672.5</v>
      </c>
      <c r="G119" s="4"/>
      <c r="I119" s="2"/>
      <c r="J119" s="2"/>
      <c r="K119" s="2"/>
    </row>
    <row r="120" customFormat="false" ht="12.75" hidden="false" customHeight="false" outlineLevel="0" collapsed="false">
      <c r="B120" s="12" t="s">
        <v>10</v>
      </c>
      <c r="C120" s="28" t="n">
        <f aca="false">SUM(C118:C119)</f>
        <v>3827.5</v>
      </c>
      <c r="D120" s="28" t="n">
        <f aca="false">SUM(D118:D119)</f>
        <v>850</v>
      </c>
      <c r="E120" s="28" t="n">
        <f aca="false">SUM(E118:E119)</f>
        <v>850</v>
      </c>
      <c r="F120" s="28" t="n">
        <f aca="false">SUM(F118:F119)</f>
        <v>3827.5</v>
      </c>
      <c r="G120" s="4"/>
      <c r="I120" s="2"/>
      <c r="J120" s="2"/>
      <c r="K120" s="2"/>
    </row>
    <row r="121" customFormat="false" ht="12.75" hidden="false" customHeight="false" outlineLevel="0" collapsed="false">
      <c r="A121" s="16"/>
      <c r="B121" s="2" t="s">
        <v>11</v>
      </c>
      <c r="C121" s="27" t="n">
        <f aca="false">C115*C116</f>
        <v>-2100</v>
      </c>
      <c r="D121" s="27" t="n">
        <f aca="false">D115*D116</f>
        <v>-900</v>
      </c>
      <c r="E121" s="27" t="n">
        <f aca="false">E115*E116</f>
        <v>-900</v>
      </c>
      <c r="F121" s="27" t="n">
        <f aca="false">F115*F116</f>
        <v>-2100</v>
      </c>
      <c r="G121" s="4"/>
      <c r="H121" s="2"/>
      <c r="I121" s="2"/>
      <c r="J121" s="2"/>
      <c r="K121" s="2"/>
    </row>
    <row r="122" customFormat="false" ht="12.75" hidden="false" customHeight="false" outlineLevel="0" collapsed="false">
      <c r="A122" s="17"/>
      <c r="C122" s="10"/>
      <c r="D122" s="10"/>
      <c r="E122" s="10"/>
      <c r="F122" s="10"/>
      <c r="G122" s="4"/>
      <c r="H122" s="2"/>
      <c r="I122" s="2"/>
      <c r="J122" s="2"/>
      <c r="K122" s="2"/>
    </row>
    <row r="123" customFormat="false" ht="12.75" hidden="false" customHeight="false" outlineLevel="0" collapsed="false">
      <c r="A123" s="16"/>
      <c r="B123" s="1" t="s">
        <v>12</v>
      </c>
      <c r="C123" s="36" t="n">
        <f aca="false">SUM(C120:C121)</f>
        <v>1727.5</v>
      </c>
      <c r="D123" s="36" t="n">
        <f aca="false">SUM(D120:D121)</f>
        <v>-50</v>
      </c>
      <c r="E123" s="36" t="n">
        <f aca="false">SUM(E120:E121)</f>
        <v>-50</v>
      </c>
      <c r="F123" s="36" t="n">
        <f aca="false">SUM(F120:F121)</f>
        <v>1727.5</v>
      </c>
      <c r="G123" s="1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1"/>
      <c r="B124" s="1" t="s">
        <v>13</v>
      </c>
      <c r="C124" s="36" t="n">
        <f aca="false">C123*16</f>
        <v>27640</v>
      </c>
      <c r="D124" s="36" t="n">
        <f aca="false">D123*16</f>
        <v>-800</v>
      </c>
      <c r="E124" s="36" t="n">
        <f aca="false">E123*16</f>
        <v>-800</v>
      </c>
      <c r="F124" s="36" t="n">
        <f aca="false">F123*16</f>
        <v>27640</v>
      </c>
      <c r="G124" s="3" t="n">
        <f aca="false">SUM(C124:F124)</f>
        <v>53680</v>
      </c>
      <c r="H124" s="2"/>
      <c r="I124" s="2"/>
      <c r="J124" s="2"/>
      <c r="K124" s="2"/>
    </row>
    <row r="125" customFormat="false" ht="12.75" hidden="false" customHeight="false" outlineLevel="0" collapsed="false">
      <c r="A125" s="11"/>
      <c r="B125" s="1"/>
      <c r="C125" s="36"/>
      <c r="D125" s="36"/>
      <c r="E125" s="36"/>
      <c r="F125" s="36"/>
      <c r="H125" s="2"/>
      <c r="I125" s="2"/>
      <c r="J125" s="2"/>
      <c r="K125" s="2"/>
    </row>
    <row r="126" customFormat="false" ht="12.75" hidden="false" customHeight="false" outlineLevel="0" collapsed="false">
      <c r="A126" s="11"/>
      <c r="B126" s="1"/>
      <c r="C126" s="18"/>
      <c r="D126" s="18"/>
      <c r="E126" s="18"/>
      <c r="F126" s="18"/>
      <c r="G126" s="4"/>
      <c r="H126" s="2"/>
      <c r="I126" s="2"/>
      <c r="J126" s="2"/>
      <c r="K126" s="2"/>
    </row>
    <row r="127" customFormat="false" ht="12.75" hidden="false" customHeight="false" outlineLevel="0" collapsed="false">
      <c r="A127" s="1" t="s">
        <v>47</v>
      </c>
      <c r="B127" s="6" t="s">
        <v>44</v>
      </c>
      <c r="C127" s="7" t="n">
        <v>37253</v>
      </c>
      <c r="D127" s="7" t="n">
        <v>37254</v>
      </c>
      <c r="E127" s="7" t="n">
        <v>37255</v>
      </c>
      <c r="F127" s="7" t="n">
        <v>37256</v>
      </c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2.75" hidden="false" customHeight="false" outlineLevel="0" collapsed="false">
      <c r="A128" s="35"/>
      <c r="B128" s="35" t="s">
        <v>3</v>
      </c>
      <c r="C128" s="10" t="n">
        <v>0</v>
      </c>
      <c r="D128" s="24"/>
      <c r="E128" s="24"/>
      <c r="F128" s="10" t="n">
        <v>0</v>
      </c>
      <c r="G128" s="30"/>
      <c r="I128" s="2"/>
      <c r="J128" s="2"/>
      <c r="K128" s="2"/>
    </row>
    <row r="129" customFormat="false" ht="12.75" hidden="false" customHeight="false" outlineLevel="0" collapsed="false">
      <c r="A129" s="35"/>
      <c r="B129" s="11" t="s">
        <v>4</v>
      </c>
      <c r="C129" s="3" t="n">
        <v>0</v>
      </c>
      <c r="D129" s="8"/>
      <c r="E129" s="8"/>
      <c r="F129" s="3" t="n">
        <v>0</v>
      </c>
      <c r="G129" s="30"/>
      <c r="I129" s="2"/>
      <c r="J129" s="2"/>
      <c r="K129" s="2"/>
    </row>
    <row r="130" customFormat="false" ht="12.75" hidden="false" customHeight="false" outlineLevel="0" collapsed="false">
      <c r="A130" s="35"/>
      <c r="B130" s="35" t="s">
        <v>5</v>
      </c>
      <c r="C130" s="10" t="n">
        <v>150</v>
      </c>
      <c r="D130" s="24"/>
      <c r="E130" s="24"/>
      <c r="F130" s="10" t="n">
        <v>150</v>
      </c>
      <c r="G130" s="30"/>
      <c r="I130" s="2"/>
      <c r="J130" s="2"/>
      <c r="K130" s="2"/>
    </row>
    <row r="131" customFormat="false" ht="12.75" hidden="false" customHeight="false" outlineLevel="0" collapsed="false">
      <c r="A131" s="35"/>
      <c r="B131" s="11" t="s">
        <v>4</v>
      </c>
      <c r="C131" s="3" t="n">
        <v>26.43</v>
      </c>
      <c r="D131" s="8"/>
      <c r="E131" s="8"/>
      <c r="F131" s="3" t="n">
        <v>26.43</v>
      </c>
      <c r="G131" s="30"/>
      <c r="I131" s="2"/>
      <c r="J131" s="2"/>
      <c r="K131" s="2"/>
    </row>
    <row r="132" customFormat="false" ht="12.75" hidden="false" customHeight="false" outlineLevel="0" collapsed="false">
      <c r="A132" s="35"/>
      <c r="B132" s="37" t="s">
        <v>6</v>
      </c>
      <c r="C132" s="30" t="n">
        <f aca="false">C128-C130</f>
        <v>-150</v>
      </c>
      <c r="D132" s="9"/>
      <c r="E132" s="9"/>
      <c r="F132" s="30" t="n">
        <f aca="false">F128-F130</f>
        <v>-150</v>
      </c>
      <c r="G132" s="30"/>
      <c r="I132" s="2"/>
      <c r="J132" s="2"/>
      <c r="K132" s="2"/>
    </row>
    <row r="133" customFormat="false" ht="12.75" hidden="false" customHeight="false" outlineLevel="0" collapsed="false">
      <c r="A133" s="35"/>
      <c r="B133" s="38" t="s">
        <v>7</v>
      </c>
      <c r="C133" s="3" t="n">
        <v>21</v>
      </c>
      <c r="D133" s="8"/>
      <c r="E133" s="8"/>
      <c r="F133" s="3" t="n">
        <v>21</v>
      </c>
      <c r="G133" s="30"/>
      <c r="I133" s="2"/>
      <c r="J133" s="2"/>
      <c r="K133" s="2"/>
    </row>
    <row r="134" customFormat="false" ht="12.75" hidden="false" customHeight="false" outlineLevel="0" collapsed="false">
      <c r="A134" s="35"/>
      <c r="B134" s="38"/>
      <c r="C134" s="10"/>
      <c r="D134" s="24"/>
      <c r="E134" s="24"/>
      <c r="F134" s="30"/>
      <c r="G134" s="30"/>
      <c r="I134" s="2"/>
      <c r="J134" s="2"/>
      <c r="K134" s="2"/>
    </row>
    <row r="135" customFormat="false" ht="12.75" hidden="false" customHeight="false" outlineLevel="0" collapsed="false">
      <c r="A135" s="35"/>
      <c r="B135" s="38" t="s">
        <v>8</v>
      </c>
      <c r="C135" s="27" t="n">
        <f aca="false">(C128*C129)*(-1)</f>
        <v>-0</v>
      </c>
      <c r="D135" s="22"/>
      <c r="E135" s="22"/>
      <c r="F135" s="27" t="n">
        <f aca="false">(F128*F129)*(-1)</f>
        <v>-0</v>
      </c>
      <c r="G135" s="30"/>
      <c r="I135" s="2"/>
      <c r="J135" s="2"/>
      <c r="K135" s="2"/>
    </row>
    <row r="136" customFormat="false" ht="12.75" hidden="false" customHeight="false" outlineLevel="0" collapsed="false">
      <c r="A136" s="35"/>
      <c r="B136" s="38" t="s">
        <v>9</v>
      </c>
      <c r="C136" s="28" t="n">
        <f aca="false">C130*C131</f>
        <v>3964.5</v>
      </c>
      <c r="D136" s="23"/>
      <c r="E136" s="23"/>
      <c r="F136" s="28" t="n">
        <f aca="false">F130*F131</f>
        <v>3964.5</v>
      </c>
      <c r="G136" s="30"/>
      <c r="I136" s="2"/>
      <c r="J136" s="2"/>
      <c r="K136" s="2"/>
    </row>
    <row r="137" customFormat="false" ht="12.75" hidden="false" customHeight="false" outlineLevel="0" collapsed="false">
      <c r="A137" s="35"/>
      <c r="B137" s="37" t="s">
        <v>10</v>
      </c>
      <c r="C137" s="28" t="n">
        <f aca="false">SUM(C135:C136)</f>
        <v>3964.5</v>
      </c>
      <c r="D137" s="23"/>
      <c r="E137" s="23"/>
      <c r="F137" s="28" t="n">
        <f aca="false">SUM(F135:F136)</f>
        <v>3964.5</v>
      </c>
      <c r="G137" s="30"/>
      <c r="I137" s="2"/>
      <c r="J137" s="2"/>
      <c r="K137" s="2"/>
    </row>
    <row r="138" customFormat="false" ht="12.75" hidden="false" customHeight="false" outlineLevel="0" collapsed="false">
      <c r="A138" s="16"/>
      <c r="B138" s="10" t="s">
        <v>11</v>
      </c>
      <c r="C138" s="27" t="n">
        <f aca="false">C132*C133</f>
        <v>-3150</v>
      </c>
      <c r="D138" s="22"/>
      <c r="E138" s="22"/>
      <c r="F138" s="27" t="n">
        <f aca="false">F132*F133</f>
        <v>-3150</v>
      </c>
      <c r="G138" s="30"/>
      <c r="H138" s="2"/>
      <c r="I138" s="2"/>
      <c r="J138" s="2"/>
      <c r="K138" s="2"/>
    </row>
    <row r="139" customFormat="false" ht="12.75" hidden="false" customHeight="false" outlineLevel="0" collapsed="false">
      <c r="A139" s="17"/>
      <c r="B139" s="10"/>
      <c r="C139" s="10"/>
      <c r="D139" s="24"/>
      <c r="E139" s="24"/>
      <c r="F139" s="10"/>
      <c r="G139" s="30"/>
      <c r="H139" s="2"/>
      <c r="I139" s="2"/>
      <c r="J139" s="2"/>
      <c r="K139" s="2"/>
    </row>
    <row r="140" customFormat="false" ht="12.75" hidden="false" customHeight="false" outlineLevel="0" collapsed="false">
      <c r="A140" s="16"/>
      <c r="B140" s="35" t="s">
        <v>12</v>
      </c>
      <c r="C140" s="36" t="n">
        <f aca="false">SUM(C137:C138)</f>
        <v>814.5</v>
      </c>
      <c r="D140" s="20"/>
      <c r="E140" s="20"/>
      <c r="F140" s="36" t="n">
        <f aca="false">SUM(F137:F138)</f>
        <v>814.5</v>
      </c>
      <c r="G140" s="3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false" customHeight="false" outlineLevel="0" collapsed="false">
      <c r="A141" s="11"/>
      <c r="B141" s="35" t="s">
        <v>13</v>
      </c>
      <c r="C141" s="36" t="n">
        <f aca="false">C140*16</f>
        <v>13032</v>
      </c>
      <c r="D141" s="20"/>
      <c r="E141" s="20"/>
      <c r="F141" s="36" t="n">
        <f aca="false">F140*16</f>
        <v>13032</v>
      </c>
      <c r="G141" s="3" t="n">
        <f aca="false">SUM(C141:F141)</f>
        <v>26064</v>
      </c>
      <c r="H141" s="2"/>
      <c r="I141" s="2"/>
      <c r="J141" s="2"/>
      <c r="K141" s="2"/>
    </row>
    <row r="142" customFormat="false" ht="12.75" hidden="false" customHeight="false" outlineLevel="0" collapsed="false">
      <c r="A142" s="11"/>
      <c r="B142" s="35"/>
      <c r="C142" s="36"/>
      <c r="D142" s="36"/>
      <c r="E142" s="36"/>
      <c r="F142" s="36"/>
      <c r="H142" s="2"/>
      <c r="I142" s="2"/>
      <c r="J142" s="2"/>
      <c r="K142" s="2"/>
    </row>
    <row r="143" customFormat="false" ht="12.75" hidden="false" customHeight="false" outlineLevel="0" collapsed="false">
      <c r="A143" s="11"/>
      <c r="B143" s="1"/>
      <c r="C143" s="18"/>
      <c r="D143" s="18"/>
      <c r="E143" s="18"/>
      <c r="F143" s="18"/>
      <c r="G143" s="4"/>
      <c r="H143" s="2"/>
      <c r="I143" s="2"/>
      <c r="J143" s="2"/>
      <c r="K143" s="2"/>
    </row>
    <row r="144" customFormat="false" ht="12.75" hidden="false" customHeight="false" outlineLevel="0" collapsed="false">
      <c r="A144" s="11"/>
      <c r="B144" s="1" t="s">
        <v>48</v>
      </c>
      <c r="C144" s="25" t="n">
        <f aca="false">SUM(C81,C98,C115,C132)</f>
        <v>-200</v>
      </c>
      <c r="D144" s="25" t="n">
        <f aca="false">SUM(D81,D98,D115,D132)</f>
        <v>-50</v>
      </c>
      <c r="E144" s="25" t="n">
        <f aca="false">SUM(E81,E98,E115,E132)</f>
        <v>-50</v>
      </c>
      <c r="F144" s="25" t="n">
        <f aca="false">SUM(F81,F98,F115,F132)</f>
        <v>-200</v>
      </c>
      <c r="G144" s="4"/>
      <c r="H144" s="2"/>
      <c r="I144" s="2"/>
      <c r="J144" s="2"/>
      <c r="K144" s="2"/>
    </row>
    <row r="145" customFormat="false" ht="12.75" hidden="false" customHeight="false" outlineLevel="0" collapsed="false">
      <c r="A145" s="11"/>
      <c r="B145" s="1"/>
      <c r="C145" s="18"/>
      <c r="D145" s="18"/>
      <c r="E145" s="18"/>
      <c r="F145" s="18"/>
      <c r="G145" s="4"/>
      <c r="H145" s="2"/>
      <c r="I145" s="2"/>
      <c r="J145" s="2"/>
      <c r="K145" s="2"/>
    </row>
    <row r="146" customFormat="false" ht="12.75" hidden="false" customHeight="false" outlineLevel="0" collapsed="false">
      <c r="A146" s="11"/>
      <c r="B146" s="1"/>
      <c r="C146" s="18"/>
      <c r="D146" s="18"/>
      <c r="E146" s="18"/>
      <c r="F146" s="18"/>
      <c r="G146" s="4"/>
      <c r="H146" s="2"/>
      <c r="I146" s="2"/>
      <c r="J146" s="2"/>
      <c r="K146" s="2"/>
    </row>
    <row r="147" customFormat="false" ht="12.75" hidden="false" customHeight="false" outlineLevel="0" collapsed="false">
      <c r="A147" s="1" t="s">
        <v>1</v>
      </c>
      <c r="B147" s="6" t="s">
        <v>49</v>
      </c>
      <c r="C147" s="7" t="n">
        <v>37253</v>
      </c>
      <c r="D147" s="7" t="n">
        <v>37254</v>
      </c>
      <c r="E147" s="7" t="n">
        <v>37255</v>
      </c>
      <c r="F147" s="7" t="n">
        <v>37256</v>
      </c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B148" s="1" t="s">
        <v>3</v>
      </c>
      <c r="C148" s="2" t="n">
        <v>800</v>
      </c>
      <c r="D148" s="8"/>
      <c r="E148" s="9"/>
      <c r="F148" s="2" t="n">
        <v>800</v>
      </c>
      <c r="G148" s="4"/>
      <c r="I148" s="2"/>
      <c r="J148" s="2"/>
      <c r="K148" s="2"/>
    </row>
    <row r="149" customFormat="false" ht="12.75" hidden="false" customHeight="false" outlineLevel="0" collapsed="false">
      <c r="B149" s="11" t="s">
        <v>4</v>
      </c>
      <c r="C149" s="3" t="n">
        <v>28.5</v>
      </c>
      <c r="D149" s="8"/>
      <c r="E149" s="9"/>
      <c r="F149" s="3" t="n">
        <v>28.5</v>
      </c>
      <c r="G149" s="4"/>
      <c r="I149" s="2"/>
      <c r="J149" s="2"/>
      <c r="K149" s="2"/>
    </row>
    <row r="150" customFormat="false" ht="12.75" hidden="false" customHeight="false" outlineLevel="0" collapsed="false">
      <c r="B150" s="1" t="s">
        <v>5</v>
      </c>
      <c r="C150" s="2" t="n">
        <v>1500</v>
      </c>
      <c r="D150" s="8"/>
      <c r="E150" s="9"/>
      <c r="F150" s="2" t="n">
        <v>1500</v>
      </c>
      <c r="G150" s="4"/>
      <c r="I150" s="2"/>
      <c r="J150" s="2"/>
      <c r="K150" s="2"/>
    </row>
    <row r="151" customFormat="false" ht="12.75" hidden="false" customHeight="false" outlineLevel="0" collapsed="false">
      <c r="B151" s="11" t="s">
        <v>4</v>
      </c>
      <c r="C151" s="3" t="n">
        <v>30.56</v>
      </c>
      <c r="D151" s="8"/>
      <c r="E151" s="9"/>
      <c r="F151" s="3" t="n">
        <v>30.56</v>
      </c>
      <c r="G151" s="4"/>
      <c r="I151" s="2"/>
      <c r="J151" s="2"/>
      <c r="K151" s="2"/>
    </row>
    <row r="152" customFormat="false" ht="12.75" hidden="false" customHeight="false" outlineLevel="0" collapsed="false">
      <c r="B152" s="12" t="s">
        <v>6</v>
      </c>
      <c r="C152" s="4" t="n">
        <f aca="false">C148-C150</f>
        <v>-700</v>
      </c>
      <c r="D152" s="8"/>
      <c r="E152" s="9"/>
      <c r="F152" s="4" t="n">
        <f aca="false">F148-F150</f>
        <v>-700</v>
      </c>
      <c r="G152" s="4"/>
      <c r="I152" s="2"/>
      <c r="J152" s="2"/>
      <c r="K152" s="2"/>
    </row>
    <row r="153" customFormat="false" ht="12.75" hidden="false" customHeight="false" outlineLevel="0" collapsed="false">
      <c r="B153" s="13" t="s">
        <v>7</v>
      </c>
      <c r="C153" s="3" t="n">
        <v>23</v>
      </c>
      <c r="D153" s="8"/>
      <c r="E153" s="8"/>
      <c r="F153" s="3" t="n">
        <v>23</v>
      </c>
      <c r="G153" s="4"/>
      <c r="I153" s="2"/>
      <c r="J153" s="2"/>
      <c r="K153" s="2"/>
    </row>
    <row r="154" customFormat="false" ht="12.75" hidden="false" customHeight="false" outlineLevel="0" collapsed="false">
      <c r="B154" s="13"/>
      <c r="D154" s="8"/>
      <c r="E154" s="9"/>
      <c r="F154" s="4"/>
      <c r="G154" s="4"/>
      <c r="I154" s="2"/>
      <c r="J154" s="2"/>
      <c r="K154" s="2"/>
    </row>
    <row r="155" customFormat="false" ht="12.75" hidden="false" customHeight="false" outlineLevel="0" collapsed="false">
      <c r="B155" s="13" t="s">
        <v>8</v>
      </c>
      <c r="C155" s="15" t="n">
        <f aca="false">(C148*C149)*(-1)</f>
        <v>-22800</v>
      </c>
      <c r="D155" s="8"/>
      <c r="E155" s="9"/>
      <c r="F155" s="15" t="n">
        <f aca="false">(F148*F149)*(-1)</f>
        <v>-22800</v>
      </c>
      <c r="G155" s="4"/>
      <c r="I155" s="2"/>
      <c r="J155" s="2"/>
      <c r="K155" s="2"/>
    </row>
    <row r="156" customFormat="false" ht="12.75" hidden="false" customHeight="false" outlineLevel="0" collapsed="false">
      <c r="B156" s="13" t="s">
        <v>9</v>
      </c>
      <c r="C156" s="14" t="n">
        <f aca="false">C150*C151</f>
        <v>45840</v>
      </c>
      <c r="D156" s="8"/>
      <c r="E156" s="9"/>
      <c r="F156" s="14" t="n">
        <f aca="false">F150*F151</f>
        <v>45840</v>
      </c>
      <c r="G156" s="4"/>
      <c r="I156" s="2"/>
      <c r="J156" s="2"/>
      <c r="K156" s="2"/>
    </row>
    <row r="157" customFormat="false" ht="12.75" hidden="false" customHeight="false" outlineLevel="0" collapsed="false">
      <c r="B157" s="12" t="s">
        <v>10</v>
      </c>
      <c r="C157" s="14" t="n">
        <f aca="false">SUM(C155:C156)</f>
        <v>23040</v>
      </c>
      <c r="D157" s="8"/>
      <c r="E157" s="9"/>
      <c r="F157" s="14" t="n">
        <f aca="false">SUM(F155:F156)</f>
        <v>23040</v>
      </c>
      <c r="G157" s="4"/>
      <c r="I157" s="2"/>
      <c r="J157" s="2"/>
      <c r="K157" s="2"/>
    </row>
    <row r="158" customFormat="false" ht="12.75" hidden="false" customHeight="false" outlineLevel="0" collapsed="false">
      <c r="A158" s="16"/>
      <c r="B158" s="2" t="s">
        <v>11</v>
      </c>
      <c r="C158" s="15" t="n">
        <f aca="false">C152*C153</f>
        <v>-16100</v>
      </c>
      <c r="D158" s="9"/>
      <c r="E158" s="9"/>
      <c r="F158" s="15" t="n">
        <f aca="false">F152*F153</f>
        <v>-16100</v>
      </c>
      <c r="G158" s="4"/>
      <c r="H158" s="2"/>
      <c r="I158" s="2"/>
      <c r="J158" s="2"/>
      <c r="K158" s="2"/>
    </row>
    <row r="159" customFormat="false" ht="12.75" hidden="false" customHeight="false" outlineLevel="0" collapsed="false">
      <c r="A159" s="17"/>
      <c r="C159" s="3"/>
      <c r="D159" s="9"/>
      <c r="E159" s="9"/>
      <c r="F159" s="4"/>
      <c r="G159" s="4"/>
      <c r="H159" s="2"/>
      <c r="I159" s="2"/>
      <c r="J159" s="2"/>
      <c r="K159" s="2"/>
    </row>
    <row r="160" customFormat="false" ht="12.75" hidden="false" customHeight="false" outlineLevel="0" collapsed="false">
      <c r="A160" s="16"/>
      <c r="B160" s="1" t="s">
        <v>12</v>
      </c>
      <c r="C160" s="18" t="n">
        <f aca="false">SUM(C157:C158)</f>
        <v>6940</v>
      </c>
      <c r="D160" s="19"/>
      <c r="E160" s="20"/>
      <c r="F160" s="18" t="n">
        <f aca="false">SUM(F157:F158)</f>
        <v>6940</v>
      </c>
      <c r="G160" s="1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1"/>
      <c r="B161" s="1" t="s">
        <v>13</v>
      </c>
      <c r="C161" s="18" t="n">
        <f aca="false">C160*16</f>
        <v>111040</v>
      </c>
      <c r="D161" s="9"/>
      <c r="E161" s="20"/>
      <c r="F161" s="18" t="n">
        <f aca="false">F160*16</f>
        <v>111040</v>
      </c>
      <c r="G161" s="3" t="n">
        <f aca="false">SUM(C161:F161)</f>
        <v>222080</v>
      </c>
      <c r="H161" s="2"/>
      <c r="I161" s="2"/>
      <c r="J161" s="2"/>
      <c r="K161" s="2"/>
    </row>
    <row r="162" customFormat="false" ht="12.75" hidden="false" customHeight="false" outlineLevel="0" collapsed="false">
      <c r="A162" s="16"/>
      <c r="C162" s="3"/>
      <c r="D162" s="4"/>
      <c r="E162" s="4"/>
      <c r="F162" s="4"/>
      <c r="G162" s="4"/>
      <c r="H162" s="2"/>
      <c r="I162" s="2"/>
      <c r="J162" s="2"/>
      <c r="K162" s="2"/>
    </row>
    <row r="163" customFormat="false" ht="12.75" hidden="false" customHeight="false" outlineLevel="0" collapsed="false">
      <c r="A163" s="11"/>
      <c r="C163" s="3"/>
      <c r="D163" s="4"/>
      <c r="E163" s="4"/>
      <c r="F163" s="4"/>
      <c r="G163" s="4"/>
      <c r="H163" s="2"/>
      <c r="I163" s="2"/>
      <c r="J163" s="2"/>
      <c r="K163" s="2"/>
    </row>
    <row r="164" customFormat="false" ht="12.75" hidden="false" customHeight="false" outlineLevel="0" collapsed="false">
      <c r="A164" s="1" t="s">
        <v>14</v>
      </c>
      <c r="B164" s="6" t="s">
        <v>50</v>
      </c>
      <c r="C164" s="7" t="n">
        <v>37253</v>
      </c>
      <c r="D164" s="7" t="n">
        <v>37254</v>
      </c>
      <c r="E164" s="7" t="n">
        <v>37255</v>
      </c>
      <c r="F164" s="7" t="n">
        <v>37256</v>
      </c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B165" s="1" t="s">
        <v>3</v>
      </c>
      <c r="C165" s="2" t="n">
        <v>150</v>
      </c>
      <c r="D165" s="8"/>
      <c r="E165" s="9"/>
      <c r="F165" s="2" t="n">
        <v>150</v>
      </c>
      <c r="G165" s="4"/>
      <c r="I165" s="2"/>
      <c r="J165" s="2"/>
      <c r="K165" s="2"/>
    </row>
    <row r="166" customFormat="false" ht="12.75" hidden="false" customHeight="false" outlineLevel="0" collapsed="false">
      <c r="B166" s="11" t="s">
        <v>4</v>
      </c>
      <c r="C166" s="3" t="n">
        <v>26.68</v>
      </c>
      <c r="D166" s="8"/>
      <c r="E166" s="9"/>
      <c r="F166" s="3" t="n">
        <v>26.68</v>
      </c>
      <c r="G166" s="4"/>
      <c r="I166" s="2"/>
      <c r="J166" s="2"/>
      <c r="K166" s="2"/>
    </row>
    <row r="167" customFormat="false" ht="12.75" hidden="false" customHeight="false" outlineLevel="0" collapsed="false">
      <c r="B167" s="1" t="s">
        <v>5</v>
      </c>
      <c r="C167" s="2" t="n">
        <v>250</v>
      </c>
      <c r="D167" s="8"/>
      <c r="E167" s="9"/>
      <c r="F167" s="2" t="n">
        <v>250</v>
      </c>
      <c r="G167" s="4"/>
      <c r="I167" s="2"/>
      <c r="J167" s="2"/>
      <c r="K167" s="2"/>
    </row>
    <row r="168" customFormat="false" ht="12.75" hidden="false" customHeight="false" outlineLevel="0" collapsed="false">
      <c r="B168" s="11" t="s">
        <v>4</v>
      </c>
      <c r="C168" s="3" t="n">
        <v>25.6</v>
      </c>
      <c r="D168" s="8"/>
      <c r="E168" s="9"/>
      <c r="F168" s="3" t="n">
        <v>25.6</v>
      </c>
      <c r="G168" s="4"/>
      <c r="I168" s="2"/>
      <c r="J168" s="2"/>
      <c r="K168" s="2"/>
    </row>
    <row r="169" customFormat="false" ht="12.75" hidden="false" customHeight="false" outlineLevel="0" collapsed="false">
      <c r="B169" s="12" t="s">
        <v>6</v>
      </c>
      <c r="C169" s="4" t="n">
        <f aca="false">C165-C167</f>
        <v>-100</v>
      </c>
      <c r="D169" s="8"/>
      <c r="E169" s="9"/>
      <c r="F169" s="4" t="n">
        <f aca="false">F165-F167</f>
        <v>-100</v>
      </c>
      <c r="G169" s="4"/>
      <c r="I169" s="2"/>
      <c r="J169" s="2"/>
      <c r="K169" s="2"/>
    </row>
    <row r="170" customFormat="false" ht="12.75" hidden="false" customHeight="false" outlineLevel="0" collapsed="false">
      <c r="B170" s="13" t="s">
        <v>7</v>
      </c>
      <c r="C170" s="3" t="n">
        <v>23</v>
      </c>
      <c r="D170" s="8"/>
      <c r="E170" s="8"/>
      <c r="F170" s="3" t="n">
        <v>23</v>
      </c>
      <c r="G170" s="4"/>
      <c r="I170" s="2"/>
      <c r="J170" s="2"/>
      <c r="K170" s="2"/>
    </row>
    <row r="171" customFormat="false" ht="12.75" hidden="false" customHeight="false" outlineLevel="0" collapsed="false">
      <c r="B171" s="13"/>
      <c r="D171" s="8"/>
      <c r="E171" s="9"/>
      <c r="F171" s="4"/>
      <c r="G171" s="4"/>
      <c r="I171" s="2"/>
      <c r="J171" s="2"/>
      <c r="K171" s="2"/>
    </row>
    <row r="172" customFormat="false" ht="12.75" hidden="false" customHeight="false" outlineLevel="0" collapsed="false">
      <c r="B172" s="13" t="s">
        <v>8</v>
      </c>
      <c r="C172" s="15" t="n">
        <f aca="false">(C165*C166)*(-1)</f>
        <v>-4002</v>
      </c>
      <c r="D172" s="22"/>
      <c r="E172" s="22"/>
      <c r="F172" s="15" t="n">
        <f aca="false">(F165*F166)*(-1)</f>
        <v>-4002</v>
      </c>
      <c r="G172" s="4"/>
      <c r="I172" s="2"/>
      <c r="J172" s="2"/>
      <c r="K172" s="2"/>
    </row>
    <row r="173" customFormat="false" ht="12.75" hidden="false" customHeight="false" outlineLevel="0" collapsed="false">
      <c r="B173" s="13" t="s">
        <v>9</v>
      </c>
      <c r="C173" s="14" t="n">
        <f aca="false">C167*C168</f>
        <v>6400</v>
      </c>
      <c r="D173" s="23"/>
      <c r="E173" s="23"/>
      <c r="F173" s="14" t="n">
        <f aca="false">F167*F168</f>
        <v>6400</v>
      </c>
      <c r="G173" s="4"/>
      <c r="I173" s="2"/>
      <c r="J173" s="2"/>
      <c r="K173" s="2"/>
    </row>
    <row r="174" customFormat="false" ht="12.75" hidden="false" customHeight="false" outlineLevel="0" collapsed="false">
      <c r="B174" s="12" t="s">
        <v>10</v>
      </c>
      <c r="C174" s="14" t="n">
        <f aca="false">SUM(C172:C173)</f>
        <v>2398</v>
      </c>
      <c r="D174" s="23"/>
      <c r="E174" s="23"/>
      <c r="F174" s="14" t="n">
        <f aca="false">SUM(F172:F173)</f>
        <v>2398</v>
      </c>
      <c r="G174" s="4"/>
      <c r="I174" s="2"/>
      <c r="J174" s="2"/>
      <c r="K174" s="2"/>
    </row>
    <row r="175" customFormat="false" ht="12.75" hidden="false" customHeight="false" outlineLevel="0" collapsed="false">
      <c r="A175" s="16"/>
      <c r="B175" s="2" t="s">
        <v>11</v>
      </c>
      <c r="C175" s="15" t="n">
        <f aca="false">C169*C170</f>
        <v>-2300</v>
      </c>
      <c r="D175" s="22"/>
      <c r="E175" s="22"/>
      <c r="F175" s="15" t="n">
        <f aca="false">F169*F170</f>
        <v>-2300</v>
      </c>
      <c r="G175" s="4"/>
      <c r="H175" s="2"/>
      <c r="I175" s="2"/>
      <c r="J175" s="2"/>
      <c r="K175" s="2"/>
    </row>
    <row r="176" customFormat="false" ht="12.75" hidden="false" customHeight="false" outlineLevel="0" collapsed="false">
      <c r="A176" s="17"/>
      <c r="D176" s="24"/>
      <c r="E176" s="24"/>
      <c r="G176" s="4"/>
      <c r="H176" s="2"/>
      <c r="I176" s="2"/>
      <c r="J176" s="2"/>
      <c r="K176" s="2"/>
    </row>
    <row r="177" customFormat="false" ht="12.75" hidden="false" customHeight="false" outlineLevel="0" collapsed="false">
      <c r="A177" s="16"/>
      <c r="B177" s="1" t="s">
        <v>12</v>
      </c>
      <c r="C177" s="18" t="n">
        <f aca="false">SUM(C174:C175)</f>
        <v>98</v>
      </c>
      <c r="D177" s="20"/>
      <c r="E177" s="20"/>
      <c r="F177" s="18" t="n">
        <f aca="false">SUM(F174:F175)</f>
        <v>98</v>
      </c>
      <c r="G177" s="1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1"/>
      <c r="B178" s="1" t="s">
        <v>13</v>
      </c>
      <c r="C178" s="18" t="n">
        <f aca="false">C177*16</f>
        <v>1568</v>
      </c>
      <c r="D178" s="20"/>
      <c r="E178" s="20"/>
      <c r="F178" s="18" t="n">
        <f aca="false">F177*16</f>
        <v>1568</v>
      </c>
      <c r="G178" s="3" t="n">
        <f aca="false">SUM(C178:F178)</f>
        <v>3136</v>
      </c>
      <c r="H178" s="2"/>
      <c r="I178" s="2"/>
      <c r="J178" s="2"/>
      <c r="K178" s="2"/>
    </row>
    <row r="179" customFormat="false" ht="12.75" hidden="false" customHeight="false" outlineLevel="0" collapsed="false">
      <c r="A179" s="21"/>
      <c r="C179" s="3"/>
      <c r="D179" s="4"/>
      <c r="E179" s="4"/>
      <c r="F179" s="4"/>
      <c r="G179" s="4"/>
      <c r="H179" s="2"/>
      <c r="I179" s="2"/>
      <c r="J179" s="2"/>
      <c r="K179" s="2"/>
    </row>
    <row r="180" customFormat="false" ht="12.75" hidden="false" customHeight="false" outlineLevel="0" collapsed="false">
      <c r="A180" s="21"/>
      <c r="C180" s="3"/>
      <c r="D180" s="4"/>
      <c r="E180" s="4"/>
      <c r="F180" s="4"/>
      <c r="G180" s="4"/>
      <c r="H180" s="2"/>
      <c r="I180" s="2"/>
      <c r="J180" s="2"/>
      <c r="K180" s="2"/>
    </row>
    <row r="181" customFormat="false" ht="12.75" hidden="false" customHeight="false" outlineLevel="0" collapsed="false">
      <c r="A181" s="1" t="s">
        <v>51</v>
      </c>
      <c r="B181" s="6" t="s">
        <v>50</v>
      </c>
      <c r="C181" s="7" t="n">
        <v>37253</v>
      </c>
      <c r="D181" s="7" t="n">
        <v>37254</v>
      </c>
      <c r="E181" s="7" t="n">
        <v>37255</v>
      </c>
      <c r="F181" s="7" t="n">
        <v>37256</v>
      </c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B182" s="1" t="s">
        <v>3</v>
      </c>
      <c r="C182" s="2" t="n">
        <v>50</v>
      </c>
      <c r="D182" s="8"/>
      <c r="E182" s="9"/>
      <c r="F182" s="2" t="n">
        <v>50</v>
      </c>
      <c r="G182" s="4"/>
      <c r="I182" s="2"/>
      <c r="J182" s="2"/>
      <c r="K182" s="2"/>
    </row>
    <row r="183" customFormat="false" ht="12.75" hidden="false" customHeight="false" outlineLevel="0" collapsed="false">
      <c r="B183" s="11" t="s">
        <v>4</v>
      </c>
      <c r="C183" s="3" t="n">
        <v>22.2</v>
      </c>
      <c r="D183" s="8"/>
      <c r="E183" s="9"/>
      <c r="F183" s="3" t="n">
        <v>22.2</v>
      </c>
      <c r="G183" s="4"/>
      <c r="I183" s="2"/>
      <c r="J183" s="2"/>
      <c r="K183" s="2"/>
    </row>
    <row r="184" customFormat="false" ht="12.75" hidden="false" customHeight="false" outlineLevel="0" collapsed="false">
      <c r="B184" s="1" t="s">
        <v>5</v>
      </c>
      <c r="C184" s="2" t="n">
        <v>150</v>
      </c>
      <c r="D184" s="8"/>
      <c r="E184" s="9"/>
      <c r="F184" s="2" t="n">
        <v>150</v>
      </c>
      <c r="G184" s="4"/>
      <c r="I184" s="2"/>
      <c r="J184" s="2"/>
      <c r="K184" s="2"/>
    </row>
    <row r="185" customFormat="false" ht="12.75" hidden="false" customHeight="false" outlineLevel="0" collapsed="false">
      <c r="B185" s="11" t="s">
        <v>4</v>
      </c>
      <c r="C185" s="3" t="n">
        <v>35.43</v>
      </c>
      <c r="D185" s="8"/>
      <c r="E185" s="9"/>
      <c r="F185" s="3" t="n">
        <v>35.43</v>
      </c>
      <c r="G185" s="4"/>
      <c r="I185" s="2"/>
      <c r="J185" s="2"/>
      <c r="K185" s="2"/>
    </row>
    <row r="186" customFormat="false" ht="12.75" hidden="false" customHeight="false" outlineLevel="0" collapsed="false">
      <c r="B186" s="12" t="s">
        <v>6</v>
      </c>
      <c r="C186" s="4" t="n">
        <f aca="false">C182-C184</f>
        <v>-100</v>
      </c>
      <c r="D186" s="8"/>
      <c r="E186" s="9"/>
      <c r="F186" s="4" t="n">
        <f aca="false">F182-F184</f>
        <v>-100</v>
      </c>
      <c r="G186" s="4"/>
      <c r="I186" s="2"/>
      <c r="J186" s="2"/>
      <c r="K186" s="2"/>
    </row>
    <row r="187" customFormat="false" ht="12.75" hidden="false" customHeight="false" outlineLevel="0" collapsed="false">
      <c r="B187" s="13" t="s">
        <v>7</v>
      </c>
      <c r="C187" s="3" t="n">
        <v>23</v>
      </c>
      <c r="D187" s="8"/>
      <c r="E187" s="8"/>
      <c r="F187" s="3" t="n">
        <v>23</v>
      </c>
      <c r="G187" s="4"/>
      <c r="I187" s="2"/>
      <c r="J187" s="2"/>
      <c r="K187" s="2"/>
    </row>
    <row r="188" customFormat="false" ht="12.75" hidden="false" customHeight="false" outlineLevel="0" collapsed="false">
      <c r="B188" s="13"/>
      <c r="D188" s="8"/>
      <c r="E188" s="9"/>
      <c r="F188" s="4"/>
      <c r="G188" s="4"/>
      <c r="I188" s="2"/>
      <c r="J188" s="2"/>
      <c r="K188" s="2"/>
    </row>
    <row r="189" customFormat="false" ht="12.75" hidden="false" customHeight="false" outlineLevel="0" collapsed="false">
      <c r="B189" s="13" t="s">
        <v>8</v>
      </c>
      <c r="C189" s="15" t="n">
        <f aca="false">(C182*C183)*(-1)</f>
        <v>-1110</v>
      </c>
      <c r="D189" s="22"/>
      <c r="E189" s="22"/>
      <c r="F189" s="15" t="n">
        <f aca="false">(F182*F183)*(-1)</f>
        <v>-1110</v>
      </c>
      <c r="G189" s="4"/>
      <c r="I189" s="2"/>
      <c r="J189" s="2"/>
      <c r="K189" s="2"/>
    </row>
    <row r="190" customFormat="false" ht="12.75" hidden="false" customHeight="false" outlineLevel="0" collapsed="false">
      <c r="B190" s="13" t="s">
        <v>9</v>
      </c>
      <c r="C190" s="14" t="n">
        <f aca="false">C184*C185</f>
        <v>5314.5</v>
      </c>
      <c r="D190" s="23"/>
      <c r="E190" s="23"/>
      <c r="F190" s="14" t="n">
        <f aca="false">F184*F185</f>
        <v>5314.5</v>
      </c>
      <c r="G190" s="4"/>
      <c r="I190" s="2"/>
      <c r="J190" s="2"/>
      <c r="K190" s="2"/>
    </row>
    <row r="191" customFormat="false" ht="12.75" hidden="false" customHeight="false" outlineLevel="0" collapsed="false">
      <c r="B191" s="12" t="s">
        <v>10</v>
      </c>
      <c r="C191" s="14" t="n">
        <f aca="false">SUM(C189:C190)</f>
        <v>4204.5</v>
      </c>
      <c r="D191" s="23"/>
      <c r="E191" s="23"/>
      <c r="F191" s="14" t="n">
        <f aca="false">SUM(F189:F190)</f>
        <v>4204.5</v>
      </c>
      <c r="G191" s="4"/>
      <c r="I191" s="2"/>
      <c r="J191" s="2"/>
      <c r="K191" s="2"/>
    </row>
    <row r="192" customFormat="false" ht="12.75" hidden="false" customHeight="false" outlineLevel="0" collapsed="false">
      <c r="A192" s="16"/>
      <c r="B192" s="2" t="s">
        <v>11</v>
      </c>
      <c r="C192" s="15" t="n">
        <f aca="false">C186*C187</f>
        <v>-2300</v>
      </c>
      <c r="D192" s="22"/>
      <c r="E192" s="22"/>
      <c r="F192" s="15" t="n">
        <f aca="false">F186*F187</f>
        <v>-2300</v>
      </c>
      <c r="G192" s="4"/>
      <c r="H192" s="2"/>
      <c r="I192" s="2"/>
      <c r="J192" s="2"/>
      <c r="K192" s="2"/>
    </row>
    <row r="193" customFormat="false" ht="12.75" hidden="false" customHeight="false" outlineLevel="0" collapsed="false">
      <c r="A193" s="17"/>
      <c r="D193" s="24"/>
      <c r="E193" s="24"/>
      <c r="G193" s="4"/>
      <c r="H193" s="2"/>
      <c r="I193" s="2"/>
      <c r="J193" s="2"/>
      <c r="K193" s="2"/>
    </row>
    <row r="194" customFormat="false" ht="12.75" hidden="false" customHeight="false" outlineLevel="0" collapsed="false">
      <c r="A194" s="16"/>
      <c r="B194" s="1" t="s">
        <v>12</v>
      </c>
      <c r="C194" s="18" t="n">
        <f aca="false">SUM(C191:C192)</f>
        <v>1904.5</v>
      </c>
      <c r="D194" s="20"/>
      <c r="E194" s="20"/>
      <c r="F194" s="18" t="n">
        <f aca="false">SUM(F191:F192)</f>
        <v>1904.5</v>
      </c>
      <c r="G194" s="1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1"/>
      <c r="B195" s="1" t="s">
        <v>13</v>
      </c>
      <c r="C195" s="18" t="n">
        <f aca="false">C194*16</f>
        <v>30472</v>
      </c>
      <c r="D195" s="20"/>
      <c r="E195" s="20"/>
      <c r="F195" s="18" t="n">
        <f aca="false">F194*16</f>
        <v>30472</v>
      </c>
      <c r="G195" s="3" t="n">
        <f aca="false">SUM(C195:F195)</f>
        <v>60944</v>
      </c>
      <c r="H195" s="2"/>
      <c r="I195" s="2"/>
      <c r="J195" s="2"/>
      <c r="K195" s="2"/>
    </row>
    <row r="196" customFormat="false" ht="12.75" hidden="false" customHeight="false" outlineLevel="0" collapsed="false">
      <c r="A196" s="21"/>
      <c r="C196" s="3"/>
      <c r="D196" s="4"/>
      <c r="E196" s="4"/>
      <c r="F196" s="4"/>
      <c r="G196" s="4"/>
      <c r="H196" s="2"/>
      <c r="I196" s="2"/>
      <c r="J196" s="2"/>
      <c r="K196" s="2"/>
    </row>
    <row r="197" customFormat="false" ht="12.75" hidden="false" customHeight="false" outlineLevel="0" collapsed="false">
      <c r="A197" s="21"/>
      <c r="C197" s="3"/>
      <c r="D197" s="4"/>
      <c r="E197" s="4"/>
      <c r="F197" s="4"/>
      <c r="G197" s="4"/>
      <c r="H197" s="2"/>
      <c r="I197" s="2"/>
      <c r="J197" s="2"/>
      <c r="K197" s="2"/>
    </row>
    <row r="198" customFormat="false" ht="12.75" hidden="false" customHeight="false" outlineLevel="0" collapsed="false">
      <c r="A198" s="1" t="s">
        <v>43</v>
      </c>
      <c r="B198" s="6" t="s">
        <v>49</v>
      </c>
      <c r="C198" s="7" t="n">
        <v>37253</v>
      </c>
      <c r="D198" s="7" t="n">
        <v>37254</v>
      </c>
      <c r="E198" s="7" t="n">
        <v>37255</v>
      </c>
      <c r="F198" s="7" t="n">
        <v>37256</v>
      </c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B199" s="1" t="s">
        <v>3</v>
      </c>
      <c r="C199" s="2" t="n">
        <v>1300</v>
      </c>
      <c r="D199" s="8"/>
      <c r="E199" s="9"/>
      <c r="F199" s="2" t="n">
        <v>1300</v>
      </c>
      <c r="G199" s="4"/>
      <c r="I199" s="2"/>
      <c r="J199" s="2"/>
      <c r="K199" s="2"/>
    </row>
    <row r="200" customFormat="false" ht="12.75" hidden="false" customHeight="false" outlineLevel="0" collapsed="false">
      <c r="B200" s="11" t="s">
        <v>4</v>
      </c>
      <c r="C200" s="3" t="n">
        <v>28.75</v>
      </c>
      <c r="D200" s="8"/>
      <c r="E200" s="9"/>
      <c r="F200" s="3" t="n">
        <v>28.75</v>
      </c>
      <c r="G200" s="4"/>
      <c r="I200" s="2"/>
      <c r="J200" s="2"/>
      <c r="K200" s="2"/>
    </row>
    <row r="201" customFormat="false" ht="12.75" hidden="false" customHeight="false" outlineLevel="0" collapsed="false">
      <c r="B201" s="1" t="s">
        <v>5</v>
      </c>
      <c r="C201" s="2" t="n">
        <v>1300</v>
      </c>
      <c r="D201" s="8"/>
      <c r="E201" s="9"/>
      <c r="F201" s="2" t="n">
        <v>1300</v>
      </c>
      <c r="G201" s="4"/>
      <c r="I201" s="2"/>
      <c r="J201" s="2"/>
      <c r="K201" s="2"/>
    </row>
    <row r="202" customFormat="false" ht="12.75" hidden="false" customHeight="false" outlineLevel="0" collapsed="false">
      <c r="B202" s="11" t="s">
        <v>4</v>
      </c>
      <c r="C202" s="3" t="n">
        <v>26.73</v>
      </c>
      <c r="D202" s="8"/>
      <c r="E202" s="9"/>
      <c r="F202" s="3" t="n">
        <v>26.73</v>
      </c>
      <c r="G202" s="4"/>
      <c r="I202" s="2"/>
      <c r="J202" s="2"/>
      <c r="K202" s="2"/>
    </row>
    <row r="203" customFormat="false" ht="12.75" hidden="false" customHeight="false" outlineLevel="0" collapsed="false">
      <c r="B203" s="12" t="s">
        <v>6</v>
      </c>
      <c r="C203" s="4" t="n">
        <f aca="false">C199-C201</f>
        <v>0</v>
      </c>
      <c r="D203" s="8"/>
      <c r="E203" s="9"/>
      <c r="F203" s="4" t="n">
        <f aca="false">F199-F201</f>
        <v>0</v>
      </c>
      <c r="G203" s="4"/>
      <c r="I203" s="2"/>
      <c r="J203" s="2"/>
      <c r="K203" s="2"/>
    </row>
    <row r="204" customFormat="false" ht="12.75" hidden="false" customHeight="false" outlineLevel="0" collapsed="false">
      <c r="B204" s="13" t="s">
        <v>7</v>
      </c>
      <c r="C204" s="3" t="n">
        <v>23</v>
      </c>
      <c r="D204" s="8"/>
      <c r="E204" s="8"/>
      <c r="F204" s="3" t="n">
        <v>23</v>
      </c>
      <c r="G204" s="4"/>
      <c r="I204" s="2"/>
      <c r="J204" s="2"/>
      <c r="K204" s="2"/>
    </row>
    <row r="205" customFormat="false" ht="12.75" hidden="false" customHeight="false" outlineLevel="0" collapsed="false">
      <c r="B205" s="13"/>
      <c r="D205" s="8"/>
      <c r="E205" s="9"/>
      <c r="F205" s="4"/>
      <c r="G205" s="4"/>
      <c r="I205" s="2"/>
      <c r="J205" s="2"/>
      <c r="K205" s="2"/>
    </row>
    <row r="206" customFormat="false" ht="12.75" hidden="false" customHeight="false" outlineLevel="0" collapsed="false">
      <c r="B206" s="13" t="s">
        <v>8</v>
      </c>
      <c r="C206" s="15" t="n">
        <f aca="false">(C199*C200)*(-1)</f>
        <v>-37375</v>
      </c>
      <c r="D206" s="22"/>
      <c r="E206" s="22"/>
      <c r="F206" s="15" t="n">
        <f aca="false">(F199*F200)*(-1)</f>
        <v>-37375</v>
      </c>
      <c r="G206" s="4"/>
      <c r="I206" s="2"/>
      <c r="J206" s="2"/>
      <c r="K206" s="2"/>
    </row>
    <row r="207" customFormat="false" ht="12.75" hidden="false" customHeight="false" outlineLevel="0" collapsed="false">
      <c r="B207" s="13" t="s">
        <v>9</v>
      </c>
      <c r="C207" s="14" t="n">
        <f aca="false">C201*C202</f>
        <v>34749</v>
      </c>
      <c r="D207" s="23"/>
      <c r="E207" s="23"/>
      <c r="F207" s="14" t="n">
        <f aca="false">F201*F202</f>
        <v>34749</v>
      </c>
      <c r="G207" s="4"/>
      <c r="I207" s="2"/>
      <c r="J207" s="2"/>
      <c r="K207" s="2"/>
    </row>
    <row r="208" customFormat="false" ht="12.75" hidden="false" customHeight="false" outlineLevel="0" collapsed="false">
      <c r="B208" s="12" t="s">
        <v>10</v>
      </c>
      <c r="C208" s="14" t="n">
        <f aca="false">SUM(C206:C207)</f>
        <v>-2626</v>
      </c>
      <c r="D208" s="23"/>
      <c r="E208" s="23"/>
      <c r="F208" s="14" t="n">
        <f aca="false">SUM(F206:F207)</f>
        <v>-2626</v>
      </c>
      <c r="G208" s="4"/>
      <c r="I208" s="2"/>
      <c r="J208" s="2"/>
      <c r="K208" s="2"/>
    </row>
    <row r="209" customFormat="false" ht="12.75" hidden="false" customHeight="false" outlineLevel="0" collapsed="false">
      <c r="A209" s="16"/>
      <c r="B209" s="2" t="s">
        <v>11</v>
      </c>
      <c r="C209" s="15" t="n">
        <f aca="false">C203*C204</f>
        <v>0</v>
      </c>
      <c r="D209" s="22"/>
      <c r="E209" s="22"/>
      <c r="F209" s="15" t="n">
        <f aca="false">F203*F204</f>
        <v>0</v>
      </c>
      <c r="G209" s="4"/>
      <c r="H209" s="2"/>
      <c r="I209" s="2"/>
      <c r="J209" s="2"/>
      <c r="K209" s="2"/>
    </row>
    <row r="210" customFormat="false" ht="12.75" hidden="false" customHeight="false" outlineLevel="0" collapsed="false">
      <c r="A210" s="17"/>
      <c r="D210" s="24"/>
      <c r="E210" s="24"/>
      <c r="G210" s="4"/>
      <c r="H210" s="2"/>
      <c r="I210" s="2"/>
      <c r="J210" s="2"/>
      <c r="K210" s="2"/>
    </row>
    <row r="211" customFormat="false" ht="12.75" hidden="false" customHeight="false" outlineLevel="0" collapsed="false">
      <c r="A211" s="16"/>
      <c r="B211" s="1" t="s">
        <v>12</v>
      </c>
      <c r="C211" s="18" t="n">
        <f aca="false">SUM(C208:C209)</f>
        <v>-2626</v>
      </c>
      <c r="D211" s="20"/>
      <c r="E211" s="20"/>
      <c r="F211" s="18" t="n">
        <f aca="false">SUM(F208:F209)</f>
        <v>-2626</v>
      </c>
      <c r="G211" s="1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1"/>
      <c r="B212" s="1" t="s">
        <v>52</v>
      </c>
      <c r="C212" s="18" t="n">
        <f aca="false">C211*16</f>
        <v>-42016</v>
      </c>
      <c r="D212" s="20"/>
      <c r="E212" s="20"/>
      <c r="F212" s="18" t="n">
        <f aca="false">F211*16</f>
        <v>-42016</v>
      </c>
      <c r="G212" s="3" t="n">
        <f aca="false">SUM(C212:F212)</f>
        <v>-84032</v>
      </c>
      <c r="H212" s="2"/>
      <c r="I212" s="2"/>
      <c r="J212" s="2"/>
      <c r="K212" s="2"/>
    </row>
    <row r="213" customFormat="false" ht="12.75" hidden="false" customHeight="false" outlineLevel="0" collapsed="false">
      <c r="A213" s="11"/>
      <c r="B213" s="1"/>
      <c r="C213" s="18"/>
      <c r="D213" s="20"/>
      <c r="E213" s="20"/>
      <c r="F213" s="18"/>
      <c r="H213" s="2"/>
      <c r="I213" s="2"/>
      <c r="J213" s="2"/>
      <c r="K213" s="2"/>
    </row>
    <row r="214" customFormat="false" ht="12.75" hidden="false" customHeight="false" outlineLevel="0" collapsed="false">
      <c r="A214" s="11"/>
      <c r="B214" s="1"/>
      <c r="C214" s="3"/>
      <c r="D214" s="4"/>
      <c r="E214" s="4"/>
      <c r="F214" s="4"/>
      <c r="G214" s="4"/>
      <c r="H214" s="2"/>
      <c r="I214" s="2"/>
      <c r="J214" s="2"/>
      <c r="K214" s="2"/>
    </row>
    <row r="215" customFormat="false" ht="12.75" hidden="false" customHeight="false" outlineLevel="0" collapsed="false">
      <c r="A215" s="1" t="s">
        <v>45</v>
      </c>
      <c r="B215" s="6" t="s">
        <v>49</v>
      </c>
      <c r="C215" s="7" t="n">
        <v>37253</v>
      </c>
      <c r="D215" s="7" t="n">
        <v>37254</v>
      </c>
      <c r="E215" s="7" t="n">
        <v>37255</v>
      </c>
      <c r="F215" s="7" t="n">
        <v>37256</v>
      </c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B216" s="1" t="s">
        <v>3</v>
      </c>
      <c r="C216" s="2" t="n">
        <v>500</v>
      </c>
      <c r="D216" s="8"/>
      <c r="E216" s="9"/>
      <c r="F216" s="2" t="n">
        <v>500</v>
      </c>
      <c r="G216" s="4"/>
      <c r="I216" s="2"/>
      <c r="J216" s="2"/>
      <c r="K216" s="2"/>
    </row>
    <row r="217" customFormat="false" ht="12.75" hidden="false" customHeight="false" outlineLevel="0" collapsed="false">
      <c r="B217" s="11" t="s">
        <v>4</v>
      </c>
      <c r="C217" s="3" t="n">
        <v>26.91</v>
      </c>
      <c r="D217" s="8"/>
      <c r="E217" s="9"/>
      <c r="F217" s="3" t="n">
        <v>26.91</v>
      </c>
      <c r="G217" s="4"/>
      <c r="I217" s="2"/>
      <c r="J217" s="2"/>
      <c r="K217" s="2"/>
    </row>
    <row r="218" customFormat="false" ht="12.75" hidden="false" customHeight="false" outlineLevel="0" collapsed="false">
      <c r="B218" s="1" t="s">
        <v>5</v>
      </c>
      <c r="C218" s="2" t="n">
        <v>950</v>
      </c>
      <c r="D218" s="8"/>
      <c r="E218" s="9"/>
      <c r="F218" s="2" t="n">
        <v>950</v>
      </c>
      <c r="G218" s="4"/>
      <c r="I218" s="2"/>
      <c r="J218" s="2"/>
      <c r="K218" s="2"/>
    </row>
    <row r="219" customFormat="false" ht="12.75" hidden="false" customHeight="false" outlineLevel="0" collapsed="false">
      <c r="B219" s="11" t="s">
        <v>4</v>
      </c>
      <c r="C219" s="3" t="n">
        <v>27.53</v>
      </c>
      <c r="D219" s="8"/>
      <c r="E219" s="9"/>
      <c r="F219" s="3" t="n">
        <v>27.53</v>
      </c>
      <c r="G219" s="4"/>
      <c r="I219" s="2"/>
      <c r="J219" s="2"/>
      <c r="K219" s="2"/>
    </row>
    <row r="220" customFormat="false" ht="12.75" hidden="false" customHeight="false" outlineLevel="0" collapsed="false">
      <c r="B220" s="12" t="s">
        <v>6</v>
      </c>
      <c r="C220" s="4" t="n">
        <f aca="false">C216-C218</f>
        <v>-450</v>
      </c>
      <c r="D220" s="8"/>
      <c r="E220" s="9"/>
      <c r="F220" s="4" t="n">
        <f aca="false">F216-F218</f>
        <v>-450</v>
      </c>
      <c r="G220" s="4"/>
      <c r="I220" s="2"/>
      <c r="J220" s="2"/>
      <c r="K220" s="2"/>
    </row>
    <row r="221" customFormat="false" ht="12.75" hidden="false" customHeight="false" outlineLevel="0" collapsed="false">
      <c r="B221" s="13" t="s">
        <v>7</v>
      </c>
      <c r="C221" s="3" t="n">
        <v>23</v>
      </c>
      <c r="D221" s="8"/>
      <c r="E221" s="8"/>
      <c r="F221" s="3" t="n">
        <v>23</v>
      </c>
      <c r="G221" s="4"/>
      <c r="I221" s="2"/>
      <c r="J221" s="2"/>
      <c r="K221" s="2"/>
    </row>
    <row r="222" customFormat="false" ht="12.75" hidden="false" customHeight="false" outlineLevel="0" collapsed="false">
      <c r="B222" s="13"/>
      <c r="D222" s="8"/>
      <c r="E222" s="9"/>
      <c r="F222" s="4"/>
      <c r="G222" s="4"/>
      <c r="I222" s="2"/>
      <c r="J222" s="2"/>
      <c r="K222" s="2"/>
    </row>
    <row r="223" customFormat="false" ht="12.75" hidden="false" customHeight="false" outlineLevel="0" collapsed="false">
      <c r="B223" s="13" t="s">
        <v>8</v>
      </c>
      <c r="C223" s="15" t="n">
        <f aca="false">(C216*C217)*(-1)</f>
        <v>-13455</v>
      </c>
      <c r="D223" s="22"/>
      <c r="E223" s="22"/>
      <c r="F223" s="15" t="n">
        <f aca="false">(F216*F217)*(-1)</f>
        <v>-13455</v>
      </c>
      <c r="G223" s="4"/>
      <c r="I223" s="2"/>
      <c r="J223" s="2"/>
      <c r="K223" s="2"/>
    </row>
    <row r="224" customFormat="false" ht="12.75" hidden="false" customHeight="false" outlineLevel="0" collapsed="false">
      <c r="B224" s="13" t="s">
        <v>9</v>
      </c>
      <c r="C224" s="14" t="n">
        <f aca="false">C218*C219</f>
        <v>26153.5</v>
      </c>
      <c r="D224" s="23"/>
      <c r="E224" s="23"/>
      <c r="F224" s="14" t="n">
        <f aca="false">F218*F219</f>
        <v>26153.5</v>
      </c>
      <c r="G224" s="4"/>
      <c r="I224" s="2"/>
      <c r="J224" s="2"/>
      <c r="K224" s="2"/>
    </row>
    <row r="225" customFormat="false" ht="12.75" hidden="false" customHeight="false" outlineLevel="0" collapsed="false">
      <c r="B225" s="12" t="s">
        <v>10</v>
      </c>
      <c r="C225" s="14" t="n">
        <f aca="false">SUM(C223:C224)</f>
        <v>12698.5</v>
      </c>
      <c r="D225" s="23"/>
      <c r="E225" s="23"/>
      <c r="F225" s="14" t="n">
        <f aca="false">SUM(F223:F224)</f>
        <v>12698.5</v>
      </c>
      <c r="G225" s="4"/>
      <c r="I225" s="2"/>
      <c r="J225" s="2"/>
      <c r="K225" s="2"/>
    </row>
    <row r="226" customFormat="false" ht="12.75" hidden="false" customHeight="false" outlineLevel="0" collapsed="false">
      <c r="A226" s="16"/>
      <c r="B226" s="2" t="s">
        <v>11</v>
      </c>
      <c r="C226" s="15" t="n">
        <f aca="false">C220*C221</f>
        <v>-10350</v>
      </c>
      <c r="D226" s="22"/>
      <c r="E226" s="22"/>
      <c r="F226" s="15" t="n">
        <f aca="false">F220*F221</f>
        <v>-10350</v>
      </c>
      <c r="G226" s="4"/>
      <c r="H226" s="2"/>
      <c r="I226" s="2"/>
      <c r="J226" s="2"/>
      <c r="K226" s="2"/>
    </row>
    <row r="227" customFormat="false" ht="12.75" hidden="false" customHeight="false" outlineLevel="0" collapsed="false">
      <c r="A227" s="17"/>
      <c r="D227" s="24"/>
      <c r="E227" s="24"/>
      <c r="G227" s="4"/>
      <c r="H227" s="2"/>
      <c r="I227" s="2"/>
      <c r="J227" s="2"/>
      <c r="K227" s="2"/>
    </row>
    <row r="228" customFormat="false" ht="12.75" hidden="false" customHeight="false" outlineLevel="0" collapsed="false">
      <c r="A228" s="16"/>
      <c r="B228" s="1" t="s">
        <v>12</v>
      </c>
      <c r="C228" s="18" t="n">
        <f aca="false">SUM(C225:C226)</f>
        <v>2348.5</v>
      </c>
      <c r="D228" s="20"/>
      <c r="E228" s="20"/>
      <c r="F228" s="18" t="n">
        <f aca="false">SUM(F225:F226)</f>
        <v>2348.5</v>
      </c>
      <c r="G228" s="1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1"/>
      <c r="B229" s="1" t="s">
        <v>52</v>
      </c>
      <c r="C229" s="18" t="n">
        <f aca="false">C228*16</f>
        <v>37576</v>
      </c>
      <c r="D229" s="20"/>
      <c r="E229" s="20"/>
      <c r="F229" s="18" t="n">
        <f aca="false">F228*16</f>
        <v>37576</v>
      </c>
      <c r="G229" s="3" t="n">
        <f aca="false">SUM(C229:F229)</f>
        <v>75152</v>
      </c>
      <c r="H229" s="2"/>
      <c r="I229" s="2"/>
      <c r="J229" s="2"/>
      <c r="K229" s="2"/>
    </row>
    <row r="230" customFormat="false" ht="12.75" hidden="false" customHeight="false" outlineLevel="0" collapsed="false">
      <c r="A230" s="11"/>
      <c r="B230" s="1"/>
      <c r="C230" s="18"/>
      <c r="D230" s="20"/>
      <c r="E230" s="20"/>
      <c r="F230" s="18"/>
      <c r="H230" s="2"/>
      <c r="I230" s="2"/>
      <c r="J230" s="2"/>
      <c r="K230" s="2"/>
    </row>
    <row r="231" customFormat="false" ht="12.75" hidden="false" customHeight="false" outlineLevel="0" collapsed="false">
      <c r="A231" s="11"/>
      <c r="B231" s="1"/>
      <c r="C231" s="3"/>
      <c r="D231" s="4"/>
      <c r="E231" s="4"/>
      <c r="F231" s="4"/>
      <c r="G231" s="4"/>
      <c r="H231" s="2"/>
      <c r="I231" s="2"/>
      <c r="J231" s="2"/>
      <c r="K231" s="2"/>
    </row>
    <row r="232" customFormat="false" ht="12.75" hidden="false" customHeight="false" outlineLevel="0" collapsed="false">
      <c r="A232" s="1" t="s">
        <v>47</v>
      </c>
      <c r="B232" s="6" t="s">
        <v>49</v>
      </c>
      <c r="C232" s="7" t="n">
        <v>37253</v>
      </c>
      <c r="D232" s="7" t="n">
        <v>37254</v>
      </c>
      <c r="E232" s="7" t="n">
        <v>37255</v>
      </c>
      <c r="F232" s="7" t="n">
        <v>37256</v>
      </c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B233" s="1" t="s">
        <v>3</v>
      </c>
      <c r="C233" s="2" t="n">
        <v>100</v>
      </c>
      <c r="D233" s="8"/>
      <c r="E233" s="9"/>
      <c r="F233" s="2" t="n">
        <v>100</v>
      </c>
      <c r="G233" s="4"/>
      <c r="I233" s="2"/>
      <c r="J233" s="2"/>
      <c r="K233" s="2"/>
    </row>
    <row r="234" customFormat="false" ht="12.75" hidden="false" customHeight="false" outlineLevel="0" collapsed="false">
      <c r="B234" s="11" t="s">
        <v>4</v>
      </c>
      <c r="C234" s="3" t="n">
        <v>26.91</v>
      </c>
      <c r="D234" s="8"/>
      <c r="E234" s="9"/>
      <c r="F234" s="3" t="n">
        <v>26.91</v>
      </c>
      <c r="G234" s="4"/>
      <c r="I234" s="2"/>
      <c r="J234" s="2"/>
      <c r="K234" s="2"/>
    </row>
    <row r="235" customFormat="false" ht="12.75" hidden="false" customHeight="false" outlineLevel="0" collapsed="false">
      <c r="B235" s="1" t="s">
        <v>5</v>
      </c>
      <c r="C235" s="2" t="n">
        <v>250</v>
      </c>
      <c r="D235" s="8"/>
      <c r="E235" s="9"/>
      <c r="F235" s="2" t="n">
        <v>250</v>
      </c>
      <c r="G235" s="4"/>
      <c r="I235" s="2"/>
      <c r="J235" s="2"/>
      <c r="K235" s="2"/>
    </row>
    <row r="236" customFormat="false" ht="12.75" hidden="false" customHeight="false" outlineLevel="0" collapsed="false">
      <c r="B236" s="11" t="s">
        <v>4</v>
      </c>
      <c r="C236" s="3" t="n">
        <v>30.64</v>
      </c>
      <c r="D236" s="8"/>
      <c r="E236" s="9"/>
      <c r="F236" s="3" t="n">
        <v>30.64</v>
      </c>
      <c r="G236" s="4"/>
      <c r="I236" s="2"/>
      <c r="J236" s="2"/>
      <c r="K236" s="2"/>
    </row>
    <row r="237" customFormat="false" ht="12.75" hidden="false" customHeight="false" outlineLevel="0" collapsed="false">
      <c r="B237" s="12" t="s">
        <v>6</v>
      </c>
      <c r="C237" s="4" t="n">
        <f aca="false">C233-C235</f>
        <v>-150</v>
      </c>
      <c r="D237" s="8"/>
      <c r="E237" s="9"/>
      <c r="F237" s="4" t="n">
        <f aca="false">F233-F235</f>
        <v>-150</v>
      </c>
      <c r="G237" s="4"/>
      <c r="I237" s="2"/>
      <c r="J237" s="2"/>
      <c r="K237" s="2"/>
    </row>
    <row r="238" customFormat="false" ht="12.75" hidden="false" customHeight="false" outlineLevel="0" collapsed="false">
      <c r="B238" s="13" t="s">
        <v>7</v>
      </c>
      <c r="C238" s="3" t="n">
        <v>23</v>
      </c>
      <c r="D238" s="8"/>
      <c r="E238" s="8"/>
      <c r="F238" s="3" t="n">
        <v>23</v>
      </c>
      <c r="G238" s="4"/>
      <c r="I238" s="2"/>
      <c r="J238" s="2"/>
      <c r="K238" s="2"/>
    </row>
    <row r="239" customFormat="false" ht="12.75" hidden="false" customHeight="false" outlineLevel="0" collapsed="false">
      <c r="B239" s="13"/>
      <c r="D239" s="8"/>
      <c r="E239" s="9"/>
      <c r="F239" s="4"/>
      <c r="G239" s="4"/>
      <c r="I239" s="2"/>
      <c r="J239" s="2"/>
      <c r="K239" s="2"/>
    </row>
    <row r="240" customFormat="false" ht="12.75" hidden="false" customHeight="false" outlineLevel="0" collapsed="false">
      <c r="B240" s="13" t="s">
        <v>8</v>
      </c>
      <c r="C240" s="15" t="n">
        <f aca="false">(C233*C234)*(-1)</f>
        <v>-2691</v>
      </c>
      <c r="D240" s="22"/>
      <c r="E240" s="22"/>
      <c r="F240" s="15" t="n">
        <f aca="false">(F233*F234)*(-1)</f>
        <v>-2691</v>
      </c>
      <c r="G240" s="4"/>
      <c r="I240" s="2"/>
      <c r="J240" s="2"/>
      <c r="K240" s="2"/>
    </row>
    <row r="241" customFormat="false" ht="12.75" hidden="false" customHeight="false" outlineLevel="0" collapsed="false">
      <c r="B241" s="13" t="s">
        <v>9</v>
      </c>
      <c r="C241" s="14" t="n">
        <f aca="false">C235*C236</f>
        <v>7660</v>
      </c>
      <c r="D241" s="23"/>
      <c r="E241" s="23"/>
      <c r="F241" s="14" t="n">
        <f aca="false">F235*F236</f>
        <v>7660</v>
      </c>
      <c r="G241" s="4"/>
      <c r="I241" s="2"/>
      <c r="J241" s="2"/>
      <c r="K241" s="2"/>
    </row>
    <row r="242" customFormat="false" ht="12.75" hidden="false" customHeight="false" outlineLevel="0" collapsed="false">
      <c r="B242" s="12" t="s">
        <v>10</v>
      </c>
      <c r="C242" s="14" t="n">
        <f aca="false">SUM(C240:C241)</f>
        <v>4969</v>
      </c>
      <c r="D242" s="23"/>
      <c r="E242" s="23"/>
      <c r="F242" s="14" t="n">
        <f aca="false">SUM(F240:F241)</f>
        <v>4969</v>
      </c>
      <c r="G242" s="4"/>
      <c r="I242" s="2"/>
      <c r="J242" s="2"/>
      <c r="K242" s="2"/>
    </row>
    <row r="243" customFormat="false" ht="12.75" hidden="false" customHeight="false" outlineLevel="0" collapsed="false">
      <c r="A243" s="16"/>
      <c r="B243" s="2" t="s">
        <v>11</v>
      </c>
      <c r="C243" s="15" t="n">
        <f aca="false">C237*C238</f>
        <v>-3450</v>
      </c>
      <c r="D243" s="22"/>
      <c r="E243" s="22"/>
      <c r="F243" s="15" t="n">
        <f aca="false">F237*F238</f>
        <v>-3450</v>
      </c>
      <c r="G243" s="4"/>
      <c r="H243" s="2"/>
      <c r="I243" s="2"/>
      <c r="J243" s="2"/>
      <c r="K243" s="2"/>
    </row>
    <row r="244" customFormat="false" ht="12.75" hidden="false" customHeight="false" outlineLevel="0" collapsed="false">
      <c r="A244" s="17"/>
      <c r="D244" s="24"/>
      <c r="E244" s="24"/>
      <c r="G244" s="4"/>
      <c r="H244" s="2"/>
      <c r="I244" s="2"/>
      <c r="J244" s="2"/>
      <c r="K244" s="2"/>
    </row>
    <row r="245" customFormat="false" ht="12.75" hidden="false" customHeight="false" outlineLevel="0" collapsed="false">
      <c r="A245" s="16"/>
      <c r="B245" s="1" t="s">
        <v>12</v>
      </c>
      <c r="C245" s="18" t="n">
        <f aca="false">SUM(C242:C243)</f>
        <v>1519</v>
      </c>
      <c r="D245" s="20"/>
      <c r="E245" s="20"/>
      <c r="F245" s="18" t="n">
        <f aca="false">SUM(F242:F243)</f>
        <v>1519</v>
      </c>
      <c r="G245" s="1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1"/>
      <c r="B246" s="1" t="s">
        <v>52</v>
      </c>
      <c r="C246" s="18" t="n">
        <f aca="false">C245*16</f>
        <v>24304</v>
      </c>
      <c r="D246" s="20"/>
      <c r="E246" s="20"/>
      <c r="F246" s="18" t="n">
        <f aca="false">F245*16</f>
        <v>24304</v>
      </c>
      <c r="G246" s="3" t="n">
        <f aca="false">SUM(C246:F246)</f>
        <v>48608</v>
      </c>
      <c r="H246" s="2"/>
      <c r="I246" s="2"/>
      <c r="J246" s="2"/>
      <c r="K246" s="2"/>
    </row>
    <row r="247" customFormat="false" ht="12.75" hidden="false" customHeight="false" outlineLevel="0" collapsed="false">
      <c r="A247" s="11"/>
      <c r="B247" s="1"/>
      <c r="C247" s="18"/>
      <c r="D247" s="20"/>
      <c r="E247" s="20"/>
      <c r="F247" s="18"/>
      <c r="G247" s="4"/>
      <c r="H247" s="2"/>
      <c r="I247" s="2"/>
      <c r="J247" s="2"/>
      <c r="K247" s="2"/>
    </row>
    <row r="248" customFormat="false" ht="12.75" hidden="false" customHeight="false" outlineLevel="0" collapsed="false">
      <c r="A248" s="11"/>
      <c r="B248" s="1"/>
      <c r="C248" s="3"/>
      <c r="D248" s="4"/>
      <c r="E248" s="4"/>
      <c r="F248" s="4"/>
      <c r="G248" s="4"/>
      <c r="H248" s="2"/>
      <c r="I248" s="2"/>
      <c r="J248" s="2"/>
      <c r="K248" s="2"/>
    </row>
    <row r="249" customFormat="false" ht="12.75" hidden="false" customHeight="false" outlineLevel="0" collapsed="false">
      <c r="A249" s="1" t="s">
        <v>53</v>
      </c>
      <c r="B249" s="6" t="s">
        <v>49</v>
      </c>
      <c r="C249" s="7" t="n">
        <v>37253</v>
      </c>
      <c r="D249" s="7" t="n">
        <v>37254</v>
      </c>
      <c r="E249" s="7" t="n">
        <v>37255</v>
      </c>
      <c r="F249" s="7" t="n">
        <v>37256</v>
      </c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B250" s="1" t="s">
        <v>3</v>
      </c>
      <c r="C250" s="2" t="n">
        <v>50</v>
      </c>
      <c r="D250" s="8"/>
      <c r="E250" s="9"/>
      <c r="F250" s="2" t="n">
        <v>50</v>
      </c>
      <c r="G250" s="4"/>
      <c r="I250" s="2"/>
      <c r="J250" s="2"/>
      <c r="K250" s="2"/>
    </row>
    <row r="251" customFormat="false" ht="12.75" hidden="false" customHeight="false" outlineLevel="0" collapsed="false">
      <c r="B251" s="11" t="s">
        <v>4</v>
      </c>
      <c r="C251" s="3" t="n">
        <v>41.75</v>
      </c>
      <c r="D251" s="8"/>
      <c r="E251" s="9"/>
      <c r="F251" s="3" t="n">
        <v>41.75</v>
      </c>
      <c r="G251" s="4"/>
      <c r="I251" s="2"/>
      <c r="J251" s="2"/>
      <c r="K251" s="2"/>
    </row>
    <row r="252" customFormat="false" ht="12.75" hidden="false" customHeight="false" outlineLevel="0" collapsed="false">
      <c r="B252" s="1" t="s">
        <v>5</v>
      </c>
      <c r="C252" s="2" t="n">
        <v>100</v>
      </c>
      <c r="D252" s="8"/>
      <c r="E252" s="9"/>
      <c r="F252" s="2" t="n">
        <v>100</v>
      </c>
      <c r="G252" s="4"/>
      <c r="I252" s="2"/>
      <c r="J252" s="2"/>
      <c r="K252" s="2"/>
    </row>
    <row r="253" customFormat="false" ht="12.75" hidden="false" customHeight="false" outlineLevel="0" collapsed="false">
      <c r="B253" s="11" t="s">
        <v>4</v>
      </c>
      <c r="C253" s="3" t="n">
        <v>42.25</v>
      </c>
      <c r="D253" s="8"/>
      <c r="E253" s="9"/>
      <c r="F253" s="3" t="n">
        <v>42.25</v>
      </c>
      <c r="G253" s="4"/>
      <c r="I253" s="2"/>
      <c r="J253" s="2"/>
      <c r="K253" s="2"/>
    </row>
    <row r="254" customFormat="false" ht="12.75" hidden="false" customHeight="false" outlineLevel="0" collapsed="false">
      <c r="B254" s="12" t="s">
        <v>6</v>
      </c>
      <c r="C254" s="4" t="n">
        <f aca="false">C250-C252</f>
        <v>-50</v>
      </c>
      <c r="D254" s="8"/>
      <c r="E254" s="9"/>
      <c r="F254" s="4" t="n">
        <f aca="false">F250-F252</f>
        <v>-50</v>
      </c>
      <c r="G254" s="4"/>
      <c r="I254" s="2"/>
      <c r="J254" s="2"/>
      <c r="K254" s="2"/>
    </row>
    <row r="255" customFormat="false" ht="12.75" hidden="false" customHeight="false" outlineLevel="0" collapsed="false">
      <c r="B255" s="13" t="s">
        <v>7</v>
      </c>
      <c r="C255" s="3" t="n">
        <v>23</v>
      </c>
      <c r="D255" s="8"/>
      <c r="E255" s="8"/>
      <c r="F255" s="3" t="n">
        <v>23</v>
      </c>
      <c r="G255" s="4"/>
      <c r="I255" s="2"/>
      <c r="J255" s="2"/>
      <c r="K255" s="2"/>
    </row>
    <row r="256" customFormat="false" ht="12.75" hidden="false" customHeight="false" outlineLevel="0" collapsed="false">
      <c r="B256" s="13"/>
      <c r="D256" s="8"/>
      <c r="E256" s="9"/>
      <c r="F256" s="4"/>
      <c r="G256" s="4"/>
      <c r="I256" s="2"/>
      <c r="J256" s="2"/>
      <c r="K256" s="2"/>
    </row>
    <row r="257" customFormat="false" ht="12.75" hidden="false" customHeight="false" outlineLevel="0" collapsed="false">
      <c r="B257" s="13" t="s">
        <v>8</v>
      </c>
      <c r="C257" s="15" t="n">
        <f aca="false">(C250*C251)*(-1)</f>
        <v>-2087.5</v>
      </c>
      <c r="D257" s="22"/>
      <c r="E257" s="22"/>
      <c r="F257" s="15" t="n">
        <f aca="false">(F250*F251)*(-1)</f>
        <v>-2087.5</v>
      </c>
      <c r="G257" s="4"/>
      <c r="I257" s="2"/>
      <c r="J257" s="2"/>
      <c r="K257" s="2"/>
    </row>
    <row r="258" customFormat="false" ht="12.75" hidden="false" customHeight="false" outlineLevel="0" collapsed="false">
      <c r="B258" s="13" t="s">
        <v>9</v>
      </c>
      <c r="C258" s="14" t="n">
        <f aca="false">C252*C253</f>
        <v>4225</v>
      </c>
      <c r="D258" s="23"/>
      <c r="E258" s="23"/>
      <c r="F258" s="14" t="n">
        <f aca="false">F252*F253</f>
        <v>4225</v>
      </c>
      <c r="G258" s="4"/>
      <c r="I258" s="2"/>
      <c r="J258" s="2"/>
      <c r="K258" s="2"/>
    </row>
    <row r="259" customFormat="false" ht="12.75" hidden="false" customHeight="false" outlineLevel="0" collapsed="false">
      <c r="B259" s="12" t="s">
        <v>10</v>
      </c>
      <c r="C259" s="14" t="n">
        <f aca="false">SUM(C257:C258)</f>
        <v>2137.5</v>
      </c>
      <c r="D259" s="23"/>
      <c r="E259" s="23"/>
      <c r="F259" s="14" t="n">
        <f aca="false">SUM(F257:F258)</f>
        <v>2137.5</v>
      </c>
      <c r="G259" s="4"/>
      <c r="I259" s="2"/>
      <c r="J259" s="2"/>
      <c r="K259" s="2"/>
    </row>
    <row r="260" customFormat="false" ht="12.75" hidden="false" customHeight="false" outlineLevel="0" collapsed="false">
      <c r="A260" s="16"/>
      <c r="B260" s="2" t="s">
        <v>11</v>
      </c>
      <c r="C260" s="15" t="n">
        <f aca="false">C254*C255</f>
        <v>-1150</v>
      </c>
      <c r="D260" s="22"/>
      <c r="E260" s="22"/>
      <c r="F260" s="15" t="n">
        <f aca="false">F254*F255</f>
        <v>-1150</v>
      </c>
      <c r="G260" s="4"/>
      <c r="H260" s="2"/>
      <c r="I260" s="2"/>
      <c r="J260" s="2"/>
      <c r="K260" s="2"/>
    </row>
    <row r="261" customFormat="false" ht="12.75" hidden="false" customHeight="false" outlineLevel="0" collapsed="false">
      <c r="A261" s="17"/>
      <c r="D261" s="24"/>
      <c r="E261" s="24"/>
      <c r="G261" s="4"/>
      <c r="H261" s="2"/>
      <c r="I261" s="2"/>
      <c r="J261" s="2"/>
      <c r="K261" s="2"/>
    </row>
    <row r="262" customFormat="false" ht="12.75" hidden="false" customHeight="false" outlineLevel="0" collapsed="false">
      <c r="A262" s="16"/>
      <c r="B262" s="1" t="s">
        <v>12</v>
      </c>
      <c r="C262" s="18" t="n">
        <f aca="false">SUM(C259:C260)</f>
        <v>987.5</v>
      </c>
      <c r="D262" s="20"/>
      <c r="E262" s="20"/>
      <c r="F262" s="18" t="n">
        <f aca="false">SUM(F259:F260)</f>
        <v>987.5</v>
      </c>
      <c r="G262" s="1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1"/>
      <c r="B263" s="1" t="s">
        <v>52</v>
      </c>
      <c r="C263" s="18" t="n">
        <f aca="false">C262*16</f>
        <v>15800</v>
      </c>
      <c r="D263" s="20"/>
      <c r="E263" s="20"/>
      <c r="F263" s="18" t="n">
        <f aca="false">F262*16</f>
        <v>15800</v>
      </c>
      <c r="G263" s="3" t="n">
        <f aca="false">SUM(C263:F263)</f>
        <v>31600</v>
      </c>
      <c r="H263" s="2"/>
      <c r="I263" s="2"/>
      <c r="J263" s="2"/>
      <c r="K263" s="2"/>
    </row>
    <row r="264" customFormat="false" ht="12.75" hidden="false" customHeight="false" outlineLevel="0" collapsed="false">
      <c r="A264" s="11"/>
      <c r="B264" s="1"/>
      <c r="C264" s="18"/>
      <c r="D264" s="20"/>
      <c r="E264" s="20"/>
      <c r="F264" s="18"/>
      <c r="G264" s="4"/>
      <c r="H264" s="2"/>
      <c r="I264" s="2"/>
      <c r="J264" s="2"/>
      <c r="K264" s="2"/>
    </row>
    <row r="265" customFormat="false" ht="12.75" hidden="false" customHeight="false" outlineLevel="0" collapsed="false">
      <c r="A265" s="11"/>
      <c r="B265" s="1"/>
      <c r="C265" s="3"/>
      <c r="D265" s="4"/>
      <c r="E265" s="4"/>
      <c r="F265" s="4"/>
      <c r="G265" s="4"/>
      <c r="H265" s="2"/>
      <c r="I265" s="2"/>
      <c r="J265" s="2"/>
      <c r="K265" s="2"/>
    </row>
    <row r="266" customFormat="false" ht="12.75" hidden="false" customHeight="false" outlineLevel="0" collapsed="false">
      <c r="A266" s="1" t="s">
        <v>54</v>
      </c>
      <c r="B266" s="6" t="s">
        <v>49</v>
      </c>
      <c r="C266" s="7" t="n">
        <v>37253</v>
      </c>
      <c r="D266" s="7" t="n">
        <v>37254</v>
      </c>
      <c r="E266" s="7" t="n">
        <v>37255</v>
      </c>
      <c r="F266" s="7" t="n">
        <v>37256</v>
      </c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B267" s="1" t="s">
        <v>3</v>
      </c>
      <c r="C267" s="2" t="n">
        <v>300</v>
      </c>
      <c r="D267" s="8"/>
      <c r="E267" s="9"/>
      <c r="F267" s="2" t="n">
        <v>300</v>
      </c>
      <c r="G267" s="4"/>
      <c r="I267" s="2"/>
      <c r="J267" s="2"/>
      <c r="K267" s="2"/>
    </row>
    <row r="268" customFormat="false" ht="12.75" hidden="false" customHeight="false" outlineLevel="0" collapsed="false">
      <c r="B268" s="11" t="s">
        <v>4</v>
      </c>
      <c r="C268" s="3" t="n">
        <v>27.26</v>
      </c>
      <c r="D268" s="8"/>
      <c r="E268" s="9"/>
      <c r="F268" s="3" t="n">
        <v>27.26</v>
      </c>
      <c r="G268" s="4"/>
      <c r="I268" s="2"/>
      <c r="J268" s="2"/>
      <c r="K268" s="2"/>
    </row>
    <row r="269" customFormat="false" ht="12.75" hidden="false" customHeight="false" outlineLevel="0" collapsed="false">
      <c r="B269" s="1" t="s">
        <v>5</v>
      </c>
      <c r="C269" s="2" t="n">
        <v>50</v>
      </c>
      <c r="D269" s="8"/>
      <c r="E269" s="9"/>
      <c r="F269" s="2" t="n">
        <v>50</v>
      </c>
      <c r="G269" s="4"/>
      <c r="I269" s="2"/>
      <c r="J269" s="2"/>
      <c r="K269" s="2"/>
    </row>
    <row r="270" customFormat="false" ht="12.75" hidden="false" customHeight="false" outlineLevel="0" collapsed="false">
      <c r="B270" s="11" t="s">
        <v>4</v>
      </c>
      <c r="C270" s="3" t="n">
        <v>42.5</v>
      </c>
      <c r="D270" s="8"/>
      <c r="E270" s="9"/>
      <c r="F270" s="3" t="n">
        <v>42.5</v>
      </c>
      <c r="G270" s="4"/>
      <c r="I270" s="2"/>
      <c r="J270" s="2"/>
      <c r="K270" s="2"/>
    </row>
    <row r="271" customFormat="false" ht="12.75" hidden="false" customHeight="false" outlineLevel="0" collapsed="false">
      <c r="B271" s="12" t="s">
        <v>6</v>
      </c>
      <c r="C271" s="4" t="n">
        <f aca="false">C267-C269</f>
        <v>250</v>
      </c>
      <c r="D271" s="8"/>
      <c r="E271" s="9"/>
      <c r="F271" s="4" t="n">
        <f aca="false">F267-F269</f>
        <v>250</v>
      </c>
      <c r="G271" s="4"/>
      <c r="I271" s="2"/>
      <c r="J271" s="2"/>
      <c r="K271" s="2"/>
    </row>
    <row r="272" customFormat="false" ht="12.75" hidden="false" customHeight="false" outlineLevel="0" collapsed="false">
      <c r="B272" s="13" t="s">
        <v>7</v>
      </c>
      <c r="C272" s="3" t="n">
        <v>23</v>
      </c>
      <c r="D272" s="8"/>
      <c r="E272" s="8"/>
      <c r="F272" s="3" t="n">
        <v>23</v>
      </c>
      <c r="G272" s="4"/>
      <c r="I272" s="2"/>
      <c r="J272" s="2"/>
      <c r="K272" s="2"/>
    </row>
    <row r="273" customFormat="false" ht="12.75" hidden="false" customHeight="false" outlineLevel="0" collapsed="false">
      <c r="B273" s="13"/>
      <c r="D273" s="8"/>
      <c r="E273" s="9"/>
      <c r="F273" s="4"/>
      <c r="G273" s="4"/>
      <c r="I273" s="2"/>
      <c r="J273" s="2"/>
      <c r="K273" s="2"/>
    </row>
    <row r="274" customFormat="false" ht="12.75" hidden="false" customHeight="false" outlineLevel="0" collapsed="false">
      <c r="B274" s="13" t="s">
        <v>8</v>
      </c>
      <c r="C274" s="15" t="n">
        <f aca="false">(C267*C268)*(-1)</f>
        <v>-8178</v>
      </c>
      <c r="D274" s="22"/>
      <c r="E274" s="22"/>
      <c r="F274" s="15" t="n">
        <f aca="false">(F267*F268)*(-1)</f>
        <v>-8178</v>
      </c>
      <c r="G274" s="4"/>
      <c r="I274" s="2"/>
      <c r="J274" s="2"/>
      <c r="K274" s="2"/>
    </row>
    <row r="275" customFormat="false" ht="12.75" hidden="false" customHeight="false" outlineLevel="0" collapsed="false">
      <c r="B275" s="13" t="s">
        <v>9</v>
      </c>
      <c r="C275" s="14" t="n">
        <f aca="false">C269*C270</f>
        <v>2125</v>
      </c>
      <c r="D275" s="23"/>
      <c r="E275" s="23"/>
      <c r="F275" s="14" t="n">
        <f aca="false">F269*F270</f>
        <v>2125</v>
      </c>
      <c r="G275" s="4"/>
      <c r="I275" s="2"/>
      <c r="J275" s="2"/>
      <c r="K275" s="2"/>
    </row>
    <row r="276" customFormat="false" ht="12.75" hidden="false" customHeight="false" outlineLevel="0" collapsed="false">
      <c r="B276" s="12" t="s">
        <v>10</v>
      </c>
      <c r="C276" s="14" t="n">
        <f aca="false">SUM(C274:C275)</f>
        <v>-6053</v>
      </c>
      <c r="D276" s="23"/>
      <c r="E276" s="23"/>
      <c r="F276" s="14" t="n">
        <f aca="false">SUM(F274:F275)</f>
        <v>-6053</v>
      </c>
      <c r="G276" s="4"/>
      <c r="I276" s="2"/>
      <c r="J276" s="2"/>
      <c r="K276" s="2"/>
    </row>
    <row r="277" customFormat="false" ht="12.75" hidden="false" customHeight="false" outlineLevel="0" collapsed="false">
      <c r="A277" s="16"/>
      <c r="B277" s="2" t="s">
        <v>11</v>
      </c>
      <c r="C277" s="15" t="n">
        <f aca="false">C271*C272</f>
        <v>5750</v>
      </c>
      <c r="D277" s="22"/>
      <c r="E277" s="22"/>
      <c r="F277" s="15" t="n">
        <f aca="false">F271*F272</f>
        <v>5750</v>
      </c>
      <c r="G277" s="4"/>
      <c r="H277" s="2"/>
      <c r="I277" s="2"/>
      <c r="J277" s="2"/>
      <c r="K277" s="2"/>
    </row>
    <row r="278" customFormat="false" ht="12.75" hidden="false" customHeight="false" outlineLevel="0" collapsed="false">
      <c r="A278" s="17"/>
      <c r="D278" s="24"/>
      <c r="E278" s="24"/>
      <c r="G278" s="4"/>
      <c r="H278" s="2"/>
      <c r="I278" s="2"/>
      <c r="J278" s="2"/>
      <c r="K278" s="2"/>
    </row>
    <row r="279" customFormat="false" ht="12.75" hidden="false" customHeight="false" outlineLevel="0" collapsed="false">
      <c r="A279" s="16"/>
      <c r="B279" s="1" t="s">
        <v>12</v>
      </c>
      <c r="C279" s="18" t="n">
        <f aca="false">SUM(C276:C277)</f>
        <v>-303.000000000001</v>
      </c>
      <c r="D279" s="20"/>
      <c r="E279" s="20"/>
      <c r="F279" s="18" t="n">
        <f aca="false">SUM(F276:F277)</f>
        <v>-303.000000000001</v>
      </c>
      <c r="G279" s="1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customFormat="false" ht="12.75" hidden="false" customHeight="false" outlineLevel="0" collapsed="false">
      <c r="A280" s="11"/>
      <c r="B280" s="1" t="s">
        <v>52</v>
      </c>
      <c r="C280" s="18" t="n">
        <f aca="false">C279*16</f>
        <v>-4848.00000000002</v>
      </c>
      <c r="D280" s="20"/>
      <c r="E280" s="20"/>
      <c r="F280" s="18" t="n">
        <f aca="false">F279*16</f>
        <v>-4848.00000000002</v>
      </c>
      <c r="G280" s="3" t="n">
        <f aca="false">SUM(C280:F280)</f>
        <v>-9696.00000000003</v>
      </c>
      <c r="H280" s="2"/>
      <c r="I280" s="2"/>
      <c r="J280" s="2"/>
      <c r="K280" s="2"/>
    </row>
    <row r="281" customFormat="false" ht="12.75" hidden="false" customHeight="false" outlineLevel="0" collapsed="false">
      <c r="A281" s="11"/>
      <c r="B281" s="1"/>
      <c r="C281" s="3"/>
      <c r="D281" s="4"/>
      <c r="E281" s="4"/>
      <c r="F281" s="4"/>
      <c r="G281" s="4"/>
      <c r="H281" s="2"/>
      <c r="I281" s="2"/>
      <c r="J281" s="2"/>
      <c r="K281" s="2"/>
    </row>
    <row r="282" customFormat="false" ht="12.75" hidden="false" customHeight="false" outlineLevel="0" collapsed="false">
      <c r="A282" s="11"/>
      <c r="B282" s="1"/>
      <c r="C282" s="3"/>
      <c r="D282" s="4"/>
      <c r="E282" s="4"/>
      <c r="F282" s="4"/>
      <c r="G282" s="4"/>
      <c r="H282" s="2"/>
      <c r="I282" s="2"/>
      <c r="J282" s="2"/>
      <c r="K282" s="2"/>
    </row>
    <row r="283" customFormat="false" ht="12.75" hidden="false" customHeight="false" outlineLevel="0" collapsed="false">
      <c r="A283" s="11"/>
      <c r="B283" s="1" t="s">
        <v>55</v>
      </c>
      <c r="C283" s="25" t="n">
        <f aca="false">SUM(C152,C169,C186,C203,C220,C237,C254,C271)</f>
        <v>-1300</v>
      </c>
      <c r="D283" s="25" t="n">
        <f aca="false">SUM(D152,D169,D186,D203,D220,D237,D254,D271)</f>
        <v>0</v>
      </c>
      <c r="E283" s="25" t="n">
        <f aca="false">SUM(E152,E169,E186,E203,E220,E237,E254,E271)</f>
        <v>0</v>
      </c>
      <c r="F283" s="25" t="n">
        <f aca="false">SUM(F152,F169,F186,F203,F220,F237,F254,F271)</f>
        <v>-1300</v>
      </c>
      <c r="G283" s="4"/>
      <c r="H283" s="2"/>
      <c r="I283" s="2"/>
      <c r="J283" s="2"/>
      <c r="K283" s="2"/>
    </row>
    <row r="284" customFormat="false" ht="12.75" hidden="false" customHeight="false" outlineLevel="0" collapsed="false">
      <c r="A284" s="11"/>
      <c r="B284" s="1"/>
      <c r="C284" s="3"/>
      <c r="D284" s="4"/>
      <c r="E284" s="4"/>
      <c r="F284" s="4"/>
      <c r="G284" s="4"/>
      <c r="H284" s="2"/>
      <c r="I284" s="2"/>
      <c r="J284" s="2"/>
      <c r="K284" s="2"/>
    </row>
    <row r="285" customFormat="false" ht="12.75" hidden="false" customHeight="false" outlineLevel="0" collapsed="false">
      <c r="A285" s="11"/>
      <c r="B285" s="1"/>
      <c r="C285" s="3"/>
      <c r="D285" s="4"/>
      <c r="E285" s="4"/>
      <c r="F285" s="4"/>
      <c r="G285" s="4"/>
      <c r="H285" s="2"/>
      <c r="I285" s="2"/>
      <c r="J285" s="2"/>
      <c r="K285" s="2"/>
    </row>
    <row r="286" customFormat="false" ht="12.75" hidden="false" customHeight="false" outlineLevel="0" collapsed="false">
      <c r="A286" s="1" t="s">
        <v>1</v>
      </c>
      <c r="B286" s="6" t="s">
        <v>2</v>
      </c>
      <c r="C286" s="7" t="n">
        <v>37253</v>
      </c>
      <c r="D286" s="7" t="n">
        <v>37254</v>
      </c>
      <c r="E286" s="7" t="n">
        <v>37255</v>
      </c>
      <c r="F286" s="7" t="n">
        <v>37256</v>
      </c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</row>
    <row r="287" customFormat="false" ht="12.75" hidden="false" customHeight="false" outlineLevel="0" collapsed="false">
      <c r="B287" s="1" t="s">
        <v>3</v>
      </c>
      <c r="C287" s="2" t="n">
        <v>550</v>
      </c>
      <c r="D287" s="8"/>
      <c r="E287" s="9"/>
      <c r="F287" s="2" t="n">
        <v>550</v>
      </c>
      <c r="G287" s="4"/>
      <c r="I287" s="2"/>
      <c r="J287" s="2"/>
      <c r="K287" s="2"/>
    </row>
    <row r="288" customFormat="false" ht="12.75" hidden="false" customHeight="false" outlineLevel="0" collapsed="false">
      <c r="B288" s="11" t="s">
        <v>4</v>
      </c>
      <c r="C288" s="3" t="n">
        <v>46.93</v>
      </c>
      <c r="D288" s="8"/>
      <c r="E288" s="9"/>
      <c r="F288" s="3" t="n">
        <v>46.93</v>
      </c>
      <c r="G288" s="4"/>
      <c r="I288" s="2"/>
      <c r="J288" s="2"/>
      <c r="K288" s="2"/>
    </row>
    <row r="289" customFormat="false" ht="12.75" hidden="false" customHeight="false" outlineLevel="0" collapsed="false">
      <c r="B289" s="1" t="s">
        <v>5</v>
      </c>
      <c r="C289" s="2" t="n">
        <v>750</v>
      </c>
      <c r="D289" s="8"/>
      <c r="E289" s="9"/>
      <c r="F289" s="2" t="n">
        <v>750</v>
      </c>
      <c r="G289" s="4"/>
      <c r="I289" s="2"/>
      <c r="J289" s="2"/>
      <c r="K289" s="2"/>
    </row>
    <row r="290" customFormat="false" ht="12.75" hidden="false" customHeight="false" outlineLevel="0" collapsed="false">
      <c r="B290" s="11" t="s">
        <v>4</v>
      </c>
      <c r="C290" s="3" t="n">
        <v>47.1</v>
      </c>
      <c r="D290" s="8"/>
      <c r="E290" s="9"/>
      <c r="F290" s="3" t="n">
        <v>47.1</v>
      </c>
      <c r="G290" s="4"/>
      <c r="I290" s="2"/>
      <c r="J290" s="2"/>
      <c r="K290" s="2"/>
    </row>
    <row r="291" customFormat="false" ht="12.75" hidden="false" customHeight="false" outlineLevel="0" collapsed="false">
      <c r="B291" s="12" t="s">
        <v>6</v>
      </c>
      <c r="C291" s="4" t="n">
        <f aca="false">C287-C289</f>
        <v>-200</v>
      </c>
      <c r="D291" s="8"/>
      <c r="E291" s="9"/>
      <c r="F291" s="4" t="n">
        <f aca="false">F287-F289</f>
        <v>-200</v>
      </c>
      <c r="G291" s="4"/>
      <c r="I291" s="2"/>
      <c r="J291" s="2"/>
      <c r="K291" s="2"/>
    </row>
    <row r="292" customFormat="false" ht="12.75" hidden="false" customHeight="false" outlineLevel="0" collapsed="false">
      <c r="B292" s="13" t="s">
        <v>7</v>
      </c>
      <c r="C292" s="3" t="n">
        <v>32.5</v>
      </c>
      <c r="D292" s="8"/>
      <c r="E292" s="8"/>
      <c r="F292" s="3" t="n">
        <v>32.5</v>
      </c>
      <c r="G292" s="4"/>
      <c r="I292" s="2"/>
      <c r="J292" s="2"/>
      <c r="K292" s="2"/>
    </row>
    <row r="293" customFormat="false" ht="12.75" hidden="false" customHeight="false" outlineLevel="0" collapsed="false">
      <c r="B293" s="13"/>
      <c r="D293" s="8"/>
      <c r="E293" s="9"/>
      <c r="F293" s="4"/>
      <c r="G293" s="4"/>
      <c r="I293" s="2"/>
      <c r="J293" s="2"/>
      <c r="K293" s="2"/>
    </row>
    <row r="294" customFormat="false" ht="12.75" hidden="false" customHeight="false" outlineLevel="0" collapsed="false">
      <c r="B294" s="13" t="s">
        <v>8</v>
      </c>
      <c r="C294" s="15" t="n">
        <f aca="false">(C287*C288)*(-1)</f>
        <v>-25811.5</v>
      </c>
      <c r="D294" s="8"/>
      <c r="E294" s="9"/>
      <c r="F294" s="15" t="n">
        <f aca="false">(F287*F288)*(-1)</f>
        <v>-25811.5</v>
      </c>
      <c r="G294" s="4"/>
      <c r="I294" s="2"/>
      <c r="J294" s="2"/>
      <c r="K294" s="2"/>
    </row>
    <row r="295" customFormat="false" ht="12.75" hidden="false" customHeight="false" outlineLevel="0" collapsed="false">
      <c r="B295" s="13" t="s">
        <v>9</v>
      </c>
      <c r="C295" s="14" t="n">
        <f aca="false">C289*C290</f>
        <v>35325</v>
      </c>
      <c r="D295" s="8"/>
      <c r="E295" s="9"/>
      <c r="F295" s="14" t="n">
        <f aca="false">F289*F290</f>
        <v>35325</v>
      </c>
      <c r="G295" s="4"/>
      <c r="I295" s="2"/>
      <c r="J295" s="2"/>
      <c r="K295" s="2"/>
    </row>
    <row r="296" customFormat="false" ht="12.75" hidden="false" customHeight="false" outlineLevel="0" collapsed="false">
      <c r="B296" s="12" t="s">
        <v>10</v>
      </c>
      <c r="C296" s="14" t="n">
        <f aca="false">SUM(C294:C295)</f>
        <v>9513.5</v>
      </c>
      <c r="D296" s="8"/>
      <c r="E296" s="9"/>
      <c r="F296" s="14" t="n">
        <f aca="false">SUM(F294:F295)</f>
        <v>9513.5</v>
      </c>
      <c r="G296" s="4"/>
      <c r="I296" s="2"/>
      <c r="J296" s="2"/>
      <c r="K296" s="2"/>
    </row>
    <row r="297" customFormat="false" ht="12.75" hidden="false" customHeight="false" outlineLevel="0" collapsed="false">
      <c r="A297" s="16"/>
      <c r="B297" s="2" t="s">
        <v>11</v>
      </c>
      <c r="C297" s="15" t="n">
        <f aca="false">C291*C292</f>
        <v>-6500</v>
      </c>
      <c r="D297" s="9"/>
      <c r="E297" s="9"/>
      <c r="F297" s="15" t="n">
        <f aca="false">F291*F292</f>
        <v>-6500</v>
      </c>
      <c r="G297" s="4"/>
      <c r="H297" s="2"/>
      <c r="I297" s="2"/>
      <c r="J297" s="2"/>
      <c r="K297" s="2"/>
    </row>
    <row r="298" customFormat="false" ht="12.75" hidden="false" customHeight="false" outlineLevel="0" collapsed="false">
      <c r="A298" s="17"/>
      <c r="C298" s="3"/>
      <c r="D298" s="9"/>
      <c r="E298" s="9"/>
      <c r="F298" s="4"/>
      <c r="G298" s="4"/>
      <c r="H298" s="2"/>
      <c r="I298" s="2"/>
      <c r="J298" s="2"/>
      <c r="K298" s="2"/>
    </row>
    <row r="299" customFormat="false" ht="12.75" hidden="false" customHeight="false" outlineLevel="0" collapsed="false">
      <c r="A299" s="16"/>
      <c r="B299" s="1" t="s">
        <v>12</v>
      </c>
      <c r="C299" s="18" t="n">
        <f aca="false">SUM(C296:C297)</f>
        <v>3013.5</v>
      </c>
      <c r="D299" s="19"/>
      <c r="E299" s="20"/>
      <c r="F299" s="18" t="n">
        <f aca="false">SUM(F296:F297)</f>
        <v>3013.5</v>
      </c>
      <c r="G299" s="1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</row>
    <row r="300" customFormat="false" ht="12.75" hidden="false" customHeight="false" outlineLevel="0" collapsed="false">
      <c r="A300" s="11"/>
      <c r="B300" s="1" t="s">
        <v>13</v>
      </c>
      <c r="C300" s="18" t="n">
        <f aca="false">C299*16</f>
        <v>48216</v>
      </c>
      <c r="D300" s="9"/>
      <c r="E300" s="20"/>
      <c r="F300" s="18" t="n">
        <f aca="false">F299*16</f>
        <v>48216</v>
      </c>
      <c r="G300" s="3" t="n">
        <f aca="false">SUM(C300:F300)</f>
        <v>96432</v>
      </c>
      <c r="H300" s="2"/>
      <c r="I300" s="2"/>
      <c r="J300" s="2"/>
      <c r="K300" s="2"/>
    </row>
    <row r="301" customFormat="false" ht="12.75" hidden="false" customHeight="false" outlineLevel="0" collapsed="false">
      <c r="A301" s="16"/>
      <c r="C301" s="3"/>
      <c r="D301" s="4"/>
      <c r="E301" s="4"/>
      <c r="F301" s="4"/>
      <c r="G301" s="4"/>
      <c r="H301" s="2"/>
      <c r="I301" s="2"/>
      <c r="J301" s="2"/>
      <c r="K301" s="2"/>
    </row>
    <row r="302" customFormat="false" ht="12.75" hidden="false" customHeight="false" outlineLevel="0" collapsed="false">
      <c r="A302" s="11"/>
      <c r="C302" s="3"/>
      <c r="D302" s="4"/>
      <c r="E302" s="4"/>
      <c r="F302" s="4"/>
      <c r="G302" s="4"/>
      <c r="H302" s="2"/>
      <c r="I302" s="2"/>
      <c r="J302" s="2"/>
      <c r="K302" s="2"/>
    </row>
    <row r="303" customFormat="false" ht="12.75" hidden="false" customHeight="false" outlineLevel="0" collapsed="false">
      <c r="A303" s="1" t="s">
        <v>14</v>
      </c>
      <c r="B303" s="6" t="s">
        <v>15</v>
      </c>
      <c r="C303" s="7" t="n">
        <v>37253</v>
      </c>
      <c r="D303" s="7" t="n">
        <v>37254</v>
      </c>
      <c r="E303" s="7" t="n">
        <v>37255</v>
      </c>
      <c r="F303" s="7" t="n">
        <v>37256</v>
      </c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</row>
    <row r="304" customFormat="false" ht="12.75" hidden="false" customHeight="false" outlineLevel="0" collapsed="false">
      <c r="B304" s="1" t="s">
        <v>3</v>
      </c>
      <c r="C304" s="2" t="n">
        <v>375</v>
      </c>
      <c r="D304" s="2" t="n">
        <v>25</v>
      </c>
      <c r="E304" s="2" t="n">
        <v>25</v>
      </c>
      <c r="F304" s="2" t="n">
        <v>375</v>
      </c>
      <c r="G304" s="4"/>
      <c r="I304" s="2"/>
      <c r="J304" s="2"/>
      <c r="K304" s="2"/>
    </row>
    <row r="305" customFormat="false" ht="12.75" hidden="false" customHeight="false" outlineLevel="0" collapsed="false">
      <c r="B305" s="11" t="s">
        <v>4</v>
      </c>
      <c r="C305" s="3" t="n">
        <v>48.93</v>
      </c>
      <c r="D305" s="3" t="n">
        <v>40</v>
      </c>
      <c r="E305" s="3" t="n">
        <v>40</v>
      </c>
      <c r="F305" s="3" t="n">
        <v>48.93</v>
      </c>
      <c r="G305" s="4"/>
      <c r="I305" s="2"/>
      <c r="J305" s="2"/>
      <c r="K305" s="2"/>
    </row>
    <row r="306" customFormat="false" ht="12.75" hidden="false" customHeight="false" outlineLevel="0" collapsed="false">
      <c r="B306" s="1" t="s">
        <v>5</v>
      </c>
      <c r="C306" s="2" t="n">
        <v>550</v>
      </c>
      <c r="D306" s="2" t="n">
        <v>100</v>
      </c>
      <c r="E306" s="2" t="n">
        <v>100</v>
      </c>
      <c r="F306" s="2" t="n">
        <v>550</v>
      </c>
      <c r="G306" s="4"/>
      <c r="I306" s="2"/>
      <c r="J306" s="2"/>
      <c r="K306" s="2"/>
    </row>
    <row r="307" customFormat="false" ht="12.75" hidden="false" customHeight="false" outlineLevel="0" collapsed="false">
      <c r="B307" s="11" t="s">
        <v>4</v>
      </c>
      <c r="C307" s="3" t="n">
        <v>54.06</v>
      </c>
      <c r="D307" s="3" t="n">
        <v>44</v>
      </c>
      <c r="E307" s="3" t="n">
        <v>44</v>
      </c>
      <c r="F307" s="3" t="n">
        <v>54.06</v>
      </c>
      <c r="G307" s="4"/>
      <c r="I307" s="2"/>
      <c r="J307" s="2"/>
      <c r="K307" s="2"/>
    </row>
    <row r="308" customFormat="false" ht="12.75" hidden="false" customHeight="false" outlineLevel="0" collapsed="false">
      <c r="B308" s="12" t="s">
        <v>6</v>
      </c>
      <c r="C308" s="4" t="n">
        <f aca="false">C304-C306</f>
        <v>-175</v>
      </c>
      <c r="D308" s="4" t="n">
        <f aca="false">D304-D306</f>
        <v>-75</v>
      </c>
      <c r="E308" s="4" t="n">
        <f aca="false">E304-E306</f>
        <v>-75</v>
      </c>
      <c r="F308" s="4" t="n">
        <f aca="false">F304-F306</f>
        <v>-175</v>
      </c>
      <c r="G308" s="4"/>
      <c r="I308" s="2"/>
      <c r="J308" s="2"/>
      <c r="K308" s="2"/>
    </row>
    <row r="309" customFormat="false" ht="12.75" hidden="false" customHeight="false" outlineLevel="0" collapsed="false">
      <c r="B309" s="13" t="s">
        <v>7</v>
      </c>
      <c r="C309" s="3" t="n">
        <v>32.5</v>
      </c>
      <c r="D309" s="3" t="n">
        <v>25.5</v>
      </c>
      <c r="E309" s="3" t="n">
        <v>25.5</v>
      </c>
      <c r="F309" s="3" t="n">
        <v>32.5</v>
      </c>
      <c r="G309" s="4"/>
      <c r="I309" s="2"/>
      <c r="J309" s="2"/>
      <c r="K309" s="2"/>
    </row>
    <row r="310" customFormat="false" ht="12.75" hidden="false" customHeight="false" outlineLevel="0" collapsed="false">
      <c r="B310" s="13"/>
      <c r="D310" s="3"/>
      <c r="E310" s="4"/>
      <c r="F310" s="4"/>
      <c r="G310" s="4"/>
      <c r="I310" s="2"/>
      <c r="J310" s="2"/>
      <c r="K310" s="2"/>
    </row>
    <row r="311" customFormat="false" ht="12.75" hidden="false" customHeight="false" outlineLevel="0" collapsed="false">
      <c r="B311" s="13" t="s">
        <v>8</v>
      </c>
      <c r="C311" s="15" t="n">
        <f aca="false">(C304*C305)*(-1)</f>
        <v>-18348.75</v>
      </c>
      <c r="D311" s="15" t="n">
        <f aca="false">(D304*D305)*(-1)</f>
        <v>-1000</v>
      </c>
      <c r="E311" s="15" t="n">
        <f aca="false">(E304*E305)*(-1)</f>
        <v>-1000</v>
      </c>
      <c r="F311" s="15" t="n">
        <f aca="false">(F304*F305)*(-1)</f>
        <v>-18348.75</v>
      </c>
      <c r="G311" s="4"/>
      <c r="I311" s="2"/>
      <c r="J311" s="2"/>
      <c r="K311" s="2"/>
    </row>
    <row r="312" customFormat="false" ht="12.75" hidden="false" customHeight="false" outlineLevel="0" collapsed="false">
      <c r="B312" s="13" t="s">
        <v>9</v>
      </c>
      <c r="C312" s="14" t="n">
        <f aca="false">C306*C307</f>
        <v>29733</v>
      </c>
      <c r="D312" s="14" t="n">
        <f aca="false">D306*D307</f>
        <v>4400</v>
      </c>
      <c r="E312" s="14" t="n">
        <f aca="false">E306*E307</f>
        <v>4400</v>
      </c>
      <c r="F312" s="14" t="n">
        <f aca="false">F306*F307</f>
        <v>29733</v>
      </c>
      <c r="G312" s="4"/>
      <c r="I312" s="2"/>
      <c r="J312" s="2"/>
      <c r="K312" s="2"/>
    </row>
    <row r="313" customFormat="false" ht="12.75" hidden="false" customHeight="false" outlineLevel="0" collapsed="false">
      <c r="B313" s="12" t="s">
        <v>10</v>
      </c>
      <c r="C313" s="14" t="n">
        <f aca="false">SUM(C311:C312)</f>
        <v>11384.25</v>
      </c>
      <c r="D313" s="14" t="n">
        <f aca="false">SUM(D311:D312)</f>
        <v>3400</v>
      </c>
      <c r="E313" s="14" t="n">
        <f aca="false">SUM(E311:E312)</f>
        <v>3400</v>
      </c>
      <c r="F313" s="14" t="n">
        <f aca="false">SUM(F311:F312)</f>
        <v>11384.25</v>
      </c>
      <c r="G313" s="4"/>
      <c r="I313" s="2"/>
      <c r="J313" s="2"/>
      <c r="K313" s="2"/>
    </row>
    <row r="314" customFormat="false" ht="12.75" hidden="false" customHeight="false" outlineLevel="0" collapsed="false">
      <c r="A314" s="16"/>
      <c r="B314" s="2" t="s">
        <v>11</v>
      </c>
      <c r="C314" s="15" t="n">
        <f aca="false">C308*C309</f>
        <v>-5687.5</v>
      </c>
      <c r="D314" s="15" t="n">
        <f aca="false">D308*D309</f>
        <v>-1912.5</v>
      </c>
      <c r="E314" s="15" t="n">
        <f aca="false">E308*E309</f>
        <v>-1912.5</v>
      </c>
      <c r="F314" s="15" t="n">
        <f aca="false">F308*F309</f>
        <v>-5687.5</v>
      </c>
      <c r="G314" s="4"/>
      <c r="H314" s="2"/>
      <c r="I314" s="2"/>
      <c r="J314" s="2"/>
      <c r="K314" s="2"/>
    </row>
    <row r="315" customFormat="false" ht="12.75" hidden="false" customHeight="false" outlineLevel="0" collapsed="false">
      <c r="A315" s="17"/>
      <c r="E315" s="2"/>
      <c r="G315" s="4"/>
      <c r="H315" s="2"/>
      <c r="I315" s="2"/>
      <c r="J315" s="2"/>
      <c r="K315" s="2"/>
    </row>
    <row r="316" customFormat="false" ht="12.75" hidden="false" customHeight="false" outlineLevel="0" collapsed="false">
      <c r="A316" s="16"/>
      <c r="B316" s="1" t="s">
        <v>12</v>
      </c>
      <c r="C316" s="18" t="n">
        <f aca="false">SUM(C313:C314)</f>
        <v>5696.75</v>
      </c>
      <c r="D316" s="18" t="n">
        <f aca="false">SUM(D313:D314)</f>
        <v>1487.5</v>
      </c>
      <c r="E316" s="18" t="n">
        <f aca="false">SUM(E313:E314)</f>
        <v>1487.5</v>
      </c>
      <c r="F316" s="18" t="n">
        <f aca="false">SUM(F313:F314)</f>
        <v>5696.75</v>
      </c>
      <c r="G316" s="1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</row>
    <row r="317" customFormat="false" ht="12.75" hidden="false" customHeight="false" outlineLevel="0" collapsed="false">
      <c r="A317" s="11"/>
      <c r="B317" s="1" t="s">
        <v>13</v>
      </c>
      <c r="C317" s="18" t="n">
        <f aca="false">C316*16</f>
        <v>91148</v>
      </c>
      <c r="D317" s="18" t="n">
        <f aca="false">D316*16</f>
        <v>23800</v>
      </c>
      <c r="E317" s="18" t="n">
        <f aca="false">E316*16</f>
        <v>23800</v>
      </c>
      <c r="F317" s="18" t="n">
        <f aca="false">F316*16</f>
        <v>91148</v>
      </c>
      <c r="G317" s="3" t="n">
        <f aca="false">SUM(C317:F317)</f>
        <v>229896</v>
      </c>
      <c r="H317" s="2"/>
      <c r="I317" s="2"/>
      <c r="J317" s="2"/>
      <c r="K317" s="2"/>
    </row>
    <row r="318" customFormat="false" ht="12.75" hidden="false" customHeight="false" outlineLevel="0" collapsed="false">
      <c r="A318" s="21"/>
      <c r="C318" s="3"/>
      <c r="D318" s="4"/>
      <c r="E318" s="4"/>
      <c r="F318" s="4"/>
      <c r="G318" s="4"/>
      <c r="H318" s="2"/>
      <c r="I318" s="2"/>
      <c r="J318" s="2"/>
      <c r="K318" s="2"/>
    </row>
    <row r="319" customFormat="false" ht="12.75" hidden="false" customHeight="false" outlineLevel="0" collapsed="false">
      <c r="A319" s="21"/>
      <c r="C319" s="3"/>
      <c r="D319" s="4"/>
      <c r="E319" s="4"/>
      <c r="F319" s="4"/>
      <c r="G319" s="4"/>
      <c r="H319" s="2"/>
      <c r="I319" s="2"/>
      <c r="J319" s="2"/>
      <c r="K319" s="2"/>
    </row>
    <row r="320" customFormat="false" ht="12.75" hidden="false" customHeight="false" outlineLevel="0" collapsed="false">
      <c r="A320" s="1" t="s">
        <v>16</v>
      </c>
      <c r="B320" s="6" t="s">
        <v>15</v>
      </c>
      <c r="C320" s="7" t="n">
        <v>37253</v>
      </c>
      <c r="D320" s="7" t="n">
        <v>37254</v>
      </c>
      <c r="E320" s="7" t="n">
        <v>37255</v>
      </c>
      <c r="F320" s="7" t="n">
        <v>37256</v>
      </c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</row>
    <row r="321" customFormat="false" ht="12.75" hidden="false" customHeight="false" outlineLevel="0" collapsed="false">
      <c r="B321" s="1" t="s">
        <v>3</v>
      </c>
      <c r="C321" s="2" t="n">
        <v>475</v>
      </c>
      <c r="D321" s="2" t="n">
        <v>425</v>
      </c>
      <c r="E321" s="2" t="n">
        <v>425</v>
      </c>
      <c r="F321" s="2" t="n">
        <v>475</v>
      </c>
      <c r="G321" s="4"/>
      <c r="I321" s="2"/>
      <c r="J321" s="2"/>
      <c r="K321" s="2"/>
    </row>
    <row r="322" customFormat="false" ht="12.75" hidden="false" customHeight="false" outlineLevel="0" collapsed="false">
      <c r="B322" s="11" t="s">
        <v>4</v>
      </c>
      <c r="C322" s="3" t="n">
        <v>50.85</v>
      </c>
      <c r="D322" s="3" t="n">
        <v>39.88</v>
      </c>
      <c r="E322" s="3" t="n">
        <v>39.88</v>
      </c>
      <c r="F322" s="3" t="n">
        <v>50.85</v>
      </c>
      <c r="G322" s="4"/>
      <c r="I322" s="2"/>
      <c r="J322" s="2"/>
      <c r="K322" s="2"/>
    </row>
    <row r="323" customFormat="false" ht="12.75" hidden="false" customHeight="false" outlineLevel="0" collapsed="false">
      <c r="B323" s="1" t="s">
        <v>5</v>
      </c>
      <c r="C323" s="2" t="n">
        <v>1125</v>
      </c>
      <c r="D323" s="2" t="n">
        <v>325</v>
      </c>
      <c r="E323" s="2" t="n">
        <v>325</v>
      </c>
      <c r="F323" s="2" t="n">
        <v>1125</v>
      </c>
      <c r="G323" s="4"/>
      <c r="I323" s="2"/>
      <c r="J323" s="2"/>
      <c r="K323" s="2"/>
    </row>
    <row r="324" customFormat="false" ht="12.75" hidden="false" customHeight="false" outlineLevel="0" collapsed="false">
      <c r="B324" s="11" t="s">
        <v>4</v>
      </c>
      <c r="C324" s="3" t="n">
        <v>55.76</v>
      </c>
      <c r="D324" s="3" t="n">
        <v>41.13</v>
      </c>
      <c r="E324" s="3" t="n">
        <v>41.13</v>
      </c>
      <c r="F324" s="3" t="n">
        <v>55.76</v>
      </c>
      <c r="G324" s="4"/>
      <c r="I324" s="2"/>
      <c r="J324" s="2"/>
      <c r="K324" s="2"/>
    </row>
    <row r="325" customFormat="false" ht="12.75" hidden="false" customHeight="false" outlineLevel="0" collapsed="false">
      <c r="B325" s="12" t="s">
        <v>6</v>
      </c>
      <c r="C325" s="4" t="n">
        <f aca="false">C321-C323</f>
        <v>-650</v>
      </c>
      <c r="D325" s="4" t="n">
        <f aca="false">D321-D323</f>
        <v>100</v>
      </c>
      <c r="E325" s="4" t="n">
        <f aca="false">E321-E323</f>
        <v>100</v>
      </c>
      <c r="F325" s="4" t="n">
        <f aca="false">F321-F323</f>
        <v>-650</v>
      </c>
      <c r="G325" s="4"/>
      <c r="I325" s="2"/>
      <c r="J325" s="2"/>
      <c r="K325" s="2"/>
    </row>
    <row r="326" customFormat="false" ht="12.75" hidden="false" customHeight="false" outlineLevel="0" collapsed="false">
      <c r="B326" s="13" t="s">
        <v>7</v>
      </c>
      <c r="C326" s="3" t="n">
        <v>32.5</v>
      </c>
      <c r="D326" s="3" t="n">
        <v>25.5</v>
      </c>
      <c r="E326" s="3" t="n">
        <v>25.5</v>
      </c>
      <c r="F326" s="3" t="n">
        <v>32.5</v>
      </c>
      <c r="G326" s="4"/>
      <c r="I326" s="2"/>
      <c r="J326" s="2"/>
      <c r="K326" s="2"/>
    </row>
    <row r="327" customFormat="false" ht="12.75" hidden="false" customHeight="false" outlineLevel="0" collapsed="false">
      <c r="B327" s="13"/>
      <c r="D327" s="3"/>
      <c r="E327" s="4"/>
      <c r="F327" s="4"/>
      <c r="G327" s="4"/>
      <c r="I327" s="2"/>
      <c r="J327" s="2"/>
      <c r="K327" s="2"/>
    </row>
    <row r="328" customFormat="false" ht="12.75" hidden="false" customHeight="false" outlineLevel="0" collapsed="false">
      <c r="B328" s="13" t="s">
        <v>8</v>
      </c>
      <c r="C328" s="15" t="n">
        <f aca="false">(C321*C322)*(-1)</f>
        <v>-24153.75</v>
      </c>
      <c r="D328" s="15" t="n">
        <f aca="false">(D321*D322)*(-1)</f>
        <v>-16949</v>
      </c>
      <c r="E328" s="15" t="n">
        <f aca="false">(E321*E322)*(-1)</f>
        <v>-16949</v>
      </c>
      <c r="F328" s="15" t="n">
        <f aca="false">(F321*F322)*(-1)</f>
        <v>-24153.75</v>
      </c>
      <c r="G328" s="4"/>
      <c r="I328" s="2"/>
      <c r="J328" s="2"/>
      <c r="K328" s="2"/>
    </row>
    <row r="329" customFormat="false" ht="12.75" hidden="false" customHeight="false" outlineLevel="0" collapsed="false">
      <c r="B329" s="13" t="s">
        <v>9</v>
      </c>
      <c r="C329" s="14" t="n">
        <f aca="false">C323*C324</f>
        <v>62730</v>
      </c>
      <c r="D329" s="14" t="n">
        <f aca="false">D323*D324</f>
        <v>13367.25</v>
      </c>
      <c r="E329" s="14" t="n">
        <f aca="false">E323*E324</f>
        <v>13367.25</v>
      </c>
      <c r="F329" s="14" t="n">
        <f aca="false">F323*F324</f>
        <v>62730</v>
      </c>
      <c r="G329" s="4"/>
      <c r="I329" s="2"/>
      <c r="J329" s="2"/>
      <c r="K329" s="2"/>
    </row>
    <row r="330" customFormat="false" ht="12.75" hidden="false" customHeight="false" outlineLevel="0" collapsed="false">
      <c r="B330" s="12" t="s">
        <v>10</v>
      </c>
      <c r="C330" s="14" t="n">
        <f aca="false">SUM(C328:C329)</f>
        <v>38576.25</v>
      </c>
      <c r="D330" s="14" t="n">
        <f aca="false">SUM(D328:D329)</f>
        <v>-3581.75</v>
      </c>
      <c r="E330" s="14" t="n">
        <f aca="false">SUM(E328:E329)</f>
        <v>-3581.75</v>
      </c>
      <c r="F330" s="14" t="n">
        <f aca="false">SUM(F328:F329)</f>
        <v>38576.25</v>
      </c>
      <c r="G330" s="4"/>
      <c r="I330" s="2"/>
      <c r="J330" s="2"/>
      <c r="K330" s="2"/>
    </row>
    <row r="331" customFormat="false" ht="12.75" hidden="false" customHeight="false" outlineLevel="0" collapsed="false">
      <c r="A331" s="16"/>
      <c r="B331" s="2" t="s">
        <v>11</v>
      </c>
      <c r="C331" s="15" t="n">
        <f aca="false">C325*C326</f>
        <v>-21125</v>
      </c>
      <c r="D331" s="15" t="n">
        <f aca="false">D325*D326</f>
        <v>2550</v>
      </c>
      <c r="E331" s="15" t="n">
        <f aca="false">E325*E326</f>
        <v>2550</v>
      </c>
      <c r="F331" s="15" t="n">
        <f aca="false">F325*F326</f>
        <v>-21125</v>
      </c>
      <c r="G331" s="4"/>
      <c r="H331" s="2"/>
      <c r="I331" s="2"/>
      <c r="J331" s="2"/>
      <c r="K331" s="2"/>
    </row>
    <row r="332" customFormat="false" ht="12.75" hidden="false" customHeight="false" outlineLevel="0" collapsed="false">
      <c r="A332" s="17"/>
      <c r="E332" s="2"/>
      <c r="G332" s="4"/>
      <c r="H332" s="2"/>
      <c r="I332" s="2"/>
      <c r="J332" s="2"/>
      <c r="K332" s="2"/>
    </row>
    <row r="333" customFormat="false" ht="12.75" hidden="false" customHeight="false" outlineLevel="0" collapsed="false">
      <c r="A333" s="16"/>
      <c r="B333" s="1" t="s">
        <v>12</v>
      </c>
      <c r="C333" s="18" t="n">
        <f aca="false">SUM(C330:C331)</f>
        <v>17451.25</v>
      </c>
      <c r="D333" s="18" t="n">
        <f aca="false">SUM(D330:D331)</f>
        <v>-1031.75</v>
      </c>
      <c r="E333" s="18" t="n">
        <f aca="false">SUM(E330:E331)</f>
        <v>-1031.75</v>
      </c>
      <c r="F333" s="18" t="n">
        <f aca="false">SUM(F330:F331)</f>
        <v>17451.25</v>
      </c>
      <c r="G333" s="1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</row>
    <row r="334" customFormat="false" ht="12.75" hidden="false" customHeight="false" outlineLevel="0" collapsed="false">
      <c r="A334" s="11"/>
      <c r="B334" s="1" t="s">
        <v>13</v>
      </c>
      <c r="C334" s="18" t="n">
        <f aca="false">C333*16</f>
        <v>279220</v>
      </c>
      <c r="D334" s="18" t="n">
        <f aca="false">D333*16</f>
        <v>-16508</v>
      </c>
      <c r="E334" s="18" t="n">
        <f aca="false">E333*16</f>
        <v>-16508</v>
      </c>
      <c r="F334" s="18" t="n">
        <f aca="false">F333*16</f>
        <v>279220</v>
      </c>
      <c r="G334" s="3" t="n">
        <f aca="false">SUM(C334:F334)</f>
        <v>525424</v>
      </c>
      <c r="H334" s="2"/>
      <c r="I334" s="2"/>
      <c r="J334" s="2"/>
      <c r="K334" s="2"/>
    </row>
    <row r="335" customFormat="false" ht="12.75" hidden="false" customHeight="false" outlineLevel="0" collapsed="false">
      <c r="A335" s="21"/>
      <c r="C335" s="3"/>
      <c r="D335" s="4"/>
      <c r="E335" s="4"/>
      <c r="F335" s="4"/>
      <c r="G335" s="4"/>
      <c r="H335" s="2"/>
      <c r="I335" s="2"/>
      <c r="J335" s="2"/>
      <c r="K335" s="2"/>
    </row>
    <row r="336" customFormat="false" ht="12.75" hidden="false" customHeight="false" outlineLevel="0" collapsed="false">
      <c r="A336" s="17"/>
      <c r="C336" s="3"/>
      <c r="D336" s="4"/>
      <c r="E336" s="4"/>
      <c r="F336" s="4"/>
      <c r="G336" s="4"/>
      <c r="H336" s="2"/>
      <c r="I336" s="2"/>
      <c r="J336" s="2"/>
      <c r="K336" s="2"/>
    </row>
    <row r="337" customFormat="false" ht="12.75" hidden="false" customHeight="false" outlineLevel="0" collapsed="false">
      <c r="A337" s="1" t="s">
        <v>17</v>
      </c>
      <c r="B337" s="6" t="s">
        <v>15</v>
      </c>
      <c r="C337" s="7" t="n">
        <v>37253</v>
      </c>
      <c r="D337" s="7" t="n">
        <v>37254</v>
      </c>
      <c r="E337" s="7" t="n">
        <v>37255</v>
      </c>
      <c r="F337" s="7" t="n">
        <v>37256</v>
      </c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</row>
    <row r="338" customFormat="false" ht="12.75" hidden="false" customHeight="false" outlineLevel="0" collapsed="false">
      <c r="B338" s="1" t="s">
        <v>3</v>
      </c>
      <c r="C338" s="2" t="n">
        <v>0</v>
      </c>
      <c r="D338" s="8"/>
      <c r="E338" s="9"/>
      <c r="F338" s="2" t="n">
        <v>0</v>
      </c>
      <c r="G338" s="4"/>
      <c r="I338" s="2"/>
      <c r="J338" s="2"/>
      <c r="K338" s="2"/>
    </row>
    <row r="339" customFormat="false" ht="12.75" hidden="false" customHeight="false" outlineLevel="0" collapsed="false">
      <c r="B339" s="11" t="s">
        <v>4</v>
      </c>
      <c r="C339" s="3" t="n">
        <v>0</v>
      </c>
      <c r="D339" s="8"/>
      <c r="E339" s="9"/>
      <c r="F339" s="3" t="n">
        <v>0</v>
      </c>
      <c r="G339" s="4"/>
      <c r="I339" s="2"/>
      <c r="J339" s="2"/>
      <c r="K339" s="2"/>
    </row>
    <row r="340" customFormat="false" ht="12.75" hidden="false" customHeight="false" outlineLevel="0" collapsed="false">
      <c r="B340" s="1" t="s">
        <v>5</v>
      </c>
      <c r="C340" s="2" t="n">
        <v>50</v>
      </c>
      <c r="D340" s="8"/>
      <c r="E340" s="9"/>
      <c r="F340" s="2" t="n">
        <v>50</v>
      </c>
      <c r="G340" s="4"/>
      <c r="I340" s="2"/>
      <c r="J340" s="2"/>
      <c r="K340" s="2"/>
    </row>
    <row r="341" customFormat="false" ht="12.75" hidden="false" customHeight="false" outlineLevel="0" collapsed="false">
      <c r="B341" s="11" t="s">
        <v>4</v>
      </c>
      <c r="C341" s="3" t="n">
        <v>68</v>
      </c>
      <c r="D341" s="8"/>
      <c r="E341" s="9"/>
      <c r="F341" s="3" t="n">
        <v>68</v>
      </c>
      <c r="G341" s="4"/>
      <c r="I341" s="2"/>
      <c r="J341" s="2"/>
      <c r="K341" s="2"/>
    </row>
    <row r="342" customFormat="false" ht="12.75" hidden="false" customHeight="false" outlineLevel="0" collapsed="false">
      <c r="B342" s="12" t="s">
        <v>6</v>
      </c>
      <c r="C342" s="4" t="n">
        <f aca="false">C338-C340</f>
        <v>-50</v>
      </c>
      <c r="D342" s="8"/>
      <c r="E342" s="9"/>
      <c r="F342" s="4" t="n">
        <f aca="false">F338-F340</f>
        <v>-50</v>
      </c>
      <c r="G342" s="4"/>
      <c r="I342" s="2"/>
      <c r="J342" s="2"/>
      <c r="K342" s="2"/>
    </row>
    <row r="343" customFormat="false" ht="12.75" hidden="false" customHeight="false" outlineLevel="0" collapsed="false">
      <c r="B343" s="13" t="s">
        <v>7</v>
      </c>
      <c r="C343" s="3" t="n">
        <v>32.5</v>
      </c>
      <c r="D343" s="8"/>
      <c r="E343" s="8"/>
      <c r="F343" s="3" t="n">
        <v>32.5</v>
      </c>
      <c r="G343" s="4"/>
      <c r="I343" s="2"/>
      <c r="J343" s="2"/>
      <c r="K343" s="2"/>
    </row>
    <row r="344" customFormat="false" ht="12.75" hidden="false" customHeight="false" outlineLevel="0" collapsed="false">
      <c r="B344" s="13"/>
      <c r="D344" s="8"/>
      <c r="E344" s="9"/>
      <c r="F344" s="4"/>
      <c r="G344" s="4"/>
      <c r="I344" s="2"/>
      <c r="J344" s="2"/>
      <c r="K344" s="2"/>
    </row>
    <row r="345" customFormat="false" ht="12.75" hidden="false" customHeight="false" outlineLevel="0" collapsed="false">
      <c r="B345" s="13" t="s">
        <v>8</v>
      </c>
      <c r="C345" s="15" t="n">
        <f aca="false">(C338*C339)*(-1)</f>
        <v>-0</v>
      </c>
      <c r="D345" s="22"/>
      <c r="E345" s="22"/>
      <c r="F345" s="15" t="n">
        <f aca="false">(F338*F339)*(-1)</f>
        <v>-0</v>
      </c>
      <c r="G345" s="4"/>
      <c r="I345" s="2"/>
      <c r="J345" s="2"/>
      <c r="K345" s="2"/>
    </row>
    <row r="346" customFormat="false" ht="12.75" hidden="false" customHeight="false" outlineLevel="0" collapsed="false">
      <c r="B346" s="13" t="s">
        <v>9</v>
      </c>
      <c r="C346" s="14" t="n">
        <f aca="false">C340*C341</f>
        <v>3400</v>
      </c>
      <c r="D346" s="23"/>
      <c r="E346" s="23"/>
      <c r="F346" s="14" t="n">
        <f aca="false">F340*F341</f>
        <v>3400</v>
      </c>
      <c r="G346" s="4"/>
      <c r="I346" s="2"/>
      <c r="J346" s="2"/>
      <c r="K346" s="2"/>
    </row>
    <row r="347" customFormat="false" ht="12.75" hidden="false" customHeight="false" outlineLevel="0" collapsed="false">
      <c r="B347" s="12" t="s">
        <v>10</v>
      </c>
      <c r="C347" s="14" t="n">
        <f aca="false">SUM(C345:C346)</f>
        <v>3400</v>
      </c>
      <c r="D347" s="23"/>
      <c r="E347" s="23"/>
      <c r="F347" s="14" t="n">
        <f aca="false">SUM(F345:F346)</f>
        <v>3400</v>
      </c>
      <c r="G347" s="4"/>
      <c r="I347" s="2"/>
      <c r="J347" s="2"/>
      <c r="K347" s="2"/>
    </row>
    <row r="348" customFormat="false" ht="12.75" hidden="false" customHeight="false" outlineLevel="0" collapsed="false">
      <c r="A348" s="16"/>
      <c r="B348" s="2" t="s">
        <v>11</v>
      </c>
      <c r="C348" s="15" t="n">
        <f aca="false">C342*C343</f>
        <v>-1625</v>
      </c>
      <c r="D348" s="22"/>
      <c r="E348" s="22"/>
      <c r="F348" s="15" t="n">
        <f aca="false">F342*F343</f>
        <v>-1625</v>
      </c>
      <c r="G348" s="4"/>
      <c r="H348" s="2"/>
      <c r="I348" s="2"/>
      <c r="J348" s="2"/>
      <c r="K348" s="2"/>
    </row>
    <row r="349" customFormat="false" ht="12.75" hidden="false" customHeight="false" outlineLevel="0" collapsed="false">
      <c r="A349" s="17"/>
      <c r="D349" s="24"/>
      <c r="E349" s="24"/>
      <c r="G349" s="4"/>
      <c r="H349" s="2"/>
      <c r="I349" s="2"/>
      <c r="J349" s="2"/>
      <c r="K349" s="2"/>
    </row>
    <row r="350" customFormat="false" ht="12.75" hidden="false" customHeight="false" outlineLevel="0" collapsed="false">
      <c r="A350" s="16"/>
      <c r="B350" s="1" t="s">
        <v>12</v>
      </c>
      <c r="C350" s="18" t="n">
        <f aca="false">SUM(C347:C348)</f>
        <v>1775</v>
      </c>
      <c r="D350" s="20"/>
      <c r="E350" s="20"/>
      <c r="F350" s="18" t="n">
        <f aca="false">SUM(F347:F348)</f>
        <v>1775</v>
      </c>
      <c r="G350" s="1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</row>
    <row r="351" customFormat="false" ht="12.75" hidden="false" customHeight="false" outlineLevel="0" collapsed="false">
      <c r="A351" s="11"/>
      <c r="B351" s="1" t="s">
        <v>13</v>
      </c>
      <c r="C351" s="18" t="n">
        <f aca="false">C350*16</f>
        <v>28400</v>
      </c>
      <c r="D351" s="20"/>
      <c r="E351" s="20"/>
      <c r="F351" s="18" t="n">
        <f aca="false">F350*16</f>
        <v>28400</v>
      </c>
      <c r="G351" s="3" t="n">
        <f aca="false">SUM(C351:F351)</f>
        <v>56800</v>
      </c>
      <c r="H351" s="2"/>
      <c r="I351" s="2"/>
      <c r="J351" s="2"/>
      <c r="K351" s="2"/>
    </row>
    <row r="352" customFormat="false" ht="12.75" hidden="false" customHeight="false" outlineLevel="0" collapsed="false">
      <c r="A352" s="11"/>
      <c r="B352" s="1"/>
      <c r="C352" s="18"/>
      <c r="D352" s="18"/>
      <c r="E352" s="18"/>
      <c r="F352" s="18"/>
      <c r="G352" s="4"/>
      <c r="H352" s="2"/>
      <c r="I352" s="2"/>
      <c r="J352" s="2"/>
      <c r="K352" s="2"/>
    </row>
    <row r="353" customFormat="false" ht="12.75" hidden="false" customHeight="false" outlineLevel="0" collapsed="false">
      <c r="A353" s="11"/>
      <c r="B353" s="1"/>
      <c r="C353" s="18"/>
      <c r="D353" s="18"/>
      <c r="E353" s="18"/>
      <c r="F353" s="18"/>
      <c r="G353" s="4"/>
      <c r="H353" s="2"/>
      <c r="I353" s="2"/>
      <c r="J353" s="2"/>
      <c r="K353" s="2"/>
    </row>
    <row r="354" customFormat="false" ht="12.75" hidden="false" customHeight="false" outlineLevel="0" collapsed="false">
      <c r="A354" s="1" t="s">
        <v>20</v>
      </c>
      <c r="B354" s="6" t="s">
        <v>15</v>
      </c>
      <c r="C354" s="7" t="n">
        <v>37253</v>
      </c>
      <c r="D354" s="7" t="n">
        <v>37254</v>
      </c>
      <c r="E354" s="7" t="n">
        <v>37255</v>
      </c>
      <c r="F354" s="7" t="n">
        <v>37256</v>
      </c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  <c r="IW354" s="1"/>
    </row>
    <row r="355" customFormat="false" ht="12.75" hidden="false" customHeight="false" outlineLevel="0" collapsed="false">
      <c r="B355" s="1" t="s">
        <v>3</v>
      </c>
      <c r="C355" s="2" t="n">
        <v>0</v>
      </c>
      <c r="D355" s="8"/>
      <c r="E355" s="9"/>
      <c r="F355" s="2" t="n">
        <v>0</v>
      </c>
      <c r="G355" s="4"/>
      <c r="I355" s="2"/>
      <c r="J355" s="2"/>
      <c r="K355" s="2"/>
    </row>
    <row r="356" customFormat="false" ht="12.75" hidden="false" customHeight="false" outlineLevel="0" collapsed="false">
      <c r="B356" s="11" t="s">
        <v>4</v>
      </c>
      <c r="C356" s="3" t="n">
        <v>0</v>
      </c>
      <c r="D356" s="8"/>
      <c r="E356" s="9"/>
      <c r="F356" s="3" t="n">
        <v>0</v>
      </c>
      <c r="G356" s="4"/>
      <c r="I356" s="2"/>
      <c r="J356" s="2"/>
      <c r="K356" s="2"/>
    </row>
    <row r="357" customFormat="false" ht="12.75" hidden="false" customHeight="false" outlineLevel="0" collapsed="false">
      <c r="B357" s="1" t="s">
        <v>5</v>
      </c>
      <c r="C357" s="2" t="n">
        <v>36.5</v>
      </c>
      <c r="D357" s="8"/>
      <c r="E357" s="9"/>
      <c r="F357" s="2" t="n">
        <v>36.5</v>
      </c>
      <c r="G357" s="4"/>
      <c r="I357" s="2"/>
      <c r="J357" s="2"/>
      <c r="K357" s="2"/>
    </row>
    <row r="358" customFormat="false" ht="12.75" hidden="false" customHeight="false" outlineLevel="0" collapsed="false">
      <c r="B358" s="11" t="s">
        <v>4</v>
      </c>
      <c r="C358" s="3" t="n">
        <v>41.8</v>
      </c>
      <c r="D358" s="8"/>
      <c r="E358" s="9"/>
      <c r="F358" s="3" t="n">
        <v>41.8</v>
      </c>
      <c r="G358" s="4"/>
      <c r="I358" s="2"/>
      <c r="J358" s="2"/>
      <c r="K358" s="2"/>
    </row>
    <row r="359" customFormat="false" ht="12.75" hidden="false" customHeight="false" outlineLevel="0" collapsed="false">
      <c r="B359" s="12" t="s">
        <v>6</v>
      </c>
      <c r="C359" s="4" t="n">
        <f aca="false">C355-C357</f>
        <v>-36.5</v>
      </c>
      <c r="D359" s="8"/>
      <c r="E359" s="9"/>
      <c r="F359" s="4" t="n">
        <f aca="false">F355-F357</f>
        <v>-36.5</v>
      </c>
      <c r="G359" s="4"/>
      <c r="I359" s="2"/>
      <c r="J359" s="2"/>
      <c r="K359" s="2"/>
    </row>
    <row r="360" customFormat="false" ht="12.75" hidden="false" customHeight="false" outlineLevel="0" collapsed="false">
      <c r="B360" s="13" t="s">
        <v>7</v>
      </c>
      <c r="C360" s="3" t="n">
        <v>32.5</v>
      </c>
      <c r="D360" s="8"/>
      <c r="E360" s="8"/>
      <c r="F360" s="3" t="n">
        <v>32.5</v>
      </c>
      <c r="G360" s="4"/>
      <c r="I360" s="2"/>
      <c r="J360" s="2"/>
      <c r="K360" s="2"/>
    </row>
    <row r="361" customFormat="false" ht="12.75" hidden="false" customHeight="false" outlineLevel="0" collapsed="false">
      <c r="B361" s="13"/>
      <c r="D361" s="8"/>
      <c r="E361" s="9"/>
      <c r="F361" s="4"/>
      <c r="G361" s="4"/>
      <c r="I361" s="2"/>
      <c r="J361" s="2"/>
      <c r="K361" s="2"/>
    </row>
    <row r="362" customFormat="false" ht="12.75" hidden="false" customHeight="false" outlineLevel="0" collapsed="false">
      <c r="B362" s="13" t="s">
        <v>8</v>
      </c>
      <c r="C362" s="15" t="n">
        <f aca="false">(C355*C356)*(-1)</f>
        <v>-0</v>
      </c>
      <c r="D362" s="22"/>
      <c r="E362" s="22"/>
      <c r="F362" s="15" t="n">
        <f aca="false">(F355*F356)*(-1)</f>
        <v>-0</v>
      </c>
      <c r="G362" s="4"/>
      <c r="I362" s="2"/>
      <c r="J362" s="2"/>
      <c r="K362" s="2"/>
    </row>
    <row r="363" customFormat="false" ht="12.75" hidden="false" customHeight="false" outlineLevel="0" collapsed="false">
      <c r="B363" s="13" t="s">
        <v>9</v>
      </c>
      <c r="C363" s="14" t="n">
        <f aca="false">C357*C358</f>
        <v>1525.7</v>
      </c>
      <c r="D363" s="23"/>
      <c r="E363" s="23"/>
      <c r="F363" s="14" t="n">
        <f aca="false">F357*F358</f>
        <v>1525.7</v>
      </c>
      <c r="G363" s="4"/>
      <c r="I363" s="2"/>
      <c r="J363" s="2"/>
      <c r="K363" s="2"/>
    </row>
    <row r="364" customFormat="false" ht="12.75" hidden="false" customHeight="false" outlineLevel="0" collapsed="false">
      <c r="B364" s="12" t="s">
        <v>10</v>
      </c>
      <c r="C364" s="14" t="n">
        <f aca="false">SUM(C362:C363)</f>
        <v>1525.7</v>
      </c>
      <c r="D364" s="23"/>
      <c r="E364" s="23"/>
      <c r="F364" s="14" t="n">
        <f aca="false">SUM(F362:F363)</f>
        <v>1525.7</v>
      </c>
      <c r="G364" s="4"/>
      <c r="I364" s="2"/>
      <c r="J364" s="2"/>
      <c r="K364" s="2"/>
    </row>
    <row r="365" customFormat="false" ht="12.75" hidden="false" customHeight="false" outlineLevel="0" collapsed="false">
      <c r="A365" s="16"/>
      <c r="B365" s="2" t="s">
        <v>11</v>
      </c>
      <c r="C365" s="15" t="n">
        <f aca="false">C359*C360</f>
        <v>-1186.25</v>
      </c>
      <c r="D365" s="22"/>
      <c r="E365" s="22"/>
      <c r="F365" s="15" t="n">
        <f aca="false">F359*F360</f>
        <v>-1186.25</v>
      </c>
      <c r="G365" s="4"/>
      <c r="H365" s="2"/>
      <c r="I365" s="2"/>
      <c r="J365" s="2"/>
      <c r="K365" s="2"/>
    </row>
    <row r="366" customFormat="false" ht="12.75" hidden="false" customHeight="false" outlineLevel="0" collapsed="false">
      <c r="A366" s="17"/>
      <c r="D366" s="24"/>
      <c r="E366" s="24"/>
      <c r="G366" s="4"/>
      <c r="H366" s="2"/>
      <c r="I366" s="2"/>
      <c r="J366" s="2"/>
      <c r="K366" s="2"/>
    </row>
    <row r="367" customFormat="false" ht="12.75" hidden="false" customHeight="false" outlineLevel="0" collapsed="false">
      <c r="A367" s="16"/>
      <c r="B367" s="1" t="s">
        <v>12</v>
      </c>
      <c r="C367" s="18" t="n">
        <f aca="false">SUM(C364:C365)</f>
        <v>339.45</v>
      </c>
      <c r="D367" s="20"/>
      <c r="E367" s="20"/>
      <c r="F367" s="18" t="n">
        <f aca="false">SUM(F364:F365)</f>
        <v>339.45</v>
      </c>
      <c r="G367" s="1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  <c r="IW367" s="1"/>
    </row>
    <row r="368" customFormat="false" ht="12.75" hidden="false" customHeight="false" outlineLevel="0" collapsed="false">
      <c r="A368" s="11"/>
      <c r="B368" s="1" t="s">
        <v>13</v>
      </c>
      <c r="C368" s="18" t="n">
        <f aca="false">C367*16</f>
        <v>5431.2</v>
      </c>
      <c r="D368" s="20"/>
      <c r="E368" s="20"/>
      <c r="F368" s="18" t="n">
        <f aca="false">F367*16</f>
        <v>5431.2</v>
      </c>
      <c r="G368" s="3" t="n">
        <f aca="false">SUM(C368:F368)</f>
        <v>10862.4</v>
      </c>
      <c r="H368" s="2"/>
      <c r="I368" s="2"/>
      <c r="J368" s="2"/>
      <c r="K368" s="2"/>
    </row>
    <row r="369" customFormat="false" ht="12.75" hidden="false" customHeight="false" outlineLevel="0" collapsed="false">
      <c r="A369" s="11"/>
      <c r="B369" s="1"/>
      <c r="C369" s="18"/>
      <c r="D369" s="18"/>
      <c r="E369" s="18"/>
      <c r="F369" s="18"/>
      <c r="G369" s="4"/>
      <c r="H369" s="2"/>
      <c r="I369" s="2"/>
      <c r="J369" s="2"/>
      <c r="K369" s="2"/>
    </row>
    <row r="370" customFormat="false" ht="12.75" hidden="false" customHeight="false" outlineLevel="0" collapsed="false">
      <c r="C370" s="3"/>
      <c r="D370" s="4"/>
      <c r="E370" s="4"/>
      <c r="F370" s="4"/>
      <c r="G370" s="4"/>
      <c r="H370" s="2"/>
      <c r="I370" s="2"/>
      <c r="J370" s="2"/>
      <c r="K370" s="2"/>
    </row>
    <row r="371" customFormat="false" ht="12.75" hidden="false" customHeight="false" outlineLevel="0" collapsed="false">
      <c r="B371" s="1" t="s">
        <v>23</v>
      </c>
      <c r="C371" s="25" t="n">
        <f aca="false">SUM(C291,C308,C325,C342,C359)</f>
        <v>-1111.5</v>
      </c>
      <c r="D371" s="25" t="n">
        <f aca="false">SUM(D291,D308,D325,D342,D359)</f>
        <v>25</v>
      </c>
      <c r="E371" s="25" t="n">
        <f aca="false">SUM(E291,E308,E325,E342,E359)</f>
        <v>25</v>
      </c>
      <c r="F371" s="25" t="n">
        <f aca="false">SUM(F291,F308,F325,F342,F359)</f>
        <v>-1111.5</v>
      </c>
      <c r="G371" s="4"/>
      <c r="H371" s="2"/>
      <c r="I371" s="2"/>
      <c r="J371" s="2"/>
      <c r="K371" s="2"/>
    </row>
    <row r="372" customFormat="false" ht="12.75" hidden="false" customHeight="false" outlineLevel="0" collapsed="false">
      <c r="C372" s="3"/>
      <c r="D372" s="4"/>
      <c r="E372" s="4"/>
      <c r="F372" s="4"/>
      <c r="G372" s="4"/>
      <c r="H372" s="2"/>
      <c r="I372" s="2"/>
      <c r="J372" s="2"/>
      <c r="K372" s="2"/>
    </row>
    <row r="373" customFormat="false" ht="12.75" hidden="false" customHeight="false" outlineLevel="0" collapsed="false">
      <c r="C373" s="3"/>
      <c r="D373" s="4"/>
      <c r="E373" s="4"/>
      <c r="F373" s="4"/>
      <c r="G373" s="4"/>
      <c r="H373" s="2"/>
      <c r="I373" s="2"/>
      <c r="J373" s="2"/>
      <c r="K373" s="2"/>
    </row>
    <row r="374" customFormat="false" ht="12.75" hidden="false" customHeight="false" outlineLevel="0" collapsed="false">
      <c r="A374" s="1" t="s">
        <v>51</v>
      </c>
      <c r="B374" s="6" t="s">
        <v>56</v>
      </c>
      <c r="C374" s="7" t="n">
        <v>37253</v>
      </c>
      <c r="D374" s="7" t="n">
        <v>37254</v>
      </c>
      <c r="E374" s="7" t="n">
        <v>37255</v>
      </c>
      <c r="F374" s="7" t="n">
        <v>37256</v>
      </c>
      <c r="G374" s="12"/>
      <c r="H374" s="2"/>
      <c r="I374" s="2"/>
      <c r="J374" s="2"/>
      <c r="K374" s="2"/>
    </row>
    <row r="375" customFormat="false" ht="12.75" hidden="false" customHeight="false" outlineLevel="0" collapsed="false">
      <c r="B375" s="1" t="s">
        <v>3</v>
      </c>
      <c r="C375" s="2" t="n">
        <v>0</v>
      </c>
      <c r="D375" s="2" t="n">
        <v>0</v>
      </c>
      <c r="E375" s="2" t="n">
        <v>0</v>
      </c>
      <c r="F375" s="2" t="n">
        <v>0</v>
      </c>
      <c r="G375" s="4"/>
      <c r="H375" s="2"/>
      <c r="I375" s="2"/>
      <c r="J375" s="2"/>
      <c r="K375" s="2"/>
    </row>
    <row r="376" customFormat="false" ht="12.75" hidden="false" customHeight="false" outlineLevel="0" collapsed="false">
      <c r="B376" s="11" t="s">
        <v>4</v>
      </c>
      <c r="C376" s="3" t="n">
        <v>36.45</v>
      </c>
      <c r="D376" s="3" t="n">
        <v>22</v>
      </c>
      <c r="E376" s="3" t="n">
        <v>22</v>
      </c>
      <c r="F376" s="3" t="n">
        <v>36.45</v>
      </c>
      <c r="G376" s="4"/>
      <c r="H376" s="2"/>
      <c r="I376" s="2"/>
      <c r="J376" s="2"/>
      <c r="K376" s="2"/>
    </row>
    <row r="377" customFormat="false" ht="12.75" hidden="false" customHeight="false" outlineLevel="0" collapsed="false">
      <c r="B377" s="1" t="s">
        <v>5</v>
      </c>
      <c r="C377" s="2" t="n">
        <v>50</v>
      </c>
      <c r="D377" s="2" t="n">
        <v>50</v>
      </c>
      <c r="E377" s="2" t="n">
        <v>50</v>
      </c>
      <c r="F377" s="2" t="n">
        <v>50</v>
      </c>
      <c r="G377" s="4"/>
      <c r="H377" s="2"/>
      <c r="I377" s="2"/>
      <c r="J377" s="2"/>
      <c r="K377" s="2"/>
    </row>
    <row r="378" customFormat="false" ht="12.75" hidden="false" customHeight="false" outlineLevel="0" collapsed="false">
      <c r="B378" s="11" t="s">
        <v>4</v>
      </c>
      <c r="C378" s="3" t="n">
        <v>30.8</v>
      </c>
      <c r="D378" s="3" t="n">
        <v>22.25</v>
      </c>
      <c r="E378" s="3" t="n">
        <v>22.25</v>
      </c>
      <c r="F378" s="3" t="n">
        <v>30.8</v>
      </c>
      <c r="G378" s="4"/>
      <c r="H378" s="2"/>
      <c r="I378" s="2"/>
      <c r="J378" s="2"/>
      <c r="K378" s="2"/>
    </row>
    <row r="379" customFormat="false" ht="12.75" hidden="false" customHeight="false" outlineLevel="0" collapsed="false">
      <c r="B379" s="12" t="s">
        <v>6</v>
      </c>
      <c r="C379" s="4" t="n">
        <f aca="false">C375-C377</f>
        <v>-50</v>
      </c>
      <c r="D379" s="4" t="n">
        <f aca="false">D375-D377</f>
        <v>-50</v>
      </c>
      <c r="E379" s="4" t="n">
        <f aca="false">E375-E377</f>
        <v>-50</v>
      </c>
      <c r="F379" s="4" t="n">
        <f aca="false">F375-F377</f>
        <v>-50</v>
      </c>
      <c r="G379" s="4"/>
      <c r="H379" s="2"/>
      <c r="I379" s="2"/>
      <c r="J379" s="2"/>
      <c r="K379" s="2"/>
    </row>
    <row r="380" customFormat="false" ht="12.75" hidden="false" customHeight="false" outlineLevel="0" collapsed="false">
      <c r="B380" s="13" t="s">
        <v>7</v>
      </c>
      <c r="C380" s="3" t="n">
        <v>23</v>
      </c>
      <c r="D380" s="3" t="n">
        <v>18</v>
      </c>
      <c r="E380" s="3" t="n">
        <v>18</v>
      </c>
      <c r="F380" s="3" t="n">
        <v>23</v>
      </c>
      <c r="G380" s="4"/>
      <c r="H380" s="2"/>
      <c r="I380" s="2"/>
      <c r="J380" s="2"/>
      <c r="K380" s="2"/>
    </row>
    <row r="381" customFormat="false" ht="12.75" hidden="false" customHeight="false" outlineLevel="0" collapsed="false">
      <c r="B381" s="13"/>
      <c r="D381" s="3"/>
      <c r="E381" s="4"/>
      <c r="F381" s="4"/>
      <c r="G381" s="4"/>
      <c r="H381" s="2"/>
      <c r="I381" s="2"/>
      <c r="J381" s="2"/>
      <c r="K381" s="2"/>
    </row>
    <row r="382" customFormat="false" ht="12.75" hidden="false" customHeight="false" outlineLevel="0" collapsed="false">
      <c r="B382" s="13" t="s">
        <v>8</v>
      </c>
      <c r="C382" s="15" t="n">
        <f aca="false">(C375*C376)*(-1)</f>
        <v>-0</v>
      </c>
      <c r="D382" s="15" t="n">
        <f aca="false">(D375*D376)*(-1)</f>
        <v>-0</v>
      </c>
      <c r="E382" s="15" t="n">
        <f aca="false">(E375*E376)*(-1)</f>
        <v>-0</v>
      </c>
      <c r="F382" s="15" t="n">
        <f aca="false">(F375*F376)*(-1)</f>
        <v>-0</v>
      </c>
      <c r="G382" s="4"/>
      <c r="H382" s="2"/>
      <c r="I382" s="2"/>
      <c r="J382" s="2"/>
      <c r="K382" s="2"/>
    </row>
    <row r="383" customFormat="false" ht="12.75" hidden="false" customHeight="false" outlineLevel="0" collapsed="false">
      <c r="B383" s="13" t="s">
        <v>9</v>
      </c>
      <c r="C383" s="14" t="n">
        <f aca="false">C377*C378</f>
        <v>1540</v>
      </c>
      <c r="D383" s="14" t="n">
        <f aca="false">D377*D378</f>
        <v>1112.5</v>
      </c>
      <c r="E383" s="14" t="n">
        <f aca="false">E377*E378</f>
        <v>1112.5</v>
      </c>
      <c r="F383" s="14" t="n">
        <f aca="false">F377*F378</f>
        <v>1540</v>
      </c>
      <c r="G383" s="4"/>
      <c r="H383" s="2"/>
      <c r="I383" s="2"/>
      <c r="J383" s="2"/>
      <c r="K383" s="2"/>
    </row>
    <row r="384" customFormat="false" ht="12.75" hidden="false" customHeight="false" outlineLevel="0" collapsed="false">
      <c r="B384" s="12" t="s">
        <v>10</v>
      </c>
      <c r="C384" s="14" t="n">
        <f aca="false">SUM(C382:C383)</f>
        <v>1540</v>
      </c>
      <c r="D384" s="14" t="n">
        <f aca="false">SUM(D382:D383)</f>
        <v>1112.5</v>
      </c>
      <c r="E384" s="14" t="n">
        <f aca="false">SUM(E382:E383)</f>
        <v>1112.5</v>
      </c>
      <c r="F384" s="14" t="n">
        <f aca="false">SUM(F382:F383)</f>
        <v>1540</v>
      </c>
      <c r="G384" s="4"/>
      <c r="H384" s="2"/>
      <c r="I384" s="2"/>
      <c r="J384" s="2"/>
      <c r="K384" s="2"/>
    </row>
    <row r="385" customFormat="false" ht="12.75" hidden="false" customHeight="false" outlineLevel="0" collapsed="false">
      <c r="A385" s="16"/>
      <c r="B385" s="2" t="s">
        <v>11</v>
      </c>
      <c r="C385" s="15" t="n">
        <f aca="false">C379*C380</f>
        <v>-1150</v>
      </c>
      <c r="D385" s="15" t="n">
        <f aca="false">D379*D380</f>
        <v>-900</v>
      </c>
      <c r="E385" s="15" t="n">
        <f aca="false">E379*E380</f>
        <v>-900</v>
      </c>
      <c r="F385" s="15" t="n">
        <f aca="false">F379*F380</f>
        <v>-1150</v>
      </c>
      <c r="G385" s="4"/>
      <c r="H385" s="2"/>
      <c r="I385" s="2"/>
      <c r="J385" s="2"/>
      <c r="K385" s="2"/>
    </row>
    <row r="386" customFormat="false" ht="12.75" hidden="false" customHeight="false" outlineLevel="0" collapsed="false">
      <c r="A386" s="17"/>
      <c r="C386" s="3"/>
      <c r="D386" s="4"/>
      <c r="E386" s="4"/>
      <c r="F386" s="4"/>
      <c r="G386" s="4"/>
      <c r="H386" s="2"/>
      <c r="I386" s="2"/>
      <c r="J386" s="2"/>
      <c r="K386" s="2"/>
    </row>
    <row r="387" customFormat="false" ht="12.75" hidden="false" customHeight="false" outlineLevel="0" collapsed="false">
      <c r="A387" s="16"/>
      <c r="B387" s="1" t="s">
        <v>12</v>
      </c>
      <c r="C387" s="18" t="n">
        <f aca="false">SUM(C384:C385)</f>
        <v>390</v>
      </c>
      <c r="D387" s="18" t="n">
        <f aca="false">SUM(D384:D385)</f>
        <v>212.5</v>
      </c>
      <c r="E387" s="18" t="n">
        <f aca="false">SUM(E384:E385)</f>
        <v>212.5</v>
      </c>
      <c r="F387" s="18" t="n">
        <f aca="false">SUM(F384:F385)</f>
        <v>390</v>
      </c>
      <c r="G387" s="12"/>
      <c r="H387" s="2"/>
      <c r="I387" s="2"/>
      <c r="J387" s="2"/>
      <c r="K387" s="2"/>
    </row>
    <row r="388" customFormat="false" ht="12.75" hidden="false" customHeight="false" outlineLevel="0" collapsed="false">
      <c r="A388" s="11"/>
      <c r="B388" s="1" t="s">
        <v>13</v>
      </c>
      <c r="C388" s="18" t="n">
        <f aca="false">C387*16</f>
        <v>6240</v>
      </c>
      <c r="D388" s="18" t="n">
        <f aca="false">D387*16</f>
        <v>3400</v>
      </c>
      <c r="E388" s="18" t="n">
        <f aca="false">E387*16</f>
        <v>3400</v>
      </c>
      <c r="F388" s="18" t="n">
        <f aca="false">F387*16</f>
        <v>6240</v>
      </c>
      <c r="G388" s="3" t="n">
        <f aca="false">SUM(C388:F388)</f>
        <v>19280</v>
      </c>
      <c r="H388" s="2"/>
      <c r="I388" s="2"/>
      <c r="J388" s="2"/>
      <c r="K388" s="2"/>
    </row>
    <row r="389" customFormat="false" ht="12.75" hidden="false" customHeight="false" outlineLevel="0" collapsed="false">
      <c r="C389" s="3"/>
      <c r="D389" s="4"/>
      <c r="E389" s="4"/>
      <c r="F389" s="4"/>
      <c r="G389" s="4"/>
      <c r="H389" s="2"/>
      <c r="I389" s="2"/>
      <c r="J389" s="2"/>
      <c r="K389" s="2"/>
    </row>
    <row r="390" customFormat="false" ht="12.75" hidden="false" customHeight="false" outlineLevel="0" collapsed="false">
      <c r="C390" s="3"/>
      <c r="D390" s="4"/>
      <c r="E390" s="4"/>
      <c r="F390" s="4"/>
      <c r="G390" s="4"/>
      <c r="H390" s="2"/>
      <c r="I390" s="2"/>
      <c r="J390" s="2"/>
      <c r="K390" s="2"/>
    </row>
    <row r="391" customFormat="false" ht="12.75" hidden="false" customHeight="false" outlineLevel="0" collapsed="false">
      <c r="A391" s="1" t="s">
        <v>45</v>
      </c>
      <c r="B391" s="6" t="s">
        <v>57</v>
      </c>
      <c r="C391" s="7" t="n">
        <v>37253</v>
      </c>
      <c r="D391" s="7" t="n">
        <v>37254</v>
      </c>
      <c r="E391" s="7" t="n">
        <v>37255</v>
      </c>
      <c r="F391" s="7" t="n">
        <v>37256</v>
      </c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  <c r="IW391" s="1"/>
    </row>
    <row r="392" customFormat="false" ht="12.75" hidden="false" customHeight="false" outlineLevel="0" collapsed="false">
      <c r="B392" s="1" t="s">
        <v>3</v>
      </c>
      <c r="C392" s="24"/>
      <c r="D392" s="10" t="n">
        <v>50</v>
      </c>
      <c r="E392" s="10" t="n">
        <v>50</v>
      </c>
      <c r="F392" s="24"/>
      <c r="G392" s="4"/>
      <c r="I392" s="2"/>
      <c r="J392" s="2"/>
      <c r="K392" s="2"/>
    </row>
    <row r="393" customFormat="false" ht="12.75" hidden="false" customHeight="false" outlineLevel="0" collapsed="false">
      <c r="B393" s="11" t="s">
        <v>4</v>
      </c>
      <c r="C393" s="8"/>
      <c r="D393" s="3" t="n">
        <v>22.1</v>
      </c>
      <c r="E393" s="3" t="n">
        <v>22.1</v>
      </c>
      <c r="F393" s="8"/>
      <c r="G393" s="4"/>
      <c r="I393" s="2"/>
      <c r="J393" s="2"/>
      <c r="K393" s="2"/>
    </row>
    <row r="394" customFormat="false" ht="12.75" hidden="false" customHeight="false" outlineLevel="0" collapsed="false">
      <c r="B394" s="1" t="s">
        <v>5</v>
      </c>
      <c r="C394" s="24"/>
      <c r="D394" s="10" t="n">
        <v>0</v>
      </c>
      <c r="E394" s="10" t="n">
        <v>0</v>
      </c>
      <c r="F394" s="24"/>
      <c r="G394" s="4"/>
      <c r="I394" s="2"/>
      <c r="J394" s="2"/>
      <c r="K394" s="2"/>
    </row>
    <row r="395" customFormat="false" ht="12.75" hidden="false" customHeight="false" outlineLevel="0" collapsed="false">
      <c r="B395" s="11" t="s">
        <v>4</v>
      </c>
      <c r="C395" s="8"/>
      <c r="D395" s="3" t="n">
        <v>0</v>
      </c>
      <c r="E395" s="3" t="n">
        <v>0</v>
      </c>
      <c r="F395" s="8"/>
      <c r="G395" s="4"/>
      <c r="I395" s="2"/>
      <c r="J395" s="2"/>
      <c r="K395" s="2"/>
    </row>
    <row r="396" customFormat="false" ht="12.75" hidden="false" customHeight="false" outlineLevel="0" collapsed="false">
      <c r="B396" s="12" t="s">
        <v>6</v>
      </c>
      <c r="C396" s="9" t="n">
        <f aca="false">C392-C394</f>
        <v>0</v>
      </c>
      <c r="D396" s="30" t="n">
        <f aca="false">D392-D394</f>
        <v>50</v>
      </c>
      <c r="E396" s="30" t="n">
        <f aca="false">E392-E394</f>
        <v>50</v>
      </c>
      <c r="F396" s="9" t="n">
        <f aca="false">F392-F394</f>
        <v>0</v>
      </c>
      <c r="G396" s="4"/>
      <c r="I396" s="2"/>
      <c r="J396" s="2"/>
      <c r="K396" s="2"/>
    </row>
    <row r="397" customFormat="false" ht="12.75" hidden="false" customHeight="false" outlineLevel="0" collapsed="false">
      <c r="B397" s="13" t="s">
        <v>7</v>
      </c>
      <c r="C397" s="8"/>
      <c r="D397" s="3" t="n">
        <v>18</v>
      </c>
      <c r="E397" s="3" t="n">
        <v>18</v>
      </c>
      <c r="F397" s="8"/>
      <c r="G397" s="4"/>
      <c r="I397" s="2"/>
      <c r="J397" s="2"/>
      <c r="K397" s="2"/>
    </row>
    <row r="398" customFormat="false" ht="12.75" hidden="false" customHeight="false" outlineLevel="0" collapsed="false">
      <c r="B398" s="13"/>
      <c r="C398" s="24"/>
      <c r="D398" s="10"/>
      <c r="E398" s="10"/>
      <c r="F398" s="9"/>
      <c r="G398" s="4"/>
      <c r="I398" s="2"/>
      <c r="J398" s="2"/>
      <c r="K398" s="2"/>
    </row>
    <row r="399" customFormat="false" ht="12.75" hidden="false" customHeight="false" outlineLevel="0" collapsed="false">
      <c r="B399" s="13" t="s">
        <v>8</v>
      </c>
      <c r="C399" s="22"/>
      <c r="D399" s="15" t="n">
        <f aca="false">(D392*D393)*(-1)</f>
        <v>-1105</v>
      </c>
      <c r="E399" s="15" t="n">
        <f aca="false">(E392*E393)*(-1)</f>
        <v>-1105</v>
      </c>
      <c r="F399" s="22"/>
      <c r="G399" s="4"/>
      <c r="I399" s="2"/>
      <c r="J399" s="2"/>
      <c r="K399" s="2"/>
    </row>
    <row r="400" customFormat="false" ht="12.75" hidden="false" customHeight="false" outlineLevel="0" collapsed="false">
      <c r="B400" s="13" t="s">
        <v>9</v>
      </c>
      <c r="C400" s="23"/>
      <c r="D400" s="14" t="n">
        <f aca="false">D394*D395</f>
        <v>0</v>
      </c>
      <c r="E400" s="14" t="n">
        <f aca="false">E394*E395</f>
        <v>0</v>
      </c>
      <c r="F400" s="23"/>
      <c r="G400" s="4"/>
      <c r="I400" s="2"/>
      <c r="J400" s="2"/>
      <c r="K400" s="2"/>
    </row>
    <row r="401" customFormat="false" ht="12.75" hidden="false" customHeight="false" outlineLevel="0" collapsed="false">
      <c r="B401" s="12" t="s">
        <v>10</v>
      </c>
      <c r="C401" s="23"/>
      <c r="D401" s="14" t="n">
        <f aca="false">SUM(D399:D400)</f>
        <v>-1105</v>
      </c>
      <c r="E401" s="14" t="n">
        <f aca="false">SUM(E399:E400)</f>
        <v>-1105</v>
      </c>
      <c r="F401" s="23"/>
      <c r="G401" s="4"/>
      <c r="I401" s="2"/>
      <c r="J401" s="2"/>
      <c r="K401" s="2"/>
    </row>
    <row r="402" customFormat="false" ht="12.75" hidden="false" customHeight="false" outlineLevel="0" collapsed="false">
      <c r="A402" s="16"/>
      <c r="B402" s="2" t="s">
        <v>11</v>
      </c>
      <c r="C402" s="22"/>
      <c r="D402" s="15" t="n">
        <f aca="false">D396*D397</f>
        <v>900</v>
      </c>
      <c r="E402" s="15" t="n">
        <f aca="false">E396*E397</f>
        <v>900</v>
      </c>
      <c r="F402" s="22"/>
      <c r="G402" s="4"/>
      <c r="H402" s="2"/>
      <c r="I402" s="2"/>
      <c r="J402" s="2"/>
      <c r="K402" s="2"/>
    </row>
    <row r="403" customFormat="false" ht="12.75" hidden="false" customHeight="false" outlineLevel="0" collapsed="false">
      <c r="A403" s="17"/>
      <c r="C403" s="24"/>
      <c r="E403" s="2"/>
      <c r="F403" s="24"/>
      <c r="G403" s="4"/>
      <c r="H403" s="2"/>
      <c r="I403" s="2"/>
      <c r="J403" s="2"/>
      <c r="K403" s="2"/>
    </row>
    <row r="404" customFormat="false" ht="12.75" hidden="false" customHeight="false" outlineLevel="0" collapsed="false">
      <c r="A404" s="16"/>
      <c r="B404" s="1" t="s">
        <v>12</v>
      </c>
      <c r="C404" s="20"/>
      <c r="D404" s="18" t="n">
        <f aca="false">SUM(D401:D402)</f>
        <v>-205</v>
      </c>
      <c r="E404" s="18" t="n">
        <f aca="false">SUM(E401:E402)</f>
        <v>-205</v>
      </c>
      <c r="F404" s="20"/>
      <c r="G404" s="1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5" customFormat="false" ht="12.75" hidden="false" customHeight="false" outlineLevel="0" collapsed="false">
      <c r="A405" s="11"/>
      <c r="B405" s="1" t="s">
        <v>13</v>
      </c>
      <c r="C405" s="20"/>
      <c r="D405" s="18" t="n">
        <f aca="false">D404*16</f>
        <v>-3280</v>
      </c>
      <c r="E405" s="18" t="n">
        <f aca="false">E404*16</f>
        <v>-3280</v>
      </c>
      <c r="F405" s="20"/>
      <c r="G405" s="3" t="n">
        <f aca="false">SUM(C405:F405)</f>
        <v>-6560</v>
      </c>
      <c r="H405" s="2"/>
      <c r="I405" s="2"/>
      <c r="J405" s="2"/>
      <c r="K405" s="2"/>
    </row>
    <row r="406" customFormat="false" ht="12.75" hidden="false" customHeight="false" outlineLevel="0" collapsed="false">
      <c r="A406" s="11"/>
      <c r="B406" s="35"/>
      <c r="C406" s="36"/>
      <c r="D406" s="36"/>
      <c r="E406" s="36"/>
      <c r="F406" s="36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  <c r="EY406" s="10"/>
      <c r="EZ406" s="10"/>
      <c r="FA406" s="10"/>
      <c r="FB406" s="10"/>
      <c r="FC406" s="10"/>
      <c r="FD406" s="10"/>
      <c r="FE406" s="10"/>
      <c r="FF406" s="10"/>
      <c r="FG406" s="10"/>
      <c r="FH406" s="10"/>
      <c r="FI406" s="10"/>
      <c r="FJ406" s="10"/>
      <c r="FK406" s="10"/>
      <c r="FL406" s="10"/>
      <c r="FM406" s="10"/>
      <c r="FN406" s="10"/>
      <c r="FO406" s="10"/>
      <c r="FP406" s="10"/>
      <c r="FQ406" s="10"/>
      <c r="FR406" s="10"/>
      <c r="FS406" s="10"/>
      <c r="FT406" s="10"/>
      <c r="FU406" s="10"/>
      <c r="FV406" s="10"/>
      <c r="FW406" s="10"/>
      <c r="FX406" s="10"/>
      <c r="FY406" s="10"/>
      <c r="FZ406" s="10"/>
      <c r="GA406" s="10"/>
      <c r="GB406" s="10"/>
      <c r="GC406" s="10"/>
      <c r="GD406" s="10"/>
      <c r="GE406" s="10"/>
      <c r="GF406" s="10"/>
      <c r="GG406" s="10"/>
      <c r="GH406" s="10"/>
      <c r="GI406" s="10"/>
      <c r="GJ406" s="10"/>
      <c r="GK406" s="10"/>
      <c r="GL406" s="10"/>
      <c r="GM406" s="10"/>
      <c r="GN406" s="10"/>
      <c r="GO406" s="10"/>
      <c r="GP406" s="10"/>
      <c r="GQ406" s="10"/>
      <c r="GR406" s="10"/>
      <c r="GS406" s="10"/>
      <c r="GT406" s="10"/>
      <c r="GU406" s="10"/>
      <c r="GV406" s="10"/>
      <c r="GW406" s="10"/>
      <c r="GX406" s="10"/>
      <c r="GY406" s="10"/>
      <c r="GZ406" s="10"/>
      <c r="HA406" s="10"/>
      <c r="HB406" s="10"/>
      <c r="HC406" s="10"/>
      <c r="HD406" s="10"/>
      <c r="HE406" s="10"/>
      <c r="HF406" s="10"/>
      <c r="HG406" s="10"/>
      <c r="HH406" s="10"/>
      <c r="HI406" s="10"/>
      <c r="HJ406" s="10"/>
      <c r="HK406" s="10"/>
      <c r="HL406" s="10"/>
      <c r="HM406" s="10"/>
      <c r="HN406" s="10"/>
      <c r="HO406" s="10"/>
      <c r="HP406" s="10"/>
      <c r="HQ406" s="10"/>
      <c r="HR406" s="10"/>
      <c r="HS406" s="10"/>
      <c r="HT406" s="10"/>
      <c r="HU406" s="10"/>
      <c r="HV406" s="10"/>
      <c r="HW406" s="10"/>
      <c r="HX406" s="10"/>
      <c r="HY406" s="10"/>
      <c r="HZ406" s="10"/>
      <c r="IA406" s="10"/>
      <c r="IB406" s="10"/>
      <c r="IC406" s="10"/>
      <c r="ID406" s="10"/>
      <c r="IE406" s="10"/>
      <c r="IF406" s="10"/>
      <c r="IG406" s="10"/>
      <c r="IH406" s="10"/>
      <c r="II406" s="10"/>
      <c r="IJ406" s="10"/>
      <c r="IK406" s="10"/>
      <c r="IL406" s="10"/>
      <c r="IM406" s="10"/>
      <c r="IN406" s="10"/>
      <c r="IO406" s="10"/>
      <c r="IP406" s="10"/>
      <c r="IQ406" s="10"/>
      <c r="IR406" s="10"/>
      <c r="IS406" s="10"/>
      <c r="IT406" s="10"/>
      <c r="IU406" s="10"/>
      <c r="IV406" s="10"/>
      <c r="IW406" s="10"/>
    </row>
    <row r="407" customFormat="false" ht="12.75" hidden="false" customHeight="false" outlineLevel="0" collapsed="false">
      <c r="A407" s="21"/>
      <c r="C407" s="3"/>
      <c r="D407" s="4"/>
      <c r="E407" s="4"/>
      <c r="F407" s="4"/>
      <c r="G407" s="4"/>
      <c r="H407" s="2"/>
      <c r="I407" s="2"/>
      <c r="J407" s="2"/>
      <c r="K407" s="2"/>
    </row>
    <row r="408" customFormat="false" ht="12.75" hidden="false" customHeight="false" outlineLevel="0" collapsed="false">
      <c r="A408" s="21"/>
      <c r="B408" s="1" t="s">
        <v>58</v>
      </c>
      <c r="C408" s="25" t="n">
        <f aca="false">SUM(C379,C396)</f>
        <v>-50</v>
      </c>
      <c r="D408" s="25" t="n">
        <f aca="false">SUM(D379,D396)</f>
        <v>0</v>
      </c>
      <c r="E408" s="25" t="n">
        <f aca="false">SUM(E379,E396)</f>
        <v>0</v>
      </c>
      <c r="F408" s="25" t="n">
        <f aca="false">SUM(F379,F396)</f>
        <v>-50</v>
      </c>
      <c r="G408" s="4"/>
      <c r="H408" s="2"/>
      <c r="I408" s="2"/>
      <c r="J408" s="2"/>
      <c r="K408" s="2"/>
    </row>
    <row r="409" customFormat="false" ht="12.75" hidden="false" customHeight="false" outlineLevel="0" collapsed="false">
      <c r="A409" s="21"/>
      <c r="C409" s="3"/>
      <c r="D409" s="4"/>
      <c r="E409" s="4"/>
      <c r="F409" s="4"/>
      <c r="G409" s="4"/>
      <c r="H409" s="2"/>
      <c r="I409" s="2"/>
      <c r="J409" s="2"/>
      <c r="K409" s="2"/>
    </row>
    <row r="410" customFormat="false" ht="12.75" hidden="false" customHeight="false" outlineLevel="0" collapsed="false">
      <c r="A410" s="21"/>
      <c r="C410" s="3"/>
      <c r="D410" s="4"/>
      <c r="E410" s="4"/>
      <c r="F410" s="4"/>
      <c r="G410" s="4"/>
      <c r="H410" s="2"/>
      <c r="I410" s="2"/>
      <c r="J410" s="2"/>
      <c r="K410" s="2"/>
    </row>
    <row r="411" customFormat="false" ht="12.75" hidden="false" customHeight="false" outlineLevel="0" collapsed="false">
      <c r="A411" s="1" t="s">
        <v>43</v>
      </c>
      <c r="B411" s="6" t="s">
        <v>59</v>
      </c>
      <c r="C411" s="7" t="n">
        <v>37253</v>
      </c>
      <c r="D411" s="7" t="n">
        <v>37254</v>
      </c>
      <c r="E411" s="7" t="n">
        <v>37255</v>
      </c>
      <c r="F411" s="7" t="n">
        <v>37256</v>
      </c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</row>
    <row r="412" customFormat="false" ht="12.75" hidden="false" customHeight="false" outlineLevel="0" collapsed="false">
      <c r="B412" s="1" t="s">
        <v>3</v>
      </c>
      <c r="C412" s="2" t="n">
        <v>0</v>
      </c>
      <c r="D412" s="8"/>
      <c r="E412" s="9"/>
      <c r="F412" s="2" t="n">
        <v>0</v>
      </c>
      <c r="G412" s="4"/>
      <c r="I412" s="2"/>
      <c r="J412" s="2"/>
      <c r="K412" s="2"/>
    </row>
    <row r="413" customFormat="false" ht="12.75" hidden="false" customHeight="false" outlineLevel="0" collapsed="false">
      <c r="B413" s="11" t="s">
        <v>4</v>
      </c>
      <c r="C413" s="3" t="n">
        <v>0</v>
      </c>
      <c r="D413" s="8"/>
      <c r="E413" s="9"/>
      <c r="F413" s="3" t="n">
        <v>0</v>
      </c>
      <c r="G413" s="4"/>
      <c r="I413" s="2"/>
      <c r="J413" s="2"/>
      <c r="K413" s="2"/>
    </row>
    <row r="414" customFormat="false" ht="12.75" hidden="false" customHeight="false" outlineLevel="0" collapsed="false">
      <c r="B414" s="1" t="s">
        <v>5</v>
      </c>
      <c r="C414" s="2" t="n">
        <v>50</v>
      </c>
      <c r="D414" s="8"/>
      <c r="E414" s="9"/>
      <c r="F414" s="2" t="n">
        <v>50</v>
      </c>
      <c r="G414" s="4"/>
      <c r="I414" s="2"/>
      <c r="J414" s="2"/>
      <c r="K414" s="2"/>
    </row>
    <row r="415" customFormat="false" ht="12.75" hidden="false" customHeight="false" outlineLevel="0" collapsed="false">
      <c r="B415" s="11" t="s">
        <v>4</v>
      </c>
      <c r="C415" s="3" t="n">
        <v>30.05</v>
      </c>
      <c r="D415" s="8"/>
      <c r="E415" s="9"/>
      <c r="F415" s="3" t="n">
        <v>30.05</v>
      </c>
      <c r="G415" s="4"/>
      <c r="I415" s="2"/>
      <c r="J415" s="2"/>
      <c r="K415" s="2"/>
    </row>
    <row r="416" customFormat="false" ht="12.75" hidden="false" customHeight="false" outlineLevel="0" collapsed="false">
      <c r="B416" s="12" t="s">
        <v>6</v>
      </c>
      <c r="C416" s="4" t="n">
        <f aca="false">C412-C414</f>
        <v>-50</v>
      </c>
      <c r="D416" s="8"/>
      <c r="E416" s="9"/>
      <c r="F416" s="4" t="n">
        <f aca="false">F412-F414</f>
        <v>-50</v>
      </c>
      <c r="G416" s="4"/>
      <c r="I416" s="2"/>
      <c r="J416" s="2"/>
      <c r="K416" s="2"/>
    </row>
    <row r="417" customFormat="false" ht="12.75" hidden="false" customHeight="false" outlineLevel="0" collapsed="false">
      <c r="B417" s="13" t="s">
        <v>7</v>
      </c>
      <c r="C417" s="3" t="n">
        <v>21</v>
      </c>
      <c r="D417" s="8"/>
      <c r="E417" s="8"/>
      <c r="F417" s="3" t="n">
        <v>21</v>
      </c>
      <c r="G417" s="4"/>
      <c r="I417" s="2"/>
      <c r="J417" s="2"/>
      <c r="K417" s="2"/>
    </row>
    <row r="418" customFormat="false" ht="12.75" hidden="false" customHeight="false" outlineLevel="0" collapsed="false">
      <c r="B418" s="13"/>
      <c r="D418" s="8"/>
      <c r="E418" s="9"/>
      <c r="F418" s="4"/>
      <c r="G418" s="4"/>
      <c r="I418" s="2"/>
      <c r="J418" s="2"/>
      <c r="K418" s="2"/>
    </row>
    <row r="419" customFormat="false" ht="12.75" hidden="false" customHeight="false" outlineLevel="0" collapsed="false">
      <c r="B419" s="13" t="s">
        <v>8</v>
      </c>
      <c r="C419" s="15" t="n">
        <f aca="false">(C412*C413)*(-1)</f>
        <v>-0</v>
      </c>
      <c r="D419" s="22"/>
      <c r="E419" s="22"/>
      <c r="F419" s="15" t="n">
        <f aca="false">(F412*F413)*(-1)</f>
        <v>-0</v>
      </c>
      <c r="G419" s="4"/>
      <c r="I419" s="2"/>
      <c r="J419" s="2"/>
      <c r="K419" s="2"/>
    </row>
    <row r="420" customFormat="false" ht="12.75" hidden="false" customHeight="false" outlineLevel="0" collapsed="false">
      <c r="B420" s="13" t="s">
        <v>9</v>
      </c>
      <c r="C420" s="14" t="n">
        <f aca="false">C414*C415</f>
        <v>1502.5</v>
      </c>
      <c r="D420" s="23"/>
      <c r="E420" s="23"/>
      <c r="F420" s="14" t="n">
        <f aca="false">F414*F415</f>
        <v>1502.5</v>
      </c>
      <c r="G420" s="4"/>
      <c r="I420" s="2"/>
      <c r="J420" s="2"/>
      <c r="K420" s="2"/>
    </row>
    <row r="421" customFormat="false" ht="12.75" hidden="false" customHeight="false" outlineLevel="0" collapsed="false">
      <c r="B421" s="12" t="s">
        <v>10</v>
      </c>
      <c r="C421" s="14" t="n">
        <f aca="false">SUM(C419:C420)</f>
        <v>1502.5</v>
      </c>
      <c r="D421" s="23"/>
      <c r="E421" s="23"/>
      <c r="F421" s="14" t="n">
        <f aca="false">SUM(F419:F420)</f>
        <v>1502.5</v>
      </c>
      <c r="G421" s="4"/>
      <c r="I421" s="2"/>
      <c r="J421" s="2"/>
      <c r="K421" s="2"/>
    </row>
    <row r="422" customFormat="false" ht="12.75" hidden="false" customHeight="false" outlineLevel="0" collapsed="false">
      <c r="A422" s="16"/>
      <c r="B422" s="2" t="s">
        <v>11</v>
      </c>
      <c r="C422" s="15" t="n">
        <f aca="false">C416*C417</f>
        <v>-1050</v>
      </c>
      <c r="D422" s="22"/>
      <c r="E422" s="22"/>
      <c r="F422" s="15" t="n">
        <f aca="false">F416*F417</f>
        <v>-1050</v>
      </c>
      <c r="G422" s="4"/>
      <c r="H422" s="2"/>
      <c r="I422" s="2"/>
      <c r="J422" s="2"/>
      <c r="K422" s="2"/>
    </row>
    <row r="423" customFormat="false" ht="12.75" hidden="false" customHeight="false" outlineLevel="0" collapsed="false">
      <c r="A423" s="17"/>
      <c r="D423" s="24"/>
      <c r="E423" s="24"/>
      <c r="G423" s="4"/>
      <c r="H423" s="2"/>
      <c r="I423" s="2"/>
      <c r="J423" s="2"/>
      <c r="K423" s="2"/>
    </row>
    <row r="424" customFormat="false" ht="12.75" hidden="false" customHeight="false" outlineLevel="0" collapsed="false">
      <c r="A424" s="16"/>
      <c r="B424" s="1" t="s">
        <v>12</v>
      </c>
      <c r="C424" s="18" t="n">
        <f aca="false">SUM(C421:C422)</f>
        <v>452.5</v>
      </c>
      <c r="D424" s="20"/>
      <c r="E424" s="20"/>
      <c r="F424" s="18" t="n">
        <f aca="false">SUM(F421:F422)</f>
        <v>452.5</v>
      </c>
      <c r="G424" s="1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</row>
    <row r="425" customFormat="false" ht="12.75" hidden="false" customHeight="false" outlineLevel="0" collapsed="false">
      <c r="A425" s="11"/>
      <c r="B425" s="1" t="s">
        <v>13</v>
      </c>
      <c r="C425" s="18" t="n">
        <f aca="false">C424*16</f>
        <v>7240</v>
      </c>
      <c r="D425" s="20"/>
      <c r="E425" s="20"/>
      <c r="F425" s="18" t="n">
        <f aca="false">F424*16</f>
        <v>7240</v>
      </c>
      <c r="G425" s="3" t="n">
        <f aca="false">SUM(C425:F425)</f>
        <v>14480</v>
      </c>
      <c r="H425" s="2"/>
      <c r="I425" s="2"/>
      <c r="J425" s="2"/>
      <c r="K425" s="2"/>
    </row>
    <row r="426" customFormat="false" ht="12.75" hidden="false" customHeight="false" outlineLevel="0" collapsed="false">
      <c r="A426" s="11"/>
      <c r="B426" s="1"/>
      <c r="C426" s="18"/>
      <c r="D426" s="18"/>
      <c r="E426" s="18"/>
      <c r="F426" s="18"/>
      <c r="G426" s="4"/>
      <c r="H426" s="2"/>
      <c r="I426" s="2"/>
      <c r="J426" s="2"/>
      <c r="K426" s="2"/>
    </row>
    <row r="427" customFormat="false" ht="12.75" hidden="false" customHeight="false" outlineLevel="0" collapsed="false">
      <c r="C427" s="3"/>
      <c r="D427" s="4"/>
      <c r="E427" s="4"/>
      <c r="F427" s="4"/>
      <c r="G427" s="4"/>
      <c r="H427" s="2"/>
      <c r="I427" s="2"/>
      <c r="J427" s="2"/>
      <c r="K427" s="2"/>
    </row>
    <row r="428" customFormat="false" ht="12.75" hidden="false" customHeight="false" outlineLevel="0" collapsed="false">
      <c r="A428" s="1" t="s">
        <v>45</v>
      </c>
      <c r="B428" s="6" t="s">
        <v>59</v>
      </c>
      <c r="C428" s="7" t="n">
        <v>37253</v>
      </c>
      <c r="D428" s="7" t="n">
        <v>37254</v>
      </c>
      <c r="E428" s="7" t="n">
        <v>37255</v>
      </c>
      <c r="F428" s="7" t="n">
        <v>37256</v>
      </c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</row>
    <row r="429" customFormat="false" ht="12.75" hidden="false" customHeight="false" outlineLevel="0" collapsed="false">
      <c r="B429" s="1" t="s">
        <v>3</v>
      </c>
      <c r="C429" s="2" t="n">
        <v>150</v>
      </c>
      <c r="D429" s="8"/>
      <c r="E429" s="9"/>
      <c r="F429" s="2" t="n">
        <v>150</v>
      </c>
      <c r="G429" s="4"/>
      <c r="I429" s="2"/>
      <c r="J429" s="2"/>
      <c r="K429" s="2"/>
    </row>
    <row r="430" customFormat="false" ht="12.75" hidden="false" customHeight="false" outlineLevel="0" collapsed="false">
      <c r="B430" s="11" t="s">
        <v>4</v>
      </c>
      <c r="C430" s="3" t="n">
        <v>31.45</v>
      </c>
      <c r="D430" s="8"/>
      <c r="E430" s="9"/>
      <c r="F430" s="3" t="n">
        <v>31.45</v>
      </c>
      <c r="G430" s="4"/>
      <c r="I430" s="2"/>
      <c r="J430" s="2"/>
      <c r="K430" s="2"/>
    </row>
    <row r="431" customFormat="false" ht="12.75" hidden="false" customHeight="false" outlineLevel="0" collapsed="false">
      <c r="B431" s="1" t="s">
        <v>5</v>
      </c>
      <c r="C431" s="2" t="n">
        <v>100</v>
      </c>
      <c r="D431" s="8"/>
      <c r="E431" s="9"/>
      <c r="F431" s="2" t="n">
        <v>100</v>
      </c>
      <c r="G431" s="4"/>
      <c r="I431" s="2"/>
      <c r="J431" s="2"/>
      <c r="K431" s="2"/>
    </row>
    <row r="432" customFormat="false" ht="12.75" hidden="false" customHeight="false" outlineLevel="0" collapsed="false">
      <c r="B432" s="11" t="s">
        <v>4</v>
      </c>
      <c r="C432" s="3" t="n">
        <v>29.7</v>
      </c>
      <c r="D432" s="8"/>
      <c r="E432" s="9"/>
      <c r="F432" s="3" t="n">
        <v>29.7</v>
      </c>
      <c r="G432" s="4"/>
      <c r="I432" s="2"/>
      <c r="J432" s="2"/>
      <c r="K432" s="2"/>
    </row>
    <row r="433" customFormat="false" ht="12.75" hidden="false" customHeight="false" outlineLevel="0" collapsed="false">
      <c r="B433" s="12" t="s">
        <v>6</v>
      </c>
      <c r="C433" s="4" t="n">
        <f aca="false">C429-C431</f>
        <v>50</v>
      </c>
      <c r="D433" s="8"/>
      <c r="E433" s="9"/>
      <c r="F433" s="4" t="n">
        <f aca="false">F429-F431</f>
        <v>50</v>
      </c>
      <c r="G433" s="4"/>
      <c r="I433" s="2"/>
      <c r="J433" s="2"/>
      <c r="K433" s="2"/>
    </row>
    <row r="434" customFormat="false" ht="12.75" hidden="false" customHeight="false" outlineLevel="0" collapsed="false">
      <c r="B434" s="13" t="s">
        <v>7</v>
      </c>
      <c r="C434" s="3" t="n">
        <v>21</v>
      </c>
      <c r="D434" s="8"/>
      <c r="E434" s="8"/>
      <c r="F434" s="3" t="n">
        <v>21</v>
      </c>
      <c r="G434" s="4"/>
      <c r="I434" s="2"/>
      <c r="J434" s="2"/>
      <c r="K434" s="2"/>
    </row>
    <row r="435" customFormat="false" ht="12.75" hidden="false" customHeight="false" outlineLevel="0" collapsed="false">
      <c r="B435" s="13"/>
      <c r="D435" s="8"/>
      <c r="E435" s="9"/>
      <c r="F435" s="4"/>
      <c r="G435" s="4"/>
      <c r="I435" s="2"/>
      <c r="J435" s="2"/>
      <c r="K435" s="2"/>
    </row>
    <row r="436" customFormat="false" ht="12.75" hidden="false" customHeight="false" outlineLevel="0" collapsed="false">
      <c r="B436" s="13" t="s">
        <v>8</v>
      </c>
      <c r="C436" s="15" t="n">
        <f aca="false">(C429*C430)*(-1)</f>
        <v>-4717.5</v>
      </c>
      <c r="D436" s="22"/>
      <c r="E436" s="22"/>
      <c r="F436" s="15" t="n">
        <f aca="false">(F429*F430)*(-1)</f>
        <v>-4717.5</v>
      </c>
      <c r="G436" s="4"/>
      <c r="I436" s="2"/>
      <c r="J436" s="2"/>
      <c r="K436" s="2"/>
    </row>
    <row r="437" customFormat="false" ht="12.75" hidden="false" customHeight="false" outlineLevel="0" collapsed="false">
      <c r="B437" s="13" t="s">
        <v>9</v>
      </c>
      <c r="C437" s="14" t="n">
        <f aca="false">C431*C432</f>
        <v>2970</v>
      </c>
      <c r="D437" s="23"/>
      <c r="E437" s="23"/>
      <c r="F437" s="14" t="n">
        <f aca="false">F431*F432</f>
        <v>2970</v>
      </c>
      <c r="G437" s="4"/>
      <c r="I437" s="2"/>
      <c r="J437" s="2"/>
      <c r="K437" s="2"/>
    </row>
    <row r="438" customFormat="false" ht="12.75" hidden="false" customHeight="false" outlineLevel="0" collapsed="false">
      <c r="B438" s="12" t="s">
        <v>10</v>
      </c>
      <c r="C438" s="14" t="n">
        <f aca="false">SUM(C436:C437)</f>
        <v>-1747.5</v>
      </c>
      <c r="D438" s="23"/>
      <c r="E438" s="23"/>
      <c r="F438" s="14" t="n">
        <f aca="false">SUM(F436:F437)</f>
        <v>-1747.5</v>
      </c>
      <c r="G438" s="4"/>
      <c r="I438" s="2"/>
      <c r="J438" s="2"/>
      <c r="K438" s="2"/>
    </row>
    <row r="439" customFormat="false" ht="12.75" hidden="false" customHeight="false" outlineLevel="0" collapsed="false">
      <c r="A439" s="16"/>
      <c r="B439" s="2" t="s">
        <v>11</v>
      </c>
      <c r="C439" s="15" t="n">
        <f aca="false">C433*C434</f>
        <v>1050</v>
      </c>
      <c r="D439" s="22"/>
      <c r="E439" s="22"/>
      <c r="F439" s="15" t="n">
        <f aca="false">F433*F434</f>
        <v>1050</v>
      </c>
      <c r="G439" s="4"/>
      <c r="H439" s="2"/>
      <c r="I439" s="2"/>
      <c r="J439" s="2"/>
      <c r="K439" s="2"/>
    </row>
    <row r="440" customFormat="false" ht="12.75" hidden="false" customHeight="false" outlineLevel="0" collapsed="false">
      <c r="A440" s="17"/>
      <c r="D440" s="24"/>
      <c r="E440" s="24"/>
      <c r="G440" s="4"/>
      <c r="H440" s="2"/>
      <c r="I440" s="2"/>
      <c r="J440" s="2"/>
      <c r="K440" s="2"/>
    </row>
    <row r="441" customFormat="false" ht="12.75" hidden="false" customHeight="false" outlineLevel="0" collapsed="false">
      <c r="A441" s="16"/>
      <c r="B441" s="1" t="s">
        <v>12</v>
      </c>
      <c r="C441" s="18" t="n">
        <f aca="false">SUM(C438:C439)</f>
        <v>-697.5</v>
      </c>
      <c r="D441" s="20"/>
      <c r="E441" s="20"/>
      <c r="F441" s="18" t="n">
        <f aca="false">SUM(F438:F439)</f>
        <v>-697.5</v>
      </c>
      <c r="G441" s="1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</row>
    <row r="442" customFormat="false" ht="12.75" hidden="false" customHeight="false" outlineLevel="0" collapsed="false">
      <c r="A442" s="11"/>
      <c r="B442" s="1" t="s">
        <v>13</v>
      </c>
      <c r="C442" s="18" t="n">
        <f aca="false">C441*16</f>
        <v>-11160</v>
      </c>
      <c r="D442" s="20"/>
      <c r="E442" s="20"/>
      <c r="F442" s="18" t="n">
        <f aca="false">F441*16</f>
        <v>-11160</v>
      </c>
      <c r="G442" s="3" t="n">
        <f aca="false">SUM(C442:F442)</f>
        <v>-22320</v>
      </c>
      <c r="H442" s="2"/>
      <c r="I442" s="2"/>
      <c r="J442" s="2"/>
      <c r="K442" s="2"/>
    </row>
    <row r="443" customFormat="false" ht="12.75" hidden="false" customHeight="false" outlineLevel="0" collapsed="false">
      <c r="A443" s="11"/>
      <c r="B443" s="1"/>
      <c r="C443" s="18"/>
      <c r="D443" s="20"/>
      <c r="E443" s="20"/>
      <c r="F443" s="18"/>
      <c r="H443" s="2"/>
      <c r="I443" s="2"/>
      <c r="J443" s="2"/>
      <c r="K443" s="2"/>
    </row>
    <row r="444" customFormat="false" ht="12.75" hidden="false" customHeight="false" outlineLevel="0" collapsed="false">
      <c r="A444" s="11"/>
      <c r="B444" s="1"/>
      <c r="C444" s="18"/>
      <c r="D444" s="18"/>
      <c r="E444" s="18"/>
      <c r="F444" s="18"/>
      <c r="G444" s="4"/>
      <c r="H444" s="2"/>
      <c r="I444" s="2"/>
      <c r="J444" s="2"/>
      <c r="K444" s="2"/>
    </row>
    <row r="445" customFormat="false" ht="12.75" hidden="false" customHeight="false" outlineLevel="0" collapsed="false">
      <c r="A445" s="11"/>
      <c r="B445" s="1" t="s">
        <v>60</v>
      </c>
      <c r="C445" s="25" t="n">
        <f aca="false">SUM(C416,C433)</f>
        <v>0</v>
      </c>
      <c r="D445" s="25" t="n">
        <f aca="false">SUM(D416,D433)</f>
        <v>0</v>
      </c>
      <c r="E445" s="25" t="n">
        <f aca="false">SUM(E416,E433)</f>
        <v>0</v>
      </c>
      <c r="F445" s="25" t="n">
        <f aca="false">SUM(F416,F433)</f>
        <v>0</v>
      </c>
      <c r="G445" s="4"/>
      <c r="H445" s="2"/>
      <c r="I445" s="2"/>
      <c r="J445" s="2"/>
      <c r="K445" s="2"/>
    </row>
    <row r="446" customFormat="false" ht="12.75" hidden="false" customHeight="false" outlineLevel="0" collapsed="false">
      <c r="A446" s="11"/>
      <c r="B446" s="1"/>
      <c r="C446" s="18"/>
      <c r="D446" s="18"/>
      <c r="E446" s="18"/>
      <c r="F446" s="18"/>
      <c r="G446" s="4"/>
      <c r="H446" s="2"/>
      <c r="I446" s="2"/>
      <c r="J446" s="2"/>
      <c r="K446" s="2"/>
    </row>
    <row r="447" customFormat="false" ht="12.75" hidden="false" customHeight="false" outlineLevel="0" collapsed="false">
      <c r="A447" s="11"/>
      <c r="B447" s="1"/>
      <c r="C447" s="18"/>
      <c r="D447" s="18"/>
      <c r="E447" s="18"/>
      <c r="F447" s="18"/>
      <c r="G447" s="4"/>
      <c r="H447" s="2"/>
      <c r="I447" s="2"/>
      <c r="J447" s="2"/>
      <c r="K447" s="2"/>
    </row>
    <row r="448" customFormat="false" ht="12.75" hidden="false" customHeight="false" outlineLevel="0" collapsed="false">
      <c r="A448" s="1" t="s">
        <v>43</v>
      </c>
      <c r="B448" s="6" t="s">
        <v>61</v>
      </c>
      <c r="C448" s="7" t="n">
        <v>37253</v>
      </c>
      <c r="D448" s="7" t="n">
        <v>37254</v>
      </c>
      <c r="E448" s="7" t="n">
        <v>37255</v>
      </c>
      <c r="F448" s="7" t="n">
        <v>37256</v>
      </c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</row>
    <row r="449" customFormat="false" ht="12.75" hidden="false" customHeight="false" outlineLevel="0" collapsed="false">
      <c r="A449" s="35"/>
      <c r="B449" s="35" t="s">
        <v>3</v>
      </c>
      <c r="C449" s="10" t="n">
        <v>50</v>
      </c>
      <c r="D449" s="24"/>
      <c r="E449" s="24"/>
      <c r="F449" s="10" t="n">
        <v>50</v>
      </c>
      <c r="G449" s="30"/>
      <c r="I449" s="2"/>
      <c r="J449" s="2"/>
      <c r="K449" s="2"/>
    </row>
    <row r="450" customFormat="false" ht="12.75" hidden="false" customHeight="false" outlineLevel="0" collapsed="false">
      <c r="A450" s="35"/>
      <c r="B450" s="11" t="s">
        <v>4</v>
      </c>
      <c r="C450" s="3" t="n">
        <v>28.15</v>
      </c>
      <c r="D450" s="8"/>
      <c r="E450" s="8"/>
      <c r="F450" s="3" t="n">
        <v>28.15</v>
      </c>
      <c r="G450" s="30"/>
      <c r="I450" s="2"/>
      <c r="J450" s="2"/>
      <c r="K450" s="2"/>
    </row>
    <row r="451" customFormat="false" ht="12.75" hidden="false" customHeight="false" outlineLevel="0" collapsed="false">
      <c r="A451" s="35"/>
      <c r="B451" s="35" t="s">
        <v>5</v>
      </c>
      <c r="C451" s="10" t="n">
        <v>0</v>
      </c>
      <c r="D451" s="24"/>
      <c r="E451" s="24"/>
      <c r="F451" s="10" t="n">
        <v>0</v>
      </c>
      <c r="G451" s="30"/>
      <c r="I451" s="2"/>
      <c r="J451" s="2"/>
      <c r="K451" s="2"/>
    </row>
    <row r="452" customFormat="false" ht="12.75" hidden="false" customHeight="false" outlineLevel="0" collapsed="false">
      <c r="A452" s="35"/>
      <c r="B452" s="11" t="s">
        <v>4</v>
      </c>
      <c r="C452" s="3" t="n">
        <v>0</v>
      </c>
      <c r="D452" s="8"/>
      <c r="E452" s="8"/>
      <c r="F452" s="3" t="n">
        <v>0</v>
      </c>
      <c r="G452" s="30"/>
      <c r="I452" s="2"/>
      <c r="J452" s="2"/>
      <c r="K452" s="2"/>
    </row>
    <row r="453" customFormat="false" ht="12.75" hidden="false" customHeight="false" outlineLevel="0" collapsed="false">
      <c r="A453" s="35"/>
      <c r="B453" s="37" t="s">
        <v>6</v>
      </c>
      <c r="C453" s="30" t="n">
        <f aca="false">C449-C451</f>
        <v>50</v>
      </c>
      <c r="D453" s="9"/>
      <c r="E453" s="9"/>
      <c r="F453" s="30" t="n">
        <f aca="false">F449-F451</f>
        <v>50</v>
      </c>
      <c r="G453" s="30"/>
      <c r="I453" s="2"/>
      <c r="J453" s="2"/>
      <c r="K453" s="2"/>
    </row>
    <row r="454" customFormat="false" ht="12.75" hidden="false" customHeight="false" outlineLevel="0" collapsed="false">
      <c r="A454" s="35"/>
      <c r="B454" s="38" t="s">
        <v>7</v>
      </c>
      <c r="C454" s="3" t="n">
        <v>21</v>
      </c>
      <c r="D454" s="8"/>
      <c r="E454" s="8"/>
      <c r="F454" s="3" t="n">
        <v>21</v>
      </c>
      <c r="G454" s="30"/>
      <c r="I454" s="2"/>
      <c r="J454" s="2"/>
      <c r="K454" s="2"/>
    </row>
    <row r="455" customFormat="false" ht="12.75" hidden="false" customHeight="false" outlineLevel="0" collapsed="false">
      <c r="A455" s="35"/>
      <c r="B455" s="38"/>
      <c r="C455" s="10"/>
      <c r="D455" s="24"/>
      <c r="E455" s="24"/>
      <c r="F455" s="30"/>
      <c r="G455" s="30"/>
      <c r="I455" s="2"/>
      <c r="J455" s="2"/>
      <c r="K455" s="2"/>
    </row>
    <row r="456" customFormat="false" ht="12.75" hidden="false" customHeight="false" outlineLevel="0" collapsed="false">
      <c r="A456" s="35"/>
      <c r="B456" s="38" t="s">
        <v>8</v>
      </c>
      <c r="C456" s="27" t="n">
        <f aca="false">(C449*C450)*(-1)</f>
        <v>-1407.5</v>
      </c>
      <c r="D456" s="22"/>
      <c r="E456" s="22"/>
      <c r="F456" s="27" t="n">
        <f aca="false">(F449*F450)*(-1)</f>
        <v>-1407.5</v>
      </c>
      <c r="G456" s="30"/>
      <c r="I456" s="2"/>
      <c r="J456" s="2"/>
      <c r="K456" s="2"/>
    </row>
    <row r="457" customFormat="false" ht="12.75" hidden="false" customHeight="false" outlineLevel="0" collapsed="false">
      <c r="A457" s="35"/>
      <c r="B457" s="38" t="s">
        <v>9</v>
      </c>
      <c r="C457" s="28" t="n">
        <f aca="false">C451*C452</f>
        <v>0</v>
      </c>
      <c r="D457" s="23"/>
      <c r="E457" s="23"/>
      <c r="F457" s="28" t="n">
        <f aca="false">F451*F452</f>
        <v>0</v>
      </c>
      <c r="G457" s="30"/>
      <c r="I457" s="2"/>
      <c r="J457" s="2"/>
      <c r="K457" s="2"/>
    </row>
    <row r="458" customFormat="false" ht="12.75" hidden="false" customHeight="false" outlineLevel="0" collapsed="false">
      <c r="A458" s="35"/>
      <c r="B458" s="37" t="s">
        <v>10</v>
      </c>
      <c r="C458" s="28" t="n">
        <f aca="false">SUM(C456:C457)</f>
        <v>-1407.5</v>
      </c>
      <c r="D458" s="23"/>
      <c r="E458" s="23"/>
      <c r="F458" s="28" t="n">
        <f aca="false">SUM(F456:F457)</f>
        <v>-1407.5</v>
      </c>
      <c r="G458" s="30"/>
      <c r="I458" s="2"/>
      <c r="J458" s="2"/>
      <c r="K458" s="2"/>
    </row>
    <row r="459" customFormat="false" ht="12.75" hidden="false" customHeight="false" outlineLevel="0" collapsed="false">
      <c r="A459" s="16"/>
      <c r="B459" s="10" t="s">
        <v>11</v>
      </c>
      <c r="C459" s="27" t="n">
        <f aca="false">C453*C454</f>
        <v>1050</v>
      </c>
      <c r="D459" s="22"/>
      <c r="E459" s="22"/>
      <c r="F459" s="27" t="n">
        <f aca="false">F453*F454</f>
        <v>1050</v>
      </c>
      <c r="G459" s="30"/>
      <c r="H459" s="2"/>
      <c r="I459" s="2"/>
      <c r="J459" s="2"/>
      <c r="K459" s="2"/>
    </row>
    <row r="460" customFormat="false" ht="12.75" hidden="false" customHeight="false" outlineLevel="0" collapsed="false">
      <c r="A460" s="17"/>
      <c r="B460" s="10"/>
      <c r="C460" s="10"/>
      <c r="D460" s="24"/>
      <c r="E460" s="24"/>
      <c r="F460" s="10"/>
      <c r="G460" s="30"/>
      <c r="H460" s="2"/>
      <c r="I460" s="2"/>
      <c r="J460" s="2"/>
      <c r="K460" s="2"/>
    </row>
    <row r="461" customFormat="false" ht="12.75" hidden="false" customHeight="false" outlineLevel="0" collapsed="false">
      <c r="A461" s="16"/>
      <c r="B461" s="35" t="s">
        <v>12</v>
      </c>
      <c r="C461" s="36" t="n">
        <f aca="false">SUM(C458:C459)</f>
        <v>-357.5</v>
      </c>
      <c r="D461" s="20"/>
      <c r="E461" s="20"/>
      <c r="F461" s="36" t="n">
        <f aca="false">SUM(F458:F459)</f>
        <v>-357.5</v>
      </c>
      <c r="G461" s="3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</row>
    <row r="462" customFormat="false" ht="12.75" hidden="false" customHeight="false" outlineLevel="0" collapsed="false">
      <c r="A462" s="11"/>
      <c r="B462" s="35" t="s">
        <v>13</v>
      </c>
      <c r="C462" s="36" t="n">
        <f aca="false">C461*16</f>
        <v>-5720</v>
      </c>
      <c r="D462" s="20"/>
      <c r="E462" s="20"/>
      <c r="F462" s="36" t="n">
        <f aca="false">F461*16</f>
        <v>-5720</v>
      </c>
      <c r="G462" s="3" t="n">
        <f aca="false">SUM(C462:F462)</f>
        <v>-11440</v>
      </c>
      <c r="H462" s="2"/>
      <c r="I462" s="2"/>
      <c r="J462" s="2"/>
      <c r="K462" s="2"/>
    </row>
    <row r="463" customFormat="false" ht="12.75" hidden="false" customHeight="false" outlineLevel="0" collapsed="false">
      <c r="A463" s="11"/>
      <c r="B463" s="35"/>
      <c r="C463" s="36"/>
      <c r="D463" s="36"/>
      <c r="E463" s="36"/>
      <c r="F463" s="36"/>
      <c r="H463" s="2"/>
      <c r="I463" s="2"/>
      <c r="J463" s="2"/>
      <c r="K463" s="2"/>
    </row>
    <row r="464" customFormat="false" ht="12.75" hidden="false" customHeight="false" outlineLevel="0" collapsed="false">
      <c r="A464" s="11"/>
      <c r="B464" s="1"/>
      <c r="C464" s="18"/>
      <c r="D464" s="18"/>
      <c r="E464" s="18"/>
      <c r="F464" s="18"/>
      <c r="G464" s="4"/>
      <c r="H464" s="2"/>
      <c r="I464" s="2"/>
      <c r="J464" s="2"/>
      <c r="K464" s="2"/>
    </row>
    <row r="465" customFormat="false" ht="12.75" hidden="false" customHeight="false" outlineLevel="0" collapsed="false">
      <c r="A465" s="1" t="s">
        <v>47</v>
      </c>
      <c r="B465" s="6" t="s">
        <v>61</v>
      </c>
      <c r="C465" s="7" t="n">
        <v>37253</v>
      </c>
      <c r="D465" s="7" t="n">
        <v>37254</v>
      </c>
      <c r="E465" s="7" t="n">
        <v>37255</v>
      </c>
      <c r="F465" s="7" t="n">
        <v>37256</v>
      </c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</row>
    <row r="466" customFormat="false" ht="12.75" hidden="false" customHeight="false" outlineLevel="0" collapsed="false">
      <c r="A466" s="35"/>
      <c r="B466" s="35" t="s">
        <v>3</v>
      </c>
      <c r="C466" s="10" t="n">
        <v>150</v>
      </c>
      <c r="D466" s="24"/>
      <c r="E466" s="24"/>
      <c r="F466" s="10" t="n">
        <v>150</v>
      </c>
      <c r="G466" s="30"/>
      <c r="I466" s="2"/>
      <c r="J466" s="2"/>
      <c r="K466" s="2"/>
    </row>
    <row r="467" customFormat="false" ht="12.75" hidden="false" customHeight="false" outlineLevel="0" collapsed="false">
      <c r="A467" s="35"/>
      <c r="B467" s="11" t="s">
        <v>4</v>
      </c>
      <c r="C467" s="3" t="n">
        <v>26.68</v>
      </c>
      <c r="D467" s="8"/>
      <c r="E467" s="8"/>
      <c r="F467" s="3" t="n">
        <v>26.68</v>
      </c>
      <c r="G467" s="30"/>
      <c r="I467" s="2"/>
      <c r="J467" s="2"/>
      <c r="K467" s="2"/>
    </row>
    <row r="468" customFormat="false" ht="12.75" hidden="false" customHeight="false" outlineLevel="0" collapsed="false">
      <c r="A468" s="35"/>
      <c r="B468" s="35" t="s">
        <v>5</v>
      </c>
      <c r="C468" s="10" t="n">
        <v>50</v>
      </c>
      <c r="D468" s="24"/>
      <c r="E468" s="24"/>
      <c r="F468" s="10" t="n">
        <v>50</v>
      </c>
      <c r="G468" s="30"/>
      <c r="I468" s="2"/>
      <c r="J468" s="2"/>
      <c r="K468" s="2"/>
    </row>
    <row r="469" customFormat="false" ht="12.75" hidden="false" customHeight="false" outlineLevel="0" collapsed="false">
      <c r="A469" s="35"/>
      <c r="B469" s="11" t="s">
        <v>4</v>
      </c>
      <c r="C469" s="3" t="n">
        <v>26.15</v>
      </c>
      <c r="D469" s="8"/>
      <c r="E469" s="8"/>
      <c r="F469" s="3" t="n">
        <v>26.15</v>
      </c>
      <c r="G469" s="30"/>
      <c r="I469" s="2"/>
      <c r="J469" s="2"/>
      <c r="K469" s="2"/>
    </row>
    <row r="470" customFormat="false" ht="12.75" hidden="false" customHeight="false" outlineLevel="0" collapsed="false">
      <c r="A470" s="35"/>
      <c r="B470" s="37" t="s">
        <v>6</v>
      </c>
      <c r="C470" s="30" t="n">
        <f aca="false">C466-C468</f>
        <v>100</v>
      </c>
      <c r="D470" s="9"/>
      <c r="E470" s="9"/>
      <c r="F470" s="30" t="n">
        <f aca="false">F466-F468</f>
        <v>100</v>
      </c>
      <c r="G470" s="30"/>
      <c r="I470" s="2"/>
      <c r="J470" s="2"/>
      <c r="K470" s="2"/>
    </row>
    <row r="471" customFormat="false" ht="12.75" hidden="false" customHeight="false" outlineLevel="0" collapsed="false">
      <c r="A471" s="35"/>
      <c r="B471" s="38" t="s">
        <v>7</v>
      </c>
      <c r="C471" s="3" t="n">
        <v>21</v>
      </c>
      <c r="D471" s="8"/>
      <c r="E471" s="8"/>
      <c r="F471" s="3" t="n">
        <v>21</v>
      </c>
      <c r="G471" s="30"/>
      <c r="I471" s="2"/>
      <c r="J471" s="2"/>
      <c r="K471" s="2"/>
    </row>
    <row r="472" customFormat="false" ht="12.75" hidden="false" customHeight="false" outlineLevel="0" collapsed="false">
      <c r="A472" s="35"/>
      <c r="B472" s="38"/>
      <c r="C472" s="10"/>
      <c r="D472" s="24"/>
      <c r="E472" s="24"/>
      <c r="F472" s="30"/>
      <c r="G472" s="30"/>
      <c r="I472" s="2"/>
      <c r="J472" s="2"/>
      <c r="K472" s="2"/>
    </row>
    <row r="473" customFormat="false" ht="12.75" hidden="false" customHeight="false" outlineLevel="0" collapsed="false">
      <c r="A473" s="35"/>
      <c r="B473" s="38" t="s">
        <v>8</v>
      </c>
      <c r="C473" s="27" t="n">
        <f aca="false">(C466*C467)*(-1)</f>
        <v>-4002</v>
      </c>
      <c r="D473" s="22"/>
      <c r="E473" s="22"/>
      <c r="F473" s="27" t="n">
        <f aca="false">(F466*F467)*(-1)</f>
        <v>-4002</v>
      </c>
      <c r="G473" s="30"/>
      <c r="I473" s="2"/>
      <c r="J473" s="2"/>
      <c r="K473" s="2"/>
    </row>
    <row r="474" customFormat="false" ht="12.75" hidden="false" customHeight="false" outlineLevel="0" collapsed="false">
      <c r="A474" s="35"/>
      <c r="B474" s="38" t="s">
        <v>9</v>
      </c>
      <c r="C474" s="28" t="n">
        <f aca="false">C468*C469</f>
        <v>1307.5</v>
      </c>
      <c r="D474" s="23"/>
      <c r="E474" s="23"/>
      <c r="F474" s="28" t="n">
        <f aca="false">F468*F469</f>
        <v>1307.5</v>
      </c>
      <c r="G474" s="30"/>
      <c r="I474" s="2"/>
      <c r="J474" s="2"/>
      <c r="K474" s="2"/>
    </row>
    <row r="475" customFormat="false" ht="12.75" hidden="false" customHeight="false" outlineLevel="0" collapsed="false">
      <c r="A475" s="35"/>
      <c r="B475" s="37" t="s">
        <v>10</v>
      </c>
      <c r="C475" s="28" t="n">
        <f aca="false">SUM(C473:C474)</f>
        <v>-2694.5</v>
      </c>
      <c r="D475" s="23"/>
      <c r="E475" s="23"/>
      <c r="F475" s="28" t="n">
        <f aca="false">SUM(F473:F474)</f>
        <v>-2694.5</v>
      </c>
      <c r="G475" s="30"/>
      <c r="I475" s="2"/>
      <c r="J475" s="2"/>
      <c r="K475" s="2"/>
    </row>
    <row r="476" customFormat="false" ht="12.75" hidden="false" customHeight="false" outlineLevel="0" collapsed="false">
      <c r="A476" s="16"/>
      <c r="B476" s="10" t="s">
        <v>11</v>
      </c>
      <c r="C476" s="27" t="n">
        <f aca="false">C470*C471</f>
        <v>2100</v>
      </c>
      <c r="D476" s="22"/>
      <c r="E476" s="22"/>
      <c r="F476" s="27" t="n">
        <f aca="false">F470*F471</f>
        <v>2100</v>
      </c>
      <c r="G476" s="30"/>
      <c r="H476" s="2"/>
      <c r="I476" s="2"/>
      <c r="J476" s="2"/>
      <c r="K476" s="2"/>
    </row>
    <row r="477" customFormat="false" ht="12.75" hidden="false" customHeight="false" outlineLevel="0" collapsed="false">
      <c r="A477" s="17"/>
      <c r="B477" s="10"/>
      <c r="C477" s="10"/>
      <c r="D477" s="24"/>
      <c r="E477" s="24"/>
      <c r="F477" s="10"/>
      <c r="G477" s="30"/>
      <c r="H477" s="2"/>
      <c r="I477" s="2"/>
      <c r="J477" s="2"/>
      <c r="K477" s="2"/>
    </row>
    <row r="478" customFormat="false" ht="12.75" hidden="false" customHeight="false" outlineLevel="0" collapsed="false">
      <c r="A478" s="16"/>
      <c r="B478" s="35" t="s">
        <v>12</v>
      </c>
      <c r="C478" s="36" t="n">
        <f aca="false">SUM(C475:C476)</f>
        <v>-594.5</v>
      </c>
      <c r="D478" s="20"/>
      <c r="E478" s="20"/>
      <c r="F478" s="36" t="n">
        <f aca="false">SUM(F475:F476)</f>
        <v>-594.5</v>
      </c>
      <c r="G478" s="3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</row>
    <row r="479" customFormat="false" ht="12.75" hidden="false" customHeight="false" outlineLevel="0" collapsed="false">
      <c r="A479" s="11"/>
      <c r="B479" s="35" t="s">
        <v>13</v>
      </c>
      <c r="C479" s="36" t="n">
        <f aca="false">C478*16</f>
        <v>-9512</v>
      </c>
      <c r="D479" s="20"/>
      <c r="E479" s="20"/>
      <c r="F479" s="36" t="n">
        <f aca="false">F478*16</f>
        <v>-9512</v>
      </c>
      <c r="G479" s="3" t="n">
        <f aca="false">SUM(C479:F479)</f>
        <v>-19024</v>
      </c>
      <c r="H479" s="2"/>
      <c r="I479" s="2"/>
      <c r="J479" s="2"/>
      <c r="K479" s="2"/>
    </row>
    <row r="480" customFormat="false" ht="12.75" hidden="false" customHeight="false" outlineLevel="0" collapsed="false">
      <c r="A480" s="11"/>
      <c r="B480" s="35"/>
      <c r="C480" s="36"/>
      <c r="D480" s="36"/>
      <c r="E480" s="36"/>
      <c r="F480" s="36"/>
      <c r="G480" s="36"/>
      <c r="H480" s="36"/>
      <c r="I480" s="36"/>
      <c r="J480" s="36"/>
      <c r="K480" s="3"/>
    </row>
    <row r="481" customFormat="false" ht="12.75" hidden="false" customHeight="false" outlineLevel="0" collapsed="false">
      <c r="A481" s="11"/>
      <c r="B481" s="35"/>
      <c r="C481" s="36"/>
      <c r="D481" s="36"/>
      <c r="E481" s="36"/>
      <c r="F481" s="36"/>
      <c r="G481" s="36"/>
      <c r="H481" s="36"/>
      <c r="I481" s="36"/>
      <c r="J481" s="36"/>
      <c r="K481" s="3"/>
    </row>
    <row r="482" customFormat="false" ht="12.75" hidden="false" customHeight="false" outlineLevel="0" collapsed="false">
      <c r="A482" s="11"/>
      <c r="B482" s="35" t="s">
        <v>62</v>
      </c>
      <c r="C482" s="25" t="n">
        <f aca="false">SUM(C453,C470)</f>
        <v>150</v>
      </c>
      <c r="D482" s="25" t="n">
        <f aca="false">SUM(D453,D470)</f>
        <v>0</v>
      </c>
      <c r="E482" s="25" t="n">
        <f aca="false">SUM(E453,E470)</f>
        <v>0</v>
      </c>
      <c r="F482" s="25" t="n">
        <f aca="false">SUM(F453,F470)</f>
        <v>150</v>
      </c>
      <c r="G482" s="36"/>
      <c r="H482" s="36"/>
      <c r="I482" s="36"/>
      <c r="J482" s="36"/>
      <c r="K482" s="3"/>
    </row>
    <row r="483" customFormat="false" ht="12.75" hidden="false" customHeight="false" outlineLevel="0" collapsed="false">
      <c r="A483" s="11"/>
      <c r="B483" s="35"/>
      <c r="C483" s="36"/>
      <c r="D483" s="36"/>
      <c r="E483" s="36"/>
      <c r="F483" s="36"/>
      <c r="G483" s="36"/>
      <c r="H483" s="36"/>
      <c r="I483" s="36"/>
      <c r="J483" s="36"/>
      <c r="K483" s="3"/>
    </row>
    <row r="484" customFormat="false" ht="13.5" hidden="false" customHeight="false" outlineLevel="0" collapsed="false">
      <c r="A484" s="11"/>
      <c r="B484" s="1"/>
      <c r="C484" s="18"/>
      <c r="D484" s="18"/>
      <c r="E484" s="18"/>
      <c r="F484" s="18"/>
      <c r="G484" s="18"/>
      <c r="H484" s="18"/>
      <c r="I484" s="18"/>
      <c r="J484" s="18"/>
    </row>
    <row r="485" customFormat="false" ht="20.25" hidden="false" customHeight="false" outlineLevel="0" collapsed="false">
      <c r="A485" s="26" t="s">
        <v>24</v>
      </c>
      <c r="B485" s="26"/>
      <c r="C485" s="26"/>
      <c r="D485" s="26"/>
      <c r="E485" s="26"/>
      <c r="F485" s="26"/>
      <c r="G485" s="39"/>
      <c r="H485" s="39"/>
      <c r="I485" s="39"/>
      <c r="J485" s="39"/>
      <c r="K485" s="39"/>
    </row>
    <row r="486" customFormat="false" ht="12.75" hidden="false" customHeight="false" outlineLevel="0" collapsed="false">
      <c r="A486" s="21"/>
    </row>
    <row r="487" customFormat="false" ht="12.75" hidden="false" customHeight="false" outlineLevel="0" collapsed="false">
      <c r="A487" s="1" t="s">
        <v>1</v>
      </c>
      <c r="B487" s="40" t="s">
        <v>63</v>
      </c>
      <c r="C487" s="7" t="n">
        <v>37253</v>
      </c>
      <c r="D487" s="7" t="n">
        <v>37254</v>
      </c>
      <c r="E487" s="7" t="n">
        <v>37255</v>
      </c>
      <c r="F487" s="7" t="n">
        <v>37256</v>
      </c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</row>
    <row r="488" customFormat="false" ht="12.75" hidden="false" customHeight="false" outlineLevel="0" collapsed="false">
      <c r="B488" s="1" t="s">
        <v>3</v>
      </c>
      <c r="C488" s="2" t="n">
        <v>50</v>
      </c>
      <c r="D488" s="10" t="n">
        <v>50</v>
      </c>
      <c r="E488" s="10" t="n">
        <v>50</v>
      </c>
      <c r="F488" s="2" t="n">
        <v>50</v>
      </c>
      <c r="G488" s="4"/>
      <c r="I488" s="2"/>
      <c r="J488" s="2"/>
      <c r="K488" s="2"/>
    </row>
    <row r="489" customFormat="false" ht="12.75" hidden="false" customHeight="false" outlineLevel="0" collapsed="false">
      <c r="B489" s="11" t="s">
        <v>4</v>
      </c>
      <c r="C489" s="3" t="n">
        <v>22</v>
      </c>
      <c r="D489" s="3" t="n">
        <v>22</v>
      </c>
      <c r="E489" s="3" t="n">
        <v>22</v>
      </c>
      <c r="F489" s="3" t="n">
        <v>22</v>
      </c>
      <c r="G489" s="4"/>
      <c r="I489" s="2"/>
      <c r="J489" s="2"/>
      <c r="K489" s="2"/>
    </row>
    <row r="490" customFormat="false" ht="12.75" hidden="false" customHeight="false" outlineLevel="0" collapsed="false">
      <c r="B490" s="1" t="s">
        <v>5</v>
      </c>
      <c r="C490" s="2" t="n">
        <v>150</v>
      </c>
      <c r="D490" s="10" t="n">
        <v>150</v>
      </c>
      <c r="E490" s="10" t="n">
        <v>150</v>
      </c>
      <c r="F490" s="2" t="n">
        <v>150</v>
      </c>
      <c r="G490" s="4"/>
      <c r="I490" s="2"/>
      <c r="J490" s="2"/>
      <c r="K490" s="2"/>
    </row>
    <row r="491" customFormat="false" ht="12.75" hidden="false" customHeight="false" outlineLevel="0" collapsed="false">
      <c r="B491" s="11" t="s">
        <v>4</v>
      </c>
      <c r="C491" s="3" t="n">
        <v>21.25</v>
      </c>
      <c r="D491" s="3" t="n">
        <v>21.25</v>
      </c>
      <c r="E491" s="3" t="n">
        <v>21.25</v>
      </c>
      <c r="F491" s="3" t="n">
        <v>21.25</v>
      </c>
      <c r="G491" s="4"/>
      <c r="I491" s="2"/>
      <c r="J491" s="2"/>
      <c r="K491" s="2"/>
    </row>
    <row r="492" customFormat="false" ht="12.75" hidden="false" customHeight="false" outlineLevel="0" collapsed="false">
      <c r="B492" s="12" t="s">
        <v>6</v>
      </c>
      <c r="C492" s="4" t="n">
        <f aca="false">C488-C490</f>
        <v>-100</v>
      </c>
      <c r="D492" s="30" t="n">
        <f aca="false">D488-D490</f>
        <v>-100</v>
      </c>
      <c r="E492" s="30" t="n">
        <f aca="false">E488-E490</f>
        <v>-100</v>
      </c>
      <c r="F492" s="4" t="n">
        <f aca="false">F488-F490</f>
        <v>-100</v>
      </c>
      <c r="G492" s="4"/>
      <c r="I492" s="2"/>
      <c r="J492" s="2"/>
      <c r="K492" s="2"/>
    </row>
    <row r="493" customFormat="false" ht="12.75" hidden="false" customHeight="false" outlineLevel="0" collapsed="false">
      <c r="B493" s="13" t="s">
        <v>7</v>
      </c>
      <c r="C493" s="3" t="n">
        <v>20</v>
      </c>
      <c r="D493" s="3" t="n">
        <v>20</v>
      </c>
      <c r="E493" s="3" t="n">
        <v>20</v>
      </c>
      <c r="F493" s="3" t="n">
        <v>20</v>
      </c>
      <c r="G493" s="4"/>
      <c r="I493" s="2"/>
      <c r="J493" s="2"/>
      <c r="K493" s="2"/>
    </row>
    <row r="494" customFormat="false" ht="12.75" hidden="false" customHeight="false" outlineLevel="0" collapsed="false">
      <c r="B494" s="13"/>
      <c r="D494" s="10"/>
      <c r="E494" s="10"/>
      <c r="G494" s="4"/>
      <c r="I494" s="2"/>
      <c r="J494" s="2"/>
      <c r="K494" s="2"/>
    </row>
    <row r="495" customFormat="false" ht="12.75" hidden="false" customHeight="false" outlineLevel="0" collapsed="false">
      <c r="B495" s="13" t="s">
        <v>8</v>
      </c>
      <c r="C495" s="15" t="n">
        <f aca="false">(C488*C489)*(-1)</f>
        <v>-1100</v>
      </c>
      <c r="D495" s="27" t="n">
        <f aca="false">(D488*D489)*(-1)</f>
        <v>-1100</v>
      </c>
      <c r="E495" s="27" t="n">
        <f aca="false">(E488*E489)*(-1)</f>
        <v>-1100</v>
      </c>
      <c r="F495" s="15" t="n">
        <f aca="false">(F488*F489)*(-1)</f>
        <v>-1100</v>
      </c>
      <c r="G495" s="4"/>
      <c r="I495" s="2"/>
      <c r="J495" s="2"/>
      <c r="K495" s="2"/>
    </row>
    <row r="496" customFormat="false" ht="12.75" hidden="false" customHeight="false" outlineLevel="0" collapsed="false">
      <c r="B496" s="13" t="s">
        <v>9</v>
      </c>
      <c r="C496" s="14" t="n">
        <f aca="false">C490*C491</f>
        <v>3187.5</v>
      </c>
      <c r="D496" s="28" t="n">
        <f aca="false">D490*D491</f>
        <v>3187.5</v>
      </c>
      <c r="E496" s="28" t="n">
        <f aca="false">E490*E491</f>
        <v>3187.5</v>
      </c>
      <c r="F496" s="14" t="n">
        <f aca="false">F490*F491</f>
        <v>3187.5</v>
      </c>
      <c r="G496" s="4"/>
      <c r="I496" s="2"/>
      <c r="J496" s="2"/>
      <c r="K496" s="2"/>
    </row>
    <row r="497" customFormat="false" ht="12.75" hidden="false" customHeight="false" outlineLevel="0" collapsed="false">
      <c r="B497" s="12" t="s">
        <v>10</v>
      </c>
      <c r="C497" s="14" t="n">
        <f aca="false">SUM(C495:C496)</f>
        <v>2087.5</v>
      </c>
      <c r="D497" s="28" t="n">
        <f aca="false">SUM(D495:D496)</f>
        <v>2087.5</v>
      </c>
      <c r="E497" s="28" t="n">
        <f aca="false">SUM(E495:E496)</f>
        <v>2087.5</v>
      </c>
      <c r="F497" s="14" t="n">
        <f aca="false">SUM(F495:F496)</f>
        <v>2087.5</v>
      </c>
      <c r="G497" s="4"/>
      <c r="I497" s="2"/>
      <c r="J497" s="2"/>
      <c r="K497" s="2"/>
    </row>
    <row r="498" customFormat="false" ht="12.75" hidden="false" customHeight="false" outlineLevel="0" collapsed="false">
      <c r="A498" s="16"/>
      <c r="B498" s="2" t="s">
        <v>11</v>
      </c>
      <c r="C498" s="15" t="n">
        <f aca="false">C492*C493</f>
        <v>-2000</v>
      </c>
      <c r="D498" s="27" t="n">
        <f aca="false">D492*D493</f>
        <v>-2000</v>
      </c>
      <c r="E498" s="27" t="n">
        <f aca="false">E492*E493</f>
        <v>-2000</v>
      </c>
      <c r="F498" s="15" t="n">
        <f aca="false">F492*F493</f>
        <v>-2000</v>
      </c>
      <c r="G498" s="4"/>
      <c r="H498" s="2"/>
      <c r="I498" s="2"/>
      <c r="J498" s="2"/>
      <c r="K498" s="2"/>
    </row>
    <row r="499" customFormat="false" ht="12.75" hidden="false" customHeight="false" outlineLevel="0" collapsed="false">
      <c r="A499" s="17"/>
      <c r="D499" s="10"/>
      <c r="E499" s="10"/>
      <c r="G499" s="4"/>
      <c r="H499" s="2"/>
      <c r="I499" s="2"/>
      <c r="J499" s="2"/>
      <c r="K499" s="2"/>
    </row>
    <row r="500" customFormat="false" ht="12.75" hidden="false" customHeight="false" outlineLevel="0" collapsed="false">
      <c r="A500" s="16"/>
      <c r="B500" s="1" t="s">
        <v>12</v>
      </c>
      <c r="C500" s="18" t="n">
        <f aca="false">SUM(C497:C498)</f>
        <v>87.5</v>
      </c>
      <c r="D500" s="36" t="n">
        <f aca="false">SUM(D497:D498)</f>
        <v>87.5</v>
      </c>
      <c r="E500" s="36" t="n">
        <f aca="false">SUM(E497:E498)</f>
        <v>87.5</v>
      </c>
      <c r="F500" s="18" t="n">
        <f aca="false">SUM(F497:F498)</f>
        <v>87.5</v>
      </c>
      <c r="G500" s="1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</row>
    <row r="501" customFormat="false" ht="12.75" hidden="false" customHeight="false" outlineLevel="0" collapsed="false">
      <c r="A501" s="11"/>
      <c r="B501" s="29" t="s">
        <v>26</v>
      </c>
      <c r="C501" s="18" t="n">
        <f aca="false">C500*8</f>
        <v>700</v>
      </c>
      <c r="D501" s="36" t="n">
        <f aca="false">D500*8</f>
        <v>700</v>
      </c>
      <c r="E501" s="36" t="n">
        <f aca="false">E500*8</f>
        <v>700</v>
      </c>
      <c r="F501" s="18" t="n">
        <f aca="false">F500*8</f>
        <v>700</v>
      </c>
      <c r="G501" s="3" t="n">
        <f aca="false">SUM(C501:F501)</f>
        <v>2800</v>
      </c>
      <c r="H501" s="2"/>
      <c r="I501" s="2"/>
      <c r="J501" s="2"/>
      <c r="K501" s="2"/>
    </row>
    <row r="502" customFormat="false" ht="12.75" hidden="false" customHeight="false" outlineLevel="0" collapsed="false">
      <c r="A502" s="17"/>
      <c r="C502" s="3"/>
      <c r="D502" s="30"/>
      <c r="E502" s="30"/>
      <c r="F502" s="4"/>
      <c r="G502" s="4"/>
      <c r="H502" s="2"/>
      <c r="I502" s="2"/>
      <c r="J502" s="2"/>
      <c r="K502" s="2"/>
    </row>
    <row r="503" customFormat="false" ht="12.75" hidden="false" customHeight="false" outlineLevel="0" collapsed="false">
      <c r="C503" s="3"/>
      <c r="D503" s="30"/>
      <c r="E503" s="30"/>
      <c r="F503" s="4"/>
      <c r="G503" s="4"/>
      <c r="H503" s="2"/>
      <c r="I503" s="2"/>
      <c r="J503" s="2"/>
      <c r="K503" s="2"/>
    </row>
    <row r="504" customFormat="false" ht="12.75" hidden="false" customHeight="false" outlineLevel="0" collapsed="false">
      <c r="A504" s="1" t="s">
        <v>40</v>
      </c>
      <c r="B504" s="40" t="s">
        <v>63</v>
      </c>
      <c r="C504" s="7" t="n">
        <v>37253</v>
      </c>
      <c r="D504" s="41" t="n">
        <v>37254</v>
      </c>
      <c r="E504" s="41" t="n">
        <v>37255</v>
      </c>
      <c r="F504" s="7" t="n">
        <v>37256</v>
      </c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</row>
    <row r="505" customFormat="false" ht="12.75" hidden="false" customHeight="false" outlineLevel="0" collapsed="false">
      <c r="B505" s="1" t="s">
        <v>3</v>
      </c>
      <c r="C505" s="2" t="n">
        <v>0</v>
      </c>
      <c r="D505" s="10" t="n">
        <v>0</v>
      </c>
      <c r="E505" s="10" t="n">
        <v>0</v>
      </c>
      <c r="F505" s="2" t="n">
        <v>0</v>
      </c>
      <c r="G505" s="4"/>
      <c r="I505" s="2"/>
      <c r="J505" s="2"/>
      <c r="K505" s="2"/>
    </row>
    <row r="506" customFormat="false" ht="12.75" hidden="false" customHeight="false" outlineLevel="0" collapsed="false">
      <c r="B506" s="11" t="s">
        <v>4</v>
      </c>
      <c r="C506" s="3" t="n">
        <v>0</v>
      </c>
      <c r="D506" s="3" t="n">
        <v>0</v>
      </c>
      <c r="E506" s="3" t="n">
        <v>0</v>
      </c>
      <c r="F506" s="3" t="n">
        <v>0</v>
      </c>
      <c r="G506" s="4"/>
      <c r="I506" s="2"/>
      <c r="J506" s="2"/>
      <c r="K506" s="2"/>
    </row>
    <row r="507" customFormat="false" ht="12.75" hidden="false" customHeight="false" outlineLevel="0" collapsed="false">
      <c r="B507" s="1" t="s">
        <v>5</v>
      </c>
      <c r="C507" s="2" t="n">
        <v>200</v>
      </c>
      <c r="D507" s="10" t="n">
        <v>200</v>
      </c>
      <c r="E507" s="10" t="n">
        <v>200</v>
      </c>
      <c r="F507" s="2" t="n">
        <v>200</v>
      </c>
      <c r="G507" s="4"/>
      <c r="I507" s="2"/>
      <c r="J507" s="2"/>
      <c r="K507" s="2"/>
    </row>
    <row r="508" customFormat="false" ht="12.75" hidden="false" customHeight="false" outlineLevel="0" collapsed="false">
      <c r="B508" s="11" t="s">
        <v>4</v>
      </c>
      <c r="C508" s="3" t="n">
        <v>20.8</v>
      </c>
      <c r="D508" s="3" t="n">
        <v>20.8</v>
      </c>
      <c r="E508" s="3" t="n">
        <v>20.8</v>
      </c>
      <c r="F508" s="3" t="n">
        <v>20.8</v>
      </c>
      <c r="G508" s="4"/>
      <c r="I508" s="2"/>
      <c r="J508" s="2"/>
      <c r="K508" s="2"/>
    </row>
    <row r="509" customFormat="false" ht="12.75" hidden="false" customHeight="false" outlineLevel="0" collapsed="false">
      <c r="B509" s="12" t="s">
        <v>6</v>
      </c>
      <c r="C509" s="4" t="n">
        <f aca="false">C505-C507</f>
        <v>-200</v>
      </c>
      <c r="D509" s="30" t="n">
        <f aca="false">D505-D507</f>
        <v>-200</v>
      </c>
      <c r="E509" s="30" t="n">
        <f aca="false">E505-E507</f>
        <v>-200</v>
      </c>
      <c r="F509" s="4" t="n">
        <f aca="false">F505-F507</f>
        <v>-200</v>
      </c>
      <c r="G509" s="4"/>
      <c r="I509" s="2"/>
      <c r="J509" s="2"/>
      <c r="K509" s="2"/>
    </row>
    <row r="510" customFormat="false" ht="12.75" hidden="false" customHeight="false" outlineLevel="0" collapsed="false">
      <c r="B510" s="13" t="s">
        <v>7</v>
      </c>
      <c r="C510" s="3" t="n">
        <v>20</v>
      </c>
      <c r="D510" s="3" t="n">
        <v>20</v>
      </c>
      <c r="E510" s="3" t="n">
        <v>20</v>
      </c>
      <c r="F510" s="3" t="n">
        <v>20</v>
      </c>
      <c r="G510" s="4"/>
      <c r="I510" s="2"/>
      <c r="J510" s="2"/>
      <c r="K510" s="2"/>
    </row>
    <row r="511" customFormat="false" ht="12.75" hidden="false" customHeight="false" outlineLevel="0" collapsed="false">
      <c r="B511" s="13"/>
      <c r="D511" s="3"/>
      <c r="E511" s="30"/>
      <c r="F511" s="4"/>
      <c r="G511" s="4"/>
      <c r="I511" s="2"/>
      <c r="J511" s="2"/>
      <c r="K511" s="2"/>
    </row>
    <row r="512" customFormat="false" ht="12.75" hidden="false" customHeight="false" outlineLevel="0" collapsed="false">
      <c r="B512" s="13" t="s">
        <v>8</v>
      </c>
      <c r="C512" s="15" t="n">
        <f aca="false">(C505*C506)*(-1)</f>
        <v>-0</v>
      </c>
      <c r="D512" s="27" t="n">
        <f aca="false">(D505*D506)*(-1)</f>
        <v>-0</v>
      </c>
      <c r="E512" s="27" t="n">
        <f aca="false">(E505*E506)*(-1)</f>
        <v>-0</v>
      </c>
      <c r="F512" s="15" t="n">
        <f aca="false">(F505*F506)*(-1)</f>
        <v>-0</v>
      </c>
      <c r="G512" s="4"/>
      <c r="I512" s="2"/>
      <c r="J512" s="2"/>
      <c r="K512" s="2"/>
    </row>
    <row r="513" customFormat="false" ht="12.75" hidden="false" customHeight="false" outlineLevel="0" collapsed="false">
      <c r="B513" s="13" t="s">
        <v>9</v>
      </c>
      <c r="C513" s="14" t="n">
        <f aca="false">C507*C508</f>
        <v>4160</v>
      </c>
      <c r="D513" s="28" t="n">
        <f aca="false">D507*D508</f>
        <v>4160</v>
      </c>
      <c r="E513" s="28" t="n">
        <f aca="false">E507*E508</f>
        <v>4160</v>
      </c>
      <c r="F513" s="14" t="n">
        <f aca="false">F507*F508</f>
        <v>4160</v>
      </c>
      <c r="G513" s="4"/>
      <c r="I513" s="2"/>
      <c r="J513" s="2"/>
      <c r="K513" s="2"/>
    </row>
    <row r="514" customFormat="false" ht="12.75" hidden="false" customHeight="false" outlineLevel="0" collapsed="false">
      <c r="B514" s="12" t="s">
        <v>10</v>
      </c>
      <c r="C514" s="14" t="n">
        <f aca="false">SUM(C512:C513)</f>
        <v>4160</v>
      </c>
      <c r="D514" s="28" t="n">
        <f aca="false">SUM(D512:D513)</f>
        <v>4160</v>
      </c>
      <c r="E514" s="28" t="n">
        <f aca="false">SUM(E512:E513)</f>
        <v>4160</v>
      </c>
      <c r="F514" s="14" t="n">
        <f aca="false">SUM(F512:F513)</f>
        <v>4160</v>
      </c>
      <c r="G514" s="4"/>
      <c r="I514" s="2"/>
      <c r="J514" s="2"/>
      <c r="K514" s="2"/>
    </row>
    <row r="515" customFormat="false" ht="12.75" hidden="false" customHeight="false" outlineLevel="0" collapsed="false">
      <c r="A515" s="16"/>
      <c r="B515" s="2" t="s">
        <v>11</v>
      </c>
      <c r="C515" s="15" t="n">
        <f aca="false">C509*C510</f>
        <v>-4000</v>
      </c>
      <c r="D515" s="27" t="n">
        <f aca="false">D509*D510</f>
        <v>-4000</v>
      </c>
      <c r="E515" s="27" t="n">
        <f aca="false">E509*E510</f>
        <v>-4000</v>
      </c>
      <c r="F515" s="15" t="n">
        <f aca="false">F509*F510</f>
        <v>-4000</v>
      </c>
      <c r="G515" s="4"/>
      <c r="H515" s="2"/>
      <c r="I515" s="2"/>
      <c r="J515" s="2"/>
      <c r="K515" s="2"/>
    </row>
    <row r="516" customFormat="false" ht="12.75" hidden="false" customHeight="false" outlineLevel="0" collapsed="false">
      <c r="A516" s="17"/>
      <c r="C516" s="3"/>
      <c r="D516" s="4"/>
      <c r="E516" s="4"/>
      <c r="F516" s="4"/>
      <c r="G516" s="4"/>
      <c r="H516" s="2"/>
      <c r="I516" s="2"/>
      <c r="J516" s="2"/>
      <c r="K516" s="2"/>
    </row>
    <row r="517" customFormat="false" ht="12.75" hidden="false" customHeight="false" outlineLevel="0" collapsed="false">
      <c r="A517" s="16"/>
      <c r="B517" s="1" t="s">
        <v>12</v>
      </c>
      <c r="C517" s="42" t="n">
        <f aca="false">SUM(C514:C515)</f>
        <v>160</v>
      </c>
      <c r="D517" s="42" t="n">
        <f aca="false">SUM(D514:D515)</f>
        <v>160</v>
      </c>
      <c r="E517" s="42" t="n">
        <f aca="false">SUM(E514:E515)</f>
        <v>160</v>
      </c>
      <c r="F517" s="42" t="n">
        <f aca="false">SUM(F514:F515)</f>
        <v>160</v>
      </c>
      <c r="G517" s="1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</row>
    <row r="518" customFormat="false" ht="12.75" hidden="false" customHeight="false" outlineLevel="0" collapsed="false">
      <c r="A518" s="11"/>
      <c r="B518" s="29" t="s">
        <v>26</v>
      </c>
      <c r="C518" s="42" t="n">
        <f aca="false">C517*8</f>
        <v>1280</v>
      </c>
      <c r="D518" s="42" t="n">
        <f aca="false">D517*8</f>
        <v>1280</v>
      </c>
      <c r="E518" s="42" t="n">
        <f aca="false">E517*8</f>
        <v>1280</v>
      </c>
      <c r="F518" s="42" t="n">
        <f aca="false">F517*8</f>
        <v>1280</v>
      </c>
      <c r="G518" s="3" t="n">
        <f aca="false">SUM(C518:F518)</f>
        <v>5120</v>
      </c>
      <c r="H518" s="2"/>
      <c r="I518" s="2"/>
      <c r="J518" s="2"/>
      <c r="K518" s="2"/>
    </row>
    <row r="519" customFormat="false" ht="12.75" hidden="false" customHeight="false" outlineLevel="0" collapsed="false">
      <c r="C519" s="3"/>
      <c r="D519" s="4"/>
      <c r="E519" s="4"/>
      <c r="F519" s="4"/>
      <c r="G519" s="4"/>
      <c r="H519" s="2"/>
      <c r="I519" s="2"/>
      <c r="J519" s="2"/>
      <c r="K519" s="2"/>
    </row>
    <row r="520" customFormat="false" ht="12.75" hidden="false" customHeight="false" outlineLevel="0" collapsed="false">
      <c r="C520" s="3"/>
      <c r="D520" s="4"/>
      <c r="E520" s="4"/>
      <c r="F520" s="4"/>
      <c r="G520" s="4"/>
      <c r="H520" s="2"/>
      <c r="I520" s="2"/>
      <c r="J520" s="2"/>
      <c r="K520" s="2"/>
    </row>
    <row r="521" customFormat="false" ht="12.75" hidden="false" customHeight="false" outlineLevel="0" collapsed="false">
      <c r="B521" s="1" t="s">
        <v>64</v>
      </c>
      <c r="C521" s="25" t="n">
        <f aca="false">SUM(C492,C509)</f>
        <v>-300</v>
      </c>
      <c r="D521" s="25" t="n">
        <f aca="false">SUM(D492,D509)</f>
        <v>-300</v>
      </c>
      <c r="E521" s="25" t="n">
        <f aca="false">SUM(E492,E509)</f>
        <v>-300</v>
      </c>
      <c r="F521" s="25" t="n">
        <f aca="false">SUM(F492,F509)</f>
        <v>-300</v>
      </c>
      <c r="G521" s="4"/>
      <c r="H521" s="2"/>
      <c r="I521" s="2"/>
      <c r="J521" s="2"/>
      <c r="K521" s="2"/>
    </row>
    <row r="522" customFormat="false" ht="12.75" hidden="false" customHeight="false" outlineLevel="0" collapsed="false">
      <c r="C522" s="3"/>
      <c r="D522" s="4"/>
      <c r="E522" s="4"/>
      <c r="F522" s="4"/>
      <c r="G522" s="4"/>
      <c r="H522" s="2"/>
      <c r="I522" s="2"/>
      <c r="J522" s="2"/>
      <c r="K522" s="2"/>
    </row>
    <row r="523" customFormat="false" ht="12.75" hidden="false" customHeight="false" outlineLevel="0" collapsed="false">
      <c r="C523" s="3"/>
      <c r="D523" s="4"/>
      <c r="E523" s="4"/>
      <c r="F523" s="4"/>
      <c r="G523" s="4"/>
      <c r="H523" s="2"/>
      <c r="I523" s="2"/>
      <c r="J523" s="2"/>
      <c r="K523" s="2"/>
    </row>
    <row r="524" customFormat="false" ht="12.75" hidden="false" customHeight="false" outlineLevel="0" collapsed="false">
      <c r="A524" s="1" t="s">
        <v>51</v>
      </c>
      <c r="B524" s="40" t="s">
        <v>65</v>
      </c>
      <c r="C524" s="7" t="n">
        <v>37253</v>
      </c>
      <c r="D524" s="7" t="n">
        <v>37254</v>
      </c>
      <c r="E524" s="7" t="n">
        <v>37255</v>
      </c>
      <c r="F524" s="7" t="n">
        <v>37256</v>
      </c>
      <c r="G524" s="12"/>
      <c r="H524" s="2"/>
      <c r="I524" s="2"/>
      <c r="J524" s="2"/>
      <c r="K524" s="2"/>
    </row>
    <row r="525" customFormat="false" ht="12.75" hidden="false" customHeight="false" outlineLevel="0" collapsed="false">
      <c r="B525" s="1" t="s">
        <v>3</v>
      </c>
      <c r="C525" s="2" t="n">
        <v>0</v>
      </c>
      <c r="D525" s="2" t="n">
        <v>0</v>
      </c>
      <c r="E525" s="2" t="n">
        <v>0</v>
      </c>
      <c r="F525" s="2" t="n">
        <v>0</v>
      </c>
      <c r="G525" s="4"/>
      <c r="H525" s="2"/>
      <c r="I525" s="2"/>
      <c r="J525" s="2"/>
      <c r="K525" s="2"/>
    </row>
    <row r="526" customFormat="false" ht="12.75" hidden="false" customHeight="false" outlineLevel="0" collapsed="false">
      <c r="B526" s="11" t="s">
        <v>4</v>
      </c>
      <c r="C526" s="3" t="n">
        <v>22</v>
      </c>
      <c r="D526" s="3" t="n">
        <v>22</v>
      </c>
      <c r="E526" s="3" t="n">
        <v>22</v>
      </c>
      <c r="F526" s="3" t="n">
        <v>22</v>
      </c>
      <c r="G526" s="4"/>
      <c r="H526" s="2"/>
      <c r="I526" s="2"/>
      <c r="J526" s="2"/>
      <c r="K526" s="2"/>
    </row>
    <row r="527" customFormat="false" ht="12.75" hidden="false" customHeight="false" outlineLevel="0" collapsed="false">
      <c r="B527" s="1" t="s">
        <v>5</v>
      </c>
      <c r="C527" s="2" t="n">
        <v>50</v>
      </c>
      <c r="D527" s="2" t="n">
        <v>50</v>
      </c>
      <c r="E527" s="2" t="n">
        <v>50</v>
      </c>
      <c r="F527" s="2" t="n">
        <v>50</v>
      </c>
      <c r="G527" s="4"/>
      <c r="H527" s="2"/>
      <c r="I527" s="2"/>
      <c r="J527" s="2"/>
      <c r="K527" s="2"/>
    </row>
    <row r="528" customFormat="false" ht="12.75" hidden="false" customHeight="false" outlineLevel="0" collapsed="false">
      <c r="B528" s="11" t="s">
        <v>4</v>
      </c>
      <c r="C528" s="3" t="n">
        <v>22.25</v>
      </c>
      <c r="D528" s="3" t="n">
        <v>22.25</v>
      </c>
      <c r="E528" s="3" t="n">
        <v>22.25</v>
      </c>
      <c r="F528" s="3" t="n">
        <v>22.25</v>
      </c>
      <c r="G528" s="4"/>
      <c r="H528" s="2"/>
      <c r="I528" s="2"/>
      <c r="J528" s="2"/>
      <c r="K528" s="2"/>
    </row>
    <row r="529" customFormat="false" ht="12.75" hidden="false" customHeight="false" outlineLevel="0" collapsed="false">
      <c r="B529" s="12" t="s">
        <v>6</v>
      </c>
      <c r="C529" s="4" t="n">
        <f aca="false">C525-C527</f>
        <v>-50</v>
      </c>
      <c r="D529" s="4" t="n">
        <f aca="false">D525-D527</f>
        <v>-50</v>
      </c>
      <c r="E529" s="4" t="n">
        <f aca="false">E525-E527</f>
        <v>-50</v>
      </c>
      <c r="F529" s="4" t="n">
        <f aca="false">F525-F527</f>
        <v>-50</v>
      </c>
      <c r="G529" s="4"/>
      <c r="H529" s="2"/>
      <c r="I529" s="2"/>
      <c r="J529" s="2"/>
      <c r="K529" s="2"/>
    </row>
    <row r="530" customFormat="false" ht="12.75" hidden="false" customHeight="false" outlineLevel="0" collapsed="false">
      <c r="B530" s="13" t="s">
        <v>7</v>
      </c>
      <c r="C530" s="3" t="n">
        <v>18</v>
      </c>
      <c r="D530" s="3" t="n">
        <v>18</v>
      </c>
      <c r="E530" s="3" t="n">
        <v>18</v>
      </c>
      <c r="F530" s="3" t="n">
        <v>18</v>
      </c>
      <c r="G530" s="4"/>
      <c r="H530" s="2"/>
      <c r="I530" s="2"/>
      <c r="J530" s="2"/>
      <c r="K530" s="2"/>
    </row>
    <row r="531" customFormat="false" ht="12.75" hidden="false" customHeight="false" outlineLevel="0" collapsed="false">
      <c r="B531" s="13"/>
      <c r="D531" s="10"/>
      <c r="E531" s="10"/>
      <c r="G531" s="4"/>
      <c r="H531" s="2"/>
      <c r="I531" s="2"/>
      <c r="J531" s="2"/>
      <c r="K531" s="2"/>
    </row>
    <row r="532" customFormat="false" ht="12.75" hidden="false" customHeight="false" outlineLevel="0" collapsed="false">
      <c r="B532" s="13" t="s">
        <v>8</v>
      </c>
      <c r="C532" s="15" t="n">
        <f aca="false">(C525*C526)*(-1)</f>
        <v>-0</v>
      </c>
      <c r="D532" s="27" t="n">
        <f aca="false">(D525*D526)*(-1)</f>
        <v>-0</v>
      </c>
      <c r="E532" s="27" t="n">
        <f aca="false">(E525*E526)*(-1)</f>
        <v>-0</v>
      </c>
      <c r="F532" s="15" t="n">
        <f aca="false">(F525*F526)*(-1)</f>
        <v>-0</v>
      </c>
      <c r="G532" s="4"/>
      <c r="H532" s="2"/>
      <c r="I532" s="2"/>
      <c r="J532" s="2"/>
      <c r="K532" s="2"/>
    </row>
    <row r="533" customFormat="false" ht="12.75" hidden="false" customHeight="false" outlineLevel="0" collapsed="false">
      <c r="B533" s="13" t="s">
        <v>9</v>
      </c>
      <c r="C533" s="14" t="n">
        <f aca="false">C527*C528</f>
        <v>1112.5</v>
      </c>
      <c r="D533" s="28" t="n">
        <f aca="false">D527*D528</f>
        <v>1112.5</v>
      </c>
      <c r="E533" s="28" t="n">
        <f aca="false">E527*E528</f>
        <v>1112.5</v>
      </c>
      <c r="F533" s="14" t="n">
        <f aca="false">F527*F528</f>
        <v>1112.5</v>
      </c>
      <c r="G533" s="4"/>
      <c r="H533" s="2"/>
      <c r="I533" s="2"/>
      <c r="J533" s="2"/>
      <c r="K533" s="2"/>
    </row>
    <row r="534" customFormat="false" ht="12.75" hidden="false" customHeight="false" outlineLevel="0" collapsed="false">
      <c r="B534" s="12" t="s">
        <v>10</v>
      </c>
      <c r="C534" s="14" t="n">
        <f aca="false">SUM(C532:C533)</f>
        <v>1112.5</v>
      </c>
      <c r="D534" s="28" t="n">
        <f aca="false">SUM(D532:D533)</f>
        <v>1112.5</v>
      </c>
      <c r="E534" s="28" t="n">
        <f aca="false">SUM(E532:E533)</f>
        <v>1112.5</v>
      </c>
      <c r="F534" s="14" t="n">
        <f aca="false">SUM(F532:F533)</f>
        <v>1112.5</v>
      </c>
      <c r="G534" s="4"/>
      <c r="H534" s="2"/>
      <c r="I534" s="2"/>
      <c r="J534" s="2"/>
      <c r="K534" s="2"/>
    </row>
    <row r="535" customFormat="false" ht="12.75" hidden="false" customHeight="false" outlineLevel="0" collapsed="false">
      <c r="A535" s="16"/>
      <c r="B535" s="2" t="s">
        <v>11</v>
      </c>
      <c r="C535" s="15" t="n">
        <f aca="false">C529*C530</f>
        <v>-900</v>
      </c>
      <c r="D535" s="27" t="n">
        <f aca="false">D529*D530</f>
        <v>-900</v>
      </c>
      <c r="E535" s="27" t="n">
        <f aca="false">E529*E530</f>
        <v>-900</v>
      </c>
      <c r="F535" s="15" t="n">
        <f aca="false">F529*F530</f>
        <v>-900</v>
      </c>
      <c r="G535" s="4"/>
      <c r="H535" s="2"/>
      <c r="I535" s="2"/>
      <c r="J535" s="2"/>
      <c r="K535" s="2"/>
    </row>
    <row r="536" customFormat="false" ht="12.75" hidden="false" customHeight="false" outlineLevel="0" collapsed="false">
      <c r="A536" s="17"/>
      <c r="E536" s="2"/>
      <c r="G536" s="4"/>
      <c r="H536" s="2"/>
      <c r="I536" s="2"/>
      <c r="J536" s="2"/>
      <c r="K536" s="2"/>
    </row>
    <row r="537" customFormat="false" ht="12.75" hidden="false" customHeight="false" outlineLevel="0" collapsed="false">
      <c r="A537" s="16"/>
      <c r="B537" s="1" t="s">
        <v>12</v>
      </c>
      <c r="C537" s="18" t="n">
        <f aca="false">SUM(C534:C535)</f>
        <v>212.5</v>
      </c>
      <c r="D537" s="18" t="n">
        <f aca="false">SUM(D534:D535)</f>
        <v>212.5</v>
      </c>
      <c r="E537" s="18" t="n">
        <f aca="false">SUM(E534:E535)</f>
        <v>212.5</v>
      </c>
      <c r="F537" s="18" t="n">
        <f aca="false">SUM(F534:F535)</f>
        <v>212.5</v>
      </c>
      <c r="G537" s="12"/>
      <c r="H537" s="2"/>
      <c r="I537" s="2"/>
      <c r="J537" s="2"/>
      <c r="K537" s="2"/>
    </row>
    <row r="538" customFormat="false" ht="12.75" hidden="false" customHeight="false" outlineLevel="0" collapsed="false">
      <c r="A538" s="11"/>
      <c r="B538" s="29" t="s">
        <v>26</v>
      </c>
      <c r="C538" s="18" t="n">
        <f aca="false">C537*8</f>
        <v>1700</v>
      </c>
      <c r="D538" s="18" t="n">
        <f aca="false">D537*8</f>
        <v>1700</v>
      </c>
      <c r="E538" s="18" t="n">
        <f aca="false">E537*8</f>
        <v>1700</v>
      </c>
      <c r="F538" s="18" t="n">
        <f aca="false">F537*8</f>
        <v>1700</v>
      </c>
      <c r="G538" s="3" t="n">
        <f aca="false">SUM(C538:F538)</f>
        <v>6800</v>
      </c>
      <c r="H538" s="2"/>
      <c r="I538" s="2"/>
      <c r="J538" s="2"/>
      <c r="K538" s="2"/>
    </row>
    <row r="539" customFormat="false" ht="12.75" hidden="false" customHeight="false" outlineLevel="0" collapsed="false">
      <c r="C539" s="3"/>
      <c r="D539" s="4"/>
      <c r="E539" s="4"/>
      <c r="F539" s="4"/>
      <c r="G539" s="4"/>
      <c r="H539" s="2"/>
      <c r="I539" s="2"/>
      <c r="J539" s="2"/>
      <c r="K539" s="2"/>
    </row>
    <row r="540" customFormat="false" ht="12.75" hidden="false" customHeight="false" outlineLevel="0" collapsed="false">
      <c r="C540" s="3"/>
      <c r="D540" s="4"/>
      <c r="E540" s="4"/>
      <c r="F540" s="4"/>
      <c r="G540" s="4"/>
      <c r="H540" s="2"/>
      <c r="I540" s="2"/>
      <c r="J540" s="2"/>
      <c r="K540" s="2"/>
    </row>
    <row r="541" customFormat="false" ht="12.75" hidden="false" customHeight="false" outlineLevel="0" collapsed="false">
      <c r="A541" s="1" t="s">
        <v>45</v>
      </c>
      <c r="B541" s="6" t="s">
        <v>66</v>
      </c>
      <c r="C541" s="7" t="n">
        <v>37253</v>
      </c>
      <c r="D541" s="7" t="n">
        <v>37254</v>
      </c>
      <c r="E541" s="7" t="n">
        <v>37255</v>
      </c>
      <c r="F541" s="7" t="n">
        <v>37256</v>
      </c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</row>
    <row r="542" customFormat="false" ht="12.75" hidden="false" customHeight="false" outlineLevel="0" collapsed="false">
      <c r="B542" s="1" t="s">
        <v>3</v>
      </c>
      <c r="C542" s="2" t="n">
        <v>50</v>
      </c>
      <c r="D542" s="2" t="n">
        <v>50</v>
      </c>
      <c r="E542" s="2" t="n">
        <v>50</v>
      </c>
      <c r="F542" s="2" t="n">
        <v>50</v>
      </c>
      <c r="G542" s="4"/>
      <c r="I542" s="2"/>
      <c r="J542" s="2"/>
      <c r="K542" s="2"/>
    </row>
    <row r="543" customFormat="false" ht="12.75" hidden="false" customHeight="false" outlineLevel="0" collapsed="false">
      <c r="B543" s="11" t="s">
        <v>4</v>
      </c>
      <c r="C543" s="3" t="n">
        <v>22.1</v>
      </c>
      <c r="D543" s="3" t="n">
        <v>22.1</v>
      </c>
      <c r="E543" s="3" t="n">
        <v>22.1</v>
      </c>
      <c r="F543" s="3" t="n">
        <v>22.1</v>
      </c>
      <c r="G543" s="4"/>
      <c r="I543" s="2"/>
      <c r="J543" s="2"/>
      <c r="K543" s="2"/>
    </row>
    <row r="544" customFormat="false" ht="12.75" hidden="false" customHeight="false" outlineLevel="0" collapsed="false">
      <c r="B544" s="1" t="s">
        <v>5</v>
      </c>
      <c r="C544" s="2" t="n">
        <v>0</v>
      </c>
      <c r="D544" s="2" t="n">
        <v>0</v>
      </c>
      <c r="E544" s="2" t="n">
        <v>0</v>
      </c>
      <c r="F544" s="2" t="n">
        <v>0</v>
      </c>
      <c r="G544" s="4"/>
      <c r="I544" s="2"/>
      <c r="J544" s="2"/>
      <c r="K544" s="2"/>
    </row>
    <row r="545" customFormat="false" ht="12.75" hidden="false" customHeight="false" outlineLevel="0" collapsed="false">
      <c r="B545" s="11" t="s">
        <v>4</v>
      </c>
      <c r="C545" s="3" t="n">
        <v>0</v>
      </c>
      <c r="D545" s="3" t="n">
        <v>0</v>
      </c>
      <c r="E545" s="3" t="n">
        <v>0</v>
      </c>
      <c r="F545" s="3" t="n">
        <v>0</v>
      </c>
      <c r="G545" s="4"/>
      <c r="I545" s="2"/>
      <c r="J545" s="2"/>
      <c r="K545" s="2"/>
    </row>
    <row r="546" customFormat="false" ht="12.75" hidden="false" customHeight="false" outlineLevel="0" collapsed="false">
      <c r="B546" s="12" t="s">
        <v>6</v>
      </c>
      <c r="C546" s="4" t="n">
        <f aca="false">C542-C544</f>
        <v>50</v>
      </c>
      <c r="D546" s="4" t="n">
        <f aca="false">D542-D544</f>
        <v>50</v>
      </c>
      <c r="E546" s="4" t="n">
        <f aca="false">E542-E544</f>
        <v>50</v>
      </c>
      <c r="F546" s="4" t="n">
        <f aca="false">F542-F544</f>
        <v>50</v>
      </c>
      <c r="G546" s="4"/>
      <c r="I546" s="2"/>
      <c r="J546" s="2"/>
      <c r="K546" s="2"/>
    </row>
    <row r="547" customFormat="false" ht="12.75" hidden="false" customHeight="false" outlineLevel="0" collapsed="false">
      <c r="B547" s="13" t="s">
        <v>7</v>
      </c>
      <c r="C547" s="3" t="n">
        <v>18</v>
      </c>
      <c r="D547" s="3" t="n">
        <v>18</v>
      </c>
      <c r="E547" s="3" t="n">
        <v>18</v>
      </c>
      <c r="F547" s="3" t="n">
        <v>18</v>
      </c>
      <c r="G547" s="4"/>
      <c r="I547" s="2"/>
      <c r="J547" s="2"/>
      <c r="K547" s="2"/>
    </row>
    <row r="548" customFormat="false" ht="12.75" hidden="false" customHeight="false" outlineLevel="0" collapsed="false">
      <c r="B548" s="13"/>
      <c r="C548" s="10"/>
      <c r="D548" s="3"/>
      <c r="E548" s="30"/>
      <c r="F548" s="30"/>
      <c r="G548" s="4"/>
      <c r="I548" s="2"/>
      <c r="J548" s="2"/>
      <c r="K548" s="2"/>
    </row>
    <row r="549" customFormat="false" ht="12.75" hidden="false" customHeight="false" outlineLevel="0" collapsed="false">
      <c r="B549" s="13" t="s">
        <v>8</v>
      </c>
      <c r="C549" s="27" t="n">
        <f aca="false">(C542*C543)*(-1)</f>
        <v>-1105</v>
      </c>
      <c r="D549" s="27" t="n">
        <f aca="false">(D542*D543)*(-1)</f>
        <v>-1105</v>
      </c>
      <c r="E549" s="27" t="n">
        <f aca="false">(E542*E543)*(-1)</f>
        <v>-1105</v>
      </c>
      <c r="F549" s="27" t="n">
        <f aca="false">(F542*F543)*(-1)</f>
        <v>-1105</v>
      </c>
      <c r="G549" s="4"/>
      <c r="I549" s="2"/>
      <c r="J549" s="2"/>
      <c r="K549" s="2"/>
    </row>
    <row r="550" customFormat="false" ht="12.75" hidden="false" customHeight="false" outlineLevel="0" collapsed="false">
      <c r="B550" s="13" t="s">
        <v>9</v>
      </c>
      <c r="C550" s="28" t="n">
        <f aca="false">C544*C545</f>
        <v>0</v>
      </c>
      <c r="D550" s="28" t="n">
        <f aca="false">D544*D545</f>
        <v>0</v>
      </c>
      <c r="E550" s="28" t="n">
        <f aca="false">E544*E545</f>
        <v>0</v>
      </c>
      <c r="F550" s="28" t="n">
        <f aca="false">F544*F545</f>
        <v>0</v>
      </c>
      <c r="G550" s="4"/>
      <c r="I550" s="2"/>
      <c r="J550" s="2"/>
      <c r="K550" s="2"/>
    </row>
    <row r="551" customFormat="false" ht="12.75" hidden="false" customHeight="false" outlineLevel="0" collapsed="false">
      <c r="B551" s="12" t="s">
        <v>10</v>
      </c>
      <c r="C551" s="28" t="n">
        <f aca="false">SUM(C549:C550)</f>
        <v>-1105</v>
      </c>
      <c r="D551" s="28" t="n">
        <f aca="false">SUM(D549:D550)</f>
        <v>-1105</v>
      </c>
      <c r="E551" s="28" t="n">
        <f aca="false">SUM(E549:E550)</f>
        <v>-1105</v>
      </c>
      <c r="F551" s="28" t="n">
        <f aca="false">SUM(F549:F550)</f>
        <v>-1105</v>
      </c>
      <c r="G551" s="4"/>
      <c r="I551" s="2"/>
      <c r="J551" s="2"/>
      <c r="K551" s="2"/>
    </row>
    <row r="552" customFormat="false" ht="12.75" hidden="false" customHeight="false" outlineLevel="0" collapsed="false">
      <c r="A552" s="16"/>
      <c r="B552" s="2" t="s">
        <v>11</v>
      </c>
      <c r="C552" s="27" t="n">
        <f aca="false">C546*C547</f>
        <v>900</v>
      </c>
      <c r="D552" s="27" t="n">
        <f aca="false">D546*D547</f>
        <v>900</v>
      </c>
      <c r="E552" s="27" t="n">
        <f aca="false">E546*E547</f>
        <v>900</v>
      </c>
      <c r="F552" s="27" t="n">
        <f aca="false">F546*F547</f>
        <v>900</v>
      </c>
      <c r="G552" s="4"/>
      <c r="H552" s="2"/>
      <c r="I552" s="2"/>
      <c r="J552" s="2"/>
      <c r="K552" s="2"/>
    </row>
    <row r="553" customFormat="false" ht="12.75" hidden="false" customHeight="false" outlineLevel="0" collapsed="false">
      <c r="A553" s="17"/>
      <c r="C553" s="3"/>
      <c r="D553" s="30"/>
      <c r="E553" s="30"/>
      <c r="F553" s="30"/>
      <c r="G553" s="4"/>
      <c r="H553" s="2"/>
      <c r="I553" s="2"/>
      <c r="J553" s="2"/>
      <c r="K553" s="2"/>
    </row>
    <row r="554" customFormat="false" ht="12.75" hidden="false" customHeight="false" outlineLevel="0" collapsed="false">
      <c r="A554" s="16"/>
      <c r="B554" s="1" t="s">
        <v>12</v>
      </c>
      <c r="C554" s="31" t="n">
        <f aca="false">SUM(C551:C552)</f>
        <v>-205</v>
      </c>
      <c r="D554" s="31" t="n">
        <f aca="false">SUM(D551:D552)</f>
        <v>-205</v>
      </c>
      <c r="E554" s="31" t="n">
        <f aca="false">SUM(E551:E552)</f>
        <v>-205</v>
      </c>
      <c r="F554" s="31" t="n">
        <f aca="false">SUM(F551:F552)</f>
        <v>-205</v>
      </c>
      <c r="G554" s="1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</row>
    <row r="555" customFormat="false" ht="12.75" hidden="false" customHeight="false" outlineLevel="0" collapsed="false">
      <c r="A555" s="11"/>
      <c r="B555" s="29" t="s">
        <v>26</v>
      </c>
      <c r="C555" s="31" t="n">
        <f aca="false">C554*8</f>
        <v>-1640</v>
      </c>
      <c r="D555" s="31" t="n">
        <f aca="false">D554*8</f>
        <v>-1640</v>
      </c>
      <c r="E555" s="31" t="n">
        <f aca="false">E554*8</f>
        <v>-1640</v>
      </c>
      <c r="F555" s="31" t="n">
        <f aca="false">F554*8</f>
        <v>-1640</v>
      </c>
      <c r="G555" s="3" t="n">
        <f aca="false">SUM(C555:F555)</f>
        <v>-6560</v>
      </c>
      <c r="H555" s="2"/>
      <c r="I555" s="2"/>
      <c r="J555" s="2"/>
      <c r="K555" s="2"/>
    </row>
    <row r="556" customFormat="false" ht="12.75" hidden="false" customHeight="false" outlineLevel="0" collapsed="false">
      <c r="C556" s="3"/>
      <c r="D556" s="4"/>
      <c r="E556" s="4"/>
      <c r="F556" s="4"/>
      <c r="G556" s="4"/>
      <c r="H556" s="2"/>
      <c r="I556" s="2"/>
      <c r="J556" s="2"/>
      <c r="K556" s="2"/>
    </row>
    <row r="557" customFormat="false" ht="12.75" hidden="false" customHeight="false" outlineLevel="0" collapsed="false">
      <c r="C557" s="3"/>
      <c r="D557" s="4"/>
      <c r="E557" s="4"/>
      <c r="F557" s="4"/>
      <c r="G557" s="4"/>
      <c r="H557" s="2"/>
      <c r="I557" s="2"/>
      <c r="J557" s="2"/>
      <c r="K557" s="2"/>
    </row>
    <row r="558" customFormat="false" ht="12.75" hidden="false" customHeight="false" outlineLevel="0" collapsed="false">
      <c r="B558" s="1" t="s">
        <v>67</v>
      </c>
      <c r="C558" s="25" t="n">
        <f aca="false">SUM(C529,C546)</f>
        <v>0</v>
      </c>
      <c r="D558" s="25" t="n">
        <f aca="false">SUM(D529,D546)</f>
        <v>0</v>
      </c>
      <c r="E558" s="25" t="n">
        <f aca="false">SUM(E529,E546)</f>
        <v>0</v>
      </c>
      <c r="F558" s="25" t="n">
        <f aca="false">SUM(F529,F546)</f>
        <v>0</v>
      </c>
      <c r="G558" s="4"/>
      <c r="H558" s="2"/>
      <c r="I558" s="2"/>
      <c r="J558" s="2"/>
      <c r="K558" s="2"/>
    </row>
    <row r="559" customFormat="false" ht="12.75" hidden="false" customHeight="false" outlineLevel="0" collapsed="false">
      <c r="C559" s="3"/>
      <c r="D559" s="4"/>
      <c r="E559" s="4"/>
      <c r="F559" s="4"/>
      <c r="G559" s="4"/>
      <c r="H559" s="2"/>
      <c r="I559" s="2"/>
      <c r="J559" s="2"/>
      <c r="K559" s="2"/>
    </row>
    <row r="560" customFormat="false" ht="12.75" hidden="false" customHeight="false" outlineLevel="0" collapsed="false">
      <c r="C560" s="3"/>
      <c r="D560" s="4"/>
      <c r="E560" s="4"/>
      <c r="F560" s="4"/>
      <c r="G560" s="4"/>
      <c r="H560" s="2"/>
      <c r="I560" s="2"/>
      <c r="J560" s="2"/>
      <c r="K560" s="2"/>
    </row>
    <row r="561" customFormat="false" ht="12.75" hidden="false" customHeight="false" outlineLevel="0" collapsed="false">
      <c r="A561" s="1" t="s">
        <v>16</v>
      </c>
      <c r="B561" s="6" t="s">
        <v>25</v>
      </c>
      <c r="C561" s="7" t="n">
        <v>37253</v>
      </c>
      <c r="D561" s="7" t="n">
        <v>37254</v>
      </c>
      <c r="E561" s="7" t="n">
        <v>37255</v>
      </c>
      <c r="F561" s="7" t="n">
        <v>37256</v>
      </c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</row>
    <row r="562" customFormat="false" ht="12.75" hidden="false" customHeight="false" outlineLevel="0" collapsed="false">
      <c r="B562" s="1" t="s">
        <v>3</v>
      </c>
      <c r="C562" s="2" t="n">
        <v>425</v>
      </c>
      <c r="D562" s="2" t="n">
        <v>425</v>
      </c>
      <c r="E562" s="2" t="n">
        <v>425</v>
      </c>
      <c r="F562" s="2" t="n">
        <v>425</v>
      </c>
      <c r="G562" s="4"/>
      <c r="I562" s="2"/>
      <c r="J562" s="2"/>
      <c r="K562" s="2"/>
    </row>
    <row r="563" customFormat="false" ht="12.75" hidden="false" customHeight="false" outlineLevel="0" collapsed="false">
      <c r="B563" s="11" t="s">
        <v>4</v>
      </c>
      <c r="C563" s="3" t="n">
        <v>39.88</v>
      </c>
      <c r="D563" s="3" t="n">
        <v>39.88</v>
      </c>
      <c r="E563" s="3" t="n">
        <v>39.88</v>
      </c>
      <c r="F563" s="3" t="n">
        <v>39.88</v>
      </c>
      <c r="G563" s="4"/>
      <c r="I563" s="2"/>
      <c r="J563" s="2"/>
      <c r="K563" s="2"/>
    </row>
    <row r="564" customFormat="false" ht="12.75" hidden="false" customHeight="false" outlineLevel="0" collapsed="false">
      <c r="B564" s="1" t="s">
        <v>5</v>
      </c>
      <c r="C564" s="2" t="n">
        <v>325</v>
      </c>
      <c r="D564" s="2" t="n">
        <v>325</v>
      </c>
      <c r="E564" s="2" t="n">
        <v>325</v>
      </c>
      <c r="F564" s="2" t="n">
        <v>325</v>
      </c>
      <c r="G564" s="4"/>
      <c r="I564" s="2"/>
      <c r="J564" s="2"/>
      <c r="K564" s="2"/>
    </row>
    <row r="565" customFormat="false" ht="12.75" hidden="false" customHeight="false" outlineLevel="0" collapsed="false">
      <c r="B565" s="11" t="s">
        <v>4</v>
      </c>
      <c r="C565" s="3" t="n">
        <v>41.13</v>
      </c>
      <c r="D565" s="3" t="n">
        <v>41.13</v>
      </c>
      <c r="E565" s="3" t="n">
        <v>41.13</v>
      </c>
      <c r="F565" s="3" t="n">
        <v>41.13</v>
      </c>
      <c r="G565" s="4"/>
      <c r="I565" s="2"/>
      <c r="J565" s="2"/>
      <c r="K565" s="2"/>
    </row>
    <row r="566" customFormat="false" ht="12.75" hidden="false" customHeight="false" outlineLevel="0" collapsed="false">
      <c r="B566" s="12" t="s">
        <v>6</v>
      </c>
      <c r="C566" s="4" t="n">
        <f aca="false">C562-C564</f>
        <v>100</v>
      </c>
      <c r="D566" s="4" t="n">
        <f aca="false">D562-D564</f>
        <v>100</v>
      </c>
      <c r="E566" s="4" t="n">
        <f aca="false">E562-E564</f>
        <v>100</v>
      </c>
      <c r="F566" s="4" t="n">
        <f aca="false">F562-F564</f>
        <v>100</v>
      </c>
      <c r="G566" s="4"/>
      <c r="I566" s="2"/>
      <c r="J566" s="2"/>
      <c r="K566" s="2"/>
    </row>
    <row r="567" customFormat="false" ht="12.75" hidden="false" customHeight="false" outlineLevel="0" collapsed="false">
      <c r="B567" s="13" t="s">
        <v>7</v>
      </c>
      <c r="C567" s="3" t="n">
        <v>25.5</v>
      </c>
      <c r="D567" s="3" t="n">
        <v>25.5</v>
      </c>
      <c r="E567" s="3" t="n">
        <v>25.5</v>
      </c>
      <c r="F567" s="3" t="n">
        <v>25.5</v>
      </c>
      <c r="G567" s="4"/>
      <c r="I567" s="2"/>
      <c r="J567" s="2"/>
      <c r="K567" s="2"/>
    </row>
    <row r="568" customFormat="false" ht="12.75" hidden="false" customHeight="false" outlineLevel="0" collapsed="false">
      <c r="B568" s="13"/>
      <c r="C568" s="10"/>
      <c r="D568" s="10"/>
      <c r="E568" s="10"/>
      <c r="F568" s="10"/>
      <c r="G568" s="4"/>
      <c r="I568" s="2"/>
      <c r="J568" s="2"/>
      <c r="K568" s="2"/>
    </row>
    <row r="569" customFormat="false" ht="12.75" hidden="false" customHeight="false" outlineLevel="0" collapsed="false">
      <c r="B569" s="13" t="s">
        <v>8</v>
      </c>
      <c r="C569" s="27" t="n">
        <f aca="false">(C562*C563)*(-1)</f>
        <v>-16949</v>
      </c>
      <c r="D569" s="27" t="n">
        <f aca="false">(D562*D563)*(-1)</f>
        <v>-16949</v>
      </c>
      <c r="E569" s="27" t="n">
        <f aca="false">(E562*E563)*(-1)</f>
        <v>-16949</v>
      </c>
      <c r="F569" s="27" t="n">
        <f aca="false">(F562*F563)*(-1)</f>
        <v>-16949</v>
      </c>
      <c r="G569" s="4"/>
      <c r="I569" s="2"/>
      <c r="J569" s="2"/>
      <c r="K569" s="2"/>
    </row>
    <row r="570" customFormat="false" ht="12.75" hidden="false" customHeight="false" outlineLevel="0" collapsed="false">
      <c r="B570" s="13" t="s">
        <v>9</v>
      </c>
      <c r="C570" s="28" t="n">
        <f aca="false">C564*C565</f>
        <v>13367.25</v>
      </c>
      <c r="D570" s="28" t="n">
        <f aca="false">D564*D565</f>
        <v>13367.25</v>
      </c>
      <c r="E570" s="28" t="n">
        <f aca="false">E564*E565</f>
        <v>13367.25</v>
      </c>
      <c r="F570" s="28" t="n">
        <f aca="false">F564*F565</f>
        <v>13367.25</v>
      </c>
      <c r="G570" s="4"/>
      <c r="I570" s="2"/>
      <c r="J570" s="2"/>
      <c r="K570" s="2"/>
    </row>
    <row r="571" customFormat="false" ht="12.75" hidden="false" customHeight="false" outlineLevel="0" collapsed="false">
      <c r="B571" s="12" t="s">
        <v>10</v>
      </c>
      <c r="C571" s="28" t="n">
        <f aca="false">SUM(C569:C570)</f>
        <v>-3581.75</v>
      </c>
      <c r="D571" s="28" t="n">
        <f aca="false">SUM(D569:D570)</f>
        <v>-3581.75</v>
      </c>
      <c r="E571" s="28" t="n">
        <f aca="false">SUM(E569:E570)</f>
        <v>-3581.75</v>
      </c>
      <c r="F571" s="28" t="n">
        <f aca="false">SUM(F569:F570)</f>
        <v>-3581.75</v>
      </c>
      <c r="G571" s="4"/>
      <c r="I571" s="2"/>
      <c r="J571" s="2"/>
      <c r="K571" s="2"/>
    </row>
    <row r="572" customFormat="false" ht="12.75" hidden="false" customHeight="false" outlineLevel="0" collapsed="false">
      <c r="A572" s="16"/>
      <c r="B572" s="2" t="s">
        <v>11</v>
      </c>
      <c r="C572" s="27" t="n">
        <f aca="false">C566*C567</f>
        <v>2550</v>
      </c>
      <c r="D572" s="27" t="n">
        <f aca="false">D566*D567</f>
        <v>2550</v>
      </c>
      <c r="E572" s="27" t="n">
        <f aca="false">E566*E567</f>
        <v>2550</v>
      </c>
      <c r="F572" s="27" t="n">
        <f aca="false">F566*F567</f>
        <v>2550</v>
      </c>
      <c r="G572" s="4"/>
      <c r="H572" s="2"/>
      <c r="I572" s="2"/>
      <c r="J572" s="2"/>
      <c r="K572" s="2"/>
    </row>
    <row r="573" customFormat="false" ht="12.75" hidden="false" customHeight="false" outlineLevel="0" collapsed="false">
      <c r="A573" s="17"/>
      <c r="E573" s="2"/>
      <c r="G573" s="4"/>
      <c r="H573" s="2"/>
      <c r="I573" s="2"/>
      <c r="J573" s="2"/>
      <c r="K573" s="2"/>
    </row>
    <row r="574" customFormat="false" ht="12.75" hidden="false" customHeight="false" outlineLevel="0" collapsed="false">
      <c r="A574" s="16"/>
      <c r="B574" s="1" t="s">
        <v>12</v>
      </c>
      <c r="C574" s="18" t="n">
        <f aca="false">SUM(C571:C572)</f>
        <v>-1031.75</v>
      </c>
      <c r="D574" s="18" t="n">
        <f aca="false">SUM(D571:D572)</f>
        <v>-1031.75</v>
      </c>
      <c r="E574" s="18" t="n">
        <f aca="false">SUM(E571:E572)</f>
        <v>-1031.75</v>
      </c>
      <c r="F574" s="18" t="n">
        <f aca="false">SUM(F571:F572)</f>
        <v>-1031.75</v>
      </c>
      <c r="G574" s="1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</row>
    <row r="575" customFormat="false" ht="12.75" hidden="false" customHeight="false" outlineLevel="0" collapsed="false">
      <c r="A575" s="11"/>
      <c r="B575" s="29" t="s">
        <v>26</v>
      </c>
      <c r="C575" s="18" t="n">
        <f aca="false">C574*8</f>
        <v>-8254</v>
      </c>
      <c r="D575" s="18" t="n">
        <f aca="false">D574*8</f>
        <v>-8254</v>
      </c>
      <c r="E575" s="18" t="n">
        <f aca="false">E574*8</f>
        <v>-8254</v>
      </c>
      <c r="F575" s="18" t="n">
        <f aca="false">F574*8</f>
        <v>-8254</v>
      </c>
      <c r="G575" s="3" t="n">
        <f aca="false">SUM(C575:F575)</f>
        <v>-33016</v>
      </c>
      <c r="H575" s="2"/>
      <c r="I575" s="2"/>
      <c r="J575" s="2"/>
      <c r="K575" s="2"/>
    </row>
    <row r="576" customFormat="false" ht="12.75" hidden="false" customHeight="false" outlineLevel="0" collapsed="false">
      <c r="C576" s="3"/>
      <c r="D576" s="4"/>
      <c r="E576" s="4"/>
      <c r="F576" s="4"/>
      <c r="G576" s="4"/>
      <c r="H576" s="2"/>
      <c r="I576" s="2"/>
      <c r="J576" s="2"/>
      <c r="K576" s="2"/>
    </row>
    <row r="577" customFormat="false" ht="12.75" hidden="false" customHeight="false" outlineLevel="0" collapsed="false">
      <c r="C577" s="3"/>
      <c r="D577" s="4"/>
      <c r="E577" s="4"/>
      <c r="F577" s="4"/>
      <c r="G577" s="4"/>
      <c r="H577" s="2"/>
      <c r="I577" s="2"/>
      <c r="J577" s="2"/>
      <c r="K577" s="2"/>
    </row>
    <row r="578" customFormat="false" ht="12.75" hidden="false" customHeight="false" outlineLevel="0" collapsed="false">
      <c r="A578" s="1" t="s">
        <v>14</v>
      </c>
      <c r="B578" s="6" t="s">
        <v>25</v>
      </c>
      <c r="C578" s="7" t="n">
        <v>37253</v>
      </c>
      <c r="D578" s="7" t="n">
        <v>37254</v>
      </c>
      <c r="E578" s="7" t="n">
        <v>37255</v>
      </c>
      <c r="F578" s="7" t="n">
        <v>37256</v>
      </c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</row>
    <row r="579" customFormat="false" ht="12.75" hidden="false" customHeight="false" outlineLevel="0" collapsed="false">
      <c r="B579" s="1" t="s">
        <v>3</v>
      </c>
      <c r="C579" s="2" t="n">
        <v>25</v>
      </c>
      <c r="D579" s="2" t="n">
        <v>25</v>
      </c>
      <c r="E579" s="2" t="n">
        <v>25</v>
      </c>
      <c r="F579" s="2" t="n">
        <v>25</v>
      </c>
      <c r="G579" s="4"/>
      <c r="I579" s="2"/>
      <c r="J579" s="2"/>
      <c r="K579" s="2"/>
    </row>
    <row r="580" customFormat="false" ht="12.75" hidden="false" customHeight="false" outlineLevel="0" collapsed="false">
      <c r="B580" s="11" t="s">
        <v>4</v>
      </c>
      <c r="C580" s="3" t="n">
        <v>40</v>
      </c>
      <c r="D580" s="3" t="n">
        <v>40</v>
      </c>
      <c r="E580" s="3" t="n">
        <v>40</v>
      </c>
      <c r="F580" s="3" t="n">
        <v>40</v>
      </c>
      <c r="G580" s="4"/>
      <c r="I580" s="2"/>
      <c r="J580" s="2"/>
      <c r="K580" s="2"/>
    </row>
    <row r="581" customFormat="false" ht="12.75" hidden="false" customHeight="false" outlineLevel="0" collapsed="false">
      <c r="B581" s="1" t="s">
        <v>5</v>
      </c>
      <c r="C581" s="2" t="n">
        <v>100</v>
      </c>
      <c r="D581" s="2" t="n">
        <v>100</v>
      </c>
      <c r="E581" s="2" t="n">
        <v>100</v>
      </c>
      <c r="F581" s="2" t="n">
        <v>100</v>
      </c>
      <c r="G581" s="4"/>
      <c r="I581" s="2"/>
      <c r="J581" s="2"/>
      <c r="K581" s="2"/>
    </row>
    <row r="582" customFormat="false" ht="12.75" hidden="false" customHeight="false" outlineLevel="0" collapsed="false">
      <c r="B582" s="11" t="s">
        <v>4</v>
      </c>
      <c r="C582" s="3" t="n">
        <v>44</v>
      </c>
      <c r="D582" s="3" t="n">
        <v>44</v>
      </c>
      <c r="E582" s="3" t="n">
        <v>44</v>
      </c>
      <c r="F582" s="3" t="n">
        <v>44</v>
      </c>
      <c r="G582" s="4"/>
      <c r="I582" s="2"/>
      <c r="J582" s="2"/>
      <c r="K582" s="2"/>
    </row>
    <row r="583" customFormat="false" ht="12.75" hidden="false" customHeight="false" outlineLevel="0" collapsed="false">
      <c r="B583" s="12" t="s">
        <v>6</v>
      </c>
      <c r="C583" s="4" t="n">
        <f aca="false">C579-C581</f>
        <v>-75</v>
      </c>
      <c r="D583" s="4" t="n">
        <f aca="false">D579-D581</f>
        <v>-75</v>
      </c>
      <c r="E583" s="4" t="n">
        <f aca="false">E579-E581</f>
        <v>-75</v>
      </c>
      <c r="F583" s="4" t="n">
        <f aca="false">F579-F581</f>
        <v>-75</v>
      </c>
      <c r="G583" s="4"/>
      <c r="I583" s="2"/>
      <c r="J583" s="2"/>
      <c r="K583" s="2"/>
    </row>
    <row r="584" customFormat="false" ht="12.75" hidden="false" customHeight="false" outlineLevel="0" collapsed="false">
      <c r="B584" s="13" t="s">
        <v>7</v>
      </c>
      <c r="C584" s="3" t="n">
        <v>25.5</v>
      </c>
      <c r="D584" s="3" t="n">
        <v>25.5</v>
      </c>
      <c r="E584" s="3" t="n">
        <v>25.5</v>
      </c>
      <c r="F584" s="3" t="n">
        <v>25.5</v>
      </c>
      <c r="G584" s="4"/>
      <c r="I584" s="2"/>
      <c r="J584" s="2"/>
      <c r="K584" s="2"/>
    </row>
    <row r="585" customFormat="false" ht="12.75" hidden="false" customHeight="false" outlineLevel="0" collapsed="false">
      <c r="B585" s="13"/>
      <c r="C585" s="10"/>
      <c r="D585" s="3"/>
      <c r="E585" s="30"/>
      <c r="F585" s="30"/>
      <c r="G585" s="4"/>
      <c r="I585" s="2"/>
      <c r="J585" s="2"/>
      <c r="K585" s="2"/>
    </row>
    <row r="586" customFormat="false" ht="12.75" hidden="false" customHeight="false" outlineLevel="0" collapsed="false">
      <c r="B586" s="13" t="s">
        <v>8</v>
      </c>
      <c r="C586" s="27" t="n">
        <f aca="false">(C579*C580)*(-1)</f>
        <v>-1000</v>
      </c>
      <c r="D586" s="27" t="n">
        <f aca="false">(D579*D580)*(-1)</f>
        <v>-1000</v>
      </c>
      <c r="E586" s="27" t="n">
        <f aca="false">(E579*E580)*(-1)</f>
        <v>-1000</v>
      </c>
      <c r="F586" s="27" t="n">
        <f aca="false">(F579*F580)*(-1)</f>
        <v>-1000</v>
      </c>
      <c r="G586" s="4"/>
      <c r="I586" s="2"/>
      <c r="J586" s="2"/>
      <c r="K586" s="2"/>
    </row>
    <row r="587" customFormat="false" ht="12.75" hidden="false" customHeight="false" outlineLevel="0" collapsed="false">
      <c r="B587" s="13" t="s">
        <v>9</v>
      </c>
      <c r="C587" s="28" t="n">
        <f aca="false">C581*C582</f>
        <v>4400</v>
      </c>
      <c r="D587" s="28" t="n">
        <f aca="false">D581*D582</f>
        <v>4400</v>
      </c>
      <c r="E587" s="28" t="n">
        <f aca="false">E581*E582</f>
        <v>4400</v>
      </c>
      <c r="F587" s="28" t="n">
        <f aca="false">F581*F582</f>
        <v>4400</v>
      </c>
      <c r="G587" s="4"/>
      <c r="I587" s="2"/>
      <c r="J587" s="2"/>
      <c r="K587" s="2"/>
    </row>
    <row r="588" customFormat="false" ht="12.75" hidden="false" customHeight="false" outlineLevel="0" collapsed="false">
      <c r="B588" s="12" t="s">
        <v>10</v>
      </c>
      <c r="C588" s="28" t="n">
        <f aca="false">SUM(C586:C587)</f>
        <v>3400</v>
      </c>
      <c r="D588" s="28" t="n">
        <f aca="false">SUM(D586:D587)</f>
        <v>3400</v>
      </c>
      <c r="E588" s="28" t="n">
        <f aca="false">SUM(E586:E587)</f>
        <v>3400</v>
      </c>
      <c r="F588" s="28" t="n">
        <f aca="false">SUM(F586:F587)</f>
        <v>3400</v>
      </c>
      <c r="G588" s="4"/>
      <c r="I588" s="2"/>
      <c r="J588" s="2"/>
      <c r="K588" s="2"/>
    </row>
    <row r="589" customFormat="false" ht="12.75" hidden="false" customHeight="false" outlineLevel="0" collapsed="false">
      <c r="A589" s="16"/>
      <c r="B589" s="2" t="s">
        <v>11</v>
      </c>
      <c r="C589" s="27" t="n">
        <f aca="false">C583*C584</f>
        <v>-1912.5</v>
      </c>
      <c r="D589" s="27" t="n">
        <f aca="false">D583*D584</f>
        <v>-1912.5</v>
      </c>
      <c r="E589" s="27" t="n">
        <f aca="false">E583*E584</f>
        <v>-1912.5</v>
      </c>
      <c r="F589" s="27" t="n">
        <f aca="false">F583*F584</f>
        <v>-1912.5</v>
      </c>
      <c r="G589" s="4"/>
      <c r="H589" s="2"/>
      <c r="I589" s="2"/>
      <c r="J589" s="2"/>
      <c r="K589" s="2"/>
    </row>
    <row r="590" customFormat="false" ht="12.75" hidden="false" customHeight="false" outlineLevel="0" collapsed="false">
      <c r="A590" s="17"/>
      <c r="C590" s="3"/>
      <c r="D590" s="30"/>
      <c r="E590" s="30"/>
      <c r="F590" s="30"/>
      <c r="G590" s="4"/>
      <c r="H590" s="2"/>
      <c r="I590" s="2"/>
      <c r="J590" s="2"/>
      <c r="K590" s="2"/>
    </row>
    <row r="591" customFormat="false" ht="12.75" hidden="false" customHeight="false" outlineLevel="0" collapsed="false">
      <c r="A591" s="16"/>
      <c r="B591" s="1" t="s">
        <v>12</v>
      </c>
      <c r="C591" s="31" t="n">
        <f aca="false">SUM(C588:C589)</f>
        <v>1487.5</v>
      </c>
      <c r="D591" s="31" t="n">
        <f aca="false">SUM(D588:D589)</f>
        <v>1487.5</v>
      </c>
      <c r="E591" s="31" t="n">
        <f aca="false">SUM(E588:E589)</f>
        <v>1487.5</v>
      </c>
      <c r="F591" s="31" t="n">
        <f aca="false">SUM(F588:F589)</f>
        <v>1487.5</v>
      </c>
      <c r="G591" s="1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</row>
    <row r="592" customFormat="false" ht="12.75" hidden="false" customHeight="false" outlineLevel="0" collapsed="false">
      <c r="A592" s="11"/>
      <c r="B592" s="29" t="s">
        <v>26</v>
      </c>
      <c r="C592" s="31" t="n">
        <f aca="false">C591*8</f>
        <v>11900</v>
      </c>
      <c r="D592" s="31" t="n">
        <f aca="false">D591*8</f>
        <v>11900</v>
      </c>
      <c r="E592" s="31" t="n">
        <f aca="false">E591*8</f>
        <v>11900</v>
      </c>
      <c r="F592" s="31" t="n">
        <f aca="false">F591*8</f>
        <v>11900</v>
      </c>
      <c r="G592" s="3" t="n">
        <f aca="false">SUM(C592:F592)</f>
        <v>47600</v>
      </c>
      <c r="H592" s="2"/>
      <c r="I592" s="2"/>
      <c r="J592" s="2"/>
      <c r="K592" s="2"/>
    </row>
    <row r="593" customFormat="false" ht="12.75" hidden="false" customHeight="false" outlineLevel="0" collapsed="false">
      <c r="C593" s="3"/>
      <c r="D593" s="4"/>
      <c r="E593" s="4"/>
      <c r="F593" s="4"/>
      <c r="G593" s="4"/>
      <c r="H593" s="2"/>
      <c r="I593" s="2"/>
      <c r="J593" s="2"/>
      <c r="K593" s="2"/>
    </row>
    <row r="594" customFormat="false" ht="12.75" hidden="false" customHeight="false" outlineLevel="0" collapsed="false">
      <c r="C594" s="3"/>
      <c r="D594" s="4"/>
      <c r="E594" s="4"/>
      <c r="F594" s="4"/>
      <c r="G594" s="4"/>
      <c r="H594" s="2"/>
      <c r="I594" s="2"/>
      <c r="J594" s="2"/>
      <c r="K594" s="2"/>
    </row>
    <row r="595" customFormat="false" ht="12.75" hidden="false" customHeight="false" outlineLevel="0" collapsed="false">
      <c r="B595" s="1" t="s">
        <v>28</v>
      </c>
      <c r="C595" s="25" t="n">
        <f aca="false">SUM(C566,C583)</f>
        <v>25</v>
      </c>
      <c r="D595" s="25" t="n">
        <f aca="false">SUM(D566,D583)</f>
        <v>25</v>
      </c>
      <c r="E595" s="25" t="n">
        <f aca="false">SUM(E566,E583)</f>
        <v>25</v>
      </c>
      <c r="F595" s="25" t="n">
        <f aca="false">SUM(F566,F583)</f>
        <v>25</v>
      </c>
      <c r="G595" s="4"/>
      <c r="H595" s="2"/>
      <c r="I595" s="2"/>
      <c r="J595" s="2"/>
      <c r="K595" s="2"/>
    </row>
    <row r="596" customFormat="false" ht="12.75" hidden="false" customHeight="false" outlineLevel="0" collapsed="false">
      <c r="C596" s="3"/>
      <c r="D596" s="4"/>
      <c r="E596" s="4"/>
      <c r="F596" s="4"/>
      <c r="G596" s="4"/>
      <c r="H596" s="2"/>
      <c r="I596" s="2"/>
      <c r="J596" s="2"/>
      <c r="K596" s="2"/>
    </row>
    <row r="597" customFormat="false" ht="12.75" hidden="false" customHeight="false" outlineLevel="0" collapsed="false">
      <c r="C597" s="3"/>
      <c r="D597" s="4"/>
      <c r="E597" s="4"/>
      <c r="F597" s="4"/>
      <c r="G597" s="4"/>
      <c r="H597" s="2"/>
      <c r="I597" s="2"/>
      <c r="J597" s="2"/>
      <c r="K597" s="2"/>
    </row>
    <row r="598" customFormat="false" ht="12.75" hidden="false" customHeight="false" outlineLevel="0" collapsed="false">
      <c r="A598" s="1" t="s">
        <v>45</v>
      </c>
      <c r="B598" s="6" t="s">
        <v>68</v>
      </c>
      <c r="C598" s="7" t="n">
        <v>37253</v>
      </c>
      <c r="D598" s="7" t="n">
        <v>37254</v>
      </c>
      <c r="E598" s="7" t="n">
        <v>37255</v>
      </c>
      <c r="F598" s="7" t="n">
        <v>37256</v>
      </c>
      <c r="G598" s="12"/>
      <c r="H598" s="2"/>
      <c r="I598" s="2"/>
      <c r="J598" s="2"/>
      <c r="K598" s="2"/>
    </row>
    <row r="599" customFormat="false" ht="12.75" hidden="false" customHeight="false" outlineLevel="0" collapsed="false">
      <c r="B599" s="1" t="s">
        <v>3</v>
      </c>
      <c r="C599" s="2" t="n">
        <v>0</v>
      </c>
      <c r="D599" s="2" t="n">
        <v>0</v>
      </c>
      <c r="E599" s="2" t="n">
        <v>0</v>
      </c>
      <c r="F599" s="2" t="n">
        <v>0</v>
      </c>
      <c r="G599" s="4"/>
      <c r="H599" s="2"/>
      <c r="I599" s="2"/>
      <c r="J599" s="2"/>
      <c r="K599" s="2"/>
    </row>
    <row r="600" customFormat="false" ht="12.75" hidden="false" customHeight="false" outlineLevel="0" collapsed="false">
      <c r="B600" s="11" t="s">
        <v>4</v>
      </c>
      <c r="C600" s="3" t="n">
        <v>0</v>
      </c>
      <c r="D600" s="3" t="n">
        <v>0</v>
      </c>
      <c r="E600" s="3" t="n">
        <v>0</v>
      </c>
      <c r="F600" s="3" t="n">
        <v>0</v>
      </c>
      <c r="G600" s="4"/>
      <c r="H600" s="2"/>
      <c r="I600" s="2"/>
      <c r="J600" s="2"/>
      <c r="K600" s="2"/>
    </row>
    <row r="601" customFormat="false" ht="12.75" hidden="false" customHeight="false" outlineLevel="0" collapsed="false">
      <c r="B601" s="1" t="s">
        <v>5</v>
      </c>
      <c r="C601" s="2" t="n">
        <v>50</v>
      </c>
      <c r="D601" s="2" t="n">
        <v>50</v>
      </c>
      <c r="E601" s="2" t="n">
        <v>50</v>
      </c>
      <c r="F601" s="2" t="n">
        <v>50</v>
      </c>
      <c r="G601" s="4"/>
      <c r="H601" s="2"/>
      <c r="I601" s="2"/>
      <c r="J601" s="2"/>
      <c r="K601" s="2"/>
    </row>
    <row r="602" customFormat="false" ht="12.75" hidden="false" customHeight="false" outlineLevel="0" collapsed="false">
      <c r="B602" s="11" t="s">
        <v>4</v>
      </c>
      <c r="C602" s="3" t="n">
        <v>17</v>
      </c>
      <c r="D602" s="3" t="n">
        <v>17</v>
      </c>
      <c r="E602" s="3" t="n">
        <v>17</v>
      </c>
      <c r="F602" s="3" t="n">
        <v>17</v>
      </c>
      <c r="G602" s="4"/>
      <c r="H602" s="2"/>
      <c r="I602" s="2"/>
      <c r="J602" s="2"/>
      <c r="K602" s="2"/>
    </row>
    <row r="603" customFormat="false" ht="12.75" hidden="false" customHeight="false" outlineLevel="0" collapsed="false">
      <c r="B603" s="12" t="s">
        <v>6</v>
      </c>
      <c r="C603" s="4" t="n">
        <f aca="false">C599-C601</f>
        <v>-50</v>
      </c>
      <c r="D603" s="4" t="n">
        <f aca="false">D599-D601</f>
        <v>-50</v>
      </c>
      <c r="E603" s="4" t="n">
        <f aca="false">E599-E601</f>
        <v>-50</v>
      </c>
      <c r="F603" s="4" t="n">
        <f aca="false">F599-F601</f>
        <v>-50</v>
      </c>
      <c r="G603" s="4"/>
      <c r="H603" s="2"/>
      <c r="I603" s="2"/>
      <c r="J603" s="2"/>
      <c r="K603" s="2"/>
    </row>
    <row r="604" customFormat="false" ht="12.75" hidden="false" customHeight="false" outlineLevel="0" collapsed="false">
      <c r="B604" s="13" t="s">
        <v>7</v>
      </c>
      <c r="C604" s="3" t="n">
        <v>18</v>
      </c>
      <c r="D604" s="3" t="n">
        <v>18</v>
      </c>
      <c r="E604" s="3" t="n">
        <v>18</v>
      </c>
      <c r="F604" s="3" t="n">
        <v>18</v>
      </c>
      <c r="G604" s="4"/>
      <c r="H604" s="2"/>
      <c r="I604" s="2"/>
      <c r="J604" s="2"/>
      <c r="K604" s="2"/>
    </row>
    <row r="605" customFormat="false" ht="12.75" hidden="false" customHeight="false" outlineLevel="0" collapsed="false">
      <c r="B605" s="13"/>
      <c r="C605" s="10"/>
      <c r="D605" s="3"/>
      <c r="E605" s="30"/>
      <c r="F605" s="30"/>
      <c r="G605" s="4"/>
      <c r="H605" s="2"/>
      <c r="I605" s="2"/>
      <c r="J605" s="2"/>
      <c r="K605" s="2"/>
    </row>
    <row r="606" customFormat="false" ht="12.75" hidden="false" customHeight="false" outlineLevel="0" collapsed="false">
      <c r="B606" s="13" t="s">
        <v>8</v>
      </c>
      <c r="C606" s="27" t="n">
        <f aca="false">(C599*C600)*(-1)</f>
        <v>-0</v>
      </c>
      <c r="D606" s="27" t="n">
        <f aca="false">(D599*D600)*(-1)</f>
        <v>-0</v>
      </c>
      <c r="E606" s="27" t="n">
        <f aca="false">(E599*E600)*(-1)</f>
        <v>-0</v>
      </c>
      <c r="F606" s="27" t="n">
        <f aca="false">(F599*F600)*(-1)</f>
        <v>-0</v>
      </c>
      <c r="G606" s="4"/>
      <c r="H606" s="2"/>
      <c r="I606" s="2"/>
      <c r="J606" s="2"/>
      <c r="K606" s="2"/>
    </row>
    <row r="607" customFormat="false" ht="12.75" hidden="false" customHeight="false" outlineLevel="0" collapsed="false">
      <c r="B607" s="13" t="s">
        <v>9</v>
      </c>
      <c r="C607" s="28" t="n">
        <f aca="false">C601*C602</f>
        <v>850</v>
      </c>
      <c r="D607" s="28" t="n">
        <f aca="false">D601*D602</f>
        <v>850</v>
      </c>
      <c r="E607" s="28" t="n">
        <f aca="false">E601*E602</f>
        <v>850</v>
      </c>
      <c r="F607" s="28" t="n">
        <f aca="false">F601*F602</f>
        <v>850</v>
      </c>
      <c r="G607" s="4"/>
      <c r="H607" s="2"/>
      <c r="I607" s="2"/>
      <c r="J607" s="2"/>
      <c r="K607" s="2"/>
    </row>
    <row r="608" customFormat="false" ht="12.75" hidden="false" customHeight="false" outlineLevel="0" collapsed="false">
      <c r="B608" s="12" t="s">
        <v>10</v>
      </c>
      <c r="C608" s="28" t="n">
        <f aca="false">SUM(C606:C607)</f>
        <v>850</v>
      </c>
      <c r="D608" s="28" t="n">
        <f aca="false">SUM(D606:D607)</f>
        <v>850</v>
      </c>
      <c r="E608" s="28" t="n">
        <f aca="false">SUM(E606:E607)</f>
        <v>850</v>
      </c>
      <c r="F608" s="28" t="n">
        <f aca="false">SUM(F606:F607)</f>
        <v>850</v>
      </c>
      <c r="G608" s="4"/>
      <c r="H608" s="2"/>
      <c r="I608" s="2"/>
      <c r="J608" s="2"/>
      <c r="K608" s="2"/>
    </row>
    <row r="609" customFormat="false" ht="12.75" hidden="false" customHeight="false" outlineLevel="0" collapsed="false">
      <c r="B609" s="2" t="s">
        <v>11</v>
      </c>
      <c r="C609" s="27" t="n">
        <f aca="false">C603*C604</f>
        <v>-900</v>
      </c>
      <c r="D609" s="27" t="n">
        <f aca="false">D603*D604</f>
        <v>-900</v>
      </c>
      <c r="E609" s="27" t="n">
        <f aca="false">E603*E604</f>
        <v>-900</v>
      </c>
      <c r="F609" s="27" t="n">
        <f aca="false">F603*F604</f>
        <v>-900</v>
      </c>
      <c r="G609" s="4"/>
      <c r="H609" s="2"/>
      <c r="I609" s="2"/>
      <c r="J609" s="2"/>
      <c r="K609" s="2"/>
    </row>
    <row r="610" customFormat="false" ht="12.75" hidden="false" customHeight="false" outlineLevel="0" collapsed="false">
      <c r="C610" s="3"/>
      <c r="D610" s="30"/>
      <c r="E610" s="30"/>
      <c r="F610" s="30"/>
      <c r="G610" s="4"/>
      <c r="H610" s="2"/>
      <c r="I610" s="2"/>
      <c r="J610" s="2"/>
      <c r="K610" s="2"/>
    </row>
    <row r="611" customFormat="false" ht="12.75" hidden="false" customHeight="false" outlineLevel="0" collapsed="false">
      <c r="B611" s="1" t="s">
        <v>12</v>
      </c>
      <c r="C611" s="31" t="n">
        <f aca="false">SUM(C608:C609)</f>
        <v>-50</v>
      </c>
      <c r="D611" s="31" t="n">
        <f aca="false">SUM(D608:D609)</f>
        <v>-50</v>
      </c>
      <c r="E611" s="31" t="n">
        <f aca="false">SUM(E608:E609)</f>
        <v>-50</v>
      </c>
      <c r="F611" s="31" t="n">
        <f aca="false">SUM(F608:F609)</f>
        <v>-50</v>
      </c>
      <c r="G611" s="12"/>
      <c r="H611" s="2"/>
      <c r="I611" s="2"/>
      <c r="J611" s="2"/>
      <c r="K611" s="2"/>
    </row>
    <row r="612" customFormat="false" ht="12.75" hidden="false" customHeight="false" outlineLevel="0" collapsed="false">
      <c r="B612" s="29" t="s">
        <v>26</v>
      </c>
      <c r="C612" s="31" t="n">
        <f aca="false">C611*8</f>
        <v>-400</v>
      </c>
      <c r="D612" s="31" t="n">
        <f aca="false">D611*8</f>
        <v>-400</v>
      </c>
      <c r="E612" s="31" t="n">
        <f aca="false">E611*8</f>
        <v>-400</v>
      </c>
      <c r="F612" s="31" t="n">
        <f aca="false">F611*8</f>
        <v>-400</v>
      </c>
      <c r="G612" s="3" t="n">
        <f aca="false">SUM(C612:F612)</f>
        <v>-1600</v>
      </c>
      <c r="H612" s="2"/>
      <c r="I612" s="2"/>
      <c r="J612" s="2"/>
      <c r="K612" s="2"/>
    </row>
    <row r="613" customFormat="false" ht="12.75" hidden="false" customHeight="false" outlineLevel="0" collapsed="false">
      <c r="C613" s="3"/>
      <c r="D613" s="4"/>
      <c r="E613" s="4"/>
      <c r="F613" s="4"/>
      <c r="G613" s="4"/>
      <c r="H613" s="2"/>
      <c r="I613" s="2"/>
      <c r="J613" s="2"/>
      <c r="K613" s="2"/>
    </row>
    <row r="614" customFormat="false" ht="12.75" hidden="false" customHeight="false" outlineLevel="0" collapsed="false">
      <c r="C614" s="3"/>
      <c r="D614" s="4"/>
      <c r="E614" s="4"/>
      <c r="F614" s="4"/>
      <c r="G614" s="4"/>
      <c r="H614" s="2"/>
      <c r="I614" s="2"/>
      <c r="J614" s="2"/>
      <c r="K614" s="2"/>
    </row>
    <row r="615" customFormat="false" ht="12.75" hidden="false" customHeight="false" outlineLevel="0" collapsed="false">
      <c r="C615" s="3"/>
      <c r="D615" s="4"/>
      <c r="E615" s="4"/>
      <c r="F615" s="4"/>
      <c r="G615" s="4"/>
      <c r="H615" s="2"/>
      <c r="I615" s="2"/>
      <c r="J615" s="2"/>
      <c r="K615" s="2"/>
    </row>
    <row r="616" customFormat="false" ht="12.75" hidden="false" customHeight="false" outlineLevel="0" collapsed="false">
      <c r="B616" s="1" t="s">
        <v>69</v>
      </c>
      <c r="C616" s="25" t="n">
        <f aca="false">SUM(C603)</f>
        <v>-50</v>
      </c>
      <c r="D616" s="25" t="n">
        <f aca="false">SUM(D603)</f>
        <v>-50</v>
      </c>
      <c r="E616" s="25" t="n">
        <f aca="false">SUM(E603)</f>
        <v>-50</v>
      </c>
      <c r="F616" s="25" t="n">
        <f aca="false">SUM(F603)</f>
        <v>-50</v>
      </c>
      <c r="G616" s="4"/>
      <c r="H616" s="2"/>
      <c r="I616" s="2"/>
      <c r="J616" s="2"/>
      <c r="K616" s="2"/>
    </row>
    <row r="617" customFormat="false" ht="12.75" hidden="false" customHeight="false" outlineLevel="0" collapsed="false">
      <c r="C617" s="3"/>
      <c r="D617" s="4"/>
      <c r="E617" s="4"/>
      <c r="F617" s="4"/>
      <c r="G617" s="4"/>
      <c r="H617" s="2"/>
      <c r="I617" s="2"/>
      <c r="J617" s="2"/>
      <c r="K617" s="2"/>
    </row>
    <row r="618" customFormat="false" ht="12.75" hidden="false" customHeight="false" outlineLevel="0" collapsed="false">
      <c r="A618" s="1" t="s">
        <v>70</v>
      </c>
      <c r="B618" s="6" t="s">
        <v>71</v>
      </c>
      <c r="C618" s="7" t="n">
        <v>37253</v>
      </c>
      <c r="D618" s="7" t="n">
        <v>37254</v>
      </c>
      <c r="E618" s="7" t="n">
        <v>37255</v>
      </c>
      <c r="F618" s="7" t="n">
        <v>37256</v>
      </c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</row>
    <row r="619" customFormat="false" ht="12.75" hidden="false" customHeight="false" outlineLevel="0" collapsed="false">
      <c r="B619" s="1" t="s">
        <v>3</v>
      </c>
      <c r="C619" s="2" t="n">
        <v>50</v>
      </c>
      <c r="D619" s="2" t="n">
        <v>50</v>
      </c>
      <c r="E619" s="2" t="n">
        <v>50</v>
      </c>
      <c r="F619" s="2" t="n">
        <v>50</v>
      </c>
      <c r="G619" s="4"/>
      <c r="I619" s="2"/>
      <c r="J619" s="2"/>
      <c r="K619" s="2"/>
    </row>
    <row r="620" customFormat="false" ht="12.75" hidden="false" customHeight="false" outlineLevel="0" collapsed="false">
      <c r="B620" s="11" t="s">
        <v>4</v>
      </c>
      <c r="C620" s="3" t="n">
        <v>15.25</v>
      </c>
      <c r="D620" s="3" t="n">
        <v>15.25</v>
      </c>
      <c r="E620" s="3" t="n">
        <v>15.25</v>
      </c>
      <c r="F620" s="3" t="n">
        <v>15.25</v>
      </c>
      <c r="G620" s="4"/>
      <c r="I620" s="2"/>
      <c r="J620" s="2"/>
      <c r="K620" s="2"/>
    </row>
    <row r="621" customFormat="false" ht="12.75" hidden="false" customHeight="false" outlineLevel="0" collapsed="false">
      <c r="B621" s="1" t="s">
        <v>5</v>
      </c>
      <c r="C621" s="2" t="n">
        <v>0</v>
      </c>
      <c r="D621" s="2" t="n">
        <v>0</v>
      </c>
      <c r="E621" s="2" t="n">
        <v>0</v>
      </c>
      <c r="F621" s="2" t="n">
        <v>0</v>
      </c>
      <c r="G621" s="4"/>
      <c r="I621" s="2"/>
      <c r="J621" s="2"/>
      <c r="K621" s="2"/>
    </row>
    <row r="622" customFormat="false" ht="12.75" hidden="false" customHeight="false" outlineLevel="0" collapsed="false">
      <c r="B622" s="11" t="s">
        <v>4</v>
      </c>
      <c r="C622" s="3" t="n">
        <v>0</v>
      </c>
      <c r="D622" s="3" t="n">
        <v>0</v>
      </c>
      <c r="E622" s="3" t="n">
        <v>0</v>
      </c>
      <c r="F622" s="3" t="n">
        <v>0</v>
      </c>
      <c r="G622" s="4"/>
      <c r="I622" s="2"/>
      <c r="J622" s="2"/>
      <c r="K622" s="2"/>
    </row>
    <row r="623" customFormat="false" ht="12.75" hidden="false" customHeight="false" outlineLevel="0" collapsed="false">
      <c r="B623" s="12" t="s">
        <v>6</v>
      </c>
      <c r="C623" s="4" t="n">
        <f aca="false">C619-C621</f>
        <v>50</v>
      </c>
      <c r="D623" s="4" t="n">
        <f aca="false">D619-D621</f>
        <v>50</v>
      </c>
      <c r="E623" s="4" t="n">
        <f aca="false">E619-E621</f>
        <v>50</v>
      </c>
      <c r="F623" s="4" t="n">
        <f aca="false">F619-F621</f>
        <v>50</v>
      </c>
      <c r="G623" s="4"/>
      <c r="I623" s="2"/>
      <c r="J623" s="2"/>
      <c r="K623" s="2"/>
    </row>
    <row r="624" customFormat="false" ht="12.75" hidden="false" customHeight="false" outlineLevel="0" collapsed="false">
      <c r="B624" s="13" t="s">
        <v>7</v>
      </c>
      <c r="C624" s="3" t="n">
        <v>18</v>
      </c>
      <c r="D624" s="3" t="n">
        <v>18</v>
      </c>
      <c r="E624" s="3" t="n">
        <v>18</v>
      </c>
      <c r="F624" s="3" t="n">
        <v>18</v>
      </c>
      <c r="G624" s="4"/>
      <c r="I624" s="2"/>
      <c r="J624" s="2"/>
      <c r="K624" s="2"/>
    </row>
    <row r="625" customFormat="false" ht="12.75" hidden="false" customHeight="false" outlineLevel="0" collapsed="false">
      <c r="B625" s="13"/>
      <c r="D625" s="10"/>
      <c r="E625" s="10"/>
      <c r="G625" s="4"/>
      <c r="I625" s="2"/>
      <c r="J625" s="2"/>
      <c r="K625" s="2"/>
    </row>
    <row r="626" customFormat="false" ht="12.75" hidden="false" customHeight="false" outlineLevel="0" collapsed="false">
      <c r="B626" s="13" t="s">
        <v>8</v>
      </c>
      <c r="C626" s="15" t="n">
        <f aca="false">(C619*C620)*(-1)</f>
        <v>-762.5</v>
      </c>
      <c r="D626" s="27" t="n">
        <f aca="false">(D619*D620)*(-1)</f>
        <v>-762.5</v>
      </c>
      <c r="E626" s="27" t="n">
        <f aca="false">(E619*E620)*(-1)</f>
        <v>-762.5</v>
      </c>
      <c r="F626" s="15" t="n">
        <f aca="false">(F619*F620)*(-1)</f>
        <v>-762.5</v>
      </c>
      <c r="G626" s="4"/>
      <c r="I626" s="2"/>
      <c r="J626" s="2"/>
      <c r="K626" s="2"/>
    </row>
    <row r="627" customFormat="false" ht="12.75" hidden="false" customHeight="false" outlineLevel="0" collapsed="false">
      <c r="B627" s="13" t="s">
        <v>9</v>
      </c>
      <c r="C627" s="14" t="n">
        <f aca="false">C621*C622</f>
        <v>0</v>
      </c>
      <c r="D627" s="28" t="n">
        <f aca="false">D621*D622</f>
        <v>0</v>
      </c>
      <c r="E627" s="28" t="n">
        <f aca="false">E621*E622</f>
        <v>0</v>
      </c>
      <c r="F627" s="14" t="n">
        <f aca="false">F621*F622</f>
        <v>0</v>
      </c>
      <c r="G627" s="4"/>
      <c r="I627" s="2"/>
      <c r="J627" s="2"/>
      <c r="K627" s="2"/>
    </row>
    <row r="628" customFormat="false" ht="12.75" hidden="false" customHeight="false" outlineLevel="0" collapsed="false">
      <c r="B628" s="12" t="s">
        <v>10</v>
      </c>
      <c r="C628" s="14" t="n">
        <f aca="false">SUM(C626:C627)</f>
        <v>-762.5</v>
      </c>
      <c r="D628" s="28" t="n">
        <f aca="false">SUM(D626:D627)</f>
        <v>-762.5</v>
      </c>
      <c r="E628" s="28" t="n">
        <f aca="false">SUM(E626:E627)</f>
        <v>-762.5</v>
      </c>
      <c r="F628" s="14" t="n">
        <f aca="false">SUM(F626:F627)</f>
        <v>-762.5</v>
      </c>
      <c r="G628" s="4"/>
      <c r="I628" s="2"/>
      <c r="J628" s="2"/>
      <c r="K628" s="2"/>
    </row>
    <row r="629" customFormat="false" ht="12.75" hidden="false" customHeight="false" outlineLevel="0" collapsed="false">
      <c r="A629" s="16"/>
      <c r="B629" s="2" t="s">
        <v>11</v>
      </c>
      <c r="C629" s="15" t="n">
        <f aca="false">C623*C624</f>
        <v>900</v>
      </c>
      <c r="D629" s="27" t="n">
        <f aca="false">D623*D624</f>
        <v>900</v>
      </c>
      <c r="E629" s="27" t="n">
        <f aca="false">E623*E624</f>
        <v>900</v>
      </c>
      <c r="F629" s="15" t="n">
        <f aca="false">F623*F624</f>
        <v>900</v>
      </c>
      <c r="G629" s="4"/>
      <c r="H629" s="2"/>
      <c r="I629" s="2"/>
      <c r="J629" s="2"/>
      <c r="K629" s="2"/>
    </row>
    <row r="630" customFormat="false" ht="12.75" hidden="false" customHeight="false" outlineLevel="0" collapsed="false">
      <c r="A630" s="17"/>
      <c r="E630" s="2"/>
      <c r="G630" s="4"/>
      <c r="H630" s="2"/>
      <c r="I630" s="2"/>
      <c r="J630" s="2"/>
      <c r="K630" s="2"/>
    </row>
    <row r="631" customFormat="false" ht="12.75" hidden="false" customHeight="false" outlineLevel="0" collapsed="false">
      <c r="A631" s="16"/>
      <c r="B631" s="1" t="s">
        <v>12</v>
      </c>
      <c r="C631" s="18" t="n">
        <f aca="false">SUM(C628:C629)</f>
        <v>137.5</v>
      </c>
      <c r="D631" s="18" t="n">
        <f aca="false">SUM(D628:D629)</f>
        <v>137.5</v>
      </c>
      <c r="E631" s="18" t="n">
        <f aca="false">SUM(E628:E629)</f>
        <v>137.5</v>
      </c>
      <c r="F631" s="18" t="n">
        <f aca="false">SUM(F628:F629)</f>
        <v>137.5</v>
      </c>
      <c r="G631" s="1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</row>
    <row r="632" customFormat="false" ht="12.75" hidden="false" customHeight="false" outlineLevel="0" collapsed="false">
      <c r="A632" s="11"/>
      <c r="B632" s="1" t="s">
        <v>52</v>
      </c>
      <c r="C632" s="18" t="n">
        <f aca="false">C631*8</f>
        <v>1100</v>
      </c>
      <c r="D632" s="18" t="n">
        <f aca="false">D631*8</f>
        <v>1100</v>
      </c>
      <c r="E632" s="18" t="n">
        <f aca="false">E631*8</f>
        <v>1100</v>
      </c>
      <c r="F632" s="18" t="n">
        <f aca="false">F631*8</f>
        <v>1100</v>
      </c>
      <c r="G632" s="3" t="n">
        <f aca="false">SUM(C632:F632)</f>
        <v>4400</v>
      </c>
      <c r="H632" s="2"/>
      <c r="I632" s="2"/>
      <c r="J632" s="2"/>
      <c r="K632" s="2"/>
    </row>
    <row r="636" customFormat="false" ht="12.75" hidden="false" customHeight="false" outlineLevel="0" collapsed="false">
      <c r="B636" s="1" t="s">
        <v>72</v>
      </c>
      <c r="C636" s="25" t="n">
        <f aca="false">SUM(C623)</f>
        <v>50</v>
      </c>
      <c r="D636" s="25" t="n">
        <f aca="false">SUM(D623)</f>
        <v>50</v>
      </c>
      <c r="E636" s="25" t="n">
        <f aca="false">SUM(E623)</f>
        <v>50</v>
      </c>
      <c r="F636" s="25" t="n">
        <f aca="false">SUM(F623)</f>
        <v>50</v>
      </c>
    </row>
  </sheetData>
  <mergeCells count="2">
    <mergeCell ref="A2:F2"/>
    <mergeCell ref="A485:F485"/>
  </mergeCells>
  <conditionalFormatting sqref="G1:G65536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37" activeCellId="0" sqref="D37:D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2" width="30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39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1050</v>
      </c>
      <c r="F5" s="2" t="n">
        <v>1050</v>
      </c>
      <c r="G5" s="2" t="n">
        <v>1050</v>
      </c>
      <c r="H5" s="2" t="n">
        <v>50</v>
      </c>
      <c r="I5" s="2" t="n">
        <v>50</v>
      </c>
      <c r="J5" s="2" t="n">
        <v>1050</v>
      </c>
      <c r="L5" s="4"/>
    </row>
    <row r="6" customFormat="false" ht="12.75" hidden="false" customHeight="false" outlineLevel="0" collapsed="false">
      <c r="B6" s="11" t="s">
        <v>4</v>
      </c>
      <c r="C6" s="3" t="n">
        <v>36.45</v>
      </c>
      <c r="D6" s="3" t="n">
        <v>22</v>
      </c>
      <c r="E6" s="3" t="n">
        <v>36.45</v>
      </c>
      <c r="F6" s="3" t="n">
        <v>36.45</v>
      </c>
      <c r="G6" s="3" t="n">
        <v>36.45</v>
      </c>
      <c r="H6" s="3" t="n">
        <v>22</v>
      </c>
      <c r="I6" s="3" t="n">
        <v>22</v>
      </c>
      <c r="J6" s="3" t="n">
        <v>36.45</v>
      </c>
      <c r="L6" s="4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2250</v>
      </c>
      <c r="F7" s="2" t="n">
        <v>2250</v>
      </c>
      <c r="G7" s="2" t="n">
        <v>2250</v>
      </c>
      <c r="H7" s="2" t="n">
        <v>150</v>
      </c>
      <c r="I7" s="2" t="n">
        <v>150</v>
      </c>
      <c r="J7" s="2" t="n">
        <v>2250</v>
      </c>
      <c r="L7" s="4"/>
    </row>
    <row r="8" customFormat="false" ht="12.75" hidden="false" customHeight="false" outlineLevel="0" collapsed="false">
      <c r="B8" s="11" t="s">
        <v>4</v>
      </c>
      <c r="C8" s="3" t="n">
        <v>33.78</v>
      </c>
      <c r="D8" s="3" t="n">
        <v>21.25</v>
      </c>
      <c r="E8" s="3" t="n">
        <v>33.78</v>
      </c>
      <c r="F8" s="3" t="n">
        <v>33.78</v>
      </c>
      <c r="G8" s="3" t="n">
        <v>33.78</v>
      </c>
      <c r="H8" s="3" t="n">
        <v>21.25</v>
      </c>
      <c r="I8" s="3" t="n">
        <v>21.25</v>
      </c>
      <c r="J8" s="3" t="n">
        <v>33.78</v>
      </c>
      <c r="L8" s="4"/>
    </row>
    <row r="9" customFormat="false" ht="12.75" hidden="false" customHeight="false" outlineLevel="0" collapsed="false">
      <c r="B9" s="12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-1200</v>
      </c>
      <c r="F9" s="4" t="n">
        <f aca="false">F5-F7</f>
        <v>-1200</v>
      </c>
      <c r="G9" s="4" t="n">
        <f aca="false">G5-G7</f>
        <v>-1200</v>
      </c>
      <c r="H9" s="4" t="n">
        <f aca="false">H5-H7</f>
        <v>-100</v>
      </c>
      <c r="I9" s="4" t="n">
        <f aca="false">I5-I7</f>
        <v>-100</v>
      </c>
      <c r="J9" s="4" t="n">
        <f aca="false">J5-J7</f>
        <v>-1200</v>
      </c>
      <c r="L9" s="4"/>
    </row>
    <row r="10" customFormat="false" ht="12.75" hidden="false" customHeight="false" outlineLevel="0" collapsed="false">
      <c r="B10" s="13" t="s">
        <v>7</v>
      </c>
      <c r="C10" s="3" t="n">
        <v>25.75</v>
      </c>
      <c r="D10" s="3" t="n">
        <v>20</v>
      </c>
      <c r="E10" s="3" t="n">
        <v>25.75</v>
      </c>
      <c r="F10" s="3" t="n">
        <v>25.75</v>
      </c>
      <c r="G10" s="3" t="n">
        <v>25.75</v>
      </c>
      <c r="H10" s="3" t="n">
        <v>20</v>
      </c>
      <c r="I10" s="3" t="n">
        <v>20</v>
      </c>
      <c r="J10" s="3" t="n">
        <v>25.75</v>
      </c>
      <c r="L10" s="4"/>
    </row>
    <row r="11" customFormat="false" ht="12.75" hidden="false" customHeight="false" outlineLevel="0" collapsed="false">
      <c r="B11" s="13"/>
      <c r="C11" s="14"/>
      <c r="E11" s="2"/>
      <c r="F11" s="3"/>
      <c r="G11" s="2"/>
      <c r="H11" s="3"/>
      <c r="L11" s="4"/>
    </row>
    <row r="12" customFormat="false" ht="12.75" hidden="false" customHeight="false" outlineLevel="0" collapsed="false">
      <c r="B12" s="13" t="s">
        <v>8</v>
      </c>
      <c r="C12" s="15" t="n">
        <f aca="false">(C5*C6)*(-1)</f>
        <v>-38272.5</v>
      </c>
      <c r="D12" s="15" t="n">
        <f aca="false">(D5*D6)*(-1)</f>
        <v>-1100</v>
      </c>
      <c r="E12" s="15" t="n">
        <f aca="false">(E5*E6)*(-1)</f>
        <v>-38272.5</v>
      </c>
      <c r="F12" s="15" t="n">
        <f aca="false">(F5*F6)*(-1)</f>
        <v>-38272.5</v>
      </c>
      <c r="G12" s="15" t="n">
        <f aca="false">(G5*G6)*(-1)</f>
        <v>-38272.5</v>
      </c>
      <c r="H12" s="15" t="n">
        <f aca="false">(H5*H6)*(-1)</f>
        <v>-1100</v>
      </c>
      <c r="I12" s="15" t="n">
        <f aca="false">(I5*I6)*(-1)</f>
        <v>-1100</v>
      </c>
      <c r="J12" s="15" t="n">
        <f aca="false">(J5*J6)*(-1)</f>
        <v>-38272.5</v>
      </c>
      <c r="L12" s="4"/>
    </row>
    <row r="13" customFormat="false" ht="12.75" hidden="false" customHeight="false" outlineLevel="0" collapsed="false">
      <c r="B13" s="13" t="s">
        <v>9</v>
      </c>
      <c r="C13" s="14" t="n">
        <f aca="false">C7*C8</f>
        <v>76005</v>
      </c>
      <c r="D13" s="14" t="n">
        <f aca="false">D7*D8</f>
        <v>3187.5</v>
      </c>
      <c r="E13" s="14" t="n">
        <f aca="false">E7*E8</f>
        <v>76005</v>
      </c>
      <c r="F13" s="14" t="n">
        <f aca="false">F7*F8</f>
        <v>76005</v>
      </c>
      <c r="G13" s="14" t="n">
        <f aca="false">G7*G8</f>
        <v>76005</v>
      </c>
      <c r="H13" s="14" t="n">
        <f aca="false">H7*H8</f>
        <v>3187.5</v>
      </c>
      <c r="I13" s="14" t="n">
        <f aca="false">I7*I8</f>
        <v>3187.5</v>
      </c>
      <c r="J13" s="14" t="n">
        <f aca="false">J7*J8</f>
        <v>76005</v>
      </c>
      <c r="L13" s="4"/>
    </row>
    <row r="14" customFormat="false" ht="12.75" hidden="false" customHeight="false" outlineLevel="0" collapsed="false">
      <c r="B14" s="12" t="s">
        <v>10</v>
      </c>
      <c r="C14" s="14" t="n">
        <f aca="false">SUM(C12:C13)</f>
        <v>37732.5</v>
      </c>
      <c r="D14" s="14" t="n">
        <f aca="false">SUM(D12:D13)</f>
        <v>2087.5</v>
      </c>
      <c r="E14" s="14" t="n">
        <f aca="false">SUM(E12:E13)</f>
        <v>37732.5</v>
      </c>
      <c r="F14" s="14" t="n">
        <f aca="false">SUM(F12:F13)</f>
        <v>37732.5</v>
      </c>
      <c r="G14" s="14" t="n">
        <f aca="false">SUM(G12:G13)</f>
        <v>37732.5</v>
      </c>
      <c r="H14" s="14" t="n">
        <f aca="false">SUM(H12:H13)</f>
        <v>2087.5</v>
      </c>
      <c r="I14" s="14" t="n">
        <f aca="false">SUM(I12:I13)</f>
        <v>2087.5</v>
      </c>
      <c r="J14" s="14" t="n">
        <f aca="false">SUM(J12:J13)</f>
        <v>37732.5</v>
      </c>
      <c r="L14" s="4"/>
    </row>
    <row r="15" customFormat="false" ht="12.75" hidden="false" customHeight="false" outlineLevel="0" collapsed="false">
      <c r="A15" s="16"/>
      <c r="B15" s="2" t="s">
        <v>11</v>
      </c>
      <c r="C15" s="15" t="n">
        <f aca="false">C9*C10</f>
        <v>-30900</v>
      </c>
      <c r="D15" s="15" t="n">
        <f aca="false">D9*D10</f>
        <v>-2000</v>
      </c>
      <c r="E15" s="15" t="n">
        <f aca="false">E9*E10</f>
        <v>-30900</v>
      </c>
      <c r="F15" s="15" t="n">
        <f aca="false">F9*F10</f>
        <v>-30900</v>
      </c>
      <c r="G15" s="15" t="n">
        <f aca="false">G9*G10</f>
        <v>-30900</v>
      </c>
      <c r="H15" s="15" t="n">
        <f aca="false">H9*H10</f>
        <v>-2000</v>
      </c>
      <c r="I15" s="15" t="n">
        <f aca="false">I9*I10</f>
        <v>-2000</v>
      </c>
      <c r="J15" s="15" t="n">
        <f aca="false">J9*J10</f>
        <v>-30900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6"/>
      <c r="B17" s="1" t="s">
        <v>12</v>
      </c>
      <c r="C17" s="18" t="n">
        <f aca="false">SUM(C14:C15)</f>
        <v>6832.5</v>
      </c>
      <c r="D17" s="18" t="n">
        <f aca="false">SUM(D14:D15)</f>
        <v>87.5</v>
      </c>
      <c r="E17" s="18" t="n">
        <f aca="false">SUM(E14:E15)</f>
        <v>6832.5</v>
      </c>
      <c r="F17" s="18" t="n">
        <f aca="false">SUM(F14:F15)</f>
        <v>6832.5</v>
      </c>
      <c r="G17" s="18" t="n">
        <f aca="false">SUM(G14:G15)</f>
        <v>6832.5</v>
      </c>
      <c r="H17" s="18" t="n">
        <f aca="false">SUM(H14:H15)</f>
        <v>87.5</v>
      </c>
      <c r="I17" s="18" t="n">
        <f aca="false">SUM(I14:I15)</f>
        <v>87.5</v>
      </c>
      <c r="J17" s="18" t="n">
        <f aca="false">SUM(J14:J15)</f>
        <v>6832.5</v>
      </c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1"/>
      <c r="B18" s="1" t="s">
        <v>13</v>
      </c>
      <c r="C18" s="18" t="n">
        <f aca="false">C17*16</f>
        <v>109320</v>
      </c>
      <c r="D18" s="18" t="n">
        <f aca="false">D17*16</f>
        <v>1400</v>
      </c>
      <c r="E18" s="18" t="n">
        <f aca="false">E17*16</f>
        <v>109320</v>
      </c>
      <c r="F18" s="18" t="n">
        <f aca="false">F17*16</f>
        <v>109320</v>
      </c>
      <c r="G18" s="18" t="n">
        <f aca="false">G17*16</f>
        <v>109320</v>
      </c>
      <c r="H18" s="18" t="n">
        <f aca="false">H17*16</f>
        <v>1400</v>
      </c>
      <c r="I18" s="18" t="n">
        <f aca="false">I17*16</f>
        <v>1400</v>
      </c>
      <c r="J18" s="18" t="n">
        <f aca="false">J17*16</f>
        <v>109320</v>
      </c>
      <c r="K18" s="3" t="n">
        <f aca="false">SUM(C18:J18)</f>
        <v>550800</v>
      </c>
    </row>
    <row r="19" customFormat="false" ht="12.75" hidden="false" customHeight="false" outlineLevel="0" collapsed="false">
      <c r="A19" s="16"/>
    </row>
    <row r="20" customFormat="false" ht="12.75" hidden="false" customHeight="false" outlineLevel="0" collapsed="false">
      <c r="A20" s="16"/>
    </row>
    <row r="21" customFormat="false" ht="12.75" hidden="false" customHeight="false" outlineLevel="0" collapsed="false">
      <c r="A21" s="1" t="s">
        <v>14</v>
      </c>
      <c r="B21" s="6" t="s">
        <v>39</v>
      </c>
      <c r="C21" s="7" t="n">
        <v>37249</v>
      </c>
      <c r="D21" s="7" t="n">
        <v>37250</v>
      </c>
      <c r="E21" s="7" t="n">
        <v>37251</v>
      </c>
      <c r="F21" s="7" t="n">
        <v>37252</v>
      </c>
      <c r="G21" s="7" t="n">
        <v>37253</v>
      </c>
      <c r="H21" s="7" t="n">
        <v>37254</v>
      </c>
      <c r="I21" s="7" t="n">
        <v>37255</v>
      </c>
      <c r="J21" s="7" t="n">
        <v>37256</v>
      </c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B22" s="1" t="s">
        <v>3</v>
      </c>
      <c r="C22" s="2" t="n">
        <v>450</v>
      </c>
      <c r="D22" s="24"/>
      <c r="E22" s="2" t="n">
        <v>450</v>
      </c>
      <c r="F22" s="2" t="n">
        <v>450</v>
      </c>
      <c r="G22" s="2" t="n">
        <v>450</v>
      </c>
      <c r="H22" s="24"/>
      <c r="I22" s="24"/>
      <c r="J22" s="2" t="n">
        <v>450</v>
      </c>
      <c r="L22" s="4"/>
    </row>
    <row r="23" customFormat="false" ht="12.75" hidden="false" customHeight="false" outlineLevel="0" collapsed="false">
      <c r="B23" s="11" t="s">
        <v>4</v>
      </c>
      <c r="C23" s="3" t="n">
        <v>31.58</v>
      </c>
      <c r="D23" s="8"/>
      <c r="E23" s="3" t="n">
        <v>31.58</v>
      </c>
      <c r="F23" s="3" t="n">
        <v>31.58</v>
      </c>
      <c r="G23" s="3" t="n">
        <v>31.58</v>
      </c>
      <c r="H23" s="8"/>
      <c r="I23" s="8"/>
      <c r="J23" s="3" t="n">
        <v>31.58</v>
      </c>
      <c r="L23" s="4"/>
    </row>
    <row r="24" customFormat="false" ht="12.75" hidden="false" customHeight="false" outlineLevel="0" collapsed="false">
      <c r="B24" s="1" t="s">
        <v>5</v>
      </c>
      <c r="C24" s="2" t="n">
        <v>550</v>
      </c>
      <c r="D24" s="24"/>
      <c r="E24" s="2" t="n">
        <v>550</v>
      </c>
      <c r="F24" s="2" t="n">
        <v>550</v>
      </c>
      <c r="G24" s="2" t="n">
        <v>550</v>
      </c>
      <c r="H24" s="24"/>
      <c r="I24" s="24"/>
      <c r="J24" s="2" t="n">
        <v>550</v>
      </c>
      <c r="L24" s="4"/>
    </row>
    <row r="25" customFormat="false" ht="12.75" hidden="false" customHeight="false" outlineLevel="0" collapsed="false">
      <c r="B25" s="11" t="s">
        <v>4</v>
      </c>
      <c r="C25" s="3" t="n">
        <v>36.89</v>
      </c>
      <c r="D25" s="8"/>
      <c r="E25" s="3" t="n">
        <v>36.89</v>
      </c>
      <c r="F25" s="3" t="n">
        <v>36.89</v>
      </c>
      <c r="G25" s="3" t="n">
        <v>36.89</v>
      </c>
      <c r="H25" s="8"/>
      <c r="I25" s="8"/>
      <c r="J25" s="3" t="n">
        <v>36.89</v>
      </c>
      <c r="L25" s="4"/>
    </row>
    <row r="26" customFormat="false" ht="12.75" hidden="false" customHeight="false" outlineLevel="0" collapsed="false">
      <c r="B26" s="12" t="s">
        <v>6</v>
      </c>
      <c r="C26" s="4" t="n">
        <f aca="false">C22-C24</f>
        <v>-100</v>
      </c>
      <c r="D26" s="9"/>
      <c r="E26" s="4" t="n">
        <f aca="false">E22-E24</f>
        <v>-100</v>
      </c>
      <c r="F26" s="4" t="n">
        <f aca="false">F22-F24</f>
        <v>-100</v>
      </c>
      <c r="G26" s="4" t="n">
        <f aca="false">G22-G24</f>
        <v>-100</v>
      </c>
      <c r="H26" s="9"/>
      <c r="I26" s="9"/>
      <c r="J26" s="4" t="n">
        <f aca="false">J22-J24</f>
        <v>-100</v>
      </c>
      <c r="L26" s="4"/>
    </row>
    <row r="27" customFormat="false" ht="12.75" hidden="false" customHeight="false" outlineLevel="0" collapsed="false">
      <c r="B27" s="13" t="s">
        <v>7</v>
      </c>
      <c r="C27" s="3" t="n">
        <v>25.75</v>
      </c>
      <c r="D27" s="8"/>
      <c r="E27" s="3" t="n">
        <v>25.75</v>
      </c>
      <c r="F27" s="3" t="n">
        <v>25.75</v>
      </c>
      <c r="G27" s="3" t="n">
        <v>25.75</v>
      </c>
      <c r="H27" s="8"/>
      <c r="I27" s="8"/>
      <c r="J27" s="3" t="n">
        <v>25.75</v>
      </c>
      <c r="L27" s="4"/>
    </row>
    <row r="28" customFormat="false" ht="12.75" hidden="false" customHeight="false" outlineLevel="0" collapsed="false">
      <c r="B28" s="13"/>
      <c r="C28" s="14"/>
      <c r="D28" s="24"/>
      <c r="E28" s="2"/>
      <c r="F28" s="3"/>
      <c r="G28" s="2"/>
      <c r="H28" s="8"/>
      <c r="I28" s="9"/>
      <c r="L28" s="4"/>
    </row>
    <row r="29" customFormat="false" ht="12.75" hidden="false" customHeight="false" outlineLevel="0" collapsed="false">
      <c r="B29" s="13" t="s">
        <v>8</v>
      </c>
      <c r="C29" s="15" t="n">
        <f aca="false">(C22*C23)*(-1)</f>
        <v>-14211</v>
      </c>
      <c r="D29" s="22"/>
      <c r="E29" s="15" t="n">
        <f aca="false">(E22*E23)*(-1)</f>
        <v>-14211</v>
      </c>
      <c r="F29" s="15" t="n">
        <f aca="false">(F22*F23)*(-1)</f>
        <v>-14211</v>
      </c>
      <c r="G29" s="15" t="n">
        <f aca="false">(G22*G23)*(-1)</f>
        <v>-14211</v>
      </c>
      <c r="H29" s="22"/>
      <c r="I29" s="22"/>
      <c r="J29" s="15" t="n">
        <f aca="false">(J22*J23)*(-1)</f>
        <v>-14211</v>
      </c>
      <c r="L29" s="4"/>
    </row>
    <row r="30" customFormat="false" ht="12.75" hidden="false" customHeight="false" outlineLevel="0" collapsed="false">
      <c r="B30" s="13" t="s">
        <v>9</v>
      </c>
      <c r="C30" s="14" t="n">
        <f aca="false">C24*C25</f>
        <v>20289.5</v>
      </c>
      <c r="D30" s="23"/>
      <c r="E30" s="14" t="n">
        <f aca="false">E24*E25</f>
        <v>20289.5</v>
      </c>
      <c r="F30" s="14" t="n">
        <f aca="false">F24*F25</f>
        <v>20289.5</v>
      </c>
      <c r="G30" s="14" t="n">
        <f aca="false">G24*G25</f>
        <v>20289.5</v>
      </c>
      <c r="H30" s="23"/>
      <c r="I30" s="23"/>
      <c r="J30" s="14" t="n">
        <f aca="false">J24*J25</f>
        <v>20289.5</v>
      </c>
      <c r="L30" s="4"/>
    </row>
    <row r="31" customFormat="false" ht="12.75" hidden="false" customHeight="false" outlineLevel="0" collapsed="false">
      <c r="B31" s="12" t="s">
        <v>10</v>
      </c>
      <c r="C31" s="14" t="n">
        <f aca="false">SUM(C29:C30)</f>
        <v>6078.5</v>
      </c>
      <c r="D31" s="23"/>
      <c r="E31" s="14" t="n">
        <f aca="false">SUM(E29:E30)</f>
        <v>6078.5</v>
      </c>
      <c r="F31" s="14" t="n">
        <f aca="false">SUM(F29:F30)</f>
        <v>6078.5</v>
      </c>
      <c r="G31" s="14" t="n">
        <f aca="false">SUM(G29:G30)</f>
        <v>6078.5</v>
      </c>
      <c r="H31" s="23"/>
      <c r="I31" s="23"/>
      <c r="J31" s="14" t="n">
        <f aca="false">SUM(J29:J30)</f>
        <v>6078.5</v>
      </c>
      <c r="L31" s="4"/>
    </row>
    <row r="32" customFormat="false" ht="12.75" hidden="false" customHeight="false" outlineLevel="0" collapsed="false">
      <c r="A32" s="16"/>
      <c r="B32" s="2" t="s">
        <v>11</v>
      </c>
      <c r="C32" s="15" t="n">
        <f aca="false">C26*C27</f>
        <v>-2575</v>
      </c>
      <c r="D32" s="22"/>
      <c r="E32" s="15" t="n">
        <f aca="false">E26*E27</f>
        <v>-2575</v>
      </c>
      <c r="F32" s="15" t="n">
        <f aca="false">F26*F27</f>
        <v>-2575</v>
      </c>
      <c r="G32" s="15" t="n">
        <f aca="false">G26*G27</f>
        <v>-2575</v>
      </c>
      <c r="H32" s="22"/>
      <c r="I32" s="22"/>
      <c r="J32" s="15" t="n">
        <f aca="false">J26*J27</f>
        <v>-2575</v>
      </c>
    </row>
    <row r="33" customFormat="false" ht="12.75" hidden="false" customHeight="false" outlineLevel="0" collapsed="false">
      <c r="A33" s="17"/>
      <c r="D33" s="24"/>
      <c r="E33" s="2"/>
      <c r="G33" s="2"/>
      <c r="H33" s="24"/>
      <c r="I33" s="24"/>
      <c r="J33" s="2"/>
    </row>
    <row r="34" customFormat="false" ht="12.75" hidden="false" customHeight="false" outlineLevel="0" collapsed="false">
      <c r="A34" s="16"/>
      <c r="B34" s="1" t="s">
        <v>12</v>
      </c>
      <c r="C34" s="18" t="n">
        <f aca="false">SUM(C31:C32)</f>
        <v>3503.5</v>
      </c>
      <c r="D34" s="20"/>
      <c r="E34" s="18" t="n">
        <f aca="false">SUM(E31:E32)</f>
        <v>3503.5</v>
      </c>
      <c r="F34" s="18" t="n">
        <f aca="false">SUM(F31:F32)</f>
        <v>3503.5</v>
      </c>
      <c r="G34" s="18" t="n">
        <f aca="false">SUM(G31:G32)</f>
        <v>3503.5</v>
      </c>
      <c r="H34" s="20"/>
      <c r="I34" s="20"/>
      <c r="J34" s="18" t="n">
        <f aca="false">SUM(J31:J32)</f>
        <v>3503.5</v>
      </c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1"/>
      <c r="B35" s="1" t="s">
        <v>13</v>
      </c>
      <c r="C35" s="18" t="n">
        <f aca="false">C34*16</f>
        <v>56056</v>
      </c>
      <c r="D35" s="20"/>
      <c r="E35" s="18" t="n">
        <f aca="false">E34*16</f>
        <v>56056</v>
      </c>
      <c r="F35" s="18" t="n">
        <f aca="false">F34*16</f>
        <v>56056</v>
      </c>
      <c r="G35" s="18" t="n">
        <f aca="false">G34*16</f>
        <v>56056</v>
      </c>
      <c r="H35" s="20"/>
      <c r="I35" s="20"/>
      <c r="J35" s="18" t="n">
        <f aca="false">J34*16</f>
        <v>56056</v>
      </c>
      <c r="K35" s="3" t="n">
        <f aca="false">SUM(C35:J35)</f>
        <v>280280</v>
      </c>
    </row>
    <row r="36" customFormat="false" ht="12.75" hidden="false" customHeight="false" outlineLevel="0" collapsed="false">
      <c r="A36" s="11"/>
      <c r="B36" s="35"/>
      <c r="C36" s="36"/>
      <c r="D36" s="36"/>
      <c r="E36" s="36"/>
      <c r="F36" s="36"/>
      <c r="G36" s="36"/>
      <c r="H36" s="36"/>
      <c r="I36" s="36"/>
      <c r="J36" s="36"/>
      <c r="K36" s="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</row>
    <row r="37" customFormat="false" ht="12.75" hidden="false" customHeight="false" outlineLevel="0" collapsed="false">
      <c r="A37" s="21"/>
    </row>
    <row r="38" customFormat="false" ht="12.75" hidden="false" customHeight="false" outlineLevel="0" collapsed="false">
      <c r="A38" s="16"/>
    </row>
    <row r="39" customFormat="false" ht="12.75" hidden="false" customHeight="false" outlineLevel="0" collapsed="false">
      <c r="A39" s="16"/>
    </row>
    <row r="40" customFormat="false" ht="12.75" hidden="false" customHeight="false" outlineLevel="0" collapsed="false">
      <c r="A40" s="1" t="s">
        <v>1</v>
      </c>
      <c r="B40" s="6" t="s">
        <v>42</v>
      </c>
      <c r="C40" s="7" t="n">
        <v>37249</v>
      </c>
      <c r="D40" s="7" t="n">
        <v>37250</v>
      </c>
      <c r="E40" s="7" t="n">
        <v>37251</v>
      </c>
      <c r="F40" s="7" t="n">
        <v>37252</v>
      </c>
      <c r="G40" s="7" t="n">
        <v>37253</v>
      </c>
      <c r="H40" s="7" t="n">
        <v>37254</v>
      </c>
      <c r="I40" s="7" t="n">
        <v>37255</v>
      </c>
      <c r="J40" s="7" t="n">
        <v>37256</v>
      </c>
      <c r="K40" s="12"/>
    </row>
    <row r="41" customFormat="false" ht="12.75" hidden="false" customHeight="false" outlineLevel="0" collapsed="false">
      <c r="B41" s="1" t="s">
        <v>3</v>
      </c>
      <c r="C41" s="2" t="n">
        <v>150</v>
      </c>
      <c r="D41" s="24"/>
      <c r="E41" s="2" t="n">
        <v>150</v>
      </c>
      <c r="F41" s="2" t="n">
        <v>150</v>
      </c>
      <c r="G41" s="2" t="n">
        <v>150</v>
      </c>
      <c r="H41" s="24"/>
      <c r="I41" s="24"/>
      <c r="J41" s="2" t="n">
        <v>150</v>
      </c>
    </row>
    <row r="42" customFormat="false" ht="12.75" hidden="false" customHeight="false" outlineLevel="0" collapsed="false">
      <c r="B42" s="11" t="s">
        <v>4</v>
      </c>
      <c r="C42" s="3" t="n">
        <v>23.4</v>
      </c>
      <c r="D42" s="8"/>
      <c r="E42" s="3" t="n">
        <v>23.4</v>
      </c>
      <c r="F42" s="3" t="n">
        <v>23.4</v>
      </c>
      <c r="G42" s="3" t="n">
        <v>23.4</v>
      </c>
      <c r="H42" s="8"/>
      <c r="I42" s="8"/>
      <c r="J42" s="3" t="n">
        <v>23.4</v>
      </c>
    </row>
    <row r="43" customFormat="false" ht="12.75" hidden="false" customHeight="false" outlineLevel="0" collapsed="false">
      <c r="B43" s="1" t="s">
        <v>5</v>
      </c>
      <c r="C43" s="2" t="n">
        <v>100</v>
      </c>
      <c r="D43" s="24"/>
      <c r="E43" s="2" t="n">
        <v>100</v>
      </c>
      <c r="F43" s="2" t="n">
        <v>100</v>
      </c>
      <c r="G43" s="2" t="n">
        <v>100</v>
      </c>
      <c r="H43" s="24"/>
      <c r="I43" s="24"/>
      <c r="J43" s="2" t="n">
        <v>100</v>
      </c>
    </row>
    <row r="44" customFormat="false" ht="12.75" hidden="false" customHeight="false" outlineLevel="0" collapsed="false">
      <c r="B44" s="11" t="s">
        <v>4</v>
      </c>
      <c r="C44" s="3" t="n">
        <v>20.18</v>
      </c>
      <c r="D44" s="8"/>
      <c r="E44" s="3" t="n">
        <v>20.18</v>
      </c>
      <c r="F44" s="3" t="n">
        <v>20.18</v>
      </c>
      <c r="G44" s="3" t="n">
        <v>20.18</v>
      </c>
      <c r="H44" s="8"/>
      <c r="I44" s="8"/>
      <c r="J44" s="3" t="n">
        <v>20.18</v>
      </c>
    </row>
    <row r="45" customFormat="false" ht="12.75" hidden="false" customHeight="false" outlineLevel="0" collapsed="false">
      <c r="B45" s="12" t="s">
        <v>6</v>
      </c>
      <c r="C45" s="4" t="n">
        <f aca="false">C41-C43</f>
        <v>50</v>
      </c>
      <c r="D45" s="9"/>
      <c r="E45" s="4" t="n">
        <f aca="false">E41-E43</f>
        <v>50</v>
      </c>
      <c r="F45" s="4" t="n">
        <f aca="false">F41-F43</f>
        <v>50</v>
      </c>
      <c r="G45" s="4" t="n">
        <f aca="false">G41-G43</f>
        <v>50</v>
      </c>
      <c r="H45" s="9"/>
      <c r="I45" s="9"/>
      <c r="J45" s="4" t="n">
        <f aca="false">J41-J43</f>
        <v>50</v>
      </c>
    </row>
    <row r="46" customFormat="false" ht="12.75" hidden="false" customHeight="false" outlineLevel="0" collapsed="false">
      <c r="B46" s="13" t="s">
        <v>7</v>
      </c>
      <c r="C46" s="3" t="n">
        <v>21</v>
      </c>
      <c r="D46" s="24"/>
      <c r="E46" s="3" t="n">
        <v>21</v>
      </c>
      <c r="F46" s="3" t="n">
        <v>21</v>
      </c>
      <c r="G46" s="3" t="n">
        <v>21</v>
      </c>
      <c r="H46" s="8"/>
      <c r="I46" s="8"/>
      <c r="J46" s="3" t="n">
        <v>21</v>
      </c>
    </row>
    <row r="47" customFormat="false" ht="12.75" hidden="false" customHeight="false" outlineLevel="0" collapsed="false">
      <c r="B47" s="13"/>
      <c r="C47" s="14"/>
      <c r="D47" s="24"/>
      <c r="E47" s="2"/>
      <c r="F47" s="3"/>
      <c r="G47" s="2"/>
      <c r="H47" s="8"/>
      <c r="I47" s="9"/>
    </row>
    <row r="48" customFormat="false" ht="12.75" hidden="false" customHeight="false" outlineLevel="0" collapsed="false">
      <c r="B48" s="13" t="s">
        <v>8</v>
      </c>
      <c r="C48" s="15" t="n">
        <f aca="false">(C41*C42)*(-1)</f>
        <v>-3510</v>
      </c>
      <c r="D48" s="22"/>
      <c r="E48" s="15" t="n">
        <f aca="false">(E41*E42)*(-1)</f>
        <v>-3510</v>
      </c>
      <c r="F48" s="15" t="n">
        <f aca="false">(F41*F42)*(-1)</f>
        <v>-3510</v>
      </c>
      <c r="G48" s="15" t="n">
        <f aca="false">(G41*G42)*(-1)</f>
        <v>-3510</v>
      </c>
      <c r="H48" s="22"/>
      <c r="I48" s="22"/>
      <c r="J48" s="15" t="n">
        <f aca="false">(J41*J42)*(-1)</f>
        <v>-3510</v>
      </c>
    </row>
    <row r="49" customFormat="false" ht="12.75" hidden="false" customHeight="false" outlineLevel="0" collapsed="false">
      <c r="B49" s="13" t="s">
        <v>9</v>
      </c>
      <c r="C49" s="14" t="n">
        <f aca="false">C43*C44</f>
        <v>2018</v>
      </c>
      <c r="D49" s="23"/>
      <c r="E49" s="14" t="n">
        <f aca="false">E43*E44</f>
        <v>2018</v>
      </c>
      <c r="F49" s="14" t="n">
        <f aca="false">F43*F44</f>
        <v>2018</v>
      </c>
      <c r="G49" s="14" t="n">
        <f aca="false">G43*G44</f>
        <v>2018</v>
      </c>
      <c r="H49" s="23"/>
      <c r="I49" s="23"/>
      <c r="J49" s="14" t="n">
        <f aca="false">J43*J44</f>
        <v>2018</v>
      </c>
    </row>
    <row r="50" customFormat="false" ht="12.75" hidden="false" customHeight="false" outlineLevel="0" collapsed="false">
      <c r="B50" s="12" t="s">
        <v>10</v>
      </c>
      <c r="C50" s="14" t="n">
        <f aca="false">SUM(C48:C49)</f>
        <v>-1492</v>
      </c>
      <c r="D50" s="23"/>
      <c r="E50" s="14" t="n">
        <f aca="false">SUM(E48:E49)</f>
        <v>-1492</v>
      </c>
      <c r="F50" s="14" t="n">
        <f aca="false">SUM(F48:F49)</f>
        <v>-1492</v>
      </c>
      <c r="G50" s="14" t="n">
        <f aca="false">SUM(G48:G49)</f>
        <v>-1492</v>
      </c>
      <c r="H50" s="23"/>
      <c r="I50" s="23"/>
      <c r="J50" s="14" t="n">
        <f aca="false">SUM(J48:J49)</f>
        <v>-1492</v>
      </c>
    </row>
    <row r="51" customFormat="false" ht="12.75" hidden="false" customHeight="false" outlineLevel="0" collapsed="false">
      <c r="A51" s="16"/>
      <c r="B51" s="2" t="s">
        <v>11</v>
      </c>
      <c r="C51" s="15" t="n">
        <f aca="false">C45*C46</f>
        <v>1050</v>
      </c>
      <c r="D51" s="22"/>
      <c r="E51" s="15" t="n">
        <f aca="false">E45*E46</f>
        <v>1050</v>
      </c>
      <c r="F51" s="15" t="n">
        <f aca="false">F45*F46</f>
        <v>1050</v>
      </c>
      <c r="G51" s="15" t="n">
        <f aca="false">G45*G46</f>
        <v>1050</v>
      </c>
      <c r="H51" s="22"/>
      <c r="I51" s="22"/>
      <c r="J51" s="15" t="n">
        <f aca="false">J45*J46</f>
        <v>1050</v>
      </c>
    </row>
    <row r="52" customFormat="false" ht="12.75" hidden="false" customHeight="false" outlineLevel="0" collapsed="false">
      <c r="A52" s="17"/>
      <c r="D52" s="24"/>
      <c r="H52" s="9"/>
      <c r="I52" s="9"/>
    </row>
    <row r="53" customFormat="false" ht="12.75" hidden="false" customHeight="false" outlineLevel="0" collapsed="false">
      <c r="A53" s="16"/>
      <c r="B53" s="1" t="s">
        <v>12</v>
      </c>
      <c r="C53" s="18" t="n">
        <f aca="false">SUM(C50:C51)</f>
        <v>-442</v>
      </c>
      <c r="D53" s="20"/>
      <c r="E53" s="18" t="n">
        <f aca="false">SUM(E50:E51)</f>
        <v>-442</v>
      </c>
      <c r="F53" s="18" t="n">
        <f aca="false">SUM(F50:F51)</f>
        <v>-442</v>
      </c>
      <c r="G53" s="18" t="n">
        <f aca="false">SUM(G50:G51)</f>
        <v>-442</v>
      </c>
      <c r="H53" s="20"/>
      <c r="I53" s="20"/>
      <c r="J53" s="18" t="n">
        <f aca="false">SUM(J50:J51)</f>
        <v>-442</v>
      </c>
      <c r="K53" s="12"/>
    </row>
    <row r="54" customFormat="false" ht="12.75" hidden="false" customHeight="false" outlineLevel="0" collapsed="false">
      <c r="A54" s="11"/>
      <c r="B54" s="1" t="s">
        <v>13</v>
      </c>
      <c r="C54" s="18" t="n">
        <f aca="false">C53*16</f>
        <v>-7072</v>
      </c>
      <c r="D54" s="20"/>
      <c r="E54" s="18" t="n">
        <f aca="false">E53*16</f>
        <v>-7072</v>
      </c>
      <c r="F54" s="18" t="n">
        <f aca="false">F53*16</f>
        <v>-7072</v>
      </c>
      <c r="G54" s="18" t="n">
        <f aca="false">G53*16</f>
        <v>-7072</v>
      </c>
      <c r="H54" s="20"/>
      <c r="I54" s="20"/>
      <c r="J54" s="18" t="n">
        <f aca="false">J53*16</f>
        <v>-7072</v>
      </c>
      <c r="K54" s="3" t="n">
        <f aca="false">SUM(C54:J54)</f>
        <v>-35360</v>
      </c>
    </row>
    <row r="61" customFormat="false" ht="12.75" hidden="false" customHeight="false" outlineLevel="0" collapsed="false">
      <c r="A61" s="1" t="s">
        <v>1</v>
      </c>
      <c r="B61" s="6" t="s">
        <v>49</v>
      </c>
      <c r="C61" s="7" t="n">
        <v>37249</v>
      </c>
      <c r="D61" s="7" t="n">
        <v>37250</v>
      </c>
      <c r="E61" s="7" t="n">
        <v>37251</v>
      </c>
      <c r="F61" s="7" t="n">
        <v>37252</v>
      </c>
      <c r="G61" s="7" t="n">
        <v>37253</v>
      </c>
      <c r="H61" s="7" t="n">
        <v>37254</v>
      </c>
      <c r="I61" s="7" t="n">
        <v>37255</v>
      </c>
      <c r="J61" s="7" t="n">
        <v>37256</v>
      </c>
      <c r="K61" s="12"/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B62" s="1" t="s">
        <v>3</v>
      </c>
      <c r="C62" s="2" t="n">
        <v>800</v>
      </c>
      <c r="D62" s="24"/>
      <c r="E62" s="2" t="n">
        <v>800</v>
      </c>
      <c r="F62" s="2" t="n">
        <v>800</v>
      </c>
      <c r="G62" s="2" t="n">
        <v>800</v>
      </c>
      <c r="H62" s="8"/>
      <c r="I62" s="9"/>
      <c r="J62" s="2" t="n">
        <v>800</v>
      </c>
      <c r="L62" s="4"/>
    </row>
    <row r="63" customFormat="false" ht="12.75" hidden="false" customHeight="false" outlineLevel="0" collapsed="false">
      <c r="B63" s="11" t="s">
        <v>4</v>
      </c>
      <c r="C63" s="3" t="n">
        <v>28.5</v>
      </c>
      <c r="D63" s="8"/>
      <c r="E63" s="3" t="n">
        <v>28.5</v>
      </c>
      <c r="F63" s="3" t="n">
        <v>28.5</v>
      </c>
      <c r="G63" s="3" t="n">
        <v>28.5</v>
      </c>
      <c r="H63" s="8"/>
      <c r="I63" s="9"/>
      <c r="J63" s="3" t="n">
        <v>28.5</v>
      </c>
      <c r="L63" s="4"/>
    </row>
    <row r="64" customFormat="false" ht="12.75" hidden="false" customHeight="false" outlineLevel="0" collapsed="false">
      <c r="B64" s="1" t="s">
        <v>5</v>
      </c>
      <c r="C64" s="2" t="n">
        <v>1500</v>
      </c>
      <c r="D64" s="24"/>
      <c r="E64" s="2" t="n">
        <v>1500</v>
      </c>
      <c r="F64" s="2" t="n">
        <v>1500</v>
      </c>
      <c r="G64" s="2" t="n">
        <v>1500</v>
      </c>
      <c r="H64" s="8"/>
      <c r="I64" s="9"/>
      <c r="J64" s="2" t="n">
        <v>1500</v>
      </c>
      <c r="L64" s="4"/>
    </row>
    <row r="65" customFormat="false" ht="12.75" hidden="false" customHeight="false" outlineLevel="0" collapsed="false">
      <c r="B65" s="11" t="s">
        <v>4</v>
      </c>
      <c r="C65" s="3" t="n">
        <v>30.56</v>
      </c>
      <c r="D65" s="8"/>
      <c r="E65" s="3" t="n">
        <v>30.56</v>
      </c>
      <c r="F65" s="3" t="n">
        <v>30.56</v>
      </c>
      <c r="G65" s="3" t="n">
        <v>30.56</v>
      </c>
      <c r="H65" s="8"/>
      <c r="I65" s="9"/>
      <c r="J65" s="3" t="n">
        <v>30.56</v>
      </c>
      <c r="L65" s="4"/>
    </row>
    <row r="66" customFormat="false" ht="12.75" hidden="false" customHeight="false" outlineLevel="0" collapsed="false">
      <c r="B66" s="12" t="s">
        <v>6</v>
      </c>
      <c r="C66" s="4" t="n">
        <f aca="false">C62-C64</f>
        <v>-700</v>
      </c>
      <c r="D66" s="9"/>
      <c r="E66" s="4" t="n">
        <f aca="false">E62-E64</f>
        <v>-700</v>
      </c>
      <c r="F66" s="4" t="n">
        <f aca="false">F62-F64</f>
        <v>-700</v>
      </c>
      <c r="G66" s="4" t="n">
        <f aca="false">G62-G64</f>
        <v>-700</v>
      </c>
      <c r="H66" s="8"/>
      <c r="I66" s="9"/>
      <c r="J66" s="4" t="n">
        <f aca="false">J62-J64</f>
        <v>-700</v>
      </c>
      <c r="L66" s="4"/>
    </row>
    <row r="67" customFormat="false" ht="12.75" hidden="false" customHeight="false" outlineLevel="0" collapsed="false">
      <c r="B67" s="13" t="s">
        <v>7</v>
      </c>
      <c r="C67" s="3" t="n">
        <v>23</v>
      </c>
      <c r="D67" s="24"/>
      <c r="E67" s="3" t="n">
        <v>23</v>
      </c>
      <c r="F67" s="3" t="n">
        <v>23</v>
      </c>
      <c r="G67" s="3" t="n">
        <v>23</v>
      </c>
      <c r="H67" s="8"/>
      <c r="I67" s="8"/>
      <c r="J67" s="3" t="n">
        <v>23</v>
      </c>
      <c r="L67" s="4"/>
    </row>
    <row r="68" customFormat="false" ht="12.75" hidden="false" customHeight="false" outlineLevel="0" collapsed="false">
      <c r="B68" s="13"/>
      <c r="C68" s="14"/>
      <c r="D68" s="24"/>
      <c r="E68" s="2"/>
      <c r="F68" s="3"/>
      <c r="G68" s="2"/>
      <c r="H68" s="8"/>
      <c r="I68" s="9"/>
      <c r="L68" s="4"/>
    </row>
    <row r="69" customFormat="false" ht="12.75" hidden="false" customHeight="false" outlineLevel="0" collapsed="false">
      <c r="B69" s="13" t="s">
        <v>8</v>
      </c>
      <c r="C69" s="15" t="n">
        <f aca="false">(C62*C63)*(-1)</f>
        <v>-22800</v>
      </c>
      <c r="D69" s="22"/>
      <c r="E69" s="15" t="n">
        <f aca="false">(E62*E63)*(-1)</f>
        <v>-22800</v>
      </c>
      <c r="F69" s="15" t="n">
        <f aca="false">(F62*F63)*(-1)</f>
        <v>-22800</v>
      </c>
      <c r="G69" s="15" t="n">
        <f aca="false">(G62*G63)*(-1)</f>
        <v>-22800</v>
      </c>
      <c r="H69" s="8"/>
      <c r="I69" s="9"/>
      <c r="J69" s="15" t="n">
        <f aca="false">(J62*J63)*(-1)</f>
        <v>-22800</v>
      </c>
      <c r="L69" s="4"/>
    </row>
    <row r="70" customFormat="false" ht="12.75" hidden="false" customHeight="false" outlineLevel="0" collapsed="false">
      <c r="B70" s="13" t="s">
        <v>9</v>
      </c>
      <c r="C70" s="14" t="n">
        <f aca="false">C64*C65</f>
        <v>45840</v>
      </c>
      <c r="D70" s="23"/>
      <c r="E70" s="14" t="n">
        <f aca="false">E64*E65</f>
        <v>45840</v>
      </c>
      <c r="F70" s="14" t="n">
        <f aca="false">F64*F65</f>
        <v>45840</v>
      </c>
      <c r="G70" s="14" t="n">
        <f aca="false">G64*G65</f>
        <v>45840</v>
      </c>
      <c r="H70" s="8"/>
      <c r="I70" s="9"/>
      <c r="J70" s="14" t="n">
        <f aca="false">J64*J65</f>
        <v>45840</v>
      </c>
      <c r="L70" s="4"/>
    </row>
    <row r="71" customFormat="false" ht="12.75" hidden="false" customHeight="false" outlineLevel="0" collapsed="false">
      <c r="B71" s="12" t="s">
        <v>10</v>
      </c>
      <c r="C71" s="14" t="n">
        <f aca="false">SUM(C69:C70)</f>
        <v>23040</v>
      </c>
      <c r="D71" s="23"/>
      <c r="E71" s="14" t="n">
        <f aca="false">SUM(E69:E70)</f>
        <v>23040</v>
      </c>
      <c r="F71" s="14" t="n">
        <f aca="false">SUM(F69:F70)</f>
        <v>23040</v>
      </c>
      <c r="G71" s="14" t="n">
        <f aca="false">SUM(G69:G70)</f>
        <v>23040</v>
      </c>
      <c r="H71" s="8"/>
      <c r="I71" s="9"/>
      <c r="J71" s="14" t="n">
        <f aca="false">SUM(J69:J70)</f>
        <v>23040</v>
      </c>
      <c r="L71" s="4"/>
    </row>
    <row r="72" customFormat="false" ht="12.75" hidden="false" customHeight="false" outlineLevel="0" collapsed="false">
      <c r="A72" s="16"/>
      <c r="B72" s="2" t="s">
        <v>11</v>
      </c>
      <c r="C72" s="15" t="n">
        <f aca="false">C66*C67</f>
        <v>-16100</v>
      </c>
      <c r="D72" s="22"/>
      <c r="E72" s="15" t="n">
        <f aca="false">E66*E67</f>
        <v>-16100</v>
      </c>
      <c r="F72" s="15" t="n">
        <f aca="false">F66*F67</f>
        <v>-16100</v>
      </c>
      <c r="G72" s="15" t="n">
        <f aca="false">G66*G67</f>
        <v>-16100</v>
      </c>
      <c r="H72" s="9"/>
      <c r="I72" s="9"/>
      <c r="J72" s="15" t="n">
        <f aca="false">J66*J67</f>
        <v>-16100</v>
      </c>
    </row>
    <row r="73" customFormat="false" ht="12.75" hidden="false" customHeight="false" outlineLevel="0" collapsed="false">
      <c r="A73" s="17"/>
      <c r="D73" s="24"/>
      <c r="H73" s="9"/>
      <c r="I73" s="9"/>
    </row>
    <row r="74" customFormat="false" ht="12.75" hidden="false" customHeight="false" outlineLevel="0" collapsed="false">
      <c r="A74" s="16"/>
      <c r="B74" s="1" t="s">
        <v>12</v>
      </c>
      <c r="C74" s="18" t="n">
        <f aca="false">SUM(C71:C72)</f>
        <v>6940</v>
      </c>
      <c r="D74" s="20"/>
      <c r="E74" s="18" t="n">
        <f aca="false">SUM(E71:E72)</f>
        <v>6940</v>
      </c>
      <c r="F74" s="18" t="n">
        <f aca="false">SUM(F71:F72)</f>
        <v>6940</v>
      </c>
      <c r="G74" s="18" t="n">
        <f aca="false">SUM(G71:G72)</f>
        <v>6940</v>
      </c>
      <c r="H74" s="19"/>
      <c r="I74" s="20"/>
      <c r="J74" s="18" t="n">
        <f aca="false">SUM(J71:J72)</f>
        <v>6940</v>
      </c>
      <c r="K74" s="1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false" outlineLevel="0" collapsed="false">
      <c r="A75" s="11"/>
      <c r="B75" s="1" t="s">
        <v>13</v>
      </c>
      <c r="C75" s="18" t="n">
        <f aca="false">C74*16</f>
        <v>111040</v>
      </c>
      <c r="D75" s="20"/>
      <c r="E75" s="18" t="n">
        <f aca="false">E74*16</f>
        <v>111040</v>
      </c>
      <c r="F75" s="18" t="n">
        <f aca="false">F74*16</f>
        <v>111040</v>
      </c>
      <c r="G75" s="18" t="n">
        <f aca="false">G74*16</f>
        <v>111040</v>
      </c>
      <c r="H75" s="9"/>
      <c r="I75" s="20"/>
      <c r="J75" s="18" t="n">
        <f aca="false">J74*16</f>
        <v>111040</v>
      </c>
      <c r="K75" s="3" t="n">
        <f aca="false">SUM(C75:J75)</f>
        <v>555200</v>
      </c>
    </row>
    <row r="76" customFormat="false" ht="12.75" hidden="false" customHeight="false" outlineLevel="0" collapsed="false">
      <c r="A76" s="16"/>
    </row>
    <row r="77" customFormat="false" ht="12.75" hidden="false" customHeight="false" outlineLevel="0" collapsed="false">
      <c r="A77" s="11"/>
    </row>
    <row r="78" customFormat="false" ht="12.75" hidden="false" customHeight="false" outlineLevel="0" collapsed="false">
      <c r="A78" s="1" t="s">
        <v>14</v>
      </c>
      <c r="B78" s="6" t="s">
        <v>50</v>
      </c>
      <c r="C78" s="7" t="n">
        <v>37249</v>
      </c>
      <c r="D78" s="7" t="n">
        <v>37250</v>
      </c>
      <c r="E78" s="7" t="n">
        <v>37251</v>
      </c>
      <c r="F78" s="7" t="n">
        <v>37252</v>
      </c>
      <c r="G78" s="7" t="n">
        <v>37253</v>
      </c>
      <c r="H78" s="7" t="n">
        <v>37254</v>
      </c>
      <c r="I78" s="7" t="n">
        <v>37255</v>
      </c>
      <c r="J78" s="7" t="n">
        <v>37256</v>
      </c>
      <c r="K78" s="12"/>
      <c r="L78" s="1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B79" s="1" t="s">
        <v>3</v>
      </c>
      <c r="C79" s="2" t="n">
        <v>150</v>
      </c>
      <c r="D79" s="24"/>
      <c r="E79" s="2" t="n">
        <v>150</v>
      </c>
      <c r="F79" s="2" t="n">
        <v>150</v>
      </c>
      <c r="G79" s="2" t="n">
        <v>150</v>
      </c>
      <c r="H79" s="8"/>
      <c r="I79" s="9"/>
      <c r="J79" s="2" t="n">
        <v>150</v>
      </c>
      <c r="L79" s="4"/>
    </row>
    <row r="80" customFormat="false" ht="12.75" hidden="false" customHeight="false" outlineLevel="0" collapsed="false">
      <c r="B80" s="11" t="s">
        <v>4</v>
      </c>
      <c r="C80" s="3" t="n">
        <v>26.68</v>
      </c>
      <c r="D80" s="24"/>
      <c r="E80" s="3" t="n">
        <v>26.68</v>
      </c>
      <c r="F80" s="3" t="n">
        <v>26.68</v>
      </c>
      <c r="G80" s="3" t="n">
        <v>26.68</v>
      </c>
      <c r="H80" s="8"/>
      <c r="I80" s="9"/>
      <c r="J80" s="3" t="n">
        <v>26.68</v>
      </c>
      <c r="L80" s="4"/>
    </row>
    <row r="81" customFormat="false" ht="12.75" hidden="false" customHeight="false" outlineLevel="0" collapsed="false">
      <c r="B81" s="1" t="s">
        <v>5</v>
      </c>
      <c r="C81" s="2" t="n">
        <v>250</v>
      </c>
      <c r="D81" s="24"/>
      <c r="E81" s="2" t="n">
        <v>250</v>
      </c>
      <c r="F81" s="2" t="n">
        <v>250</v>
      </c>
      <c r="G81" s="2" t="n">
        <v>250</v>
      </c>
      <c r="H81" s="8"/>
      <c r="I81" s="9"/>
      <c r="J81" s="2" t="n">
        <v>250</v>
      </c>
      <c r="L81" s="4"/>
    </row>
    <row r="82" customFormat="false" ht="12.75" hidden="false" customHeight="false" outlineLevel="0" collapsed="false">
      <c r="B82" s="11" t="s">
        <v>4</v>
      </c>
      <c r="C82" s="3" t="n">
        <v>25.6</v>
      </c>
      <c r="D82" s="24"/>
      <c r="E82" s="3" t="n">
        <v>25.6</v>
      </c>
      <c r="F82" s="3" t="n">
        <v>25.6</v>
      </c>
      <c r="G82" s="3" t="n">
        <v>25.6</v>
      </c>
      <c r="H82" s="8"/>
      <c r="I82" s="9"/>
      <c r="J82" s="3" t="n">
        <v>25.6</v>
      </c>
      <c r="L82" s="4"/>
    </row>
    <row r="83" customFormat="false" ht="12.75" hidden="false" customHeight="false" outlineLevel="0" collapsed="false">
      <c r="B83" s="12" t="s">
        <v>6</v>
      </c>
      <c r="C83" s="4" t="n">
        <f aca="false">C79-C81</f>
        <v>-100</v>
      </c>
      <c r="D83" s="24"/>
      <c r="E83" s="4" t="n">
        <f aca="false">E79-E81</f>
        <v>-100</v>
      </c>
      <c r="F83" s="4" t="n">
        <f aca="false">F79-F81</f>
        <v>-100</v>
      </c>
      <c r="G83" s="4" t="n">
        <f aca="false">G79-G81</f>
        <v>-100</v>
      </c>
      <c r="H83" s="8"/>
      <c r="I83" s="9"/>
      <c r="J83" s="4" t="n">
        <f aca="false">J79-J81</f>
        <v>-100</v>
      </c>
      <c r="L83" s="4"/>
    </row>
    <row r="84" customFormat="false" ht="12.75" hidden="false" customHeight="false" outlineLevel="0" collapsed="false">
      <c r="B84" s="13" t="s">
        <v>7</v>
      </c>
      <c r="C84" s="3" t="n">
        <v>23</v>
      </c>
      <c r="D84" s="24"/>
      <c r="E84" s="3" t="n">
        <v>23</v>
      </c>
      <c r="F84" s="3" t="n">
        <v>23</v>
      </c>
      <c r="G84" s="3" t="n">
        <v>23</v>
      </c>
      <c r="H84" s="8"/>
      <c r="I84" s="8"/>
      <c r="J84" s="3" t="n">
        <v>23</v>
      </c>
      <c r="L84" s="4"/>
    </row>
    <row r="85" customFormat="false" ht="12.75" hidden="false" customHeight="false" outlineLevel="0" collapsed="false">
      <c r="B85" s="13"/>
      <c r="C85" s="14"/>
      <c r="D85" s="24"/>
      <c r="E85" s="2"/>
      <c r="F85" s="3"/>
      <c r="G85" s="2"/>
      <c r="H85" s="8"/>
      <c r="I85" s="9"/>
      <c r="L85" s="4"/>
    </row>
    <row r="86" customFormat="false" ht="12.75" hidden="false" customHeight="false" outlineLevel="0" collapsed="false">
      <c r="B86" s="13" t="s">
        <v>8</v>
      </c>
      <c r="C86" s="15" t="n">
        <f aca="false">(C79*C80)*(-1)</f>
        <v>-4002</v>
      </c>
      <c r="D86" s="22"/>
      <c r="E86" s="15" t="n">
        <f aca="false">(E79*E80)*(-1)</f>
        <v>-4002</v>
      </c>
      <c r="F86" s="15" t="n">
        <f aca="false">(F79*F80)*(-1)</f>
        <v>-4002</v>
      </c>
      <c r="G86" s="15" t="n">
        <f aca="false">(G79*G80)*(-1)</f>
        <v>-4002</v>
      </c>
      <c r="H86" s="22"/>
      <c r="I86" s="22"/>
      <c r="J86" s="15" t="n">
        <f aca="false">(J79*J80)*(-1)</f>
        <v>-4002</v>
      </c>
      <c r="L86" s="4"/>
    </row>
    <row r="87" customFormat="false" ht="12.75" hidden="false" customHeight="false" outlineLevel="0" collapsed="false">
      <c r="B87" s="13" t="s">
        <v>9</v>
      </c>
      <c r="C87" s="14" t="n">
        <f aca="false">C81*C82</f>
        <v>6400</v>
      </c>
      <c r="D87" s="23"/>
      <c r="E87" s="14" t="n">
        <f aca="false">E81*E82</f>
        <v>6400</v>
      </c>
      <c r="F87" s="14" t="n">
        <f aca="false">F81*F82</f>
        <v>6400</v>
      </c>
      <c r="G87" s="14" t="n">
        <f aca="false">G81*G82</f>
        <v>6400</v>
      </c>
      <c r="H87" s="23"/>
      <c r="I87" s="23"/>
      <c r="J87" s="14" t="n">
        <f aca="false">J81*J82</f>
        <v>6400</v>
      </c>
      <c r="L87" s="4"/>
    </row>
    <row r="88" customFormat="false" ht="12.75" hidden="false" customHeight="false" outlineLevel="0" collapsed="false">
      <c r="B88" s="12" t="s">
        <v>10</v>
      </c>
      <c r="C88" s="14" t="n">
        <f aca="false">SUM(C86:C87)</f>
        <v>2398</v>
      </c>
      <c r="D88" s="23"/>
      <c r="E88" s="14" t="n">
        <f aca="false">SUM(E86:E87)</f>
        <v>2398</v>
      </c>
      <c r="F88" s="14" t="n">
        <f aca="false">SUM(F86:F87)</f>
        <v>2398</v>
      </c>
      <c r="G88" s="14" t="n">
        <f aca="false">SUM(G86:G87)</f>
        <v>2398</v>
      </c>
      <c r="H88" s="23"/>
      <c r="I88" s="23"/>
      <c r="J88" s="14" t="n">
        <f aca="false">SUM(J86:J87)</f>
        <v>2398</v>
      </c>
      <c r="L88" s="4"/>
    </row>
    <row r="89" customFormat="false" ht="12.75" hidden="false" customHeight="false" outlineLevel="0" collapsed="false">
      <c r="A89" s="16"/>
      <c r="B89" s="2" t="s">
        <v>11</v>
      </c>
      <c r="C89" s="15" t="n">
        <f aca="false">C83*C84</f>
        <v>-2300</v>
      </c>
      <c r="D89" s="22"/>
      <c r="E89" s="15" t="n">
        <f aca="false">E83*E84</f>
        <v>-2300</v>
      </c>
      <c r="F89" s="15" t="n">
        <f aca="false">F83*F84</f>
        <v>-2300</v>
      </c>
      <c r="G89" s="15" t="n">
        <f aca="false">G83*G84</f>
        <v>-2300</v>
      </c>
      <c r="H89" s="22"/>
      <c r="I89" s="22"/>
      <c r="J89" s="15" t="n">
        <f aca="false">J83*J84</f>
        <v>-2300</v>
      </c>
    </row>
    <row r="90" customFormat="false" ht="12.75" hidden="false" customHeight="false" outlineLevel="0" collapsed="false">
      <c r="A90" s="17"/>
      <c r="D90" s="24"/>
      <c r="E90" s="2"/>
      <c r="G90" s="2"/>
      <c r="H90" s="24"/>
      <c r="I90" s="24"/>
      <c r="J90" s="2"/>
    </row>
    <row r="91" customFormat="false" ht="12.75" hidden="false" customHeight="false" outlineLevel="0" collapsed="false">
      <c r="A91" s="16"/>
      <c r="B91" s="1" t="s">
        <v>12</v>
      </c>
      <c r="C91" s="18" t="n">
        <f aca="false">SUM(C88:C89)</f>
        <v>98</v>
      </c>
      <c r="D91" s="20"/>
      <c r="E91" s="18" t="n">
        <f aca="false">SUM(E88:E89)</f>
        <v>98</v>
      </c>
      <c r="F91" s="18" t="n">
        <f aca="false">SUM(F88:F89)</f>
        <v>98</v>
      </c>
      <c r="G91" s="18" t="n">
        <f aca="false">SUM(G88:G89)</f>
        <v>98</v>
      </c>
      <c r="H91" s="20"/>
      <c r="I91" s="20"/>
      <c r="J91" s="18" t="n">
        <f aca="false">SUM(J88:J89)</f>
        <v>98</v>
      </c>
      <c r="K91" s="1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11"/>
      <c r="B92" s="1" t="s">
        <v>13</v>
      </c>
      <c r="C92" s="18" t="n">
        <f aca="false">C91*16</f>
        <v>1568</v>
      </c>
      <c r="D92" s="20"/>
      <c r="E92" s="18" t="n">
        <f aca="false">E91*16</f>
        <v>1568</v>
      </c>
      <c r="F92" s="18" t="n">
        <f aca="false">F91*16</f>
        <v>1568</v>
      </c>
      <c r="G92" s="18" t="n">
        <f aca="false">G91*16</f>
        <v>1568</v>
      </c>
      <c r="H92" s="20"/>
      <c r="I92" s="20"/>
      <c r="J92" s="18" t="n">
        <f aca="false">J91*16</f>
        <v>1568</v>
      </c>
      <c r="K92" s="3" t="n">
        <f aca="false">SUM(C92:J92)</f>
        <v>7840</v>
      </c>
    </row>
    <row r="93" customFormat="false" ht="12.75" hidden="false" customHeight="false" outlineLevel="0" collapsed="false">
      <c r="A93" s="21"/>
    </row>
    <row r="94" customFormat="false" ht="12.75" hidden="false" customHeight="false" outlineLevel="0" collapsed="false">
      <c r="A94" s="21"/>
    </row>
    <row r="95" customFormat="false" ht="12.75" hidden="false" customHeight="false" outlineLevel="0" collapsed="false">
      <c r="A95" s="1" t="s">
        <v>1</v>
      </c>
      <c r="B95" s="6" t="s">
        <v>2</v>
      </c>
      <c r="C95" s="7" t="n">
        <v>37249</v>
      </c>
      <c r="D95" s="7" t="n">
        <v>37250</v>
      </c>
      <c r="E95" s="7" t="n">
        <v>37251</v>
      </c>
      <c r="F95" s="7" t="n">
        <v>37252</v>
      </c>
      <c r="G95" s="7" t="n">
        <v>37253</v>
      </c>
      <c r="H95" s="7" t="n">
        <v>37254</v>
      </c>
      <c r="I95" s="7" t="n">
        <v>37255</v>
      </c>
      <c r="J95" s="7" t="n">
        <v>37256</v>
      </c>
      <c r="K95" s="12"/>
      <c r="L95" s="1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B96" s="1" t="s">
        <v>3</v>
      </c>
      <c r="C96" s="2" t="n">
        <v>550</v>
      </c>
      <c r="D96" s="24"/>
      <c r="E96" s="2" t="n">
        <v>550</v>
      </c>
      <c r="F96" s="2" t="n">
        <v>550</v>
      </c>
      <c r="G96" s="2" t="n">
        <v>550</v>
      </c>
      <c r="H96" s="8"/>
      <c r="I96" s="9"/>
      <c r="J96" s="2" t="n">
        <v>550</v>
      </c>
      <c r="L96" s="4"/>
    </row>
    <row r="97" customFormat="false" ht="12.75" hidden="false" customHeight="false" outlineLevel="0" collapsed="false">
      <c r="B97" s="11" t="s">
        <v>4</v>
      </c>
      <c r="C97" s="3" t="n">
        <v>46.93</v>
      </c>
      <c r="D97" s="8"/>
      <c r="E97" s="3" t="n">
        <v>46.93</v>
      </c>
      <c r="F97" s="3" t="n">
        <v>46.93</v>
      </c>
      <c r="G97" s="3" t="n">
        <v>46.93</v>
      </c>
      <c r="H97" s="8"/>
      <c r="I97" s="9"/>
      <c r="J97" s="3" t="n">
        <v>46.93</v>
      </c>
      <c r="L97" s="4"/>
    </row>
    <row r="98" customFormat="false" ht="12.75" hidden="false" customHeight="false" outlineLevel="0" collapsed="false">
      <c r="B98" s="1" t="s">
        <v>5</v>
      </c>
      <c r="C98" s="2" t="n">
        <v>750</v>
      </c>
      <c r="D98" s="24"/>
      <c r="E98" s="2" t="n">
        <v>750</v>
      </c>
      <c r="F98" s="2" t="n">
        <v>750</v>
      </c>
      <c r="G98" s="2" t="n">
        <v>750</v>
      </c>
      <c r="H98" s="8"/>
      <c r="I98" s="9"/>
      <c r="J98" s="2" t="n">
        <v>750</v>
      </c>
      <c r="L98" s="4"/>
    </row>
    <row r="99" customFormat="false" ht="12.75" hidden="false" customHeight="false" outlineLevel="0" collapsed="false">
      <c r="B99" s="11" t="s">
        <v>4</v>
      </c>
      <c r="C99" s="3" t="n">
        <v>47.1</v>
      </c>
      <c r="D99" s="8"/>
      <c r="E99" s="3" t="n">
        <v>47.1</v>
      </c>
      <c r="F99" s="3" t="n">
        <v>47.1</v>
      </c>
      <c r="G99" s="3" t="n">
        <v>47.1</v>
      </c>
      <c r="H99" s="8"/>
      <c r="I99" s="9"/>
      <c r="J99" s="3" t="n">
        <v>47.1</v>
      </c>
      <c r="L99" s="4"/>
    </row>
    <row r="100" customFormat="false" ht="12.75" hidden="false" customHeight="false" outlineLevel="0" collapsed="false">
      <c r="B100" s="12" t="s">
        <v>6</v>
      </c>
      <c r="C100" s="4" t="n">
        <f aca="false">C96-C98</f>
        <v>-200</v>
      </c>
      <c r="D100" s="9"/>
      <c r="E100" s="4" t="n">
        <f aca="false">E96-E98</f>
        <v>-200</v>
      </c>
      <c r="F100" s="4" t="n">
        <f aca="false">F96-F98</f>
        <v>-200</v>
      </c>
      <c r="G100" s="4" t="n">
        <f aca="false">G96-G98</f>
        <v>-200</v>
      </c>
      <c r="H100" s="8"/>
      <c r="I100" s="9"/>
      <c r="J100" s="4" t="n">
        <f aca="false">J96-J98</f>
        <v>-200</v>
      </c>
      <c r="L100" s="4"/>
    </row>
    <row r="101" customFormat="false" ht="12.75" hidden="false" customHeight="false" outlineLevel="0" collapsed="false">
      <c r="B101" s="13" t="s">
        <v>7</v>
      </c>
      <c r="C101" s="3" t="n">
        <v>32.5</v>
      </c>
      <c r="D101" s="24"/>
      <c r="E101" s="3" t="n">
        <v>32.5</v>
      </c>
      <c r="F101" s="3" t="n">
        <v>32.5</v>
      </c>
      <c r="G101" s="3" t="n">
        <v>32.5</v>
      </c>
      <c r="H101" s="8"/>
      <c r="I101" s="8"/>
      <c r="J101" s="3" t="n">
        <v>32.5</v>
      </c>
      <c r="L101" s="4"/>
    </row>
    <row r="102" customFormat="false" ht="12.75" hidden="false" customHeight="false" outlineLevel="0" collapsed="false">
      <c r="B102" s="13"/>
      <c r="C102" s="14"/>
      <c r="D102" s="24"/>
      <c r="E102" s="2"/>
      <c r="F102" s="3"/>
      <c r="G102" s="2"/>
      <c r="H102" s="8"/>
      <c r="I102" s="9"/>
      <c r="L102" s="4"/>
    </row>
    <row r="103" customFormat="false" ht="12.75" hidden="false" customHeight="false" outlineLevel="0" collapsed="false">
      <c r="B103" s="13" t="s">
        <v>8</v>
      </c>
      <c r="C103" s="15" t="n">
        <f aca="false">(C96*C97)*(-1)</f>
        <v>-25811.5</v>
      </c>
      <c r="D103" s="22"/>
      <c r="E103" s="15" t="n">
        <f aca="false">(E96*E97)*(-1)</f>
        <v>-25811.5</v>
      </c>
      <c r="F103" s="15" t="n">
        <f aca="false">(F96*F97)*(-1)</f>
        <v>-25811.5</v>
      </c>
      <c r="G103" s="15" t="n">
        <f aca="false">(G96*G97)*(-1)</f>
        <v>-25811.5</v>
      </c>
      <c r="H103" s="8"/>
      <c r="I103" s="9"/>
      <c r="J103" s="15" t="n">
        <f aca="false">(J96*J97)*(-1)</f>
        <v>-25811.5</v>
      </c>
      <c r="L103" s="4"/>
    </row>
    <row r="104" customFormat="false" ht="12.75" hidden="false" customHeight="false" outlineLevel="0" collapsed="false">
      <c r="B104" s="13" t="s">
        <v>9</v>
      </c>
      <c r="C104" s="14" t="n">
        <f aca="false">C98*C99</f>
        <v>35325</v>
      </c>
      <c r="D104" s="23"/>
      <c r="E104" s="14" t="n">
        <f aca="false">E98*E99</f>
        <v>35325</v>
      </c>
      <c r="F104" s="14" t="n">
        <f aca="false">F98*F99</f>
        <v>35325</v>
      </c>
      <c r="G104" s="14" t="n">
        <f aca="false">G98*G99</f>
        <v>35325</v>
      </c>
      <c r="H104" s="8"/>
      <c r="I104" s="9"/>
      <c r="J104" s="14" t="n">
        <f aca="false">J98*J99</f>
        <v>35325</v>
      </c>
      <c r="L104" s="4"/>
    </row>
    <row r="105" customFormat="false" ht="12.75" hidden="false" customHeight="false" outlineLevel="0" collapsed="false">
      <c r="B105" s="12" t="s">
        <v>10</v>
      </c>
      <c r="C105" s="14" t="n">
        <f aca="false">SUM(C103:C104)</f>
        <v>9513.5</v>
      </c>
      <c r="D105" s="23"/>
      <c r="E105" s="14" t="n">
        <f aca="false">SUM(E103:E104)</f>
        <v>9513.5</v>
      </c>
      <c r="F105" s="14" t="n">
        <f aca="false">SUM(F103:F104)</f>
        <v>9513.5</v>
      </c>
      <c r="G105" s="14" t="n">
        <f aca="false">SUM(G103:G104)</f>
        <v>9513.5</v>
      </c>
      <c r="H105" s="8"/>
      <c r="I105" s="9"/>
      <c r="J105" s="14" t="n">
        <f aca="false">SUM(J103:J104)</f>
        <v>9513.5</v>
      </c>
      <c r="L105" s="4"/>
    </row>
    <row r="106" customFormat="false" ht="12.75" hidden="false" customHeight="false" outlineLevel="0" collapsed="false">
      <c r="A106" s="16"/>
      <c r="B106" s="2" t="s">
        <v>11</v>
      </c>
      <c r="C106" s="15" t="n">
        <f aca="false">C100*C101</f>
        <v>-6500</v>
      </c>
      <c r="D106" s="22"/>
      <c r="E106" s="15" t="n">
        <f aca="false">E100*E101</f>
        <v>-6500</v>
      </c>
      <c r="F106" s="15" t="n">
        <f aca="false">F100*F101</f>
        <v>-6500</v>
      </c>
      <c r="G106" s="15" t="n">
        <f aca="false">G100*G101</f>
        <v>-6500</v>
      </c>
      <c r="H106" s="9"/>
      <c r="I106" s="9"/>
      <c r="J106" s="15" t="n">
        <f aca="false">J100*J101</f>
        <v>-6500</v>
      </c>
    </row>
    <row r="107" customFormat="false" ht="12.75" hidden="false" customHeight="false" outlineLevel="0" collapsed="false">
      <c r="A107" s="17"/>
      <c r="D107" s="24"/>
      <c r="H107" s="9"/>
      <c r="I107" s="9"/>
    </row>
    <row r="108" customFormat="false" ht="12.75" hidden="false" customHeight="false" outlineLevel="0" collapsed="false">
      <c r="A108" s="16"/>
      <c r="B108" s="1" t="s">
        <v>12</v>
      </c>
      <c r="C108" s="18" t="n">
        <f aca="false">SUM(C105:C106)</f>
        <v>3013.5</v>
      </c>
      <c r="D108" s="20"/>
      <c r="E108" s="18" t="n">
        <f aca="false">SUM(E105:E106)</f>
        <v>3013.5</v>
      </c>
      <c r="F108" s="18" t="n">
        <f aca="false">SUM(F105:F106)</f>
        <v>3013.5</v>
      </c>
      <c r="G108" s="18" t="n">
        <f aca="false">SUM(G105:G106)</f>
        <v>3013.5</v>
      </c>
      <c r="H108" s="19"/>
      <c r="I108" s="20"/>
      <c r="J108" s="18" t="n">
        <f aca="false">SUM(J105:J106)</f>
        <v>3013.5</v>
      </c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1"/>
      <c r="B109" s="1" t="s">
        <v>13</v>
      </c>
      <c r="C109" s="18" t="n">
        <f aca="false">C108*16</f>
        <v>48216</v>
      </c>
      <c r="D109" s="20"/>
      <c r="E109" s="18" t="n">
        <f aca="false">E108*16</f>
        <v>48216</v>
      </c>
      <c r="F109" s="18" t="n">
        <f aca="false">F108*16</f>
        <v>48216</v>
      </c>
      <c r="G109" s="18" t="n">
        <f aca="false">G108*16</f>
        <v>48216</v>
      </c>
      <c r="H109" s="9"/>
      <c r="I109" s="20"/>
      <c r="J109" s="18" t="n">
        <f aca="false">J108*16</f>
        <v>48216</v>
      </c>
      <c r="K109" s="3" t="n">
        <f aca="false">SUM(C109:J109)</f>
        <v>241080</v>
      </c>
    </row>
    <row r="110" customFormat="false" ht="12.75" hidden="false" customHeight="false" outlineLevel="0" collapsed="false">
      <c r="A110" s="16"/>
    </row>
    <row r="111" customFormat="false" ht="12.75" hidden="false" customHeight="false" outlineLevel="0" collapsed="false">
      <c r="A111" s="11"/>
    </row>
    <row r="112" customFormat="false" ht="12.75" hidden="false" customHeight="false" outlineLevel="0" collapsed="false">
      <c r="A112" s="11"/>
    </row>
    <row r="113" customFormat="false" ht="12.75" hidden="false" customHeight="false" outlineLevel="0" collapsed="false">
      <c r="A113" s="1" t="s">
        <v>14</v>
      </c>
      <c r="B113" s="6" t="s">
        <v>15</v>
      </c>
      <c r="C113" s="7" t="n">
        <v>37249</v>
      </c>
      <c r="D113" s="7" t="n">
        <v>37250</v>
      </c>
      <c r="E113" s="7" t="n">
        <v>37251</v>
      </c>
      <c r="F113" s="7" t="n">
        <v>37252</v>
      </c>
      <c r="G113" s="7" t="n">
        <v>37253</v>
      </c>
      <c r="H113" s="7" t="n">
        <v>37254</v>
      </c>
      <c r="I113" s="7" t="n">
        <v>37255</v>
      </c>
      <c r="J113" s="7" t="n">
        <v>37256</v>
      </c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false" outlineLevel="0" collapsed="false">
      <c r="B114" s="1" t="s">
        <v>3</v>
      </c>
      <c r="C114" s="2" t="n">
        <v>375</v>
      </c>
      <c r="D114" s="2" t="n">
        <v>25</v>
      </c>
      <c r="E114" s="2" t="n">
        <v>375</v>
      </c>
      <c r="F114" s="2" t="n">
        <v>375</v>
      </c>
      <c r="G114" s="2" t="n">
        <v>375</v>
      </c>
      <c r="H114" s="2" t="n">
        <v>25</v>
      </c>
      <c r="I114" s="2" t="n">
        <v>25</v>
      </c>
      <c r="J114" s="2" t="n">
        <v>375</v>
      </c>
      <c r="L114" s="4"/>
    </row>
    <row r="115" customFormat="false" ht="12.75" hidden="false" customHeight="false" outlineLevel="0" collapsed="false">
      <c r="B115" s="11" t="s">
        <v>4</v>
      </c>
      <c r="C115" s="3" t="n">
        <v>48.93</v>
      </c>
      <c r="D115" s="3" t="n">
        <v>40</v>
      </c>
      <c r="E115" s="3" t="n">
        <v>48.93</v>
      </c>
      <c r="F115" s="3" t="n">
        <v>48.93</v>
      </c>
      <c r="G115" s="3" t="n">
        <v>48.93</v>
      </c>
      <c r="H115" s="3" t="n">
        <v>40</v>
      </c>
      <c r="I115" s="3" t="n">
        <v>40</v>
      </c>
      <c r="J115" s="3" t="n">
        <v>48.93</v>
      </c>
      <c r="L115" s="4"/>
    </row>
    <row r="116" customFormat="false" ht="12.75" hidden="false" customHeight="false" outlineLevel="0" collapsed="false">
      <c r="B116" s="1" t="s">
        <v>5</v>
      </c>
      <c r="C116" s="2" t="n">
        <v>550</v>
      </c>
      <c r="D116" s="2" t="n">
        <v>100</v>
      </c>
      <c r="E116" s="2" t="n">
        <v>550</v>
      </c>
      <c r="F116" s="2" t="n">
        <v>550</v>
      </c>
      <c r="G116" s="2" t="n">
        <v>550</v>
      </c>
      <c r="H116" s="2" t="n">
        <v>100</v>
      </c>
      <c r="I116" s="2" t="n">
        <v>100</v>
      </c>
      <c r="J116" s="2" t="n">
        <v>550</v>
      </c>
      <c r="L116" s="4"/>
    </row>
    <row r="117" customFormat="false" ht="12.75" hidden="false" customHeight="false" outlineLevel="0" collapsed="false">
      <c r="B117" s="11" t="s">
        <v>4</v>
      </c>
      <c r="C117" s="3" t="n">
        <v>54.06</v>
      </c>
      <c r="D117" s="3" t="n">
        <v>44</v>
      </c>
      <c r="E117" s="3" t="n">
        <v>54.06</v>
      </c>
      <c r="F117" s="3" t="n">
        <v>54.06</v>
      </c>
      <c r="G117" s="3" t="n">
        <v>54.06</v>
      </c>
      <c r="H117" s="3" t="n">
        <v>44</v>
      </c>
      <c r="I117" s="3" t="n">
        <v>44</v>
      </c>
      <c r="J117" s="3" t="n">
        <v>54.06</v>
      </c>
      <c r="L117" s="4"/>
    </row>
    <row r="118" customFormat="false" ht="12.75" hidden="false" customHeight="false" outlineLevel="0" collapsed="false">
      <c r="B118" s="12" t="s">
        <v>6</v>
      </c>
      <c r="C118" s="4" t="n">
        <f aca="false">C114-C116</f>
        <v>-175</v>
      </c>
      <c r="D118" s="4" t="n">
        <f aca="false">D114-D116</f>
        <v>-75</v>
      </c>
      <c r="E118" s="4" t="n">
        <f aca="false">E114-E116</f>
        <v>-175</v>
      </c>
      <c r="F118" s="4" t="n">
        <f aca="false">F114-F116</f>
        <v>-175</v>
      </c>
      <c r="G118" s="4" t="n">
        <f aca="false">G114-G116</f>
        <v>-175</v>
      </c>
      <c r="H118" s="4" t="n">
        <f aca="false">H114-H116</f>
        <v>-75</v>
      </c>
      <c r="I118" s="4" t="n">
        <f aca="false">I114-I116</f>
        <v>-75</v>
      </c>
      <c r="J118" s="4" t="n">
        <f aca="false">J114-J116</f>
        <v>-175</v>
      </c>
      <c r="L118" s="4"/>
    </row>
    <row r="119" customFormat="false" ht="12.75" hidden="false" customHeight="false" outlineLevel="0" collapsed="false">
      <c r="B119" s="13" t="s">
        <v>7</v>
      </c>
      <c r="C119" s="3" t="n">
        <v>32.5</v>
      </c>
      <c r="D119" s="3" t="n">
        <v>25.5</v>
      </c>
      <c r="E119" s="3" t="n">
        <v>32.5</v>
      </c>
      <c r="F119" s="3" t="n">
        <v>32.5</v>
      </c>
      <c r="G119" s="3" t="n">
        <v>32.5</v>
      </c>
      <c r="H119" s="3" t="n">
        <v>25.5</v>
      </c>
      <c r="I119" s="3" t="n">
        <v>25.5</v>
      </c>
      <c r="J119" s="3" t="n">
        <v>32.5</v>
      </c>
      <c r="L119" s="4"/>
    </row>
    <row r="120" customFormat="false" ht="12.75" hidden="false" customHeight="false" outlineLevel="0" collapsed="false">
      <c r="B120" s="13"/>
      <c r="C120" s="14"/>
      <c r="E120" s="2"/>
      <c r="F120" s="3"/>
      <c r="G120" s="2"/>
      <c r="H120" s="3"/>
      <c r="L120" s="4"/>
    </row>
    <row r="121" customFormat="false" ht="12.75" hidden="false" customHeight="false" outlineLevel="0" collapsed="false">
      <c r="B121" s="13" t="s">
        <v>8</v>
      </c>
      <c r="C121" s="15" t="n">
        <f aca="false">(C114*C115)*(-1)</f>
        <v>-18348.75</v>
      </c>
      <c r="D121" s="15" t="n">
        <f aca="false">(D114*D115)*(-1)</f>
        <v>-1000</v>
      </c>
      <c r="E121" s="15" t="n">
        <f aca="false">(E114*E115)*(-1)</f>
        <v>-18348.75</v>
      </c>
      <c r="F121" s="15" t="n">
        <f aca="false">(F114*F115)*(-1)</f>
        <v>-18348.75</v>
      </c>
      <c r="G121" s="15" t="n">
        <f aca="false">(G114*G115)*(-1)</f>
        <v>-18348.75</v>
      </c>
      <c r="H121" s="15" t="n">
        <f aca="false">(H114*H115)*(-1)</f>
        <v>-1000</v>
      </c>
      <c r="I121" s="15" t="n">
        <f aca="false">(I114*I115)*(-1)</f>
        <v>-1000</v>
      </c>
      <c r="J121" s="15" t="n">
        <f aca="false">(J114*J115)*(-1)</f>
        <v>-18348.75</v>
      </c>
      <c r="L121" s="4"/>
    </row>
    <row r="122" customFormat="false" ht="12.75" hidden="false" customHeight="false" outlineLevel="0" collapsed="false">
      <c r="B122" s="13" t="s">
        <v>9</v>
      </c>
      <c r="C122" s="14" t="n">
        <f aca="false">C116*C117</f>
        <v>29733</v>
      </c>
      <c r="D122" s="14" t="n">
        <f aca="false">D116*D117</f>
        <v>4400</v>
      </c>
      <c r="E122" s="14" t="n">
        <f aca="false">E116*E117</f>
        <v>29733</v>
      </c>
      <c r="F122" s="14" t="n">
        <f aca="false">F116*F117</f>
        <v>29733</v>
      </c>
      <c r="G122" s="14" t="n">
        <f aca="false">G116*G117</f>
        <v>29733</v>
      </c>
      <c r="H122" s="14" t="n">
        <f aca="false">H116*H117</f>
        <v>4400</v>
      </c>
      <c r="I122" s="14" t="n">
        <f aca="false">I116*I117</f>
        <v>4400</v>
      </c>
      <c r="J122" s="14" t="n">
        <f aca="false">J116*J117</f>
        <v>29733</v>
      </c>
      <c r="L122" s="4"/>
    </row>
    <row r="123" customFormat="false" ht="12.75" hidden="false" customHeight="false" outlineLevel="0" collapsed="false">
      <c r="B123" s="12" t="s">
        <v>10</v>
      </c>
      <c r="C123" s="14" t="n">
        <f aca="false">SUM(C121:C122)</f>
        <v>11384.25</v>
      </c>
      <c r="D123" s="14" t="n">
        <f aca="false">SUM(D121:D122)</f>
        <v>3400</v>
      </c>
      <c r="E123" s="14" t="n">
        <f aca="false">SUM(E121:E122)</f>
        <v>11384.25</v>
      </c>
      <c r="F123" s="14" t="n">
        <f aca="false">SUM(F121:F122)</f>
        <v>11384.25</v>
      </c>
      <c r="G123" s="14" t="n">
        <f aca="false">SUM(G121:G122)</f>
        <v>11384.25</v>
      </c>
      <c r="H123" s="14" t="n">
        <f aca="false">SUM(H121:H122)</f>
        <v>3400</v>
      </c>
      <c r="I123" s="14" t="n">
        <f aca="false">SUM(I121:I122)</f>
        <v>3400</v>
      </c>
      <c r="J123" s="14" t="n">
        <f aca="false">SUM(J121:J122)</f>
        <v>11384.25</v>
      </c>
      <c r="L123" s="4"/>
    </row>
    <row r="124" customFormat="false" ht="12.75" hidden="false" customHeight="false" outlineLevel="0" collapsed="false">
      <c r="A124" s="16"/>
      <c r="B124" s="2" t="s">
        <v>11</v>
      </c>
      <c r="C124" s="15" t="n">
        <f aca="false">C118*C119</f>
        <v>-5687.5</v>
      </c>
      <c r="D124" s="15" t="n">
        <f aca="false">D118*D119</f>
        <v>-1912.5</v>
      </c>
      <c r="E124" s="15" t="n">
        <f aca="false">E118*E119</f>
        <v>-5687.5</v>
      </c>
      <c r="F124" s="15" t="n">
        <f aca="false">F118*F119</f>
        <v>-5687.5</v>
      </c>
      <c r="G124" s="15" t="n">
        <f aca="false">G118*G119</f>
        <v>-5687.5</v>
      </c>
      <c r="H124" s="15" t="n">
        <f aca="false">H118*H119</f>
        <v>-1912.5</v>
      </c>
      <c r="I124" s="15" t="n">
        <f aca="false">I118*I119</f>
        <v>-1912.5</v>
      </c>
      <c r="J124" s="15" t="n">
        <f aca="false">J118*J119</f>
        <v>-5687.5</v>
      </c>
    </row>
    <row r="125" customFormat="false" ht="12.75" hidden="false" customHeight="false" outlineLevel="0" collapsed="false">
      <c r="A125" s="17"/>
      <c r="E125" s="2"/>
      <c r="G125" s="2"/>
      <c r="H125" s="2"/>
      <c r="I125" s="2"/>
      <c r="J125" s="2"/>
    </row>
    <row r="126" customFormat="false" ht="12.75" hidden="false" customHeight="false" outlineLevel="0" collapsed="false">
      <c r="A126" s="16"/>
      <c r="B126" s="1" t="s">
        <v>12</v>
      </c>
      <c r="C126" s="18" t="n">
        <f aca="false">SUM(C123:C124)</f>
        <v>5696.75</v>
      </c>
      <c r="D126" s="18" t="n">
        <f aca="false">SUM(D123:D124)</f>
        <v>1487.5</v>
      </c>
      <c r="E126" s="18" t="n">
        <f aca="false">SUM(E123:E124)</f>
        <v>5696.75</v>
      </c>
      <c r="F126" s="18" t="n">
        <f aca="false">SUM(F123:F124)</f>
        <v>5696.75</v>
      </c>
      <c r="G126" s="18" t="n">
        <f aca="false">SUM(G123:G124)</f>
        <v>5696.75</v>
      </c>
      <c r="H126" s="18" t="n">
        <f aca="false">SUM(H123:H124)</f>
        <v>1487.5</v>
      </c>
      <c r="I126" s="18" t="n">
        <f aca="false">SUM(I123:I124)</f>
        <v>1487.5</v>
      </c>
      <c r="J126" s="18" t="n">
        <f aca="false">SUM(J123:J124)</f>
        <v>5696.75</v>
      </c>
      <c r="K126" s="1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2.75" hidden="false" customHeight="false" outlineLevel="0" collapsed="false">
      <c r="A127" s="11"/>
      <c r="B127" s="1" t="s">
        <v>13</v>
      </c>
      <c r="C127" s="18" t="n">
        <f aca="false">C126*16</f>
        <v>91148</v>
      </c>
      <c r="D127" s="18" t="n">
        <f aca="false">D126*16</f>
        <v>23800</v>
      </c>
      <c r="E127" s="18" t="n">
        <f aca="false">E126*16</f>
        <v>91148</v>
      </c>
      <c r="F127" s="18" t="n">
        <f aca="false">F126*16</f>
        <v>91148</v>
      </c>
      <c r="G127" s="18" t="n">
        <f aca="false">G126*16</f>
        <v>91148</v>
      </c>
      <c r="H127" s="18" t="n">
        <f aca="false">H126*16</f>
        <v>23800</v>
      </c>
      <c r="I127" s="18" t="n">
        <f aca="false">I126*16</f>
        <v>23800</v>
      </c>
      <c r="J127" s="18" t="n">
        <f aca="false">J126*16</f>
        <v>91148</v>
      </c>
      <c r="K127" s="3" t="n">
        <f aca="false">SUM(C127:J127)</f>
        <v>527140</v>
      </c>
    </row>
    <row r="128" customFormat="false" ht="12.75" hidden="false" customHeight="false" outlineLevel="0" collapsed="false">
      <c r="A128" s="21"/>
    </row>
    <row r="129" customFormat="false" ht="12.75" hidden="false" customHeight="false" outlineLevel="0" collapsed="false">
      <c r="A129" s="21"/>
    </row>
    <row r="130" customFormat="false" ht="12.75" hidden="false" customHeight="false" outlineLevel="0" collapsed="false">
      <c r="A130" s="1" t="s">
        <v>40</v>
      </c>
      <c r="B130" s="6" t="s">
        <v>39</v>
      </c>
      <c r="C130" s="7" t="n">
        <v>37249</v>
      </c>
      <c r="D130" s="7" t="n">
        <v>37250</v>
      </c>
      <c r="E130" s="7" t="n">
        <v>37251</v>
      </c>
      <c r="F130" s="7" t="n">
        <v>37252</v>
      </c>
      <c r="G130" s="7" t="n">
        <v>37253</v>
      </c>
      <c r="H130" s="7" t="n">
        <v>37254</v>
      </c>
      <c r="I130" s="7" t="n">
        <v>37255</v>
      </c>
      <c r="J130" s="7" t="n">
        <v>37256</v>
      </c>
      <c r="K130" s="12"/>
      <c r="L130" s="1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false" customHeight="false" outlineLevel="0" collapsed="false">
      <c r="B131" s="1" t="s">
        <v>3</v>
      </c>
      <c r="C131" s="2" t="n">
        <v>0</v>
      </c>
      <c r="D131" s="2" t="n">
        <v>0</v>
      </c>
      <c r="E131" s="2" t="n">
        <v>0</v>
      </c>
      <c r="F131" s="2" t="n">
        <v>0</v>
      </c>
      <c r="G131" s="2" t="n">
        <v>0</v>
      </c>
      <c r="H131" s="2" t="n">
        <v>0</v>
      </c>
      <c r="I131" s="2" t="n">
        <v>0</v>
      </c>
      <c r="J131" s="2" t="n">
        <v>0</v>
      </c>
      <c r="L131" s="4"/>
    </row>
    <row r="132" customFormat="false" ht="12.75" hidden="false" customHeight="false" outlineLevel="0" collapsed="false">
      <c r="B132" s="11" t="s">
        <v>4</v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L132" s="4"/>
    </row>
    <row r="133" customFormat="false" ht="12.75" hidden="false" customHeight="false" outlineLevel="0" collapsed="false">
      <c r="B133" s="1" t="s">
        <v>5</v>
      </c>
      <c r="C133" s="2" t="n">
        <v>50</v>
      </c>
      <c r="D133" s="2" t="n">
        <v>200</v>
      </c>
      <c r="E133" s="2" t="n">
        <v>50</v>
      </c>
      <c r="F133" s="2" t="n">
        <v>50</v>
      </c>
      <c r="G133" s="2" t="n">
        <v>50</v>
      </c>
      <c r="H133" s="2" t="n">
        <v>200</v>
      </c>
      <c r="I133" s="2" t="n">
        <v>200</v>
      </c>
      <c r="J133" s="2" t="n">
        <v>50</v>
      </c>
      <c r="L133" s="4"/>
    </row>
    <row r="134" customFormat="false" ht="12.75" hidden="false" customHeight="false" outlineLevel="0" collapsed="false">
      <c r="B134" s="11" t="s">
        <v>4</v>
      </c>
      <c r="C134" s="3" t="n">
        <v>40.75</v>
      </c>
      <c r="D134" s="3" t="n">
        <v>20.8</v>
      </c>
      <c r="E134" s="3" t="n">
        <v>40.75</v>
      </c>
      <c r="F134" s="3" t="n">
        <v>40.75</v>
      </c>
      <c r="G134" s="3" t="n">
        <v>40.75</v>
      </c>
      <c r="H134" s="3" t="n">
        <v>20.8</v>
      </c>
      <c r="I134" s="3" t="n">
        <v>20.8</v>
      </c>
      <c r="J134" s="3" t="n">
        <v>40.75</v>
      </c>
      <c r="L134" s="4"/>
    </row>
    <row r="135" customFormat="false" ht="12.75" hidden="false" customHeight="false" outlineLevel="0" collapsed="false">
      <c r="B135" s="12" t="s">
        <v>6</v>
      </c>
      <c r="C135" s="4" t="n">
        <f aca="false">C131-C133</f>
        <v>-50</v>
      </c>
      <c r="D135" s="4" t="n">
        <f aca="false">D131-D133</f>
        <v>-200</v>
      </c>
      <c r="E135" s="4" t="n">
        <f aca="false">E131-E133</f>
        <v>-50</v>
      </c>
      <c r="F135" s="4" t="n">
        <f aca="false">F131-F133</f>
        <v>-50</v>
      </c>
      <c r="G135" s="4" t="n">
        <f aca="false">G131-G133</f>
        <v>-50</v>
      </c>
      <c r="H135" s="4" t="n">
        <f aca="false">H131-H133</f>
        <v>-200</v>
      </c>
      <c r="I135" s="4" t="n">
        <f aca="false">I131-I133</f>
        <v>-200</v>
      </c>
      <c r="J135" s="4" t="n">
        <f aca="false">J131-J133</f>
        <v>-50</v>
      </c>
      <c r="L135" s="4"/>
    </row>
    <row r="136" customFormat="false" ht="12.75" hidden="false" customHeight="false" outlineLevel="0" collapsed="false">
      <c r="B136" s="13" t="s">
        <v>7</v>
      </c>
      <c r="C136" s="3" t="n">
        <v>25.75</v>
      </c>
      <c r="D136" s="3" t="n">
        <v>20</v>
      </c>
      <c r="E136" s="3" t="n">
        <v>25.75</v>
      </c>
      <c r="F136" s="3" t="n">
        <v>25.75</v>
      </c>
      <c r="G136" s="3" t="n">
        <v>25.75</v>
      </c>
      <c r="H136" s="3" t="n">
        <v>20</v>
      </c>
      <c r="I136" s="3" t="n">
        <v>20</v>
      </c>
      <c r="J136" s="3" t="n">
        <v>25.75</v>
      </c>
      <c r="L136" s="4"/>
    </row>
    <row r="137" customFormat="false" ht="12.75" hidden="false" customHeight="false" outlineLevel="0" collapsed="false">
      <c r="B137" s="13"/>
      <c r="C137" s="14"/>
      <c r="E137" s="2"/>
      <c r="F137" s="3"/>
      <c r="G137" s="2"/>
      <c r="H137" s="3"/>
      <c r="L137" s="4"/>
    </row>
    <row r="138" customFormat="false" ht="12.75" hidden="false" customHeight="false" outlineLevel="0" collapsed="false">
      <c r="B138" s="13" t="s">
        <v>8</v>
      </c>
      <c r="C138" s="15" t="n">
        <f aca="false">(C131*C132)*(-1)</f>
        <v>-0</v>
      </c>
      <c r="D138" s="15" t="n">
        <f aca="false">(D131*D132)*(-1)</f>
        <v>-0</v>
      </c>
      <c r="E138" s="15" t="n">
        <f aca="false">(E131*E132)*(-1)</f>
        <v>-0</v>
      </c>
      <c r="F138" s="15" t="n">
        <f aca="false">(F131*F132)*(-1)</f>
        <v>-0</v>
      </c>
      <c r="G138" s="15" t="n">
        <f aca="false">(G131*G132)*(-1)</f>
        <v>-0</v>
      </c>
      <c r="H138" s="15" t="n">
        <f aca="false">(H131*H132)*(-1)</f>
        <v>-0</v>
      </c>
      <c r="I138" s="15" t="n">
        <f aca="false">(I131*I132)*(-1)</f>
        <v>-0</v>
      </c>
      <c r="J138" s="15" t="n">
        <f aca="false">(J131*J132)*(-1)</f>
        <v>-0</v>
      </c>
      <c r="L138" s="4"/>
    </row>
    <row r="139" customFormat="false" ht="12.75" hidden="false" customHeight="false" outlineLevel="0" collapsed="false">
      <c r="B139" s="13" t="s">
        <v>9</v>
      </c>
      <c r="C139" s="14" t="n">
        <f aca="false">C133*C134</f>
        <v>2037.5</v>
      </c>
      <c r="D139" s="14" t="n">
        <f aca="false">D133*D134</f>
        <v>4160</v>
      </c>
      <c r="E139" s="14" t="n">
        <f aca="false">E133*E134</f>
        <v>2037.5</v>
      </c>
      <c r="F139" s="14" t="n">
        <f aca="false">F133*F134</f>
        <v>2037.5</v>
      </c>
      <c r="G139" s="14" t="n">
        <f aca="false">G133*G134</f>
        <v>2037.5</v>
      </c>
      <c r="H139" s="14" t="n">
        <f aca="false">H133*H134</f>
        <v>4160</v>
      </c>
      <c r="I139" s="14" t="n">
        <f aca="false">I133*I134</f>
        <v>4160</v>
      </c>
      <c r="J139" s="14" t="n">
        <f aca="false">J133*J134</f>
        <v>2037.5</v>
      </c>
      <c r="L139" s="4"/>
    </row>
    <row r="140" customFormat="false" ht="12.75" hidden="false" customHeight="false" outlineLevel="0" collapsed="false">
      <c r="B140" s="12" t="s">
        <v>10</v>
      </c>
      <c r="C140" s="14" t="n">
        <f aca="false">SUM(C138:C139)</f>
        <v>2037.5</v>
      </c>
      <c r="D140" s="14" t="n">
        <f aca="false">SUM(D138:D139)</f>
        <v>4160</v>
      </c>
      <c r="E140" s="14" t="n">
        <f aca="false">SUM(E138:E139)</f>
        <v>2037.5</v>
      </c>
      <c r="F140" s="14" t="n">
        <f aca="false">SUM(F138:F139)</f>
        <v>2037.5</v>
      </c>
      <c r="G140" s="14" t="n">
        <f aca="false">SUM(G138:G139)</f>
        <v>2037.5</v>
      </c>
      <c r="H140" s="14" t="n">
        <f aca="false">SUM(H138:H139)</f>
        <v>4160</v>
      </c>
      <c r="I140" s="14" t="n">
        <f aca="false">SUM(I138:I139)</f>
        <v>4160</v>
      </c>
      <c r="J140" s="14" t="n">
        <f aca="false">SUM(J138:J139)</f>
        <v>2037.5</v>
      </c>
      <c r="L140" s="4"/>
    </row>
    <row r="141" customFormat="false" ht="12.75" hidden="false" customHeight="false" outlineLevel="0" collapsed="false">
      <c r="A141" s="16"/>
      <c r="B141" s="2" t="s">
        <v>11</v>
      </c>
      <c r="C141" s="15" t="n">
        <f aca="false">C135*C136</f>
        <v>-1287.5</v>
      </c>
      <c r="D141" s="15" t="n">
        <f aca="false">D135*D136</f>
        <v>-4000</v>
      </c>
      <c r="E141" s="15" t="n">
        <f aca="false">E135*E136</f>
        <v>-1287.5</v>
      </c>
      <c r="F141" s="15" t="n">
        <f aca="false">F135*F136</f>
        <v>-1287.5</v>
      </c>
      <c r="G141" s="15" t="n">
        <f aca="false">G135*G136</f>
        <v>-1287.5</v>
      </c>
      <c r="H141" s="15" t="n">
        <f aca="false">H135*H136</f>
        <v>-4000</v>
      </c>
      <c r="I141" s="15" t="n">
        <f aca="false">I135*I136</f>
        <v>-4000</v>
      </c>
      <c r="J141" s="15" t="n">
        <f aca="false">J135*J136</f>
        <v>-1287.5</v>
      </c>
    </row>
    <row r="142" customFormat="false" ht="12.75" hidden="false" customHeight="false" outlineLevel="0" collapsed="false">
      <c r="A142" s="17"/>
      <c r="E142" s="2"/>
      <c r="G142" s="2"/>
      <c r="H142" s="2"/>
      <c r="I142" s="2"/>
      <c r="J142" s="2"/>
    </row>
    <row r="143" customFormat="false" ht="12.75" hidden="false" customHeight="false" outlineLevel="0" collapsed="false">
      <c r="A143" s="16"/>
      <c r="B143" s="1" t="s">
        <v>12</v>
      </c>
      <c r="C143" s="18" t="n">
        <f aca="false">SUM(C140:C141)</f>
        <v>750</v>
      </c>
      <c r="D143" s="18" t="n">
        <f aca="false">SUM(D140:D141)</f>
        <v>160</v>
      </c>
      <c r="E143" s="18" t="n">
        <f aca="false">SUM(E140:E141)</f>
        <v>750</v>
      </c>
      <c r="F143" s="18" t="n">
        <f aca="false">SUM(F140:F141)</f>
        <v>750</v>
      </c>
      <c r="G143" s="18" t="n">
        <f aca="false">SUM(G140:G141)</f>
        <v>750</v>
      </c>
      <c r="H143" s="18" t="n">
        <f aca="false">SUM(H140:H141)</f>
        <v>160</v>
      </c>
      <c r="I143" s="18" t="n">
        <f aca="false">SUM(I140:I141)</f>
        <v>160</v>
      </c>
      <c r="J143" s="18" t="n">
        <f aca="false">SUM(J140:J141)</f>
        <v>750</v>
      </c>
      <c r="K143" s="1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2.75" hidden="false" customHeight="false" outlineLevel="0" collapsed="false">
      <c r="A144" s="11"/>
      <c r="B144" s="1" t="s">
        <v>13</v>
      </c>
      <c r="C144" s="18" t="n">
        <f aca="false">C143*16</f>
        <v>12000</v>
      </c>
      <c r="D144" s="18" t="n">
        <f aca="false">D143*16</f>
        <v>2560</v>
      </c>
      <c r="E144" s="18" t="n">
        <f aca="false">E143*16</f>
        <v>12000</v>
      </c>
      <c r="F144" s="18" t="n">
        <f aca="false">F143*16</f>
        <v>12000</v>
      </c>
      <c r="G144" s="18" t="n">
        <f aca="false">G143*16</f>
        <v>12000</v>
      </c>
      <c r="H144" s="18" t="n">
        <f aca="false">H143*16</f>
        <v>2560</v>
      </c>
      <c r="I144" s="18" t="n">
        <f aca="false">I143*16</f>
        <v>2560</v>
      </c>
      <c r="J144" s="18" t="n">
        <f aca="false">J143*16</f>
        <v>12000</v>
      </c>
      <c r="K144" s="3" t="n">
        <f aca="false">SUM(C144:J144)</f>
        <v>67680</v>
      </c>
    </row>
    <row r="145" customFormat="false" ht="12.75" hidden="false" customHeight="false" outlineLevel="0" collapsed="false">
      <c r="A145" s="21"/>
    </row>
    <row r="146" customFormat="false" ht="12.75" hidden="false" customHeight="false" outlineLevel="0" collapsed="false">
      <c r="A146" s="21"/>
    </row>
    <row r="147" customFormat="false" ht="12.75" hidden="false" customHeight="false" outlineLevel="0" collapsed="false">
      <c r="A147" s="1" t="s">
        <v>16</v>
      </c>
      <c r="B147" s="6" t="s">
        <v>39</v>
      </c>
      <c r="C147" s="7" t="n">
        <v>37249</v>
      </c>
      <c r="D147" s="7" t="n">
        <v>37250</v>
      </c>
      <c r="E147" s="7" t="n">
        <v>37251</v>
      </c>
      <c r="F147" s="7" t="n">
        <v>37252</v>
      </c>
      <c r="G147" s="7" t="n">
        <v>37253</v>
      </c>
      <c r="H147" s="7" t="n">
        <v>37254</v>
      </c>
      <c r="I147" s="7" t="n">
        <v>37255</v>
      </c>
      <c r="J147" s="7" t="n">
        <v>37256</v>
      </c>
      <c r="K147" s="12"/>
      <c r="L147" s="1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B148" s="1" t="s">
        <v>3</v>
      </c>
      <c r="C148" s="2" t="n">
        <v>100</v>
      </c>
      <c r="D148" s="24"/>
      <c r="E148" s="2" t="n">
        <v>100</v>
      </c>
      <c r="F148" s="2" t="n">
        <v>100</v>
      </c>
      <c r="G148" s="2" t="n">
        <v>100</v>
      </c>
      <c r="H148" s="8"/>
      <c r="I148" s="9"/>
      <c r="J148" s="2" t="n">
        <v>100</v>
      </c>
      <c r="L148" s="4"/>
    </row>
    <row r="149" customFormat="false" ht="12.75" hidden="false" customHeight="false" outlineLevel="0" collapsed="false">
      <c r="B149" s="11" t="s">
        <v>4</v>
      </c>
      <c r="C149" s="3" t="n">
        <v>30.68</v>
      </c>
      <c r="D149" s="24"/>
      <c r="E149" s="3" t="n">
        <v>30.68</v>
      </c>
      <c r="F149" s="3" t="n">
        <v>30.68</v>
      </c>
      <c r="G149" s="3" t="n">
        <v>30.68</v>
      </c>
      <c r="H149" s="8"/>
      <c r="I149" s="9"/>
      <c r="J149" s="3" t="n">
        <v>30.68</v>
      </c>
      <c r="L149" s="4"/>
    </row>
    <row r="150" customFormat="false" ht="12.75" hidden="false" customHeight="false" outlineLevel="0" collapsed="false">
      <c r="B150" s="1" t="s">
        <v>5</v>
      </c>
      <c r="C150" s="2" t="n">
        <v>100</v>
      </c>
      <c r="D150" s="24"/>
      <c r="E150" s="2" t="n">
        <v>100</v>
      </c>
      <c r="F150" s="2" t="n">
        <v>100</v>
      </c>
      <c r="G150" s="2" t="n">
        <v>100</v>
      </c>
      <c r="H150" s="8"/>
      <c r="I150" s="9"/>
      <c r="J150" s="2" t="n">
        <v>100</v>
      </c>
      <c r="L150" s="4"/>
    </row>
    <row r="151" customFormat="false" ht="12.75" hidden="false" customHeight="false" outlineLevel="0" collapsed="false">
      <c r="B151" s="11" t="s">
        <v>4</v>
      </c>
      <c r="C151" s="3" t="n">
        <v>43.23</v>
      </c>
      <c r="D151" s="24"/>
      <c r="E151" s="3" t="n">
        <v>43.23</v>
      </c>
      <c r="F151" s="3" t="n">
        <v>43.23</v>
      </c>
      <c r="G151" s="3" t="n">
        <v>43.23</v>
      </c>
      <c r="H151" s="8"/>
      <c r="I151" s="9"/>
      <c r="J151" s="3" t="n">
        <v>43.23</v>
      </c>
      <c r="L151" s="4"/>
    </row>
    <row r="152" customFormat="false" ht="12.75" hidden="false" customHeight="false" outlineLevel="0" collapsed="false">
      <c r="B152" s="12" t="s">
        <v>6</v>
      </c>
      <c r="C152" s="4" t="n">
        <f aca="false">C148-C150</f>
        <v>0</v>
      </c>
      <c r="D152" s="24"/>
      <c r="E152" s="4" t="n">
        <f aca="false">E148-E150</f>
        <v>0</v>
      </c>
      <c r="F152" s="4" t="n">
        <f aca="false">F148-F150</f>
        <v>0</v>
      </c>
      <c r="G152" s="4" t="n">
        <f aca="false">G148-G150</f>
        <v>0</v>
      </c>
      <c r="H152" s="8"/>
      <c r="I152" s="9"/>
      <c r="J152" s="4" t="n">
        <f aca="false">J148-J150</f>
        <v>0</v>
      </c>
      <c r="L152" s="4"/>
    </row>
    <row r="153" customFormat="false" ht="12.75" hidden="false" customHeight="false" outlineLevel="0" collapsed="false">
      <c r="B153" s="13" t="s">
        <v>7</v>
      </c>
      <c r="C153" s="3" t="n">
        <v>25.75</v>
      </c>
      <c r="D153" s="8"/>
      <c r="E153" s="3" t="n">
        <v>25.75</v>
      </c>
      <c r="F153" s="3" t="n">
        <v>25.75</v>
      </c>
      <c r="G153" s="3" t="n">
        <v>25.75</v>
      </c>
      <c r="H153" s="8"/>
      <c r="I153" s="8"/>
      <c r="J153" s="3" t="n">
        <v>25.75</v>
      </c>
      <c r="L153" s="4"/>
    </row>
    <row r="154" customFormat="false" ht="12.75" hidden="false" customHeight="false" outlineLevel="0" collapsed="false">
      <c r="B154" s="13"/>
      <c r="C154" s="14"/>
      <c r="D154" s="24"/>
      <c r="E154" s="2"/>
      <c r="F154" s="3"/>
      <c r="G154" s="2"/>
      <c r="H154" s="8"/>
      <c r="I154" s="9"/>
      <c r="L154" s="4"/>
    </row>
    <row r="155" customFormat="false" ht="12.75" hidden="false" customHeight="false" outlineLevel="0" collapsed="false">
      <c r="B155" s="13" t="s">
        <v>8</v>
      </c>
      <c r="C155" s="15" t="n">
        <f aca="false">(C148*C149)*(-1)</f>
        <v>-3068</v>
      </c>
      <c r="D155" s="22"/>
      <c r="E155" s="15" t="n">
        <f aca="false">(E148*E149)*(-1)</f>
        <v>-3068</v>
      </c>
      <c r="F155" s="15" t="n">
        <f aca="false">(F148*F149)*(-1)</f>
        <v>-3068</v>
      </c>
      <c r="G155" s="15" t="n">
        <f aca="false">(G148*G149)*(-1)</f>
        <v>-3068</v>
      </c>
      <c r="H155" s="22"/>
      <c r="I155" s="22"/>
      <c r="J155" s="15" t="n">
        <f aca="false">(J148*J149)*(-1)</f>
        <v>-3068</v>
      </c>
      <c r="L155" s="4"/>
    </row>
    <row r="156" customFormat="false" ht="12.75" hidden="false" customHeight="false" outlineLevel="0" collapsed="false">
      <c r="B156" s="13" t="s">
        <v>9</v>
      </c>
      <c r="C156" s="14" t="n">
        <f aca="false">C150*C151</f>
        <v>4323</v>
      </c>
      <c r="D156" s="23"/>
      <c r="E156" s="14" t="n">
        <f aca="false">E150*E151</f>
        <v>4323</v>
      </c>
      <c r="F156" s="14" t="n">
        <f aca="false">F150*F151</f>
        <v>4323</v>
      </c>
      <c r="G156" s="14" t="n">
        <f aca="false">G150*G151</f>
        <v>4323</v>
      </c>
      <c r="H156" s="23"/>
      <c r="I156" s="23"/>
      <c r="J156" s="14" t="n">
        <f aca="false">J150*J151</f>
        <v>4323</v>
      </c>
      <c r="L156" s="4"/>
    </row>
    <row r="157" customFormat="false" ht="12.75" hidden="false" customHeight="false" outlineLevel="0" collapsed="false">
      <c r="B157" s="12" t="s">
        <v>10</v>
      </c>
      <c r="C157" s="14" t="n">
        <f aca="false">SUM(C155:C156)</f>
        <v>1255</v>
      </c>
      <c r="D157" s="23"/>
      <c r="E157" s="14" t="n">
        <f aca="false">SUM(E155:E156)</f>
        <v>1255</v>
      </c>
      <c r="F157" s="14" t="n">
        <f aca="false">SUM(F155:F156)</f>
        <v>1255</v>
      </c>
      <c r="G157" s="14" t="n">
        <f aca="false">SUM(G155:G156)</f>
        <v>1255</v>
      </c>
      <c r="H157" s="23"/>
      <c r="I157" s="23"/>
      <c r="J157" s="14" t="n">
        <f aca="false">SUM(J155:J156)</f>
        <v>1255</v>
      </c>
      <c r="L157" s="4"/>
    </row>
    <row r="158" customFormat="false" ht="12.75" hidden="false" customHeight="false" outlineLevel="0" collapsed="false">
      <c r="A158" s="16"/>
      <c r="B158" s="2" t="s">
        <v>11</v>
      </c>
      <c r="C158" s="15" t="n">
        <f aca="false">C152*C153</f>
        <v>0</v>
      </c>
      <c r="D158" s="22"/>
      <c r="E158" s="15" t="n">
        <f aca="false">E152*E153</f>
        <v>0</v>
      </c>
      <c r="F158" s="15" t="n">
        <f aca="false">F152*F153</f>
        <v>0</v>
      </c>
      <c r="G158" s="15" t="n">
        <f aca="false">G152*G153</f>
        <v>0</v>
      </c>
      <c r="H158" s="22"/>
      <c r="I158" s="22"/>
      <c r="J158" s="15" t="n">
        <f aca="false">J152*J153</f>
        <v>0</v>
      </c>
    </row>
    <row r="159" customFormat="false" ht="12.75" hidden="false" customHeight="false" outlineLevel="0" collapsed="false">
      <c r="A159" s="17"/>
      <c r="D159" s="24"/>
      <c r="E159" s="2"/>
      <c r="G159" s="2"/>
      <c r="H159" s="24"/>
      <c r="I159" s="24"/>
      <c r="J159" s="2"/>
    </row>
    <row r="160" customFormat="false" ht="12.75" hidden="false" customHeight="false" outlineLevel="0" collapsed="false">
      <c r="A160" s="16"/>
      <c r="B160" s="1" t="s">
        <v>12</v>
      </c>
      <c r="C160" s="18" t="n">
        <f aca="false">SUM(C157:C158)</f>
        <v>1255</v>
      </c>
      <c r="D160" s="20"/>
      <c r="E160" s="18" t="n">
        <f aca="false">SUM(E157:E158)</f>
        <v>1255</v>
      </c>
      <c r="F160" s="18" t="n">
        <f aca="false">SUM(F157:F158)</f>
        <v>1255</v>
      </c>
      <c r="G160" s="18" t="n">
        <f aca="false">SUM(G157:G158)</f>
        <v>1255</v>
      </c>
      <c r="H160" s="20"/>
      <c r="I160" s="20"/>
      <c r="J160" s="18" t="n">
        <f aca="false">SUM(J157:J158)</f>
        <v>1255</v>
      </c>
      <c r="K160" s="1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1"/>
      <c r="B161" s="1" t="s">
        <v>13</v>
      </c>
      <c r="C161" s="18" t="n">
        <f aca="false">C160*16</f>
        <v>20080</v>
      </c>
      <c r="D161" s="20"/>
      <c r="E161" s="18" t="n">
        <f aca="false">E160*16</f>
        <v>20080</v>
      </c>
      <c r="F161" s="18" t="n">
        <f aca="false">F160*16</f>
        <v>20080</v>
      </c>
      <c r="G161" s="18" t="n">
        <f aca="false">G160*16</f>
        <v>20080</v>
      </c>
      <c r="H161" s="20"/>
      <c r="I161" s="20"/>
      <c r="J161" s="18" t="n">
        <f aca="false">J160*16</f>
        <v>20080</v>
      </c>
      <c r="K161" s="3" t="n">
        <f aca="false">SUM(C161:J161)</f>
        <v>100400</v>
      </c>
    </row>
    <row r="162" customFormat="false" ht="12.75" hidden="false" customHeight="false" outlineLevel="0" collapsed="false">
      <c r="A162" s="21"/>
    </row>
    <row r="163" customFormat="false" ht="12.75" hidden="false" customHeight="false" outlineLevel="0" collapsed="false">
      <c r="A163" s="17"/>
    </row>
    <row r="164" customFormat="false" ht="12.75" hidden="false" customHeight="false" outlineLevel="0" collapsed="false">
      <c r="A164" s="1" t="s">
        <v>16</v>
      </c>
      <c r="B164" s="6" t="s">
        <v>15</v>
      </c>
      <c r="C164" s="7" t="n">
        <v>37249</v>
      </c>
      <c r="D164" s="7" t="n">
        <v>37250</v>
      </c>
      <c r="E164" s="7" t="n">
        <v>37251</v>
      </c>
      <c r="F164" s="7" t="n">
        <v>37252</v>
      </c>
      <c r="G164" s="7" t="n">
        <v>37253</v>
      </c>
      <c r="H164" s="7" t="n">
        <v>37254</v>
      </c>
      <c r="I164" s="7" t="n">
        <v>37255</v>
      </c>
      <c r="J164" s="7" t="n">
        <v>37256</v>
      </c>
      <c r="K164" s="12"/>
      <c r="L164" s="1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B165" s="1" t="s">
        <v>3</v>
      </c>
      <c r="C165" s="2" t="n">
        <v>475</v>
      </c>
      <c r="D165" s="2" t="n">
        <v>425</v>
      </c>
      <c r="E165" s="2" t="n">
        <v>475</v>
      </c>
      <c r="F165" s="2" t="n">
        <v>475</v>
      </c>
      <c r="G165" s="2" t="n">
        <v>475</v>
      </c>
      <c r="H165" s="2" t="n">
        <v>425</v>
      </c>
      <c r="I165" s="2" t="n">
        <v>425</v>
      </c>
      <c r="J165" s="2" t="n">
        <v>475</v>
      </c>
      <c r="L165" s="4"/>
    </row>
    <row r="166" customFormat="false" ht="12.75" hidden="false" customHeight="false" outlineLevel="0" collapsed="false">
      <c r="B166" s="11" t="s">
        <v>4</v>
      </c>
      <c r="C166" s="3" t="n">
        <v>50.85</v>
      </c>
      <c r="D166" s="3" t="n">
        <v>39.88</v>
      </c>
      <c r="E166" s="3" t="n">
        <v>50.85</v>
      </c>
      <c r="F166" s="3" t="n">
        <v>50.85</v>
      </c>
      <c r="G166" s="3" t="n">
        <v>50.85</v>
      </c>
      <c r="H166" s="3" t="n">
        <v>39.88</v>
      </c>
      <c r="I166" s="3" t="n">
        <v>39.88</v>
      </c>
      <c r="J166" s="3" t="n">
        <v>50.85</v>
      </c>
      <c r="L166" s="4"/>
    </row>
    <row r="167" customFormat="false" ht="12.75" hidden="false" customHeight="false" outlineLevel="0" collapsed="false">
      <c r="B167" s="1" t="s">
        <v>5</v>
      </c>
      <c r="C167" s="2" t="n">
        <v>1125</v>
      </c>
      <c r="D167" s="2" t="n">
        <v>325</v>
      </c>
      <c r="E167" s="2" t="n">
        <v>1125</v>
      </c>
      <c r="F167" s="2" t="n">
        <v>1125</v>
      </c>
      <c r="G167" s="2" t="n">
        <v>1125</v>
      </c>
      <c r="H167" s="2" t="n">
        <v>325</v>
      </c>
      <c r="I167" s="2" t="n">
        <v>325</v>
      </c>
      <c r="J167" s="2" t="n">
        <v>1125</v>
      </c>
      <c r="L167" s="4"/>
    </row>
    <row r="168" customFormat="false" ht="12.75" hidden="false" customHeight="false" outlineLevel="0" collapsed="false">
      <c r="B168" s="11" t="s">
        <v>4</v>
      </c>
      <c r="C168" s="3" t="n">
        <v>55.76</v>
      </c>
      <c r="D168" s="3" t="n">
        <v>41.13</v>
      </c>
      <c r="E168" s="3" t="n">
        <v>55.76</v>
      </c>
      <c r="F168" s="3" t="n">
        <v>55.76</v>
      </c>
      <c r="G168" s="3" t="n">
        <v>55.76</v>
      </c>
      <c r="H168" s="3" t="n">
        <v>41.13</v>
      </c>
      <c r="I168" s="3" t="n">
        <v>41.13</v>
      </c>
      <c r="J168" s="3" t="n">
        <v>55.76</v>
      </c>
      <c r="L168" s="4"/>
    </row>
    <row r="169" customFormat="false" ht="12.75" hidden="false" customHeight="false" outlineLevel="0" collapsed="false">
      <c r="B169" s="12" t="s">
        <v>6</v>
      </c>
      <c r="C169" s="4" t="n">
        <f aca="false">C165-C167</f>
        <v>-650</v>
      </c>
      <c r="D169" s="4" t="n">
        <f aca="false">D165-D167</f>
        <v>100</v>
      </c>
      <c r="E169" s="4" t="n">
        <f aca="false">E165-E167</f>
        <v>-650</v>
      </c>
      <c r="F169" s="4" t="n">
        <f aca="false">F165-F167</f>
        <v>-650</v>
      </c>
      <c r="G169" s="4" t="n">
        <f aca="false">G165-G167</f>
        <v>-650</v>
      </c>
      <c r="H169" s="4" t="n">
        <f aca="false">H165-H167</f>
        <v>100</v>
      </c>
      <c r="I169" s="4" t="n">
        <f aca="false">I165-I167</f>
        <v>100</v>
      </c>
      <c r="J169" s="4" t="n">
        <f aca="false">J165-J167</f>
        <v>-650</v>
      </c>
      <c r="L169" s="4"/>
    </row>
    <row r="170" customFormat="false" ht="12.75" hidden="false" customHeight="false" outlineLevel="0" collapsed="false">
      <c r="B170" s="13" t="s">
        <v>7</v>
      </c>
      <c r="C170" s="3" t="n">
        <v>32.5</v>
      </c>
      <c r="D170" s="3" t="n">
        <v>25.5</v>
      </c>
      <c r="E170" s="3" t="n">
        <v>32.5</v>
      </c>
      <c r="F170" s="3" t="n">
        <v>32.5</v>
      </c>
      <c r="G170" s="3" t="n">
        <v>32.5</v>
      </c>
      <c r="H170" s="3" t="n">
        <v>25.5</v>
      </c>
      <c r="I170" s="3" t="n">
        <v>25.5</v>
      </c>
      <c r="J170" s="3" t="n">
        <v>32.5</v>
      </c>
      <c r="L170" s="4"/>
    </row>
    <row r="171" customFormat="false" ht="12.75" hidden="false" customHeight="false" outlineLevel="0" collapsed="false">
      <c r="B171" s="13"/>
      <c r="C171" s="14"/>
      <c r="E171" s="2"/>
      <c r="F171" s="3"/>
      <c r="G171" s="2"/>
      <c r="H171" s="3"/>
      <c r="L171" s="4"/>
    </row>
    <row r="172" customFormat="false" ht="12.75" hidden="false" customHeight="false" outlineLevel="0" collapsed="false">
      <c r="B172" s="13" t="s">
        <v>8</v>
      </c>
      <c r="C172" s="15" t="n">
        <f aca="false">(C165*C166)*(-1)</f>
        <v>-24153.75</v>
      </c>
      <c r="D172" s="15" t="n">
        <f aca="false">(D165*D166)*(-1)</f>
        <v>-16949</v>
      </c>
      <c r="E172" s="15" t="n">
        <f aca="false">(E165*E166)*(-1)</f>
        <v>-24153.75</v>
      </c>
      <c r="F172" s="15" t="n">
        <f aca="false">(F165*F166)*(-1)</f>
        <v>-24153.75</v>
      </c>
      <c r="G172" s="15" t="n">
        <f aca="false">(G165*G166)*(-1)</f>
        <v>-24153.75</v>
      </c>
      <c r="H172" s="15" t="n">
        <f aca="false">(H165*H166)*(-1)</f>
        <v>-16949</v>
      </c>
      <c r="I172" s="15" t="n">
        <f aca="false">(I165*I166)*(-1)</f>
        <v>-16949</v>
      </c>
      <c r="J172" s="15" t="n">
        <f aca="false">(J165*J166)*(-1)</f>
        <v>-24153.75</v>
      </c>
      <c r="L172" s="4"/>
    </row>
    <row r="173" customFormat="false" ht="12.75" hidden="false" customHeight="false" outlineLevel="0" collapsed="false">
      <c r="B173" s="13" t="s">
        <v>9</v>
      </c>
      <c r="C173" s="14" t="n">
        <f aca="false">C167*C168</f>
        <v>62730</v>
      </c>
      <c r="D173" s="14" t="n">
        <f aca="false">D167*D168</f>
        <v>13367.25</v>
      </c>
      <c r="E173" s="14" t="n">
        <f aca="false">E167*E168</f>
        <v>62730</v>
      </c>
      <c r="F173" s="14" t="n">
        <f aca="false">F167*F168</f>
        <v>62730</v>
      </c>
      <c r="G173" s="14" t="n">
        <f aca="false">G167*G168</f>
        <v>62730</v>
      </c>
      <c r="H173" s="14" t="n">
        <f aca="false">H167*H168</f>
        <v>13367.25</v>
      </c>
      <c r="I173" s="14" t="n">
        <f aca="false">I167*I168</f>
        <v>13367.25</v>
      </c>
      <c r="J173" s="14" t="n">
        <f aca="false">J167*J168</f>
        <v>62730</v>
      </c>
      <c r="L173" s="4"/>
    </row>
    <row r="174" customFormat="false" ht="12.75" hidden="false" customHeight="false" outlineLevel="0" collapsed="false">
      <c r="B174" s="12" t="s">
        <v>10</v>
      </c>
      <c r="C174" s="14" t="n">
        <f aca="false">SUM(C172:C173)</f>
        <v>38576.25</v>
      </c>
      <c r="D174" s="14" t="n">
        <f aca="false">SUM(D172:D173)</f>
        <v>-3581.75</v>
      </c>
      <c r="E174" s="14" t="n">
        <f aca="false">SUM(E172:E173)</f>
        <v>38576.25</v>
      </c>
      <c r="F174" s="14" t="n">
        <f aca="false">SUM(F172:F173)</f>
        <v>38576.25</v>
      </c>
      <c r="G174" s="14" t="n">
        <f aca="false">SUM(G172:G173)</f>
        <v>38576.25</v>
      </c>
      <c r="H174" s="14" t="n">
        <f aca="false">SUM(H172:H173)</f>
        <v>-3581.75</v>
      </c>
      <c r="I174" s="14" t="n">
        <f aca="false">SUM(I172:I173)</f>
        <v>-3581.75</v>
      </c>
      <c r="J174" s="14" t="n">
        <f aca="false">SUM(J172:J173)</f>
        <v>38576.25</v>
      </c>
      <c r="L174" s="4"/>
    </row>
    <row r="175" customFormat="false" ht="12.75" hidden="false" customHeight="false" outlineLevel="0" collapsed="false">
      <c r="A175" s="16"/>
      <c r="B175" s="2" t="s">
        <v>11</v>
      </c>
      <c r="C175" s="15" t="n">
        <f aca="false">C169*C170</f>
        <v>-21125</v>
      </c>
      <c r="D175" s="15" t="n">
        <f aca="false">D169*D170</f>
        <v>2550</v>
      </c>
      <c r="E175" s="15" t="n">
        <f aca="false">E169*E170</f>
        <v>-21125</v>
      </c>
      <c r="F175" s="15" t="n">
        <f aca="false">F169*F170</f>
        <v>-21125</v>
      </c>
      <c r="G175" s="15" t="n">
        <f aca="false">G169*G170</f>
        <v>-21125</v>
      </c>
      <c r="H175" s="15" t="n">
        <f aca="false">H169*H170</f>
        <v>2550</v>
      </c>
      <c r="I175" s="15" t="n">
        <f aca="false">I169*I170</f>
        <v>2550</v>
      </c>
      <c r="J175" s="15" t="n">
        <f aca="false">J169*J170</f>
        <v>-21125</v>
      </c>
    </row>
    <row r="176" customFormat="false" ht="12.75" hidden="false" customHeight="false" outlineLevel="0" collapsed="false">
      <c r="A176" s="17"/>
      <c r="E176" s="2"/>
      <c r="G176" s="2"/>
      <c r="H176" s="2"/>
      <c r="I176" s="2"/>
      <c r="J176" s="2"/>
    </row>
    <row r="177" customFormat="false" ht="12.75" hidden="false" customHeight="false" outlineLevel="0" collapsed="false">
      <c r="A177" s="16"/>
      <c r="B177" s="1" t="s">
        <v>12</v>
      </c>
      <c r="C177" s="18" t="n">
        <f aca="false">SUM(C174:C175)</f>
        <v>17451.25</v>
      </c>
      <c r="D177" s="18" t="n">
        <f aca="false">SUM(D174:D175)</f>
        <v>-1031.75</v>
      </c>
      <c r="E177" s="18" t="n">
        <f aca="false">SUM(E174:E175)</f>
        <v>17451.25</v>
      </c>
      <c r="F177" s="18" t="n">
        <f aca="false">SUM(F174:F175)</f>
        <v>17451.25</v>
      </c>
      <c r="G177" s="18" t="n">
        <f aca="false">SUM(G174:G175)</f>
        <v>17451.25</v>
      </c>
      <c r="H177" s="18" t="n">
        <f aca="false">SUM(H174:H175)</f>
        <v>-1031.75</v>
      </c>
      <c r="I177" s="18" t="n">
        <f aca="false">SUM(I174:I175)</f>
        <v>-1031.75</v>
      </c>
      <c r="J177" s="18" t="n">
        <f aca="false">SUM(J174:J175)</f>
        <v>17451.25</v>
      </c>
      <c r="K177" s="1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1"/>
      <c r="B178" s="1" t="s">
        <v>13</v>
      </c>
      <c r="C178" s="18" t="n">
        <f aca="false">C177*16</f>
        <v>279220</v>
      </c>
      <c r="D178" s="18" t="n">
        <f aca="false">D177*16</f>
        <v>-16508</v>
      </c>
      <c r="E178" s="18" t="n">
        <f aca="false">E177*16</f>
        <v>279220</v>
      </c>
      <c r="F178" s="18" t="n">
        <f aca="false">F177*16</f>
        <v>279220</v>
      </c>
      <c r="G178" s="18" t="n">
        <f aca="false">G177*16</f>
        <v>279220</v>
      </c>
      <c r="H178" s="18" t="n">
        <f aca="false">H177*16</f>
        <v>-16508</v>
      </c>
      <c r="I178" s="18" t="n">
        <f aca="false">I177*16</f>
        <v>-16508</v>
      </c>
      <c r="J178" s="18" t="n">
        <f aca="false">J177*16</f>
        <v>279220</v>
      </c>
      <c r="K178" s="3" t="n">
        <f aca="false">SUM(C178:J178)</f>
        <v>1346576</v>
      </c>
    </row>
    <row r="179" customFormat="false" ht="12.75" hidden="false" customHeight="false" outlineLevel="0" collapsed="false">
      <c r="A179" s="21"/>
    </row>
    <row r="180" customFormat="false" ht="12.75" hidden="false" customHeight="false" outlineLevel="0" collapsed="false">
      <c r="A180" s="17"/>
    </row>
    <row r="181" customFormat="false" ht="12.75" hidden="false" customHeight="false" outlineLevel="0" collapsed="false">
      <c r="A181" s="1" t="s">
        <v>51</v>
      </c>
      <c r="B181" s="6" t="s">
        <v>56</v>
      </c>
      <c r="C181" s="7" t="n">
        <v>37249</v>
      </c>
      <c r="D181" s="7" t="n">
        <v>37250</v>
      </c>
      <c r="E181" s="7" t="n">
        <v>37251</v>
      </c>
      <c r="F181" s="7" t="n">
        <v>37252</v>
      </c>
      <c r="G181" s="7" t="n">
        <v>37253</v>
      </c>
      <c r="H181" s="7" t="n">
        <v>37254</v>
      </c>
      <c r="I181" s="7" t="n">
        <v>37255</v>
      </c>
      <c r="J181" s="7" t="n">
        <v>37256</v>
      </c>
      <c r="K181" s="12"/>
    </row>
    <row r="182" customFormat="false" ht="12.75" hidden="false" customHeight="false" outlineLevel="0" collapsed="false">
      <c r="B182" s="1" t="s">
        <v>3</v>
      </c>
      <c r="C182" s="2" t="n">
        <v>0</v>
      </c>
      <c r="D182" s="2" t="n">
        <v>0</v>
      </c>
      <c r="E182" s="2" t="n">
        <v>0</v>
      </c>
      <c r="F182" s="2" t="n">
        <v>0</v>
      </c>
      <c r="G182" s="2" t="n">
        <v>0</v>
      </c>
      <c r="H182" s="2" t="n">
        <v>0</v>
      </c>
      <c r="I182" s="2" t="n">
        <v>0</v>
      </c>
      <c r="J182" s="2" t="n">
        <v>0</v>
      </c>
    </row>
    <row r="183" customFormat="false" ht="12.75" hidden="false" customHeight="false" outlineLevel="0" collapsed="false">
      <c r="B183" s="11" t="s">
        <v>4</v>
      </c>
      <c r="C183" s="3" t="n">
        <v>36.45</v>
      </c>
      <c r="D183" s="3" t="n">
        <v>22</v>
      </c>
      <c r="E183" s="3" t="n">
        <v>36.45</v>
      </c>
      <c r="F183" s="3" t="n">
        <v>36.45</v>
      </c>
      <c r="G183" s="3" t="n">
        <v>36.45</v>
      </c>
      <c r="H183" s="3" t="n">
        <v>22</v>
      </c>
      <c r="I183" s="3" t="n">
        <v>22</v>
      </c>
      <c r="J183" s="3" t="n">
        <v>36.45</v>
      </c>
    </row>
    <row r="184" customFormat="false" ht="12.75" hidden="false" customHeight="false" outlineLevel="0" collapsed="false">
      <c r="B184" s="1" t="s">
        <v>5</v>
      </c>
      <c r="C184" s="2" t="n">
        <v>50</v>
      </c>
      <c r="D184" s="2" t="n">
        <v>50</v>
      </c>
      <c r="E184" s="2" t="n">
        <v>50</v>
      </c>
      <c r="F184" s="2" t="n">
        <v>50</v>
      </c>
      <c r="G184" s="2" t="n">
        <v>50</v>
      </c>
      <c r="H184" s="2" t="n">
        <v>50</v>
      </c>
      <c r="I184" s="2" t="n">
        <v>50</v>
      </c>
      <c r="J184" s="2" t="n">
        <v>50</v>
      </c>
    </row>
    <row r="185" customFormat="false" ht="12.75" hidden="false" customHeight="false" outlineLevel="0" collapsed="false">
      <c r="B185" s="11" t="s">
        <v>4</v>
      </c>
      <c r="C185" s="3" t="n">
        <v>30.8</v>
      </c>
      <c r="D185" s="3" t="n">
        <v>22.25</v>
      </c>
      <c r="E185" s="3" t="n">
        <v>30.8</v>
      </c>
      <c r="F185" s="3" t="n">
        <v>30.8</v>
      </c>
      <c r="G185" s="3" t="n">
        <v>30.8</v>
      </c>
      <c r="H185" s="3" t="n">
        <v>22.25</v>
      </c>
      <c r="I185" s="3" t="n">
        <v>22.25</v>
      </c>
      <c r="J185" s="3" t="n">
        <v>30.8</v>
      </c>
    </row>
    <row r="186" customFormat="false" ht="12.75" hidden="false" customHeight="false" outlineLevel="0" collapsed="false">
      <c r="B186" s="12" t="s">
        <v>6</v>
      </c>
      <c r="C186" s="4" t="n">
        <f aca="false">C182-C184</f>
        <v>-50</v>
      </c>
      <c r="D186" s="4" t="n">
        <f aca="false">D182-D184</f>
        <v>-50</v>
      </c>
      <c r="E186" s="4" t="n">
        <f aca="false">E182-E184</f>
        <v>-50</v>
      </c>
      <c r="F186" s="4" t="n">
        <f aca="false">F182-F184</f>
        <v>-50</v>
      </c>
      <c r="G186" s="4" t="n">
        <f aca="false">G182-G184</f>
        <v>-50</v>
      </c>
      <c r="H186" s="4" t="n">
        <f aca="false">H182-H184</f>
        <v>-50</v>
      </c>
      <c r="I186" s="4" t="n">
        <f aca="false">I182-I184</f>
        <v>-50</v>
      </c>
      <c r="J186" s="4" t="n">
        <f aca="false">J182-J184</f>
        <v>-50</v>
      </c>
    </row>
    <row r="187" customFormat="false" ht="12.75" hidden="false" customHeight="false" outlineLevel="0" collapsed="false">
      <c r="B187" s="13" t="s">
        <v>7</v>
      </c>
      <c r="C187" s="3" t="n">
        <v>23</v>
      </c>
      <c r="D187" s="3" t="n">
        <v>18</v>
      </c>
      <c r="E187" s="3" t="n">
        <v>23</v>
      </c>
      <c r="F187" s="3" t="n">
        <v>23</v>
      </c>
      <c r="G187" s="3" t="n">
        <v>23</v>
      </c>
      <c r="H187" s="3" t="n">
        <v>18</v>
      </c>
      <c r="I187" s="3" t="n">
        <v>18</v>
      </c>
      <c r="J187" s="3" t="n">
        <v>23</v>
      </c>
    </row>
    <row r="188" customFormat="false" ht="12.75" hidden="false" customHeight="false" outlineLevel="0" collapsed="false">
      <c r="B188" s="13"/>
      <c r="C188" s="14"/>
      <c r="E188" s="2"/>
      <c r="F188" s="3"/>
      <c r="G188" s="2"/>
      <c r="H188" s="3"/>
    </row>
    <row r="189" customFormat="false" ht="12.75" hidden="false" customHeight="false" outlineLevel="0" collapsed="false">
      <c r="B189" s="13" t="s">
        <v>8</v>
      </c>
      <c r="C189" s="15" t="n">
        <f aca="false">(C182*C183)*(-1)</f>
        <v>-0</v>
      </c>
      <c r="D189" s="15" t="n">
        <f aca="false">(D182*D183)*(-1)</f>
        <v>-0</v>
      </c>
      <c r="E189" s="15" t="n">
        <f aca="false">(E182*E183)*(-1)</f>
        <v>-0</v>
      </c>
      <c r="F189" s="15" t="n">
        <f aca="false">(F182*F183)*(-1)</f>
        <v>-0</v>
      </c>
      <c r="G189" s="15" t="n">
        <f aca="false">(G182*G183)*(-1)</f>
        <v>-0</v>
      </c>
      <c r="H189" s="15" t="n">
        <f aca="false">(H182*H183)*(-1)</f>
        <v>-0</v>
      </c>
      <c r="I189" s="15" t="n">
        <f aca="false">(I182*I183)*(-1)</f>
        <v>-0</v>
      </c>
      <c r="J189" s="15" t="n">
        <f aca="false">(J182*J183)*(-1)</f>
        <v>-0</v>
      </c>
    </row>
    <row r="190" customFormat="false" ht="12.75" hidden="false" customHeight="false" outlineLevel="0" collapsed="false">
      <c r="B190" s="13" t="s">
        <v>9</v>
      </c>
      <c r="C190" s="14" t="n">
        <f aca="false">C184*C185</f>
        <v>1540</v>
      </c>
      <c r="D190" s="14" t="n">
        <f aca="false">D184*D185</f>
        <v>1112.5</v>
      </c>
      <c r="E190" s="14" t="n">
        <f aca="false">E184*E185</f>
        <v>1540</v>
      </c>
      <c r="F190" s="14" t="n">
        <f aca="false">F184*F185</f>
        <v>1540</v>
      </c>
      <c r="G190" s="14" t="n">
        <f aca="false">G184*G185</f>
        <v>1540</v>
      </c>
      <c r="H190" s="14" t="n">
        <f aca="false">H184*H185</f>
        <v>1112.5</v>
      </c>
      <c r="I190" s="14" t="n">
        <f aca="false">I184*I185</f>
        <v>1112.5</v>
      </c>
      <c r="J190" s="14" t="n">
        <f aca="false">J184*J185</f>
        <v>1540</v>
      </c>
    </row>
    <row r="191" customFormat="false" ht="12.75" hidden="false" customHeight="false" outlineLevel="0" collapsed="false">
      <c r="B191" s="12" t="s">
        <v>10</v>
      </c>
      <c r="C191" s="14" t="n">
        <f aca="false">SUM(C189:C190)</f>
        <v>1540</v>
      </c>
      <c r="D191" s="14" t="n">
        <f aca="false">SUM(D189:D190)</f>
        <v>1112.5</v>
      </c>
      <c r="E191" s="14" t="n">
        <f aca="false">SUM(E189:E190)</f>
        <v>1540</v>
      </c>
      <c r="F191" s="14" t="n">
        <f aca="false">SUM(F189:F190)</f>
        <v>1540</v>
      </c>
      <c r="G191" s="14" t="n">
        <f aca="false">SUM(G189:G190)</f>
        <v>1540</v>
      </c>
      <c r="H191" s="14" t="n">
        <f aca="false">SUM(H189:H190)</f>
        <v>1112.5</v>
      </c>
      <c r="I191" s="14" t="n">
        <f aca="false">SUM(I189:I190)</f>
        <v>1112.5</v>
      </c>
      <c r="J191" s="14" t="n">
        <f aca="false">SUM(J189:J190)</f>
        <v>1540</v>
      </c>
    </row>
    <row r="192" customFormat="false" ht="12.75" hidden="false" customHeight="false" outlineLevel="0" collapsed="false">
      <c r="A192" s="16"/>
      <c r="B192" s="2" t="s">
        <v>11</v>
      </c>
      <c r="C192" s="15" t="n">
        <f aca="false">C186*C187</f>
        <v>-1150</v>
      </c>
      <c r="D192" s="15" t="n">
        <f aca="false">D186*D187</f>
        <v>-900</v>
      </c>
      <c r="E192" s="15" t="n">
        <f aca="false">E186*E187</f>
        <v>-1150</v>
      </c>
      <c r="F192" s="15" t="n">
        <f aca="false">F186*F187</f>
        <v>-1150</v>
      </c>
      <c r="G192" s="15" t="n">
        <f aca="false">G186*G187</f>
        <v>-1150</v>
      </c>
      <c r="H192" s="15" t="n">
        <f aca="false">H186*H187</f>
        <v>-900</v>
      </c>
      <c r="I192" s="15" t="n">
        <f aca="false">I186*I187</f>
        <v>-900</v>
      </c>
      <c r="J192" s="15" t="n">
        <f aca="false">J186*J187</f>
        <v>-1150</v>
      </c>
    </row>
    <row r="193" customFormat="false" ht="12.75" hidden="false" customHeight="false" outlineLevel="0" collapsed="false">
      <c r="A193" s="17"/>
    </row>
    <row r="194" customFormat="false" ht="12.75" hidden="false" customHeight="false" outlineLevel="0" collapsed="false">
      <c r="A194" s="16"/>
      <c r="B194" s="1" t="s">
        <v>12</v>
      </c>
      <c r="C194" s="18" t="n">
        <f aca="false">SUM(C191:C192)</f>
        <v>390</v>
      </c>
      <c r="D194" s="18" t="n">
        <f aca="false">SUM(D191:D192)</f>
        <v>212.5</v>
      </c>
      <c r="E194" s="18" t="n">
        <f aca="false">SUM(E191:E192)</f>
        <v>390</v>
      </c>
      <c r="F194" s="18" t="n">
        <f aca="false">SUM(F191:F192)</f>
        <v>390</v>
      </c>
      <c r="G194" s="18" t="n">
        <f aca="false">SUM(G191:G192)</f>
        <v>390</v>
      </c>
      <c r="H194" s="18" t="n">
        <f aca="false">SUM(H191:H192)</f>
        <v>212.5</v>
      </c>
      <c r="I194" s="18" t="n">
        <f aca="false">SUM(I191:I192)</f>
        <v>212.5</v>
      </c>
      <c r="J194" s="18" t="n">
        <f aca="false">SUM(J191:J192)</f>
        <v>390</v>
      </c>
      <c r="K194" s="12"/>
    </row>
    <row r="195" customFormat="false" ht="12.75" hidden="false" customHeight="false" outlineLevel="0" collapsed="false">
      <c r="A195" s="11"/>
      <c r="B195" s="1" t="s">
        <v>13</v>
      </c>
      <c r="C195" s="18" t="n">
        <f aca="false">C194*16</f>
        <v>6240</v>
      </c>
      <c r="D195" s="18" t="n">
        <f aca="false">D194*16</f>
        <v>3400</v>
      </c>
      <c r="E195" s="18" t="n">
        <f aca="false">E194*16</f>
        <v>6240</v>
      </c>
      <c r="F195" s="18" t="n">
        <f aca="false">F194*16</f>
        <v>6240</v>
      </c>
      <c r="G195" s="18" t="n">
        <f aca="false">G194*16</f>
        <v>6240</v>
      </c>
      <c r="H195" s="18" t="n">
        <f aca="false">H194*16</f>
        <v>3400</v>
      </c>
      <c r="I195" s="18" t="n">
        <f aca="false">I194*16</f>
        <v>3400</v>
      </c>
      <c r="J195" s="18" t="n">
        <f aca="false">J194*16</f>
        <v>6240</v>
      </c>
      <c r="K195" s="3" t="n">
        <f aca="false">SUM(C195:J195)</f>
        <v>41400</v>
      </c>
    </row>
    <row r="198" customFormat="false" ht="12.75" hidden="false" customHeight="false" outlineLevel="0" collapsed="false">
      <c r="A198" s="1" t="s">
        <v>51</v>
      </c>
      <c r="B198" s="6" t="s">
        <v>50</v>
      </c>
      <c r="C198" s="7" t="n">
        <v>37249</v>
      </c>
      <c r="D198" s="7" t="n">
        <v>37250</v>
      </c>
      <c r="E198" s="7" t="n">
        <v>37251</v>
      </c>
      <c r="F198" s="7" t="n">
        <v>37252</v>
      </c>
      <c r="G198" s="7" t="n">
        <v>37253</v>
      </c>
      <c r="H198" s="7" t="n">
        <v>37254</v>
      </c>
      <c r="I198" s="7" t="n">
        <v>37255</v>
      </c>
      <c r="J198" s="7" t="n">
        <v>37256</v>
      </c>
      <c r="K198" s="12"/>
      <c r="L198" s="1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B199" s="1" t="s">
        <v>3</v>
      </c>
      <c r="C199" s="2" t="n">
        <v>50</v>
      </c>
      <c r="D199" s="24"/>
      <c r="E199" s="2" t="n">
        <v>50</v>
      </c>
      <c r="F199" s="2" t="n">
        <v>50</v>
      </c>
      <c r="G199" s="2" t="n">
        <v>50</v>
      </c>
      <c r="H199" s="8"/>
      <c r="I199" s="9"/>
      <c r="J199" s="2" t="n">
        <v>50</v>
      </c>
      <c r="L199" s="4"/>
    </row>
    <row r="200" customFormat="false" ht="12.75" hidden="false" customHeight="false" outlineLevel="0" collapsed="false">
      <c r="B200" s="11" t="s">
        <v>4</v>
      </c>
      <c r="C200" s="3" t="n">
        <v>22.2</v>
      </c>
      <c r="D200" s="8"/>
      <c r="E200" s="3" t="n">
        <v>22.2</v>
      </c>
      <c r="F200" s="3" t="n">
        <v>22.2</v>
      </c>
      <c r="G200" s="3" t="n">
        <v>22.2</v>
      </c>
      <c r="H200" s="8"/>
      <c r="I200" s="9"/>
      <c r="J200" s="3" t="n">
        <v>22.2</v>
      </c>
      <c r="L200" s="4"/>
    </row>
    <row r="201" customFormat="false" ht="12.75" hidden="false" customHeight="false" outlineLevel="0" collapsed="false">
      <c r="B201" s="1" t="s">
        <v>5</v>
      </c>
      <c r="C201" s="2" t="n">
        <v>150</v>
      </c>
      <c r="D201" s="24"/>
      <c r="E201" s="2" t="n">
        <v>150</v>
      </c>
      <c r="F201" s="2" t="n">
        <v>150</v>
      </c>
      <c r="G201" s="2" t="n">
        <v>150</v>
      </c>
      <c r="H201" s="8"/>
      <c r="I201" s="9"/>
      <c r="J201" s="2" t="n">
        <v>150</v>
      </c>
      <c r="L201" s="4"/>
    </row>
    <row r="202" customFormat="false" ht="12.75" hidden="false" customHeight="false" outlineLevel="0" collapsed="false">
      <c r="B202" s="11" t="s">
        <v>4</v>
      </c>
      <c r="C202" s="3" t="n">
        <v>35.43</v>
      </c>
      <c r="D202" s="8"/>
      <c r="E202" s="3" t="n">
        <v>35.43</v>
      </c>
      <c r="F202" s="3" t="n">
        <v>35.43</v>
      </c>
      <c r="G202" s="3" t="n">
        <v>35.43</v>
      </c>
      <c r="H202" s="8"/>
      <c r="I202" s="9"/>
      <c r="J202" s="3" t="n">
        <v>35.43</v>
      </c>
      <c r="L202" s="4"/>
    </row>
    <row r="203" customFormat="false" ht="12.75" hidden="false" customHeight="false" outlineLevel="0" collapsed="false">
      <c r="B203" s="12" t="s">
        <v>6</v>
      </c>
      <c r="C203" s="4" t="n">
        <f aca="false">C199-C201</f>
        <v>-100</v>
      </c>
      <c r="D203" s="9"/>
      <c r="E203" s="4" t="n">
        <f aca="false">E199-E201</f>
        <v>-100</v>
      </c>
      <c r="F203" s="4" t="n">
        <f aca="false">F199-F201</f>
        <v>-100</v>
      </c>
      <c r="G203" s="4" t="n">
        <f aca="false">G199-G201</f>
        <v>-100</v>
      </c>
      <c r="H203" s="8"/>
      <c r="I203" s="9"/>
      <c r="J203" s="4" t="n">
        <f aca="false">J199-J201</f>
        <v>-100</v>
      </c>
      <c r="L203" s="4"/>
    </row>
    <row r="204" customFormat="false" ht="12.75" hidden="false" customHeight="false" outlineLevel="0" collapsed="false">
      <c r="B204" s="13" t="s">
        <v>7</v>
      </c>
      <c r="C204" s="3" t="n">
        <v>23</v>
      </c>
      <c r="D204" s="24"/>
      <c r="E204" s="3" t="n">
        <v>23</v>
      </c>
      <c r="F204" s="3" t="n">
        <v>23</v>
      </c>
      <c r="G204" s="3" t="n">
        <v>23</v>
      </c>
      <c r="H204" s="8"/>
      <c r="I204" s="8"/>
      <c r="J204" s="3" t="n">
        <v>23</v>
      </c>
      <c r="L204" s="4"/>
    </row>
    <row r="205" customFormat="false" ht="12.75" hidden="false" customHeight="false" outlineLevel="0" collapsed="false">
      <c r="B205" s="13"/>
      <c r="C205" s="14"/>
      <c r="D205" s="24"/>
      <c r="E205" s="2"/>
      <c r="F205" s="3"/>
      <c r="G205" s="2"/>
      <c r="H205" s="8"/>
      <c r="I205" s="9"/>
      <c r="L205" s="4"/>
    </row>
    <row r="206" customFormat="false" ht="12.75" hidden="false" customHeight="false" outlineLevel="0" collapsed="false">
      <c r="B206" s="13" t="s">
        <v>8</v>
      </c>
      <c r="C206" s="15" t="n">
        <f aca="false">(C199*C200)*(-1)</f>
        <v>-1110</v>
      </c>
      <c r="D206" s="22"/>
      <c r="E206" s="15" t="n">
        <f aca="false">(E199*E200)*(-1)</f>
        <v>-1110</v>
      </c>
      <c r="F206" s="15" t="n">
        <f aca="false">(F199*F200)*(-1)</f>
        <v>-1110</v>
      </c>
      <c r="G206" s="15" t="n">
        <f aca="false">(G199*G200)*(-1)</f>
        <v>-1110</v>
      </c>
      <c r="H206" s="22"/>
      <c r="I206" s="22"/>
      <c r="J206" s="15" t="n">
        <f aca="false">(J199*J200)*(-1)</f>
        <v>-1110</v>
      </c>
      <c r="L206" s="4"/>
    </row>
    <row r="207" customFormat="false" ht="12.75" hidden="false" customHeight="false" outlineLevel="0" collapsed="false">
      <c r="B207" s="13" t="s">
        <v>9</v>
      </c>
      <c r="C207" s="14" t="n">
        <f aca="false">C201*C202</f>
        <v>5314.5</v>
      </c>
      <c r="D207" s="23"/>
      <c r="E207" s="14" t="n">
        <f aca="false">E201*E202</f>
        <v>5314.5</v>
      </c>
      <c r="F207" s="14" t="n">
        <f aca="false">F201*F202</f>
        <v>5314.5</v>
      </c>
      <c r="G207" s="14" t="n">
        <f aca="false">G201*G202</f>
        <v>5314.5</v>
      </c>
      <c r="H207" s="23"/>
      <c r="I207" s="23"/>
      <c r="J207" s="14" t="n">
        <f aca="false">J201*J202</f>
        <v>5314.5</v>
      </c>
      <c r="L207" s="4"/>
    </row>
    <row r="208" customFormat="false" ht="12.75" hidden="false" customHeight="false" outlineLevel="0" collapsed="false">
      <c r="B208" s="12" t="s">
        <v>10</v>
      </c>
      <c r="C208" s="14" t="n">
        <f aca="false">SUM(C206:C207)</f>
        <v>4204.5</v>
      </c>
      <c r="D208" s="23"/>
      <c r="E208" s="14" t="n">
        <f aca="false">SUM(E206:E207)</f>
        <v>4204.5</v>
      </c>
      <c r="F208" s="14" t="n">
        <f aca="false">SUM(F206:F207)</f>
        <v>4204.5</v>
      </c>
      <c r="G208" s="14" t="n">
        <f aca="false">SUM(G206:G207)</f>
        <v>4204.5</v>
      </c>
      <c r="H208" s="23"/>
      <c r="I208" s="23"/>
      <c r="J208" s="14" t="n">
        <f aca="false">SUM(J206:J207)</f>
        <v>4204.5</v>
      </c>
      <c r="L208" s="4"/>
    </row>
    <row r="209" customFormat="false" ht="12.75" hidden="false" customHeight="false" outlineLevel="0" collapsed="false">
      <c r="A209" s="16"/>
      <c r="B209" s="2" t="s">
        <v>11</v>
      </c>
      <c r="C209" s="15" t="n">
        <f aca="false">C203*C204</f>
        <v>-2300</v>
      </c>
      <c r="D209" s="22"/>
      <c r="E209" s="15" t="n">
        <f aca="false">E203*E204</f>
        <v>-2300</v>
      </c>
      <c r="F209" s="15" t="n">
        <f aca="false">F203*F204</f>
        <v>-2300</v>
      </c>
      <c r="G209" s="15" t="n">
        <f aca="false">G203*G204</f>
        <v>-2300</v>
      </c>
      <c r="H209" s="22"/>
      <c r="I209" s="22"/>
      <c r="J209" s="15" t="n">
        <f aca="false">J203*J204</f>
        <v>-2300</v>
      </c>
    </row>
    <row r="210" customFormat="false" ht="12.75" hidden="false" customHeight="false" outlineLevel="0" collapsed="false">
      <c r="A210" s="17"/>
      <c r="D210" s="24"/>
      <c r="E210" s="2"/>
      <c r="G210" s="2"/>
      <c r="H210" s="24"/>
      <c r="I210" s="24"/>
      <c r="J210" s="2"/>
    </row>
    <row r="211" customFormat="false" ht="12.75" hidden="false" customHeight="false" outlineLevel="0" collapsed="false">
      <c r="A211" s="16"/>
      <c r="B211" s="1" t="s">
        <v>12</v>
      </c>
      <c r="C211" s="18" t="n">
        <f aca="false">SUM(C208:C209)</f>
        <v>1904.5</v>
      </c>
      <c r="D211" s="20"/>
      <c r="E211" s="18" t="n">
        <f aca="false">SUM(E208:E209)</f>
        <v>1904.5</v>
      </c>
      <c r="F211" s="18" t="n">
        <f aca="false">SUM(F208:F209)</f>
        <v>1904.5</v>
      </c>
      <c r="G211" s="18" t="n">
        <f aca="false">SUM(G208:G209)</f>
        <v>1904.5</v>
      </c>
      <c r="H211" s="20"/>
      <c r="I211" s="20"/>
      <c r="J211" s="18" t="n">
        <f aca="false">SUM(J208:J209)</f>
        <v>1904.5</v>
      </c>
      <c r="K211" s="1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1"/>
      <c r="B212" s="1" t="s">
        <v>13</v>
      </c>
      <c r="C212" s="18" t="n">
        <f aca="false">C211*16</f>
        <v>30472</v>
      </c>
      <c r="D212" s="20"/>
      <c r="E212" s="18" t="n">
        <f aca="false">E211*16</f>
        <v>30472</v>
      </c>
      <c r="F212" s="18" t="n">
        <f aca="false">F211*16</f>
        <v>30472</v>
      </c>
      <c r="G212" s="18" t="n">
        <f aca="false">G211*16</f>
        <v>30472</v>
      </c>
      <c r="H212" s="20"/>
      <c r="I212" s="20"/>
      <c r="J212" s="18" t="n">
        <f aca="false">J211*16</f>
        <v>30472</v>
      </c>
      <c r="K212" s="3" t="n">
        <f aca="false">SUM(C212:J212)</f>
        <v>152360</v>
      </c>
    </row>
    <row r="213" customFormat="false" ht="12.75" hidden="false" customHeight="false" outlineLevel="0" collapsed="false">
      <c r="A213" s="21"/>
    </row>
    <row r="214" customFormat="false" ht="12.75" hidden="false" customHeight="false" outlineLevel="0" collapsed="false">
      <c r="A214" s="21"/>
    </row>
    <row r="215" customFormat="false" ht="12.75" hidden="false" customHeight="false" outlineLevel="0" collapsed="false">
      <c r="A215" s="1" t="s">
        <v>17</v>
      </c>
      <c r="B215" s="6" t="s">
        <v>15</v>
      </c>
      <c r="C215" s="7" t="n">
        <v>37249</v>
      </c>
      <c r="D215" s="7" t="n">
        <v>37250</v>
      </c>
      <c r="E215" s="7" t="n">
        <v>37251</v>
      </c>
      <c r="F215" s="7" t="n">
        <v>37252</v>
      </c>
      <c r="G215" s="7" t="n">
        <v>37253</v>
      </c>
      <c r="H215" s="7" t="n">
        <v>37254</v>
      </c>
      <c r="I215" s="7" t="n">
        <v>37255</v>
      </c>
      <c r="J215" s="7" t="n">
        <v>37256</v>
      </c>
      <c r="K215" s="12"/>
      <c r="L215" s="1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B216" s="1" t="s">
        <v>3</v>
      </c>
      <c r="C216" s="2" t="n">
        <v>0</v>
      </c>
      <c r="D216" s="24"/>
      <c r="E216" s="2" t="n">
        <v>0</v>
      </c>
      <c r="F216" s="2" t="n">
        <v>0</v>
      </c>
      <c r="G216" s="2" t="n">
        <v>0</v>
      </c>
      <c r="H216" s="8"/>
      <c r="I216" s="9"/>
      <c r="J216" s="2" t="n">
        <v>0</v>
      </c>
      <c r="L216" s="4"/>
    </row>
    <row r="217" customFormat="false" ht="12.75" hidden="false" customHeight="false" outlineLevel="0" collapsed="false">
      <c r="B217" s="11" t="s">
        <v>4</v>
      </c>
      <c r="C217" s="3" t="n">
        <v>0</v>
      </c>
      <c r="D217" s="8"/>
      <c r="E217" s="3" t="n">
        <v>0</v>
      </c>
      <c r="F217" s="3" t="n">
        <v>0</v>
      </c>
      <c r="G217" s="3" t="n">
        <v>0</v>
      </c>
      <c r="H217" s="8"/>
      <c r="I217" s="9"/>
      <c r="J217" s="3" t="n">
        <v>0</v>
      </c>
      <c r="L217" s="4"/>
    </row>
    <row r="218" customFormat="false" ht="12.75" hidden="false" customHeight="false" outlineLevel="0" collapsed="false">
      <c r="B218" s="1" t="s">
        <v>5</v>
      </c>
      <c r="C218" s="2" t="n">
        <v>50</v>
      </c>
      <c r="D218" s="24"/>
      <c r="E218" s="2" t="n">
        <v>50</v>
      </c>
      <c r="F218" s="2" t="n">
        <v>50</v>
      </c>
      <c r="G218" s="2" t="n">
        <v>50</v>
      </c>
      <c r="H218" s="8"/>
      <c r="I218" s="9"/>
      <c r="J218" s="2" t="n">
        <v>50</v>
      </c>
      <c r="L218" s="4"/>
    </row>
    <row r="219" customFormat="false" ht="12.75" hidden="false" customHeight="false" outlineLevel="0" collapsed="false">
      <c r="B219" s="11" t="s">
        <v>4</v>
      </c>
      <c r="C219" s="3" t="n">
        <v>68</v>
      </c>
      <c r="D219" s="8"/>
      <c r="E219" s="3" t="n">
        <v>68</v>
      </c>
      <c r="F219" s="3" t="n">
        <v>68</v>
      </c>
      <c r="G219" s="3" t="n">
        <v>68</v>
      </c>
      <c r="H219" s="8"/>
      <c r="I219" s="9"/>
      <c r="J219" s="3" t="n">
        <v>68</v>
      </c>
      <c r="L219" s="4"/>
    </row>
    <row r="220" customFormat="false" ht="12.75" hidden="false" customHeight="false" outlineLevel="0" collapsed="false">
      <c r="B220" s="12" t="s">
        <v>6</v>
      </c>
      <c r="C220" s="4" t="n">
        <f aca="false">C216-C218</f>
        <v>-50</v>
      </c>
      <c r="D220" s="9"/>
      <c r="E220" s="4" t="n">
        <f aca="false">E216-E218</f>
        <v>-50</v>
      </c>
      <c r="F220" s="4" t="n">
        <f aca="false">F216-F218</f>
        <v>-50</v>
      </c>
      <c r="G220" s="4" t="n">
        <f aca="false">G216-G218</f>
        <v>-50</v>
      </c>
      <c r="H220" s="8"/>
      <c r="I220" s="9"/>
      <c r="J220" s="4" t="n">
        <f aca="false">J216-J218</f>
        <v>-50</v>
      </c>
      <c r="L220" s="4"/>
    </row>
    <row r="221" customFormat="false" ht="12.75" hidden="false" customHeight="false" outlineLevel="0" collapsed="false">
      <c r="B221" s="13" t="s">
        <v>7</v>
      </c>
      <c r="C221" s="3" t="n">
        <v>32.5</v>
      </c>
      <c r="D221" s="8"/>
      <c r="E221" s="3" t="n">
        <v>32.5</v>
      </c>
      <c r="F221" s="3" t="n">
        <v>32.5</v>
      </c>
      <c r="G221" s="3" t="n">
        <v>32.5</v>
      </c>
      <c r="H221" s="8"/>
      <c r="I221" s="8"/>
      <c r="J221" s="3" t="n">
        <v>32.5</v>
      </c>
      <c r="L221" s="4"/>
    </row>
    <row r="222" customFormat="false" ht="12.75" hidden="false" customHeight="false" outlineLevel="0" collapsed="false">
      <c r="B222" s="13"/>
      <c r="C222" s="14"/>
      <c r="D222" s="24"/>
      <c r="E222" s="2"/>
      <c r="F222" s="3"/>
      <c r="G222" s="2"/>
      <c r="H222" s="8"/>
      <c r="I222" s="9"/>
      <c r="L222" s="4"/>
    </row>
    <row r="223" customFormat="false" ht="12.75" hidden="false" customHeight="false" outlineLevel="0" collapsed="false">
      <c r="B223" s="13" t="s">
        <v>8</v>
      </c>
      <c r="C223" s="15" t="n">
        <f aca="false">(C216*C217)*(-1)</f>
        <v>-0</v>
      </c>
      <c r="D223" s="22"/>
      <c r="E223" s="15" t="n">
        <f aca="false">(E216*E217)*(-1)</f>
        <v>-0</v>
      </c>
      <c r="F223" s="15" t="n">
        <f aca="false">(F216*F217)*(-1)</f>
        <v>-0</v>
      </c>
      <c r="G223" s="15" t="n">
        <f aca="false">(G216*G217)*(-1)</f>
        <v>-0</v>
      </c>
      <c r="H223" s="22"/>
      <c r="I223" s="22"/>
      <c r="J223" s="15" t="n">
        <f aca="false">(J216*J217)*(-1)</f>
        <v>-0</v>
      </c>
      <c r="L223" s="4"/>
    </row>
    <row r="224" customFormat="false" ht="12.75" hidden="false" customHeight="false" outlineLevel="0" collapsed="false">
      <c r="B224" s="13" t="s">
        <v>9</v>
      </c>
      <c r="C224" s="14" t="n">
        <f aca="false">C218*C219</f>
        <v>3400</v>
      </c>
      <c r="D224" s="23"/>
      <c r="E224" s="14" t="n">
        <f aca="false">E218*E219</f>
        <v>3400</v>
      </c>
      <c r="F224" s="14" t="n">
        <f aca="false">F218*F219</f>
        <v>3400</v>
      </c>
      <c r="G224" s="14" t="n">
        <f aca="false">G218*G219</f>
        <v>3400</v>
      </c>
      <c r="H224" s="23"/>
      <c r="I224" s="23"/>
      <c r="J224" s="14" t="n">
        <f aca="false">J218*J219</f>
        <v>3400</v>
      </c>
      <c r="L224" s="4"/>
    </row>
    <row r="225" customFormat="false" ht="12.75" hidden="false" customHeight="false" outlineLevel="0" collapsed="false">
      <c r="B225" s="12" t="s">
        <v>10</v>
      </c>
      <c r="C225" s="14" t="n">
        <f aca="false">SUM(C223:C224)</f>
        <v>3400</v>
      </c>
      <c r="D225" s="23"/>
      <c r="E225" s="14" t="n">
        <f aca="false">SUM(E223:E224)</f>
        <v>3400</v>
      </c>
      <c r="F225" s="14" t="n">
        <f aca="false">SUM(F223:F224)</f>
        <v>3400</v>
      </c>
      <c r="G225" s="14" t="n">
        <f aca="false">SUM(G223:G224)</f>
        <v>3400</v>
      </c>
      <c r="H225" s="23"/>
      <c r="I225" s="23"/>
      <c r="J225" s="14" t="n">
        <f aca="false">SUM(J223:J224)</f>
        <v>3400</v>
      </c>
      <c r="L225" s="4"/>
    </row>
    <row r="226" customFormat="false" ht="12.75" hidden="false" customHeight="false" outlineLevel="0" collapsed="false">
      <c r="A226" s="16"/>
      <c r="B226" s="2" t="s">
        <v>11</v>
      </c>
      <c r="C226" s="15" t="n">
        <f aca="false">C220*C221</f>
        <v>-1625</v>
      </c>
      <c r="D226" s="22"/>
      <c r="E226" s="15" t="n">
        <f aca="false">E220*E221</f>
        <v>-1625</v>
      </c>
      <c r="F226" s="15" t="n">
        <f aca="false">F220*F221</f>
        <v>-1625</v>
      </c>
      <c r="G226" s="15" t="n">
        <f aca="false">G220*G221</f>
        <v>-1625</v>
      </c>
      <c r="H226" s="22"/>
      <c r="I226" s="22"/>
      <c r="J226" s="15" t="n">
        <f aca="false">J220*J221</f>
        <v>-1625</v>
      </c>
    </row>
    <row r="227" customFormat="false" ht="12.75" hidden="false" customHeight="false" outlineLevel="0" collapsed="false">
      <c r="A227" s="17"/>
      <c r="D227" s="24"/>
      <c r="E227" s="2"/>
      <c r="G227" s="2"/>
      <c r="H227" s="24"/>
      <c r="I227" s="24"/>
      <c r="J227" s="2"/>
    </row>
    <row r="228" customFormat="false" ht="12.75" hidden="false" customHeight="false" outlineLevel="0" collapsed="false">
      <c r="A228" s="16"/>
      <c r="B228" s="1" t="s">
        <v>12</v>
      </c>
      <c r="C228" s="18" t="n">
        <f aca="false">SUM(C225:C226)</f>
        <v>1775</v>
      </c>
      <c r="D228" s="20"/>
      <c r="E228" s="18" t="n">
        <f aca="false">SUM(E225:E226)</f>
        <v>1775</v>
      </c>
      <c r="F228" s="18" t="n">
        <f aca="false">SUM(F225:F226)</f>
        <v>1775</v>
      </c>
      <c r="G228" s="18" t="n">
        <f aca="false">SUM(G225:G226)</f>
        <v>1775</v>
      </c>
      <c r="H228" s="20"/>
      <c r="I228" s="20"/>
      <c r="J228" s="18" t="n">
        <f aca="false">SUM(J225:J226)</f>
        <v>1775</v>
      </c>
      <c r="K228" s="1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1"/>
      <c r="B229" s="1" t="s">
        <v>13</v>
      </c>
      <c r="C229" s="18" t="n">
        <f aca="false">C228*16</f>
        <v>28400</v>
      </c>
      <c r="D229" s="20"/>
      <c r="E229" s="18" t="n">
        <f aca="false">E228*16</f>
        <v>28400</v>
      </c>
      <c r="F229" s="18" t="n">
        <f aca="false">F228*16</f>
        <v>28400</v>
      </c>
      <c r="G229" s="18" t="n">
        <f aca="false">G228*16</f>
        <v>28400</v>
      </c>
      <c r="H229" s="20"/>
      <c r="I229" s="20"/>
      <c r="J229" s="18" t="n">
        <f aca="false">J228*16</f>
        <v>28400</v>
      </c>
      <c r="K229" s="3" t="n">
        <f aca="false">SUM(C229:J229)</f>
        <v>142000</v>
      </c>
    </row>
    <row r="230" customFormat="false" ht="12.75" hidden="false" customHeight="false" outlineLevel="0" collapsed="false">
      <c r="A230" s="11"/>
      <c r="B230" s="1"/>
      <c r="C230" s="18"/>
      <c r="D230" s="18"/>
      <c r="E230" s="18"/>
      <c r="F230" s="18"/>
      <c r="G230" s="18"/>
      <c r="H230" s="18"/>
      <c r="I230" s="18"/>
      <c r="J230" s="18"/>
    </row>
    <row r="231" customFormat="false" ht="12.75" hidden="false" customHeight="false" outlineLevel="0" collapsed="false">
      <c r="A231" s="11"/>
      <c r="B231" s="1"/>
      <c r="C231" s="18"/>
      <c r="D231" s="18"/>
      <c r="E231" s="18"/>
      <c r="F231" s="18"/>
      <c r="G231" s="18"/>
      <c r="H231" s="18"/>
      <c r="I231" s="18"/>
      <c r="J231" s="18"/>
    </row>
    <row r="232" customFormat="false" ht="12.75" hidden="false" customHeight="false" outlineLevel="0" collapsed="false">
      <c r="A232" s="1" t="s">
        <v>20</v>
      </c>
      <c r="B232" s="6" t="s">
        <v>15</v>
      </c>
      <c r="C232" s="7" t="n">
        <v>37249</v>
      </c>
      <c r="D232" s="7" t="n">
        <v>37250</v>
      </c>
      <c r="E232" s="7" t="n">
        <v>37251</v>
      </c>
      <c r="F232" s="7" t="n">
        <v>37252</v>
      </c>
      <c r="G232" s="7" t="n">
        <v>37253</v>
      </c>
      <c r="H232" s="7" t="n">
        <v>37254</v>
      </c>
      <c r="I232" s="7" t="n">
        <v>37255</v>
      </c>
      <c r="J232" s="7" t="n">
        <v>37256</v>
      </c>
      <c r="K232" s="12"/>
      <c r="L232" s="1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B233" s="1" t="s">
        <v>3</v>
      </c>
      <c r="C233" s="2" t="n">
        <v>0</v>
      </c>
      <c r="D233" s="24"/>
      <c r="E233" s="2" t="n">
        <v>0</v>
      </c>
      <c r="F233" s="2" t="n">
        <v>0</v>
      </c>
      <c r="G233" s="2" t="n">
        <v>0</v>
      </c>
      <c r="H233" s="8"/>
      <c r="I233" s="9"/>
      <c r="J233" s="2" t="n">
        <v>0</v>
      </c>
      <c r="L233" s="4"/>
    </row>
    <row r="234" customFormat="false" ht="12.75" hidden="false" customHeight="false" outlineLevel="0" collapsed="false">
      <c r="B234" s="11" t="s">
        <v>4</v>
      </c>
      <c r="C234" s="3" t="n">
        <v>0</v>
      </c>
      <c r="D234" s="8"/>
      <c r="E234" s="3" t="n">
        <v>0</v>
      </c>
      <c r="F234" s="3" t="n">
        <v>0</v>
      </c>
      <c r="G234" s="3" t="n">
        <v>0</v>
      </c>
      <c r="H234" s="8"/>
      <c r="I234" s="9"/>
      <c r="J234" s="3" t="n">
        <v>0</v>
      </c>
      <c r="L234" s="4"/>
    </row>
    <row r="235" customFormat="false" ht="12.75" hidden="false" customHeight="false" outlineLevel="0" collapsed="false">
      <c r="B235" s="1" t="s">
        <v>5</v>
      </c>
      <c r="C235" s="2" t="n">
        <v>36.5</v>
      </c>
      <c r="D235" s="24"/>
      <c r="E235" s="2" t="n">
        <v>36.5</v>
      </c>
      <c r="F235" s="2" t="n">
        <v>36.5</v>
      </c>
      <c r="G235" s="2" t="n">
        <v>36.5</v>
      </c>
      <c r="H235" s="8"/>
      <c r="I235" s="9"/>
      <c r="J235" s="2" t="n">
        <v>36.5</v>
      </c>
      <c r="L235" s="4"/>
    </row>
    <row r="236" customFormat="false" ht="12.75" hidden="false" customHeight="false" outlineLevel="0" collapsed="false">
      <c r="B236" s="11" t="s">
        <v>4</v>
      </c>
      <c r="C236" s="3" t="n">
        <v>41.8</v>
      </c>
      <c r="D236" s="8"/>
      <c r="E236" s="3" t="n">
        <v>41.8</v>
      </c>
      <c r="F236" s="3" t="n">
        <v>41.8</v>
      </c>
      <c r="G236" s="3" t="n">
        <v>41.8</v>
      </c>
      <c r="H236" s="8"/>
      <c r="I236" s="9"/>
      <c r="J236" s="3" t="n">
        <v>41.8</v>
      </c>
      <c r="L236" s="4"/>
    </row>
    <row r="237" customFormat="false" ht="12.75" hidden="false" customHeight="false" outlineLevel="0" collapsed="false">
      <c r="B237" s="12" t="s">
        <v>6</v>
      </c>
      <c r="C237" s="4" t="n">
        <f aca="false">C233-C235</f>
        <v>-36.5</v>
      </c>
      <c r="D237" s="9"/>
      <c r="E237" s="4" t="n">
        <f aca="false">E233-E235</f>
        <v>-36.5</v>
      </c>
      <c r="F237" s="4" t="n">
        <f aca="false">F233-F235</f>
        <v>-36.5</v>
      </c>
      <c r="G237" s="4" t="n">
        <f aca="false">G233-G235</f>
        <v>-36.5</v>
      </c>
      <c r="H237" s="8"/>
      <c r="I237" s="9"/>
      <c r="J237" s="4" t="n">
        <f aca="false">J233-J235</f>
        <v>-36.5</v>
      </c>
      <c r="L237" s="4"/>
    </row>
    <row r="238" customFormat="false" ht="12.75" hidden="false" customHeight="false" outlineLevel="0" collapsed="false">
      <c r="B238" s="13" t="s">
        <v>7</v>
      </c>
      <c r="C238" s="3" t="n">
        <v>32.5</v>
      </c>
      <c r="D238" s="8"/>
      <c r="E238" s="3" t="n">
        <v>32.5</v>
      </c>
      <c r="F238" s="3" t="n">
        <v>32.5</v>
      </c>
      <c r="G238" s="3" t="n">
        <v>32.5</v>
      </c>
      <c r="H238" s="8"/>
      <c r="I238" s="8"/>
      <c r="J238" s="3" t="n">
        <v>32.5</v>
      </c>
      <c r="L238" s="4"/>
    </row>
    <row r="239" customFormat="false" ht="12.75" hidden="false" customHeight="false" outlineLevel="0" collapsed="false">
      <c r="B239" s="13"/>
      <c r="C239" s="14"/>
      <c r="D239" s="24"/>
      <c r="E239" s="2"/>
      <c r="F239" s="3"/>
      <c r="G239" s="2"/>
      <c r="H239" s="8"/>
      <c r="I239" s="9"/>
      <c r="L239" s="4"/>
    </row>
    <row r="240" customFormat="false" ht="12.75" hidden="false" customHeight="false" outlineLevel="0" collapsed="false">
      <c r="B240" s="13" t="s">
        <v>8</v>
      </c>
      <c r="C240" s="15" t="n">
        <f aca="false">(C233*C234)*(-1)</f>
        <v>-0</v>
      </c>
      <c r="D240" s="22"/>
      <c r="E240" s="15" t="n">
        <f aca="false">(E233*E234)*(-1)</f>
        <v>-0</v>
      </c>
      <c r="F240" s="15" t="n">
        <f aca="false">(F233*F234)*(-1)</f>
        <v>-0</v>
      </c>
      <c r="G240" s="15" t="n">
        <f aca="false">(G233*G234)*(-1)</f>
        <v>-0</v>
      </c>
      <c r="H240" s="22"/>
      <c r="I240" s="22"/>
      <c r="J240" s="15" t="n">
        <f aca="false">(J233*J234)*(-1)</f>
        <v>-0</v>
      </c>
      <c r="L240" s="4"/>
    </row>
    <row r="241" customFormat="false" ht="12.75" hidden="false" customHeight="false" outlineLevel="0" collapsed="false">
      <c r="B241" s="13" t="s">
        <v>9</v>
      </c>
      <c r="C241" s="14" t="n">
        <f aca="false">C235*C236</f>
        <v>1525.7</v>
      </c>
      <c r="D241" s="23"/>
      <c r="E241" s="14" t="n">
        <f aca="false">E235*E236</f>
        <v>1525.7</v>
      </c>
      <c r="F241" s="14" t="n">
        <f aca="false">F235*F236</f>
        <v>1525.7</v>
      </c>
      <c r="G241" s="14" t="n">
        <f aca="false">G235*G236</f>
        <v>1525.7</v>
      </c>
      <c r="H241" s="23"/>
      <c r="I241" s="23"/>
      <c r="J241" s="14" t="n">
        <f aca="false">J235*J236</f>
        <v>1525.7</v>
      </c>
      <c r="L241" s="4"/>
    </row>
    <row r="242" customFormat="false" ht="12.75" hidden="false" customHeight="false" outlineLevel="0" collapsed="false">
      <c r="B242" s="12" t="s">
        <v>10</v>
      </c>
      <c r="C242" s="14" t="n">
        <f aca="false">SUM(C240:C241)</f>
        <v>1525.7</v>
      </c>
      <c r="D242" s="23"/>
      <c r="E242" s="14" t="n">
        <f aca="false">SUM(E240:E241)</f>
        <v>1525.7</v>
      </c>
      <c r="F242" s="14" t="n">
        <f aca="false">SUM(F240:F241)</f>
        <v>1525.7</v>
      </c>
      <c r="G242" s="14" t="n">
        <f aca="false">SUM(G240:G241)</f>
        <v>1525.7</v>
      </c>
      <c r="H242" s="23"/>
      <c r="I242" s="23"/>
      <c r="J242" s="14" t="n">
        <f aca="false">SUM(J240:J241)</f>
        <v>1525.7</v>
      </c>
      <c r="L242" s="4"/>
    </row>
    <row r="243" customFormat="false" ht="12.75" hidden="false" customHeight="false" outlineLevel="0" collapsed="false">
      <c r="A243" s="16"/>
      <c r="B243" s="2" t="s">
        <v>11</v>
      </c>
      <c r="C243" s="15" t="n">
        <f aca="false">C237*C238</f>
        <v>-1186.25</v>
      </c>
      <c r="D243" s="22"/>
      <c r="E243" s="15" t="n">
        <f aca="false">E237*E238</f>
        <v>-1186.25</v>
      </c>
      <c r="F243" s="15" t="n">
        <f aca="false">F237*F238</f>
        <v>-1186.25</v>
      </c>
      <c r="G243" s="15" t="n">
        <f aca="false">G237*G238</f>
        <v>-1186.25</v>
      </c>
      <c r="H243" s="22"/>
      <c r="I243" s="22"/>
      <c r="J243" s="15" t="n">
        <f aca="false">J237*J238</f>
        <v>-1186.25</v>
      </c>
    </row>
    <row r="244" customFormat="false" ht="12.75" hidden="false" customHeight="false" outlineLevel="0" collapsed="false">
      <c r="A244" s="17"/>
      <c r="D244" s="24"/>
      <c r="E244" s="2"/>
      <c r="G244" s="2"/>
      <c r="H244" s="24"/>
      <c r="I244" s="24"/>
      <c r="J244" s="2"/>
    </row>
    <row r="245" customFormat="false" ht="12.75" hidden="false" customHeight="false" outlineLevel="0" collapsed="false">
      <c r="A245" s="16"/>
      <c r="B245" s="1" t="s">
        <v>12</v>
      </c>
      <c r="C245" s="18" t="n">
        <f aca="false">SUM(C242:C243)</f>
        <v>339.45</v>
      </c>
      <c r="D245" s="20"/>
      <c r="E245" s="18" t="n">
        <f aca="false">SUM(E242:E243)</f>
        <v>339.45</v>
      </c>
      <c r="F245" s="18" t="n">
        <f aca="false">SUM(F242:F243)</f>
        <v>339.45</v>
      </c>
      <c r="G245" s="18" t="n">
        <f aca="false">SUM(G242:G243)</f>
        <v>339.45</v>
      </c>
      <c r="H245" s="20"/>
      <c r="I245" s="20"/>
      <c r="J245" s="18" t="n">
        <f aca="false">SUM(J242:J243)</f>
        <v>339.45</v>
      </c>
      <c r="K245" s="1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1"/>
      <c r="B246" s="1" t="s">
        <v>13</v>
      </c>
      <c r="C246" s="18" t="n">
        <f aca="false">C245*16</f>
        <v>5431.2</v>
      </c>
      <c r="D246" s="20"/>
      <c r="E246" s="18" t="n">
        <f aca="false">E245*16</f>
        <v>5431.2</v>
      </c>
      <c r="F246" s="18" t="n">
        <f aca="false">F245*16</f>
        <v>5431.2</v>
      </c>
      <c r="G246" s="18" t="n">
        <f aca="false">G245*16</f>
        <v>5431.2</v>
      </c>
      <c r="H246" s="20"/>
      <c r="I246" s="20"/>
      <c r="J246" s="18" t="n">
        <f aca="false">J245*16</f>
        <v>5431.2</v>
      </c>
      <c r="K246" s="3" t="n">
        <f aca="false">SUM(C246:J246)</f>
        <v>27156</v>
      </c>
    </row>
    <row r="247" customFormat="false" ht="12.75" hidden="false" customHeight="false" outlineLevel="0" collapsed="false">
      <c r="A247" s="11"/>
      <c r="B247" s="1"/>
      <c r="C247" s="18"/>
      <c r="D247" s="18"/>
      <c r="E247" s="18"/>
      <c r="F247" s="18"/>
      <c r="G247" s="18"/>
      <c r="H247" s="18"/>
      <c r="I247" s="18"/>
      <c r="J247" s="18"/>
    </row>
    <row r="249" customFormat="false" ht="12.75" hidden="false" customHeight="false" outlineLevel="0" collapsed="false">
      <c r="A249" s="21"/>
    </row>
    <row r="250" customFormat="false" ht="12.75" hidden="false" customHeight="false" outlineLevel="0" collapsed="false">
      <c r="A250" s="1" t="s">
        <v>43</v>
      </c>
      <c r="B250" s="6" t="s">
        <v>59</v>
      </c>
      <c r="C250" s="7" t="n">
        <v>37249</v>
      </c>
      <c r="D250" s="7" t="n">
        <v>37250</v>
      </c>
      <c r="E250" s="7" t="n">
        <v>37251</v>
      </c>
      <c r="F250" s="7" t="n">
        <v>37252</v>
      </c>
      <c r="G250" s="7" t="n">
        <v>37253</v>
      </c>
      <c r="H250" s="7" t="n">
        <v>37254</v>
      </c>
      <c r="I250" s="7" t="n">
        <v>37255</v>
      </c>
      <c r="J250" s="7" t="n">
        <v>37256</v>
      </c>
      <c r="K250" s="12"/>
      <c r="L250" s="1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B251" s="1" t="s">
        <v>3</v>
      </c>
      <c r="C251" s="2" t="n">
        <v>0</v>
      </c>
      <c r="D251" s="24"/>
      <c r="E251" s="2" t="n">
        <v>0</v>
      </c>
      <c r="F251" s="2" t="n">
        <v>0</v>
      </c>
      <c r="G251" s="2" t="n">
        <v>0</v>
      </c>
      <c r="H251" s="8"/>
      <c r="I251" s="9"/>
      <c r="J251" s="2" t="n">
        <v>0</v>
      </c>
      <c r="L251" s="4"/>
    </row>
    <row r="252" customFormat="false" ht="12.75" hidden="false" customHeight="false" outlineLevel="0" collapsed="false">
      <c r="B252" s="11" t="s">
        <v>4</v>
      </c>
      <c r="C252" s="3" t="n">
        <v>0</v>
      </c>
      <c r="D252" s="8"/>
      <c r="E252" s="3" t="n">
        <v>0</v>
      </c>
      <c r="F252" s="3" t="n">
        <v>0</v>
      </c>
      <c r="G252" s="3" t="n">
        <v>0</v>
      </c>
      <c r="H252" s="8"/>
      <c r="I252" s="9"/>
      <c r="J252" s="3" t="n">
        <v>0</v>
      </c>
      <c r="L252" s="4"/>
    </row>
    <row r="253" customFormat="false" ht="12.75" hidden="false" customHeight="false" outlineLevel="0" collapsed="false">
      <c r="B253" s="1" t="s">
        <v>5</v>
      </c>
      <c r="C253" s="2" t="n">
        <v>50</v>
      </c>
      <c r="D253" s="24"/>
      <c r="E253" s="2" t="n">
        <v>50</v>
      </c>
      <c r="F253" s="2" t="n">
        <v>50</v>
      </c>
      <c r="G253" s="2" t="n">
        <v>50</v>
      </c>
      <c r="H253" s="8"/>
      <c r="I253" s="9"/>
      <c r="J253" s="2" t="n">
        <v>50</v>
      </c>
      <c r="L253" s="4"/>
    </row>
    <row r="254" customFormat="false" ht="12.75" hidden="false" customHeight="false" outlineLevel="0" collapsed="false">
      <c r="B254" s="11" t="s">
        <v>4</v>
      </c>
      <c r="C254" s="3" t="n">
        <v>30.05</v>
      </c>
      <c r="D254" s="8"/>
      <c r="E254" s="3" t="n">
        <v>30.05</v>
      </c>
      <c r="F254" s="3" t="n">
        <v>30.05</v>
      </c>
      <c r="G254" s="3" t="n">
        <v>30.05</v>
      </c>
      <c r="H254" s="8"/>
      <c r="I254" s="9"/>
      <c r="J254" s="3" t="n">
        <v>30.05</v>
      </c>
      <c r="L254" s="4"/>
    </row>
    <row r="255" customFormat="false" ht="12.75" hidden="false" customHeight="false" outlineLevel="0" collapsed="false">
      <c r="B255" s="12" t="s">
        <v>6</v>
      </c>
      <c r="C255" s="4" t="n">
        <f aca="false">C251-C253</f>
        <v>-50</v>
      </c>
      <c r="D255" s="9"/>
      <c r="E255" s="4" t="n">
        <f aca="false">E251-E253</f>
        <v>-50</v>
      </c>
      <c r="F255" s="4" t="n">
        <f aca="false">F251-F253</f>
        <v>-50</v>
      </c>
      <c r="G255" s="4" t="n">
        <f aca="false">G251-G253</f>
        <v>-50</v>
      </c>
      <c r="H255" s="8"/>
      <c r="I255" s="9"/>
      <c r="J255" s="4" t="n">
        <f aca="false">J251-J253</f>
        <v>-50</v>
      </c>
      <c r="L255" s="4"/>
    </row>
    <row r="256" customFormat="false" ht="12.75" hidden="false" customHeight="false" outlineLevel="0" collapsed="false">
      <c r="B256" s="13" t="s">
        <v>7</v>
      </c>
      <c r="C256" s="3" t="n">
        <v>21</v>
      </c>
      <c r="D256" s="8"/>
      <c r="E256" s="3" t="n">
        <v>21</v>
      </c>
      <c r="F256" s="3" t="n">
        <v>21</v>
      </c>
      <c r="G256" s="3" t="n">
        <v>21</v>
      </c>
      <c r="H256" s="8"/>
      <c r="I256" s="8"/>
      <c r="J256" s="3" t="n">
        <v>21</v>
      </c>
      <c r="L256" s="4"/>
    </row>
    <row r="257" customFormat="false" ht="12.75" hidden="false" customHeight="false" outlineLevel="0" collapsed="false">
      <c r="B257" s="13"/>
      <c r="C257" s="14"/>
      <c r="D257" s="24"/>
      <c r="E257" s="2"/>
      <c r="F257" s="3"/>
      <c r="G257" s="2"/>
      <c r="H257" s="8"/>
      <c r="I257" s="9"/>
      <c r="L257" s="4"/>
    </row>
    <row r="258" customFormat="false" ht="12.75" hidden="false" customHeight="false" outlineLevel="0" collapsed="false">
      <c r="B258" s="13" t="s">
        <v>8</v>
      </c>
      <c r="C258" s="15" t="n">
        <f aca="false">(C251*C252)*(-1)</f>
        <v>-0</v>
      </c>
      <c r="D258" s="22"/>
      <c r="E258" s="15" t="n">
        <f aca="false">(E251*E252)*(-1)</f>
        <v>-0</v>
      </c>
      <c r="F258" s="15" t="n">
        <f aca="false">(F251*F252)*(-1)</f>
        <v>-0</v>
      </c>
      <c r="G258" s="15" t="n">
        <f aca="false">(G251*G252)*(-1)</f>
        <v>-0</v>
      </c>
      <c r="H258" s="22"/>
      <c r="I258" s="22"/>
      <c r="J258" s="15" t="n">
        <f aca="false">(J251*J252)*(-1)</f>
        <v>-0</v>
      </c>
      <c r="L258" s="4"/>
    </row>
    <row r="259" customFormat="false" ht="12.75" hidden="false" customHeight="false" outlineLevel="0" collapsed="false">
      <c r="B259" s="13" t="s">
        <v>9</v>
      </c>
      <c r="C259" s="14" t="n">
        <f aca="false">C253*C254</f>
        <v>1502.5</v>
      </c>
      <c r="D259" s="23"/>
      <c r="E259" s="14" t="n">
        <f aca="false">E253*E254</f>
        <v>1502.5</v>
      </c>
      <c r="F259" s="14" t="n">
        <f aca="false">F253*F254</f>
        <v>1502.5</v>
      </c>
      <c r="G259" s="14" t="n">
        <f aca="false">G253*G254</f>
        <v>1502.5</v>
      </c>
      <c r="H259" s="23"/>
      <c r="I259" s="23"/>
      <c r="J259" s="14" t="n">
        <f aca="false">J253*J254</f>
        <v>1502.5</v>
      </c>
      <c r="L259" s="4"/>
    </row>
    <row r="260" customFormat="false" ht="12.75" hidden="false" customHeight="false" outlineLevel="0" collapsed="false">
      <c r="B260" s="12" t="s">
        <v>10</v>
      </c>
      <c r="C260" s="14" t="n">
        <f aca="false">SUM(C258:C259)</f>
        <v>1502.5</v>
      </c>
      <c r="D260" s="23"/>
      <c r="E260" s="14" t="n">
        <f aca="false">SUM(E258:E259)</f>
        <v>1502.5</v>
      </c>
      <c r="F260" s="14" t="n">
        <f aca="false">SUM(F258:F259)</f>
        <v>1502.5</v>
      </c>
      <c r="G260" s="14" t="n">
        <f aca="false">SUM(G258:G259)</f>
        <v>1502.5</v>
      </c>
      <c r="H260" s="23"/>
      <c r="I260" s="23"/>
      <c r="J260" s="14" t="n">
        <f aca="false">SUM(J258:J259)</f>
        <v>1502.5</v>
      </c>
      <c r="L260" s="4"/>
    </row>
    <row r="261" customFormat="false" ht="12.75" hidden="false" customHeight="false" outlineLevel="0" collapsed="false">
      <c r="A261" s="16"/>
      <c r="B261" s="2" t="s">
        <v>11</v>
      </c>
      <c r="C261" s="15" t="n">
        <f aca="false">C255*C256</f>
        <v>-1050</v>
      </c>
      <c r="D261" s="22"/>
      <c r="E261" s="15" t="n">
        <f aca="false">E255*E256</f>
        <v>-1050</v>
      </c>
      <c r="F261" s="15" t="n">
        <f aca="false">F255*F256</f>
        <v>-1050</v>
      </c>
      <c r="G261" s="15" t="n">
        <f aca="false">G255*G256</f>
        <v>-1050</v>
      </c>
      <c r="H261" s="22"/>
      <c r="I261" s="22"/>
      <c r="J261" s="15" t="n">
        <f aca="false">J255*J256</f>
        <v>-1050</v>
      </c>
    </row>
    <row r="262" customFormat="false" ht="12.75" hidden="false" customHeight="false" outlineLevel="0" collapsed="false">
      <c r="A262" s="17"/>
      <c r="D262" s="24"/>
      <c r="E262" s="2"/>
      <c r="G262" s="2"/>
      <c r="H262" s="24"/>
      <c r="I262" s="24"/>
      <c r="J262" s="2"/>
    </row>
    <row r="263" customFormat="false" ht="12.75" hidden="false" customHeight="false" outlineLevel="0" collapsed="false">
      <c r="A263" s="16"/>
      <c r="B263" s="1" t="s">
        <v>12</v>
      </c>
      <c r="C263" s="18" t="n">
        <f aca="false">SUM(C260:C261)</f>
        <v>452.5</v>
      </c>
      <c r="D263" s="20"/>
      <c r="E263" s="18" t="n">
        <f aca="false">SUM(E260:E261)</f>
        <v>452.5</v>
      </c>
      <c r="F263" s="18" t="n">
        <f aca="false">SUM(F260:F261)</f>
        <v>452.5</v>
      </c>
      <c r="G263" s="18" t="n">
        <f aca="false">SUM(G260:G261)</f>
        <v>452.5</v>
      </c>
      <c r="H263" s="20"/>
      <c r="I263" s="20"/>
      <c r="J263" s="18" t="n">
        <f aca="false">SUM(J260:J261)</f>
        <v>452.5</v>
      </c>
      <c r="K263" s="1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1"/>
      <c r="B264" s="1" t="s">
        <v>13</v>
      </c>
      <c r="C264" s="18" t="n">
        <f aca="false">C263*16</f>
        <v>7240</v>
      </c>
      <c r="D264" s="20"/>
      <c r="E264" s="18" t="n">
        <f aca="false">E263*16</f>
        <v>7240</v>
      </c>
      <c r="F264" s="18" t="n">
        <f aca="false">F263*16</f>
        <v>7240</v>
      </c>
      <c r="G264" s="18" t="n">
        <f aca="false">G263*16</f>
        <v>7240</v>
      </c>
      <c r="H264" s="20"/>
      <c r="I264" s="20"/>
      <c r="J264" s="18" t="n">
        <f aca="false">J263*16</f>
        <v>7240</v>
      </c>
      <c r="K264" s="3" t="n">
        <f aca="false">SUM(C264:J264)</f>
        <v>36200</v>
      </c>
    </row>
    <row r="265" customFormat="false" ht="12.75" hidden="false" customHeight="false" outlineLevel="0" collapsed="false">
      <c r="A265" s="11"/>
      <c r="B265" s="1"/>
      <c r="C265" s="18"/>
      <c r="D265" s="18"/>
      <c r="E265" s="18"/>
      <c r="F265" s="18"/>
      <c r="G265" s="18"/>
      <c r="H265" s="18"/>
      <c r="I265" s="18"/>
      <c r="J265" s="18"/>
    </row>
    <row r="267" customFormat="false" ht="12.75" hidden="false" customHeight="false" outlineLevel="0" collapsed="false">
      <c r="A267" s="1" t="s">
        <v>43</v>
      </c>
      <c r="B267" s="6" t="s">
        <v>61</v>
      </c>
      <c r="C267" s="7" t="n">
        <v>37249</v>
      </c>
      <c r="D267" s="7" t="n">
        <v>37250</v>
      </c>
      <c r="E267" s="7" t="n">
        <v>37251</v>
      </c>
      <c r="F267" s="7" t="n">
        <v>37252</v>
      </c>
      <c r="G267" s="7" t="n">
        <v>37253</v>
      </c>
      <c r="H267" s="7" t="n">
        <v>37254</v>
      </c>
      <c r="I267" s="7" t="n">
        <v>37255</v>
      </c>
      <c r="J267" s="7" t="n">
        <v>37256</v>
      </c>
      <c r="K267" s="12"/>
      <c r="L267" s="1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35"/>
      <c r="B268" s="35" t="s">
        <v>3</v>
      </c>
      <c r="C268" s="10" t="n">
        <v>50</v>
      </c>
      <c r="D268" s="24"/>
      <c r="E268" s="10" t="n">
        <v>50</v>
      </c>
      <c r="F268" s="10" t="n">
        <v>50</v>
      </c>
      <c r="G268" s="10" t="n">
        <v>50</v>
      </c>
      <c r="H268" s="24"/>
      <c r="I268" s="24"/>
      <c r="J268" s="10" t="n">
        <v>50</v>
      </c>
      <c r="K268" s="30"/>
      <c r="L268" s="4"/>
    </row>
    <row r="269" customFormat="false" ht="12.75" hidden="false" customHeight="false" outlineLevel="0" collapsed="false">
      <c r="A269" s="35"/>
      <c r="B269" s="11" t="s">
        <v>4</v>
      </c>
      <c r="C269" s="3" t="n">
        <v>28.15</v>
      </c>
      <c r="D269" s="8"/>
      <c r="E269" s="3" t="n">
        <v>28.15</v>
      </c>
      <c r="F269" s="3" t="n">
        <v>28.15</v>
      </c>
      <c r="G269" s="3" t="n">
        <v>28.15</v>
      </c>
      <c r="H269" s="8"/>
      <c r="I269" s="8"/>
      <c r="J269" s="3" t="n">
        <v>28.15</v>
      </c>
      <c r="K269" s="30"/>
      <c r="L269" s="4"/>
    </row>
    <row r="270" customFormat="false" ht="12.75" hidden="false" customHeight="false" outlineLevel="0" collapsed="false">
      <c r="A270" s="35"/>
      <c r="B270" s="35" t="s">
        <v>5</v>
      </c>
      <c r="C270" s="10" t="n">
        <v>0</v>
      </c>
      <c r="D270" s="24"/>
      <c r="E270" s="10" t="n">
        <v>0</v>
      </c>
      <c r="F270" s="10" t="n">
        <v>0</v>
      </c>
      <c r="G270" s="10" t="n">
        <v>0</v>
      </c>
      <c r="H270" s="24"/>
      <c r="I270" s="24"/>
      <c r="J270" s="10" t="n">
        <v>0</v>
      </c>
      <c r="K270" s="30"/>
      <c r="L270" s="4"/>
    </row>
    <row r="271" customFormat="false" ht="12.75" hidden="false" customHeight="false" outlineLevel="0" collapsed="false">
      <c r="A271" s="35"/>
      <c r="B271" s="11" t="s">
        <v>4</v>
      </c>
      <c r="C271" s="3" t="n">
        <v>0</v>
      </c>
      <c r="D271" s="8"/>
      <c r="E271" s="3" t="n">
        <v>0</v>
      </c>
      <c r="F271" s="3" t="n">
        <v>0</v>
      </c>
      <c r="G271" s="3" t="n">
        <v>0</v>
      </c>
      <c r="H271" s="8"/>
      <c r="I271" s="8"/>
      <c r="J271" s="3" t="n">
        <v>0</v>
      </c>
      <c r="K271" s="30"/>
      <c r="L271" s="4"/>
    </row>
    <row r="272" customFormat="false" ht="12.75" hidden="false" customHeight="false" outlineLevel="0" collapsed="false">
      <c r="A272" s="35"/>
      <c r="B272" s="37" t="s">
        <v>6</v>
      </c>
      <c r="C272" s="30" t="n">
        <f aca="false">C268-C270</f>
        <v>50</v>
      </c>
      <c r="D272" s="9"/>
      <c r="E272" s="30" t="n">
        <f aca="false">E268-E270</f>
        <v>50</v>
      </c>
      <c r="F272" s="30" t="n">
        <f aca="false">F268-F270</f>
        <v>50</v>
      </c>
      <c r="G272" s="30" t="n">
        <f aca="false">G268-G270</f>
        <v>50</v>
      </c>
      <c r="H272" s="9"/>
      <c r="I272" s="9"/>
      <c r="J272" s="30" t="n">
        <f aca="false">J268-J270</f>
        <v>50</v>
      </c>
      <c r="K272" s="30"/>
      <c r="L272" s="4"/>
    </row>
    <row r="273" customFormat="false" ht="12.75" hidden="false" customHeight="false" outlineLevel="0" collapsed="false">
      <c r="A273" s="35"/>
      <c r="B273" s="38" t="s">
        <v>7</v>
      </c>
      <c r="C273" s="3" t="n">
        <v>21</v>
      </c>
      <c r="D273" s="8"/>
      <c r="E273" s="3" t="n">
        <v>21</v>
      </c>
      <c r="F273" s="3" t="n">
        <v>21</v>
      </c>
      <c r="G273" s="3" t="n">
        <v>21</v>
      </c>
      <c r="H273" s="8"/>
      <c r="I273" s="8"/>
      <c r="J273" s="3" t="n">
        <v>21</v>
      </c>
      <c r="K273" s="30"/>
      <c r="L273" s="4"/>
    </row>
    <row r="274" customFormat="false" ht="12.75" hidden="false" customHeight="false" outlineLevel="0" collapsed="false">
      <c r="A274" s="35"/>
      <c r="B274" s="38"/>
      <c r="C274" s="28"/>
      <c r="D274" s="24"/>
      <c r="F274" s="3"/>
      <c r="G274" s="10"/>
      <c r="H274" s="24"/>
      <c r="I274" s="24"/>
      <c r="J274" s="30"/>
      <c r="K274" s="30"/>
      <c r="L274" s="4"/>
    </row>
    <row r="275" customFormat="false" ht="12.75" hidden="false" customHeight="false" outlineLevel="0" collapsed="false">
      <c r="A275" s="35"/>
      <c r="B275" s="38" t="s">
        <v>8</v>
      </c>
      <c r="C275" s="27" t="n">
        <f aca="false">(C268*C269)*(-1)</f>
        <v>-1407.5</v>
      </c>
      <c r="D275" s="22"/>
      <c r="E275" s="27" t="n">
        <f aca="false">(E268*E269)*(-1)</f>
        <v>-1407.5</v>
      </c>
      <c r="F275" s="27" t="n">
        <f aca="false">(F268*F269)*(-1)</f>
        <v>-1407.5</v>
      </c>
      <c r="G275" s="27" t="n">
        <f aca="false">(G268*G269)*(-1)</f>
        <v>-1407.5</v>
      </c>
      <c r="H275" s="22"/>
      <c r="I275" s="22"/>
      <c r="J275" s="27" t="n">
        <f aca="false">(J268*J269)*(-1)</f>
        <v>-1407.5</v>
      </c>
      <c r="K275" s="30"/>
      <c r="L275" s="4"/>
    </row>
    <row r="276" customFormat="false" ht="12.75" hidden="false" customHeight="false" outlineLevel="0" collapsed="false">
      <c r="A276" s="35"/>
      <c r="B276" s="38" t="s">
        <v>9</v>
      </c>
      <c r="C276" s="28" t="n">
        <f aca="false">C270*C271</f>
        <v>0</v>
      </c>
      <c r="D276" s="23"/>
      <c r="E276" s="28" t="n">
        <f aca="false">E270*E271</f>
        <v>0</v>
      </c>
      <c r="F276" s="28" t="n">
        <f aca="false">F270*F271</f>
        <v>0</v>
      </c>
      <c r="G276" s="28" t="n">
        <f aca="false">G270*G271</f>
        <v>0</v>
      </c>
      <c r="H276" s="23"/>
      <c r="I276" s="23"/>
      <c r="J276" s="28" t="n">
        <f aca="false">J270*J271</f>
        <v>0</v>
      </c>
      <c r="K276" s="30"/>
      <c r="L276" s="4"/>
    </row>
    <row r="277" customFormat="false" ht="12.75" hidden="false" customHeight="false" outlineLevel="0" collapsed="false">
      <c r="A277" s="35"/>
      <c r="B277" s="37" t="s">
        <v>10</v>
      </c>
      <c r="C277" s="28" t="n">
        <f aca="false">SUM(C275:C276)</f>
        <v>-1407.5</v>
      </c>
      <c r="D277" s="23"/>
      <c r="E277" s="28" t="n">
        <f aca="false">SUM(E275:E276)</f>
        <v>-1407.5</v>
      </c>
      <c r="F277" s="28" t="n">
        <f aca="false">SUM(F275:F276)</f>
        <v>-1407.5</v>
      </c>
      <c r="G277" s="28" t="n">
        <f aca="false">SUM(G275:G276)</f>
        <v>-1407.5</v>
      </c>
      <c r="H277" s="23"/>
      <c r="I277" s="23"/>
      <c r="J277" s="28" t="n">
        <f aca="false">SUM(J275:J276)</f>
        <v>-1407.5</v>
      </c>
      <c r="K277" s="30"/>
      <c r="L277" s="4"/>
    </row>
    <row r="278" customFormat="false" ht="12.75" hidden="false" customHeight="false" outlineLevel="0" collapsed="false">
      <c r="A278" s="16"/>
      <c r="B278" s="10" t="s">
        <v>11</v>
      </c>
      <c r="C278" s="27" t="n">
        <f aca="false">C272*C273</f>
        <v>1050</v>
      </c>
      <c r="D278" s="22"/>
      <c r="E278" s="27" t="n">
        <f aca="false">E272*E273</f>
        <v>1050</v>
      </c>
      <c r="F278" s="27" t="n">
        <f aca="false">F272*F273</f>
        <v>1050</v>
      </c>
      <c r="G278" s="27" t="n">
        <f aca="false">G272*G273</f>
        <v>1050</v>
      </c>
      <c r="H278" s="22"/>
      <c r="I278" s="22"/>
      <c r="J278" s="27" t="n">
        <f aca="false">J272*J273</f>
        <v>1050</v>
      </c>
      <c r="K278" s="30"/>
    </row>
    <row r="279" customFormat="false" ht="12.75" hidden="false" customHeight="false" outlineLevel="0" collapsed="false">
      <c r="A279" s="17"/>
      <c r="B279" s="10"/>
      <c r="C279" s="10"/>
      <c r="D279" s="24"/>
      <c r="E279" s="10"/>
      <c r="F279" s="10"/>
      <c r="G279" s="10"/>
      <c r="H279" s="24"/>
      <c r="I279" s="24"/>
      <c r="J279" s="10"/>
      <c r="K279" s="30"/>
    </row>
    <row r="280" customFormat="false" ht="12.75" hidden="false" customHeight="false" outlineLevel="0" collapsed="false">
      <c r="A280" s="16"/>
      <c r="B280" s="35" t="s">
        <v>12</v>
      </c>
      <c r="C280" s="36" t="n">
        <f aca="false">SUM(C277:C278)</f>
        <v>-357.5</v>
      </c>
      <c r="D280" s="20"/>
      <c r="E280" s="36" t="n">
        <f aca="false">SUM(E277:E278)</f>
        <v>-357.5</v>
      </c>
      <c r="F280" s="36" t="n">
        <f aca="false">SUM(F277:F278)</f>
        <v>-357.5</v>
      </c>
      <c r="G280" s="36" t="n">
        <f aca="false">SUM(G277:G278)</f>
        <v>-357.5</v>
      </c>
      <c r="H280" s="20"/>
      <c r="I280" s="20"/>
      <c r="J280" s="36" t="n">
        <f aca="false">SUM(J277:J278)</f>
        <v>-357.5</v>
      </c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281" customFormat="false" ht="12.75" hidden="false" customHeight="false" outlineLevel="0" collapsed="false">
      <c r="A281" s="11"/>
      <c r="B281" s="35" t="s">
        <v>13</v>
      </c>
      <c r="C281" s="36" t="n">
        <f aca="false">C280*16</f>
        <v>-5720</v>
      </c>
      <c r="D281" s="20"/>
      <c r="E281" s="36" t="n">
        <f aca="false">E280*16</f>
        <v>-5720</v>
      </c>
      <c r="F281" s="36" t="n">
        <f aca="false">F280*16</f>
        <v>-5720</v>
      </c>
      <c r="G281" s="36" t="n">
        <f aca="false">G280*16</f>
        <v>-5720</v>
      </c>
      <c r="H281" s="20"/>
      <c r="I281" s="20"/>
      <c r="J281" s="36" t="n">
        <f aca="false">J280*16</f>
        <v>-5720</v>
      </c>
      <c r="K281" s="3" t="n">
        <f aca="false">SUM(C281:J281)</f>
        <v>-28600</v>
      </c>
    </row>
    <row r="282" customFormat="false" ht="12.75" hidden="false" customHeight="false" outlineLevel="0" collapsed="false">
      <c r="A282" s="11"/>
      <c r="B282" s="35"/>
      <c r="C282" s="36"/>
      <c r="D282" s="36"/>
      <c r="E282" s="36"/>
      <c r="F282" s="36"/>
      <c r="G282" s="36"/>
      <c r="H282" s="36"/>
      <c r="I282" s="36"/>
      <c r="J282" s="36"/>
      <c r="K282" s="3"/>
    </row>
    <row r="283" customFormat="false" ht="12.75" hidden="false" customHeight="false" outlineLevel="0" collapsed="false">
      <c r="A283" s="11"/>
      <c r="B283" s="1"/>
      <c r="C283" s="18"/>
      <c r="D283" s="18"/>
      <c r="E283" s="18"/>
      <c r="F283" s="18"/>
      <c r="G283" s="18"/>
      <c r="H283" s="18"/>
      <c r="I283" s="18"/>
      <c r="J283" s="18"/>
    </row>
    <row r="284" customFormat="false" ht="12.75" hidden="false" customHeight="false" outlineLevel="0" collapsed="false">
      <c r="A284" s="1" t="s">
        <v>43</v>
      </c>
      <c r="B284" s="6" t="s">
        <v>44</v>
      </c>
      <c r="C284" s="7" t="n">
        <v>37249</v>
      </c>
      <c r="D284" s="7" t="n">
        <v>37250</v>
      </c>
      <c r="E284" s="7" t="n">
        <v>37251</v>
      </c>
      <c r="F284" s="7" t="n">
        <v>37252</v>
      </c>
      <c r="G284" s="7" t="n">
        <v>37253</v>
      </c>
      <c r="H284" s="7" t="n">
        <v>37254</v>
      </c>
      <c r="I284" s="7" t="n">
        <v>37255</v>
      </c>
      <c r="J284" s="7" t="n">
        <v>37256</v>
      </c>
      <c r="K284" s="12"/>
      <c r="L284" s="1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</row>
    <row r="285" customFormat="false" ht="12.75" hidden="false" customHeight="false" outlineLevel="0" collapsed="false">
      <c r="A285" s="35"/>
      <c r="B285" s="35" t="s">
        <v>3</v>
      </c>
      <c r="C285" s="10" t="n">
        <v>300</v>
      </c>
      <c r="D285" s="24"/>
      <c r="E285" s="10" t="n">
        <v>300</v>
      </c>
      <c r="F285" s="10" t="n">
        <v>300</v>
      </c>
      <c r="G285" s="10" t="n">
        <v>300</v>
      </c>
      <c r="H285" s="24"/>
      <c r="I285" s="24"/>
      <c r="J285" s="10" t="n">
        <v>300</v>
      </c>
      <c r="K285" s="30"/>
      <c r="L285" s="4"/>
    </row>
    <row r="286" customFormat="false" ht="12.75" hidden="false" customHeight="false" outlineLevel="0" collapsed="false">
      <c r="A286" s="35"/>
      <c r="B286" s="11" t="s">
        <v>4</v>
      </c>
      <c r="C286" s="3" t="n">
        <v>29.53</v>
      </c>
      <c r="D286" s="8"/>
      <c r="E286" s="3" t="n">
        <v>29.53</v>
      </c>
      <c r="F286" s="3" t="n">
        <v>29.53</v>
      </c>
      <c r="G286" s="3" t="n">
        <v>29.53</v>
      </c>
      <c r="H286" s="8"/>
      <c r="I286" s="8"/>
      <c r="J286" s="3" t="n">
        <v>29.53</v>
      </c>
      <c r="K286" s="30"/>
      <c r="L286" s="4"/>
    </row>
    <row r="287" customFormat="false" ht="12.75" hidden="false" customHeight="false" outlineLevel="0" collapsed="false">
      <c r="A287" s="35"/>
      <c r="B287" s="35" t="s">
        <v>5</v>
      </c>
      <c r="C287" s="10" t="n">
        <v>300</v>
      </c>
      <c r="D287" s="24"/>
      <c r="E287" s="10" t="n">
        <v>300</v>
      </c>
      <c r="F287" s="10" t="n">
        <v>300</v>
      </c>
      <c r="G287" s="10" t="n">
        <v>300</v>
      </c>
      <c r="H287" s="24"/>
      <c r="I287" s="24"/>
      <c r="J287" s="10" t="n">
        <v>300</v>
      </c>
      <c r="K287" s="30"/>
      <c r="L287" s="4"/>
    </row>
    <row r="288" customFormat="false" ht="12.75" hidden="false" customHeight="false" outlineLevel="0" collapsed="false">
      <c r="A288" s="35"/>
      <c r="B288" s="11" t="s">
        <v>4</v>
      </c>
      <c r="C288" s="3" t="n">
        <v>24.49</v>
      </c>
      <c r="D288" s="8"/>
      <c r="E288" s="3" t="n">
        <v>24.49</v>
      </c>
      <c r="F288" s="3" t="n">
        <v>24.49</v>
      </c>
      <c r="G288" s="3" t="n">
        <v>24.49</v>
      </c>
      <c r="H288" s="8"/>
      <c r="I288" s="8"/>
      <c r="J288" s="3" t="n">
        <v>24.49</v>
      </c>
      <c r="K288" s="30"/>
      <c r="L288" s="4"/>
    </row>
    <row r="289" customFormat="false" ht="12.75" hidden="false" customHeight="false" outlineLevel="0" collapsed="false">
      <c r="A289" s="35"/>
      <c r="B289" s="37" t="s">
        <v>6</v>
      </c>
      <c r="C289" s="30" t="n">
        <f aca="false">C285-C287</f>
        <v>0</v>
      </c>
      <c r="D289" s="9"/>
      <c r="E289" s="30" t="n">
        <f aca="false">E285-E287</f>
        <v>0</v>
      </c>
      <c r="F289" s="30" t="n">
        <f aca="false">F285-F287</f>
        <v>0</v>
      </c>
      <c r="G289" s="30" t="n">
        <f aca="false">G285-G287</f>
        <v>0</v>
      </c>
      <c r="H289" s="9"/>
      <c r="I289" s="9"/>
      <c r="J289" s="30" t="n">
        <f aca="false">J285-J287</f>
        <v>0</v>
      </c>
      <c r="K289" s="30"/>
      <c r="L289" s="4"/>
    </row>
    <row r="290" customFormat="false" ht="12.75" hidden="false" customHeight="false" outlineLevel="0" collapsed="false">
      <c r="A290" s="35"/>
      <c r="B290" s="38" t="s">
        <v>7</v>
      </c>
      <c r="C290" s="3" t="n">
        <v>21</v>
      </c>
      <c r="D290" s="8"/>
      <c r="E290" s="3" t="n">
        <v>21</v>
      </c>
      <c r="F290" s="3" t="n">
        <v>21</v>
      </c>
      <c r="G290" s="3" t="n">
        <v>21</v>
      </c>
      <c r="H290" s="8"/>
      <c r="I290" s="8"/>
      <c r="J290" s="3" t="n">
        <v>21</v>
      </c>
      <c r="K290" s="30"/>
      <c r="L290" s="4"/>
    </row>
    <row r="291" customFormat="false" ht="12.75" hidden="false" customHeight="false" outlineLevel="0" collapsed="false">
      <c r="A291" s="35"/>
      <c r="B291" s="38"/>
      <c r="C291" s="28"/>
      <c r="D291" s="24"/>
      <c r="F291" s="3"/>
      <c r="G291" s="10"/>
      <c r="H291" s="24"/>
      <c r="I291" s="24"/>
      <c r="J291" s="30"/>
      <c r="K291" s="30"/>
      <c r="L291" s="4"/>
    </row>
    <row r="292" customFormat="false" ht="12.75" hidden="false" customHeight="false" outlineLevel="0" collapsed="false">
      <c r="A292" s="35"/>
      <c r="B292" s="38" t="s">
        <v>8</v>
      </c>
      <c r="C292" s="27" t="n">
        <f aca="false">(C285*C286)*(-1)</f>
        <v>-8859</v>
      </c>
      <c r="D292" s="22"/>
      <c r="E292" s="27" t="n">
        <f aca="false">(E285*E286)*(-1)</f>
        <v>-8859</v>
      </c>
      <c r="F292" s="27" t="n">
        <f aca="false">(F285*F286)*(-1)</f>
        <v>-8859</v>
      </c>
      <c r="G292" s="27" t="n">
        <f aca="false">(G285*G286)*(-1)</f>
        <v>-8859</v>
      </c>
      <c r="H292" s="22"/>
      <c r="I292" s="22"/>
      <c r="J292" s="27" t="n">
        <f aca="false">(J285*J286)*(-1)</f>
        <v>-8859</v>
      </c>
      <c r="K292" s="30"/>
      <c r="L292" s="4"/>
    </row>
    <row r="293" customFormat="false" ht="12.75" hidden="false" customHeight="false" outlineLevel="0" collapsed="false">
      <c r="A293" s="35"/>
      <c r="B293" s="38" t="s">
        <v>9</v>
      </c>
      <c r="C293" s="28" t="n">
        <f aca="false">C287*C288</f>
        <v>7347</v>
      </c>
      <c r="D293" s="23"/>
      <c r="E293" s="28" t="n">
        <f aca="false">E287*E288</f>
        <v>7347</v>
      </c>
      <c r="F293" s="28" t="n">
        <f aca="false">F287*F288</f>
        <v>7347</v>
      </c>
      <c r="G293" s="28" t="n">
        <f aca="false">G287*G288</f>
        <v>7347</v>
      </c>
      <c r="H293" s="23"/>
      <c r="I293" s="23"/>
      <c r="J293" s="28" t="n">
        <f aca="false">J287*J288</f>
        <v>7347</v>
      </c>
      <c r="K293" s="30"/>
      <c r="L293" s="4"/>
    </row>
    <row r="294" customFormat="false" ht="12.75" hidden="false" customHeight="false" outlineLevel="0" collapsed="false">
      <c r="A294" s="35"/>
      <c r="B294" s="37" t="s">
        <v>10</v>
      </c>
      <c r="C294" s="28" t="n">
        <f aca="false">SUM(C292:C293)</f>
        <v>-1512</v>
      </c>
      <c r="D294" s="23"/>
      <c r="E294" s="28" t="n">
        <f aca="false">SUM(E292:E293)</f>
        <v>-1512</v>
      </c>
      <c r="F294" s="28" t="n">
        <f aca="false">SUM(F292:F293)</f>
        <v>-1512</v>
      </c>
      <c r="G294" s="28" t="n">
        <f aca="false">SUM(G292:G293)</f>
        <v>-1512</v>
      </c>
      <c r="H294" s="23"/>
      <c r="I294" s="23"/>
      <c r="J294" s="28" t="n">
        <f aca="false">SUM(J292:J293)</f>
        <v>-1512</v>
      </c>
      <c r="K294" s="30"/>
      <c r="L294" s="4"/>
    </row>
    <row r="295" customFormat="false" ht="12.75" hidden="false" customHeight="false" outlineLevel="0" collapsed="false">
      <c r="A295" s="16"/>
      <c r="B295" s="10" t="s">
        <v>11</v>
      </c>
      <c r="C295" s="27" t="n">
        <f aca="false">C289*C290</f>
        <v>0</v>
      </c>
      <c r="D295" s="22"/>
      <c r="E295" s="27" t="n">
        <f aca="false">E289*E290</f>
        <v>0</v>
      </c>
      <c r="F295" s="27" t="n">
        <f aca="false">F289*F290</f>
        <v>0</v>
      </c>
      <c r="G295" s="27" t="n">
        <f aca="false">G289*G290</f>
        <v>0</v>
      </c>
      <c r="H295" s="22"/>
      <c r="I295" s="22"/>
      <c r="J295" s="27" t="n">
        <f aca="false">J289*J290</f>
        <v>0</v>
      </c>
      <c r="K295" s="30"/>
    </row>
    <row r="296" customFormat="false" ht="12.75" hidden="false" customHeight="false" outlineLevel="0" collapsed="false">
      <c r="A296" s="17"/>
      <c r="B296" s="10"/>
      <c r="C296" s="10"/>
      <c r="D296" s="24"/>
      <c r="E296" s="10"/>
      <c r="F296" s="10"/>
      <c r="G296" s="10"/>
      <c r="H296" s="24"/>
      <c r="I296" s="24"/>
      <c r="J296" s="10"/>
      <c r="K296" s="30"/>
    </row>
    <row r="297" customFormat="false" ht="12.75" hidden="false" customHeight="false" outlineLevel="0" collapsed="false">
      <c r="A297" s="16"/>
      <c r="B297" s="35" t="s">
        <v>12</v>
      </c>
      <c r="C297" s="36" t="n">
        <f aca="false">SUM(C294:C295)</f>
        <v>-1512</v>
      </c>
      <c r="D297" s="20"/>
      <c r="E297" s="36" t="n">
        <f aca="false">SUM(E294:E295)</f>
        <v>-1512</v>
      </c>
      <c r="F297" s="36" t="n">
        <f aca="false">SUM(F294:F295)</f>
        <v>-1512</v>
      </c>
      <c r="G297" s="36" t="n">
        <f aca="false">SUM(G294:G295)</f>
        <v>-1512</v>
      </c>
      <c r="H297" s="20"/>
      <c r="I297" s="20"/>
      <c r="J297" s="36" t="n">
        <f aca="false">SUM(J294:J295)</f>
        <v>-1512</v>
      </c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</row>
    <row r="298" customFormat="false" ht="12.75" hidden="false" customHeight="false" outlineLevel="0" collapsed="false">
      <c r="A298" s="11"/>
      <c r="B298" s="35" t="s">
        <v>13</v>
      </c>
      <c r="C298" s="36" t="n">
        <f aca="false">C297*16</f>
        <v>-24192</v>
      </c>
      <c r="D298" s="20"/>
      <c r="E298" s="36" t="n">
        <f aca="false">E297*16</f>
        <v>-24192</v>
      </c>
      <c r="F298" s="36" t="n">
        <f aca="false">F297*16</f>
        <v>-24192</v>
      </c>
      <c r="G298" s="36" t="n">
        <f aca="false">G297*16</f>
        <v>-24192</v>
      </c>
      <c r="H298" s="20"/>
      <c r="I298" s="20"/>
      <c r="J298" s="36" t="n">
        <f aca="false">J297*16</f>
        <v>-24192</v>
      </c>
      <c r="K298" s="3" t="n">
        <f aca="false">SUM(C298:J298)</f>
        <v>-120960</v>
      </c>
    </row>
    <row r="299" customFormat="false" ht="12.75" hidden="false" customHeight="false" outlineLevel="0" collapsed="false">
      <c r="A299" s="11"/>
      <c r="B299" s="35"/>
      <c r="C299" s="36"/>
      <c r="D299" s="36"/>
      <c r="E299" s="36"/>
      <c r="F299" s="36"/>
      <c r="G299" s="36"/>
      <c r="H299" s="36"/>
      <c r="I299" s="36"/>
      <c r="J299" s="36"/>
      <c r="K299" s="3"/>
    </row>
    <row r="300" customFormat="false" ht="12.75" hidden="false" customHeight="false" outlineLevel="0" collapsed="false">
      <c r="A300" s="11"/>
      <c r="B300" s="1"/>
      <c r="C300" s="18"/>
      <c r="D300" s="18"/>
      <c r="E300" s="18"/>
      <c r="F300" s="18"/>
      <c r="G300" s="18"/>
      <c r="H300" s="18"/>
      <c r="I300" s="18"/>
      <c r="J300" s="18"/>
    </row>
    <row r="301" customFormat="false" ht="12.75" hidden="false" customHeight="false" outlineLevel="0" collapsed="false">
      <c r="A301" s="1" t="s">
        <v>43</v>
      </c>
      <c r="B301" s="6" t="s">
        <v>73</v>
      </c>
      <c r="C301" s="7" t="n">
        <v>37249</v>
      </c>
      <c r="D301" s="7" t="n">
        <v>37250</v>
      </c>
      <c r="E301" s="7" t="n">
        <v>37251</v>
      </c>
      <c r="F301" s="7" t="n">
        <v>37252</v>
      </c>
      <c r="G301" s="7" t="n">
        <v>37253</v>
      </c>
      <c r="H301" s="7" t="n">
        <v>37254</v>
      </c>
      <c r="I301" s="7" t="n">
        <v>37255</v>
      </c>
      <c r="J301" s="7" t="n">
        <v>37256</v>
      </c>
      <c r="K301" s="12"/>
      <c r="L301" s="1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</row>
    <row r="302" customFormat="false" ht="12.75" hidden="false" customHeight="false" outlineLevel="0" collapsed="false">
      <c r="B302" s="1" t="s">
        <v>3</v>
      </c>
      <c r="C302" s="2" t="n">
        <v>1300</v>
      </c>
      <c r="D302" s="24"/>
      <c r="E302" s="2" t="n">
        <v>1300</v>
      </c>
      <c r="F302" s="2" t="n">
        <v>1300</v>
      </c>
      <c r="G302" s="2" t="n">
        <v>1300</v>
      </c>
      <c r="H302" s="8"/>
      <c r="I302" s="9"/>
      <c r="J302" s="2" t="n">
        <v>1300</v>
      </c>
      <c r="L302" s="4"/>
    </row>
    <row r="303" customFormat="false" ht="12.75" hidden="false" customHeight="false" outlineLevel="0" collapsed="false">
      <c r="B303" s="11" t="s">
        <v>4</v>
      </c>
      <c r="C303" s="3" t="n">
        <v>28.75</v>
      </c>
      <c r="D303" s="24"/>
      <c r="E303" s="3" t="n">
        <v>28.75</v>
      </c>
      <c r="F303" s="3" t="n">
        <v>28.75</v>
      </c>
      <c r="G303" s="3" t="n">
        <v>28.75</v>
      </c>
      <c r="H303" s="8"/>
      <c r="I303" s="9"/>
      <c r="J303" s="3" t="n">
        <v>28.75</v>
      </c>
      <c r="L303" s="4"/>
    </row>
    <row r="304" customFormat="false" ht="12.75" hidden="false" customHeight="false" outlineLevel="0" collapsed="false">
      <c r="B304" s="1" t="s">
        <v>5</v>
      </c>
      <c r="C304" s="2" t="n">
        <v>1300</v>
      </c>
      <c r="D304" s="24"/>
      <c r="E304" s="2" t="n">
        <v>1300</v>
      </c>
      <c r="F304" s="2" t="n">
        <v>1300</v>
      </c>
      <c r="G304" s="2" t="n">
        <v>1300</v>
      </c>
      <c r="H304" s="8"/>
      <c r="I304" s="9"/>
      <c r="J304" s="2" t="n">
        <v>1300</v>
      </c>
      <c r="L304" s="4"/>
    </row>
    <row r="305" customFormat="false" ht="12.75" hidden="false" customHeight="false" outlineLevel="0" collapsed="false">
      <c r="B305" s="11" t="s">
        <v>4</v>
      </c>
      <c r="C305" s="3" t="n">
        <v>26.73</v>
      </c>
      <c r="D305" s="24"/>
      <c r="E305" s="3" t="n">
        <v>26.73</v>
      </c>
      <c r="F305" s="3" t="n">
        <v>26.73</v>
      </c>
      <c r="G305" s="3" t="n">
        <v>26.73</v>
      </c>
      <c r="H305" s="8"/>
      <c r="I305" s="9"/>
      <c r="J305" s="3" t="n">
        <v>26.73</v>
      </c>
      <c r="L305" s="4"/>
    </row>
    <row r="306" customFormat="false" ht="12.75" hidden="false" customHeight="false" outlineLevel="0" collapsed="false">
      <c r="B306" s="12" t="s">
        <v>6</v>
      </c>
      <c r="C306" s="4" t="n">
        <f aca="false">C302-C304</f>
        <v>0</v>
      </c>
      <c r="D306" s="24"/>
      <c r="E306" s="4" t="n">
        <f aca="false">E302-E304</f>
        <v>0</v>
      </c>
      <c r="F306" s="4" t="n">
        <f aca="false">F302-F304</f>
        <v>0</v>
      </c>
      <c r="G306" s="4" t="n">
        <f aca="false">G302-G304</f>
        <v>0</v>
      </c>
      <c r="H306" s="8"/>
      <c r="I306" s="9"/>
      <c r="J306" s="4" t="n">
        <f aca="false">J302-J304</f>
        <v>0</v>
      </c>
      <c r="L306" s="4"/>
    </row>
    <row r="307" customFormat="false" ht="12.75" hidden="false" customHeight="false" outlineLevel="0" collapsed="false">
      <c r="B307" s="13" t="s">
        <v>7</v>
      </c>
      <c r="C307" s="3" t="n">
        <v>23</v>
      </c>
      <c r="D307" s="24"/>
      <c r="E307" s="3" t="n">
        <v>23</v>
      </c>
      <c r="F307" s="3" t="n">
        <v>23</v>
      </c>
      <c r="G307" s="3" t="n">
        <v>23</v>
      </c>
      <c r="H307" s="8"/>
      <c r="I307" s="8"/>
      <c r="J307" s="3" t="n">
        <v>23</v>
      </c>
      <c r="L307" s="4"/>
    </row>
    <row r="308" customFormat="false" ht="12.75" hidden="false" customHeight="false" outlineLevel="0" collapsed="false">
      <c r="B308" s="13"/>
      <c r="C308" s="14"/>
      <c r="D308" s="24"/>
      <c r="E308" s="2"/>
      <c r="F308" s="3"/>
      <c r="G308" s="2"/>
      <c r="H308" s="8"/>
      <c r="I308" s="9"/>
      <c r="L308" s="4"/>
    </row>
    <row r="309" customFormat="false" ht="12.75" hidden="false" customHeight="false" outlineLevel="0" collapsed="false">
      <c r="B309" s="13" t="s">
        <v>8</v>
      </c>
      <c r="C309" s="15" t="n">
        <f aca="false">(C302*C303)*(-1)</f>
        <v>-37375</v>
      </c>
      <c r="D309" s="22"/>
      <c r="E309" s="15" t="n">
        <f aca="false">(E302*E303)*(-1)</f>
        <v>-37375</v>
      </c>
      <c r="F309" s="15" t="n">
        <f aca="false">(F302*F303)*(-1)</f>
        <v>-37375</v>
      </c>
      <c r="G309" s="15" t="n">
        <f aca="false">(G302*G303)*(-1)</f>
        <v>-37375</v>
      </c>
      <c r="H309" s="22"/>
      <c r="I309" s="22"/>
      <c r="J309" s="15" t="n">
        <f aca="false">(J302*J303)*(-1)</f>
        <v>-37375</v>
      </c>
      <c r="L309" s="4"/>
    </row>
    <row r="310" customFormat="false" ht="12.75" hidden="false" customHeight="false" outlineLevel="0" collapsed="false">
      <c r="B310" s="13" t="s">
        <v>9</v>
      </c>
      <c r="C310" s="14" t="n">
        <f aca="false">C304*C305</f>
        <v>34749</v>
      </c>
      <c r="D310" s="23"/>
      <c r="E310" s="14" t="n">
        <f aca="false">E304*E305</f>
        <v>34749</v>
      </c>
      <c r="F310" s="14" t="n">
        <f aca="false">F304*F305</f>
        <v>34749</v>
      </c>
      <c r="G310" s="14" t="n">
        <f aca="false">G304*G305</f>
        <v>34749</v>
      </c>
      <c r="H310" s="23"/>
      <c r="I310" s="23"/>
      <c r="J310" s="14" t="n">
        <f aca="false">J304*J305</f>
        <v>34749</v>
      </c>
      <c r="L310" s="4"/>
    </row>
    <row r="311" customFormat="false" ht="12.75" hidden="false" customHeight="false" outlineLevel="0" collapsed="false">
      <c r="B311" s="12" t="s">
        <v>10</v>
      </c>
      <c r="C311" s="14" t="n">
        <f aca="false">SUM(C309:C310)</f>
        <v>-2626</v>
      </c>
      <c r="D311" s="23"/>
      <c r="E311" s="14" t="n">
        <f aca="false">SUM(E309:E310)</f>
        <v>-2626</v>
      </c>
      <c r="F311" s="14" t="n">
        <f aca="false">SUM(F309:F310)</f>
        <v>-2626</v>
      </c>
      <c r="G311" s="14" t="n">
        <f aca="false">SUM(G309:G310)</f>
        <v>-2626</v>
      </c>
      <c r="H311" s="23"/>
      <c r="I311" s="23"/>
      <c r="J311" s="14" t="n">
        <f aca="false">SUM(J309:J310)</f>
        <v>-2626</v>
      </c>
      <c r="L311" s="4"/>
    </row>
    <row r="312" customFormat="false" ht="12.75" hidden="false" customHeight="false" outlineLevel="0" collapsed="false">
      <c r="A312" s="16"/>
      <c r="B312" s="2" t="s">
        <v>11</v>
      </c>
      <c r="C312" s="15" t="n">
        <f aca="false">C306*C307</f>
        <v>0</v>
      </c>
      <c r="D312" s="22"/>
      <c r="E312" s="15" t="n">
        <f aca="false">E306*E307</f>
        <v>0</v>
      </c>
      <c r="F312" s="15" t="n">
        <f aca="false">F306*F307</f>
        <v>0</v>
      </c>
      <c r="G312" s="15" t="n">
        <f aca="false">G306*G307</f>
        <v>0</v>
      </c>
      <c r="H312" s="22"/>
      <c r="I312" s="22"/>
      <c r="J312" s="15" t="n">
        <f aca="false">J306*J307</f>
        <v>0</v>
      </c>
    </row>
    <row r="313" customFormat="false" ht="12.75" hidden="false" customHeight="false" outlineLevel="0" collapsed="false">
      <c r="A313" s="17"/>
      <c r="D313" s="24"/>
      <c r="E313" s="2"/>
      <c r="G313" s="2"/>
      <c r="H313" s="24"/>
      <c r="I313" s="24"/>
      <c r="J313" s="2"/>
    </row>
    <row r="314" customFormat="false" ht="12.75" hidden="false" customHeight="false" outlineLevel="0" collapsed="false">
      <c r="A314" s="16"/>
      <c r="B314" s="1" t="s">
        <v>12</v>
      </c>
      <c r="C314" s="18" t="n">
        <f aca="false">SUM(C311:C312)</f>
        <v>-2626</v>
      </c>
      <c r="D314" s="20"/>
      <c r="E314" s="18" t="n">
        <f aca="false">SUM(E311:E312)</f>
        <v>-2626</v>
      </c>
      <c r="F314" s="18" t="n">
        <f aca="false">SUM(F311:F312)</f>
        <v>-2626</v>
      </c>
      <c r="G314" s="18" t="n">
        <f aca="false">SUM(G311:G312)</f>
        <v>-2626</v>
      </c>
      <c r="H314" s="20"/>
      <c r="I314" s="20"/>
      <c r="J314" s="18" t="n">
        <f aca="false">SUM(J311:J312)</f>
        <v>-2626</v>
      </c>
      <c r="K314" s="1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</row>
    <row r="315" customFormat="false" ht="12.75" hidden="false" customHeight="false" outlineLevel="0" collapsed="false">
      <c r="A315" s="11"/>
      <c r="B315" s="1" t="s">
        <v>52</v>
      </c>
      <c r="C315" s="18" t="n">
        <f aca="false">C314*16</f>
        <v>-42016</v>
      </c>
      <c r="D315" s="20"/>
      <c r="E315" s="18" t="n">
        <f aca="false">E314*16</f>
        <v>-42016</v>
      </c>
      <c r="F315" s="18" t="n">
        <f aca="false">F314*16</f>
        <v>-42016</v>
      </c>
      <c r="G315" s="18" t="n">
        <f aca="false">G314*16</f>
        <v>-42016</v>
      </c>
      <c r="H315" s="20"/>
      <c r="I315" s="20"/>
      <c r="J315" s="18" t="n">
        <f aca="false">J314*16</f>
        <v>-42016</v>
      </c>
      <c r="K315" s="3" t="n">
        <f aca="false">SUM(C315:J315)</f>
        <v>-210080</v>
      </c>
    </row>
    <row r="316" customFormat="false" ht="12.75" hidden="false" customHeight="false" outlineLevel="0" collapsed="false">
      <c r="A316" s="11"/>
      <c r="B316" s="1"/>
      <c r="C316" s="18"/>
    </row>
    <row r="317" customFormat="false" ht="12.75" hidden="false" customHeight="false" outlineLevel="0" collapsed="false">
      <c r="A317" s="1" t="s">
        <v>45</v>
      </c>
      <c r="B317" s="6" t="s">
        <v>59</v>
      </c>
      <c r="C317" s="7" t="n">
        <v>37249</v>
      </c>
      <c r="D317" s="7" t="n">
        <v>37250</v>
      </c>
      <c r="E317" s="7" t="n">
        <v>37251</v>
      </c>
      <c r="F317" s="7" t="n">
        <v>37252</v>
      </c>
      <c r="G317" s="7" t="n">
        <v>37253</v>
      </c>
      <c r="H317" s="7" t="n">
        <v>37254</v>
      </c>
      <c r="I317" s="7" t="n">
        <v>37255</v>
      </c>
      <c r="J317" s="7" t="n">
        <v>37256</v>
      </c>
      <c r="K317" s="12"/>
      <c r="L317" s="1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</row>
    <row r="318" customFormat="false" ht="12.75" hidden="false" customHeight="false" outlineLevel="0" collapsed="false">
      <c r="B318" s="1" t="s">
        <v>3</v>
      </c>
      <c r="C318" s="2" t="n">
        <v>150</v>
      </c>
      <c r="D318" s="24"/>
      <c r="E318" s="2" t="n">
        <v>150</v>
      </c>
      <c r="F318" s="2" t="n">
        <v>150</v>
      </c>
      <c r="G318" s="2" t="n">
        <v>150</v>
      </c>
      <c r="H318" s="8"/>
      <c r="I318" s="9"/>
      <c r="J318" s="2" t="n">
        <v>150</v>
      </c>
      <c r="L318" s="4"/>
    </row>
    <row r="319" customFormat="false" ht="12.75" hidden="false" customHeight="false" outlineLevel="0" collapsed="false">
      <c r="B319" s="11" t="s">
        <v>4</v>
      </c>
      <c r="C319" s="3" t="n">
        <v>31.45</v>
      </c>
      <c r="D319" s="8"/>
      <c r="E319" s="3" t="n">
        <v>31.45</v>
      </c>
      <c r="F319" s="3" t="n">
        <v>31.45</v>
      </c>
      <c r="G319" s="3" t="n">
        <v>31.45</v>
      </c>
      <c r="H319" s="8"/>
      <c r="I319" s="9"/>
      <c r="J319" s="3" t="n">
        <v>31.45</v>
      </c>
      <c r="L319" s="4"/>
    </row>
    <row r="320" customFormat="false" ht="12.75" hidden="false" customHeight="false" outlineLevel="0" collapsed="false">
      <c r="B320" s="1" t="s">
        <v>5</v>
      </c>
      <c r="C320" s="2" t="n">
        <v>100</v>
      </c>
      <c r="D320" s="24"/>
      <c r="E320" s="2" t="n">
        <v>100</v>
      </c>
      <c r="F320" s="2" t="n">
        <v>100</v>
      </c>
      <c r="G320" s="2" t="n">
        <v>100</v>
      </c>
      <c r="H320" s="8"/>
      <c r="I320" s="9"/>
      <c r="J320" s="2" t="n">
        <v>100</v>
      </c>
      <c r="L320" s="4"/>
    </row>
    <row r="321" customFormat="false" ht="12.75" hidden="false" customHeight="false" outlineLevel="0" collapsed="false">
      <c r="B321" s="11" t="s">
        <v>4</v>
      </c>
      <c r="C321" s="3" t="n">
        <v>29.7</v>
      </c>
      <c r="D321" s="8"/>
      <c r="E321" s="3" t="n">
        <v>29.7</v>
      </c>
      <c r="F321" s="3" t="n">
        <v>29.7</v>
      </c>
      <c r="G321" s="3" t="n">
        <v>29.7</v>
      </c>
      <c r="H321" s="8"/>
      <c r="I321" s="9"/>
      <c r="J321" s="3" t="n">
        <v>29.7</v>
      </c>
      <c r="L321" s="4"/>
    </row>
    <row r="322" customFormat="false" ht="12.75" hidden="false" customHeight="false" outlineLevel="0" collapsed="false">
      <c r="B322" s="12" t="s">
        <v>6</v>
      </c>
      <c r="C322" s="4" t="n">
        <f aca="false">C318-C320</f>
        <v>50</v>
      </c>
      <c r="D322" s="9"/>
      <c r="E322" s="4" t="n">
        <f aca="false">E318-E320</f>
        <v>50</v>
      </c>
      <c r="F322" s="4" t="n">
        <f aca="false">F318-F320</f>
        <v>50</v>
      </c>
      <c r="G322" s="4" t="n">
        <f aca="false">G318-G320</f>
        <v>50</v>
      </c>
      <c r="H322" s="8"/>
      <c r="I322" s="9"/>
      <c r="J322" s="4" t="n">
        <f aca="false">J318-J320</f>
        <v>50</v>
      </c>
      <c r="L322" s="4"/>
    </row>
    <row r="323" customFormat="false" ht="12.75" hidden="false" customHeight="false" outlineLevel="0" collapsed="false">
      <c r="B323" s="13" t="s">
        <v>7</v>
      </c>
      <c r="C323" s="3" t="n">
        <v>21</v>
      </c>
      <c r="D323" s="8"/>
      <c r="E323" s="3" t="n">
        <v>21</v>
      </c>
      <c r="F323" s="3" t="n">
        <v>21</v>
      </c>
      <c r="G323" s="3" t="n">
        <v>21</v>
      </c>
      <c r="H323" s="8"/>
      <c r="I323" s="8"/>
      <c r="J323" s="3" t="n">
        <v>21</v>
      </c>
      <c r="L323" s="4"/>
    </row>
    <row r="324" customFormat="false" ht="12.75" hidden="false" customHeight="false" outlineLevel="0" collapsed="false">
      <c r="B324" s="13"/>
      <c r="C324" s="14"/>
      <c r="D324" s="24"/>
      <c r="E324" s="2"/>
      <c r="F324" s="3"/>
      <c r="G324" s="2"/>
      <c r="H324" s="8"/>
      <c r="I324" s="9"/>
      <c r="L324" s="4"/>
    </row>
    <row r="325" customFormat="false" ht="12.75" hidden="false" customHeight="false" outlineLevel="0" collapsed="false">
      <c r="B325" s="13" t="s">
        <v>8</v>
      </c>
      <c r="C325" s="15" t="n">
        <f aca="false">(C318*C319)*(-1)</f>
        <v>-4717.5</v>
      </c>
      <c r="D325" s="22"/>
      <c r="E325" s="15" t="n">
        <f aca="false">(E318*E319)*(-1)</f>
        <v>-4717.5</v>
      </c>
      <c r="F325" s="15" t="n">
        <f aca="false">(F318*F319)*(-1)</f>
        <v>-4717.5</v>
      </c>
      <c r="G325" s="15" t="n">
        <f aca="false">(G318*G319)*(-1)</f>
        <v>-4717.5</v>
      </c>
      <c r="H325" s="22"/>
      <c r="I325" s="22"/>
      <c r="J325" s="15" t="n">
        <f aca="false">(J318*J319)*(-1)</f>
        <v>-4717.5</v>
      </c>
      <c r="L325" s="4"/>
    </row>
    <row r="326" customFormat="false" ht="12.75" hidden="false" customHeight="false" outlineLevel="0" collapsed="false">
      <c r="B326" s="13" t="s">
        <v>9</v>
      </c>
      <c r="C326" s="14" t="n">
        <f aca="false">C320*C321</f>
        <v>2970</v>
      </c>
      <c r="D326" s="23"/>
      <c r="E326" s="14" t="n">
        <f aca="false">E320*E321</f>
        <v>2970</v>
      </c>
      <c r="F326" s="14" t="n">
        <f aca="false">F320*F321</f>
        <v>2970</v>
      </c>
      <c r="G326" s="14" t="n">
        <f aca="false">G320*G321</f>
        <v>2970</v>
      </c>
      <c r="H326" s="23"/>
      <c r="I326" s="23"/>
      <c r="J326" s="14" t="n">
        <f aca="false">J320*J321</f>
        <v>2970</v>
      </c>
      <c r="L326" s="4"/>
    </row>
    <row r="327" customFormat="false" ht="12.75" hidden="false" customHeight="false" outlineLevel="0" collapsed="false">
      <c r="B327" s="12" t="s">
        <v>10</v>
      </c>
      <c r="C327" s="14" t="n">
        <f aca="false">SUM(C325:C326)</f>
        <v>-1747.5</v>
      </c>
      <c r="D327" s="23"/>
      <c r="E327" s="14" t="n">
        <f aca="false">SUM(E325:E326)</f>
        <v>-1747.5</v>
      </c>
      <c r="F327" s="14" t="n">
        <f aca="false">SUM(F325:F326)</f>
        <v>-1747.5</v>
      </c>
      <c r="G327" s="14" t="n">
        <f aca="false">SUM(G325:G326)</f>
        <v>-1747.5</v>
      </c>
      <c r="H327" s="23"/>
      <c r="I327" s="23"/>
      <c r="J327" s="14" t="n">
        <f aca="false">SUM(J325:J326)</f>
        <v>-1747.5</v>
      </c>
      <c r="L327" s="4"/>
    </row>
    <row r="328" customFormat="false" ht="12.75" hidden="false" customHeight="false" outlineLevel="0" collapsed="false">
      <c r="A328" s="16"/>
      <c r="B328" s="2" t="s">
        <v>11</v>
      </c>
      <c r="C328" s="15" t="n">
        <f aca="false">C322*C323</f>
        <v>1050</v>
      </c>
      <c r="D328" s="22"/>
      <c r="E328" s="15" t="n">
        <f aca="false">E322*E323</f>
        <v>1050</v>
      </c>
      <c r="F328" s="15" t="n">
        <f aca="false">F322*F323</f>
        <v>1050</v>
      </c>
      <c r="G328" s="15" t="n">
        <f aca="false">G322*G323</f>
        <v>1050</v>
      </c>
      <c r="H328" s="22"/>
      <c r="I328" s="22"/>
      <c r="J328" s="15" t="n">
        <f aca="false">J322*J323</f>
        <v>1050</v>
      </c>
    </row>
    <row r="329" customFormat="false" ht="12.75" hidden="false" customHeight="false" outlineLevel="0" collapsed="false">
      <c r="A329" s="17"/>
      <c r="D329" s="24"/>
      <c r="E329" s="2"/>
      <c r="G329" s="2"/>
      <c r="H329" s="24"/>
      <c r="I329" s="24"/>
      <c r="J329" s="2"/>
    </row>
    <row r="330" customFormat="false" ht="12.75" hidden="false" customHeight="false" outlineLevel="0" collapsed="false">
      <c r="A330" s="16"/>
      <c r="B330" s="1" t="s">
        <v>12</v>
      </c>
      <c r="C330" s="18" t="n">
        <f aca="false">SUM(C327:C328)</f>
        <v>-697.5</v>
      </c>
      <c r="D330" s="20"/>
      <c r="E330" s="18" t="n">
        <f aca="false">SUM(E327:E328)</f>
        <v>-697.5</v>
      </c>
      <c r="F330" s="18" t="n">
        <f aca="false">SUM(F327:F328)</f>
        <v>-697.5</v>
      </c>
      <c r="G330" s="18" t="n">
        <f aca="false">SUM(G327:G328)</f>
        <v>-697.5</v>
      </c>
      <c r="H330" s="20"/>
      <c r="I330" s="20"/>
      <c r="J330" s="18" t="n">
        <f aca="false">SUM(J327:J328)</f>
        <v>-697.5</v>
      </c>
      <c r="K330" s="1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</row>
    <row r="331" customFormat="false" ht="12.75" hidden="false" customHeight="false" outlineLevel="0" collapsed="false">
      <c r="A331" s="11"/>
      <c r="B331" s="1" t="s">
        <v>13</v>
      </c>
      <c r="C331" s="18" t="n">
        <f aca="false">C330*16</f>
        <v>-11160</v>
      </c>
      <c r="D331" s="20"/>
      <c r="E331" s="18" t="n">
        <f aca="false">E330*16</f>
        <v>-11160</v>
      </c>
      <c r="F331" s="18" t="n">
        <f aca="false">F330*16</f>
        <v>-11160</v>
      </c>
      <c r="G331" s="18" t="n">
        <f aca="false">G330*16</f>
        <v>-11160</v>
      </c>
      <c r="H331" s="20"/>
      <c r="I331" s="20"/>
      <c r="J331" s="18" t="n">
        <f aca="false">J330*16</f>
        <v>-11160</v>
      </c>
      <c r="K331" s="3" t="n">
        <f aca="false">SUM(C331:J331)</f>
        <v>-55800</v>
      </c>
    </row>
    <row r="332" customFormat="false" ht="12.75" hidden="false" customHeight="false" outlineLevel="0" collapsed="false">
      <c r="A332" s="11"/>
      <c r="B332" s="1"/>
      <c r="C332" s="18"/>
      <c r="D332" s="20"/>
      <c r="E332" s="18"/>
      <c r="F332" s="18"/>
      <c r="G332" s="18"/>
      <c r="H332" s="20"/>
      <c r="I332" s="20"/>
      <c r="J332" s="18"/>
      <c r="K332" s="3"/>
    </row>
    <row r="333" customFormat="false" ht="12.75" hidden="false" customHeight="false" outlineLevel="0" collapsed="false">
      <c r="A333" s="11"/>
      <c r="B333" s="1"/>
      <c r="C333" s="18"/>
      <c r="D333" s="18"/>
      <c r="E333" s="18"/>
      <c r="F333" s="18"/>
      <c r="G333" s="18"/>
      <c r="H333" s="18"/>
      <c r="I333" s="18"/>
      <c r="J333" s="18"/>
    </row>
    <row r="334" customFormat="false" ht="12.75" hidden="false" customHeight="false" outlineLevel="0" collapsed="false">
      <c r="A334" s="1" t="s">
        <v>45</v>
      </c>
      <c r="B334" s="6" t="s">
        <v>57</v>
      </c>
      <c r="C334" s="7" t="n">
        <v>37249</v>
      </c>
      <c r="D334" s="7" t="n">
        <v>37250</v>
      </c>
      <c r="E334" s="7" t="n">
        <v>37251</v>
      </c>
      <c r="F334" s="7" t="n">
        <v>37252</v>
      </c>
      <c r="G334" s="7" t="n">
        <v>37253</v>
      </c>
      <c r="H334" s="7" t="n">
        <v>37254</v>
      </c>
      <c r="I334" s="7" t="n">
        <v>37255</v>
      </c>
      <c r="J334" s="7" t="n">
        <v>37256</v>
      </c>
      <c r="K334" s="12"/>
      <c r="L334" s="1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</row>
    <row r="335" customFormat="false" ht="12.75" hidden="false" customHeight="false" outlineLevel="0" collapsed="false">
      <c r="B335" s="1" t="s">
        <v>3</v>
      </c>
      <c r="C335" s="24"/>
      <c r="D335" s="10" t="n">
        <v>50</v>
      </c>
      <c r="E335" s="24"/>
      <c r="F335" s="24"/>
      <c r="G335" s="24"/>
      <c r="H335" s="10" t="n">
        <v>50</v>
      </c>
      <c r="I335" s="10" t="n">
        <v>50</v>
      </c>
      <c r="J335" s="24"/>
      <c r="L335" s="4"/>
    </row>
    <row r="336" customFormat="false" ht="12.75" hidden="false" customHeight="false" outlineLevel="0" collapsed="false">
      <c r="B336" s="11" t="s">
        <v>4</v>
      </c>
      <c r="C336" s="8"/>
      <c r="D336" s="3" t="n">
        <v>22.1</v>
      </c>
      <c r="E336" s="8"/>
      <c r="F336" s="8"/>
      <c r="G336" s="8"/>
      <c r="H336" s="3" t="n">
        <v>22.1</v>
      </c>
      <c r="I336" s="3" t="n">
        <v>22.1</v>
      </c>
      <c r="J336" s="8"/>
      <c r="L336" s="4"/>
    </row>
    <row r="337" customFormat="false" ht="12.75" hidden="false" customHeight="false" outlineLevel="0" collapsed="false">
      <c r="B337" s="1" t="s">
        <v>5</v>
      </c>
      <c r="C337" s="24"/>
      <c r="D337" s="10" t="n">
        <v>0</v>
      </c>
      <c r="E337" s="24"/>
      <c r="F337" s="24"/>
      <c r="G337" s="24"/>
      <c r="H337" s="10" t="n">
        <v>0</v>
      </c>
      <c r="I337" s="10" t="n">
        <v>0</v>
      </c>
      <c r="J337" s="24"/>
      <c r="L337" s="4"/>
    </row>
    <row r="338" customFormat="false" ht="12.75" hidden="false" customHeight="false" outlineLevel="0" collapsed="false">
      <c r="B338" s="11" t="s">
        <v>4</v>
      </c>
      <c r="C338" s="8"/>
      <c r="D338" s="3" t="n">
        <v>0</v>
      </c>
      <c r="E338" s="8"/>
      <c r="F338" s="8"/>
      <c r="G338" s="8"/>
      <c r="H338" s="3" t="n">
        <v>0</v>
      </c>
      <c r="I338" s="3" t="n">
        <v>0</v>
      </c>
      <c r="J338" s="8"/>
      <c r="L338" s="4"/>
    </row>
    <row r="339" customFormat="false" ht="12.75" hidden="false" customHeight="false" outlineLevel="0" collapsed="false">
      <c r="B339" s="12" t="s">
        <v>6</v>
      </c>
      <c r="C339" s="9"/>
      <c r="D339" s="30"/>
      <c r="E339" s="9"/>
      <c r="F339" s="9"/>
      <c r="G339" s="9"/>
      <c r="H339" s="30"/>
      <c r="I339" s="30"/>
      <c r="J339" s="9"/>
      <c r="L339" s="4"/>
    </row>
    <row r="340" customFormat="false" ht="12.75" hidden="false" customHeight="false" outlineLevel="0" collapsed="false">
      <c r="B340" s="13" t="s">
        <v>7</v>
      </c>
      <c r="C340" s="8"/>
      <c r="D340" s="3" t="n">
        <v>18</v>
      </c>
      <c r="E340" s="8"/>
      <c r="F340" s="8"/>
      <c r="G340" s="8"/>
      <c r="H340" s="3" t="n">
        <v>18</v>
      </c>
      <c r="I340" s="3" t="n">
        <v>18</v>
      </c>
      <c r="J340" s="8"/>
      <c r="L340" s="4"/>
    </row>
    <row r="341" customFormat="false" ht="12.75" hidden="false" customHeight="false" outlineLevel="0" collapsed="false">
      <c r="B341" s="13"/>
      <c r="C341" s="23"/>
      <c r="D341" s="10"/>
      <c r="E341" s="24"/>
      <c r="F341" s="8"/>
      <c r="G341" s="24"/>
      <c r="H341" s="10"/>
      <c r="I341" s="10"/>
      <c r="J341" s="9"/>
      <c r="L341" s="4"/>
    </row>
    <row r="342" customFormat="false" ht="12.75" hidden="false" customHeight="false" outlineLevel="0" collapsed="false">
      <c r="B342" s="13" t="s">
        <v>8</v>
      </c>
      <c r="C342" s="22"/>
      <c r="D342" s="15" t="n">
        <f aca="false">(D335*D336)*(-1)</f>
        <v>-1105</v>
      </c>
      <c r="E342" s="22"/>
      <c r="F342" s="22"/>
      <c r="G342" s="22"/>
      <c r="H342" s="15" t="n">
        <f aca="false">(H335*H336)*(-1)</f>
        <v>-1105</v>
      </c>
      <c r="I342" s="15" t="n">
        <f aca="false">(I335*I336)*(-1)</f>
        <v>-1105</v>
      </c>
      <c r="J342" s="22"/>
      <c r="L342" s="4"/>
    </row>
    <row r="343" customFormat="false" ht="12.75" hidden="false" customHeight="false" outlineLevel="0" collapsed="false">
      <c r="B343" s="13" t="s">
        <v>9</v>
      </c>
      <c r="C343" s="23"/>
      <c r="D343" s="14" t="n">
        <f aca="false">D337*D338</f>
        <v>0</v>
      </c>
      <c r="E343" s="23"/>
      <c r="F343" s="23"/>
      <c r="G343" s="23"/>
      <c r="H343" s="14" t="n">
        <f aca="false">H337*H338</f>
        <v>0</v>
      </c>
      <c r="I343" s="14" t="n">
        <f aca="false">I337*I338</f>
        <v>0</v>
      </c>
      <c r="J343" s="23"/>
      <c r="L343" s="4"/>
    </row>
    <row r="344" customFormat="false" ht="12.75" hidden="false" customHeight="false" outlineLevel="0" collapsed="false">
      <c r="B344" s="12" t="s">
        <v>10</v>
      </c>
      <c r="C344" s="23"/>
      <c r="D344" s="14" t="n">
        <f aca="false">SUM(D342:D343)</f>
        <v>-1105</v>
      </c>
      <c r="E344" s="23"/>
      <c r="F344" s="23"/>
      <c r="G344" s="23"/>
      <c r="H344" s="14" t="n">
        <f aca="false">SUM(H342:H343)</f>
        <v>-1105</v>
      </c>
      <c r="I344" s="14" t="n">
        <f aca="false">SUM(I342:I343)</f>
        <v>-1105</v>
      </c>
      <c r="J344" s="23"/>
      <c r="L344" s="4"/>
    </row>
    <row r="345" customFormat="false" ht="12.75" hidden="false" customHeight="false" outlineLevel="0" collapsed="false">
      <c r="A345" s="16"/>
      <c r="B345" s="2" t="s">
        <v>11</v>
      </c>
      <c r="C345" s="22"/>
      <c r="D345" s="15" t="n">
        <f aca="false">D339*D340</f>
        <v>0</v>
      </c>
      <c r="E345" s="22"/>
      <c r="F345" s="22"/>
      <c r="G345" s="22"/>
      <c r="H345" s="15" t="n">
        <f aca="false">H339*H340</f>
        <v>0</v>
      </c>
      <c r="I345" s="15" t="n">
        <f aca="false">I339*I340</f>
        <v>0</v>
      </c>
      <c r="J345" s="22"/>
    </row>
    <row r="346" customFormat="false" ht="12.75" hidden="false" customHeight="false" outlineLevel="0" collapsed="false">
      <c r="A346" s="17"/>
      <c r="C346" s="24"/>
      <c r="E346" s="24"/>
      <c r="F346" s="24"/>
      <c r="G346" s="24"/>
      <c r="H346" s="2"/>
      <c r="I346" s="2"/>
      <c r="J346" s="24"/>
    </row>
    <row r="347" customFormat="false" ht="12.75" hidden="false" customHeight="false" outlineLevel="0" collapsed="false">
      <c r="A347" s="16"/>
      <c r="B347" s="1" t="s">
        <v>12</v>
      </c>
      <c r="C347" s="20"/>
      <c r="D347" s="18" t="n">
        <f aca="false">SUM(D344:D345)</f>
        <v>-1105</v>
      </c>
      <c r="E347" s="20"/>
      <c r="F347" s="20"/>
      <c r="G347" s="20"/>
      <c r="H347" s="18" t="n">
        <f aca="false">SUM(H344:H345)</f>
        <v>-1105</v>
      </c>
      <c r="I347" s="18" t="n">
        <f aca="false">SUM(I344:I345)</f>
        <v>-1105</v>
      </c>
      <c r="J347" s="20"/>
      <c r="K347" s="1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</row>
    <row r="348" customFormat="false" ht="12.75" hidden="false" customHeight="false" outlineLevel="0" collapsed="false">
      <c r="A348" s="11"/>
      <c r="B348" s="1" t="s">
        <v>13</v>
      </c>
      <c r="C348" s="20"/>
      <c r="D348" s="18" t="n">
        <f aca="false">D347*16</f>
        <v>-17680</v>
      </c>
      <c r="E348" s="20"/>
      <c r="F348" s="20"/>
      <c r="G348" s="20"/>
      <c r="H348" s="18" t="n">
        <f aca="false">H347*16</f>
        <v>-17680</v>
      </c>
      <c r="I348" s="18" t="n">
        <f aca="false">I347*16</f>
        <v>-17680</v>
      </c>
      <c r="J348" s="20"/>
      <c r="K348" s="3" t="n">
        <f aca="false">SUM(C348:J348)</f>
        <v>-53040</v>
      </c>
    </row>
    <row r="349" customFormat="false" ht="12.75" hidden="false" customHeight="false" outlineLevel="0" collapsed="false">
      <c r="A349" s="11"/>
      <c r="B349" s="35"/>
      <c r="C349" s="36"/>
      <c r="D349" s="36"/>
      <c r="E349" s="36"/>
      <c r="F349" s="36"/>
      <c r="G349" s="36"/>
      <c r="H349" s="36"/>
      <c r="I349" s="36"/>
      <c r="J349" s="36"/>
      <c r="K349" s="3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  <c r="EY349" s="10"/>
      <c r="EZ349" s="10"/>
      <c r="FA349" s="10"/>
      <c r="FB349" s="10"/>
      <c r="FC349" s="10"/>
      <c r="FD349" s="10"/>
      <c r="FE349" s="10"/>
      <c r="FF349" s="10"/>
      <c r="FG349" s="10"/>
      <c r="FH349" s="10"/>
      <c r="FI349" s="10"/>
      <c r="FJ349" s="10"/>
      <c r="FK349" s="10"/>
      <c r="FL349" s="10"/>
      <c r="FM349" s="10"/>
      <c r="FN349" s="10"/>
      <c r="FO349" s="10"/>
      <c r="FP349" s="10"/>
      <c r="FQ349" s="10"/>
      <c r="FR349" s="10"/>
      <c r="FS349" s="10"/>
      <c r="FT349" s="10"/>
      <c r="FU349" s="10"/>
      <c r="FV349" s="10"/>
      <c r="FW349" s="10"/>
      <c r="FX349" s="10"/>
      <c r="FY349" s="10"/>
      <c r="FZ349" s="10"/>
      <c r="GA349" s="10"/>
      <c r="GB349" s="10"/>
      <c r="GC349" s="10"/>
      <c r="GD349" s="10"/>
      <c r="GE349" s="10"/>
      <c r="GF349" s="10"/>
      <c r="GG349" s="10"/>
      <c r="GH349" s="10"/>
      <c r="GI349" s="10"/>
      <c r="GJ349" s="10"/>
      <c r="GK349" s="10"/>
      <c r="GL349" s="10"/>
      <c r="GM349" s="10"/>
      <c r="GN349" s="10"/>
      <c r="GO349" s="10"/>
      <c r="GP349" s="10"/>
      <c r="GQ349" s="10"/>
      <c r="GR349" s="10"/>
      <c r="GS349" s="10"/>
      <c r="GT349" s="10"/>
      <c r="GU349" s="10"/>
      <c r="GV349" s="10"/>
      <c r="GW349" s="10"/>
      <c r="GX349" s="10"/>
      <c r="GY349" s="10"/>
      <c r="GZ349" s="10"/>
      <c r="HA349" s="10"/>
      <c r="HB349" s="10"/>
      <c r="HC349" s="10"/>
      <c r="HD349" s="10"/>
      <c r="HE349" s="10"/>
      <c r="HF349" s="10"/>
      <c r="HG349" s="10"/>
      <c r="HH349" s="10"/>
      <c r="HI349" s="10"/>
      <c r="HJ349" s="10"/>
      <c r="HK349" s="10"/>
      <c r="HL349" s="10"/>
      <c r="HM349" s="10"/>
      <c r="HN349" s="10"/>
      <c r="HO349" s="10"/>
      <c r="HP349" s="10"/>
      <c r="HQ349" s="10"/>
      <c r="HR349" s="10"/>
      <c r="HS349" s="10"/>
      <c r="HT349" s="10"/>
      <c r="HU349" s="10"/>
      <c r="HV349" s="10"/>
      <c r="HW349" s="10"/>
      <c r="HX349" s="10"/>
      <c r="HY349" s="10"/>
      <c r="HZ349" s="10"/>
      <c r="IA349" s="10"/>
      <c r="IB349" s="10"/>
      <c r="IC349" s="10"/>
      <c r="ID349" s="10"/>
      <c r="IE349" s="10"/>
      <c r="IF349" s="10"/>
      <c r="IG349" s="10"/>
      <c r="IH349" s="10"/>
      <c r="II349" s="10"/>
      <c r="IJ349" s="10"/>
      <c r="IK349" s="10"/>
      <c r="IL349" s="10"/>
      <c r="IM349" s="10"/>
      <c r="IN349" s="10"/>
      <c r="IO349" s="10"/>
      <c r="IP349" s="10"/>
      <c r="IQ349" s="10"/>
      <c r="IR349" s="10"/>
      <c r="IS349" s="10"/>
      <c r="IT349" s="10"/>
      <c r="IU349" s="10"/>
      <c r="IV349" s="10"/>
      <c r="IW349" s="10"/>
    </row>
    <row r="350" customFormat="false" ht="12.75" hidden="false" customHeight="false" outlineLevel="0" collapsed="false">
      <c r="A350" s="11"/>
      <c r="B350" s="1"/>
      <c r="C350" s="18"/>
      <c r="D350" s="18"/>
      <c r="E350" s="18"/>
      <c r="F350" s="18"/>
      <c r="G350" s="18"/>
      <c r="H350" s="18"/>
      <c r="I350" s="18"/>
      <c r="J350" s="18"/>
    </row>
    <row r="351" customFormat="false" ht="12.75" hidden="false" customHeight="false" outlineLevel="0" collapsed="false">
      <c r="A351" s="1" t="s">
        <v>45</v>
      </c>
      <c r="B351" s="6" t="s">
        <v>74</v>
      </c>
      <c r="C351" s="7" t="n">
        <v>37249</v>
      </c>
      <c r="D351" s="7" t="n">
        <v>37250</v>
      </c>
      <c r="E351" s="7" t="n">
        <v>37251</v>
      </c>
      <c r="F351" s="7" t="n">
        <v>37252</v>
      </c>
      <c r="G351" s="7" t="n">
        <v>37253</v>
      </c>
      <c r="H351" s="7" t="n">
        <v>37254</v>
      </c>
      <c r="I351" s="7" t="n">
        <v>37255</v>
      </c>
      <c r="J351" s="7" t="n">
        <v>37256</v>
      </c>
      <c r="K351" s="12"/>
      <c r="L351" s="1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</row>
    <row r="352" customFormat="false" ht="12.75" hidden="false" customHeight="false" outlineLevel="0" collapsed="false">
      <c r="B352" s="1" t="s">
        <v>3</v>
      </c>
      <c r="C352" s="2" t="n">
        <v>500</v>
      </c>
      <c r="D352" s="24"/>
      <c r="E352" s="2" t="n">
        <v>500</v>
      </c>
      <c r="F352" s="2" t="n">
        <v>500</v>
      </c>
      <c r="G352" s="2" t="n">
        <v>500</v>
      </c>
      <c r="H352" s="8"/>
      <c r="I352" s="9"/>
      <c r="J352" s="2" t="n">
        <v>500</v>
      </c>
      <c r="L352" s="4"/>
    </row>
    <row r="353" customFormat="false" ht="12.75" hidden="false" customHeight="false" outlineLevel="0" collapsed="false">
      <c r="B353" s="11" t="s">
        <v>4</v>
      </c>
      <c r="C353" s="3" t="n">
        <v>26.91</v>
      </c>
      <c r="D353" s="24"/>
      <c r="E353" s="3" t="n">
        <v>26.91</v>
      </c>
      <c r="F353" s="3" t="n">
        <v>26.91</v>
      </c>
      <c r="G353" s="3" t="n">
        <v>26.91</v>
      </c>
      <c r="H353" s="8"/>
      <c r="I353" s="9"/>
      <c r="J353" s="3" t="n">
        <v>26.91</v>
      </c>
      <c r="L353" s="4"/>
    </row>
    <row r="354" customFormat="false" ht="12.75" hidden="false" customHeight="false" outlineLevel="0" collapsed="false">
      <c r="B354" s="1" t="s">
        <v>5</v>
      </c>
      <c r="C354" s="2" t="n">
        <v>950</v>
      </c>
      <c r="D354" s="24"/>
      <c r="E354" s="2" t="n">
        <v>950</v>
      </c>
      <c r="F354" s="2" t="n">
        <v>950</v>
      </c>
      <c r="G354" s="2" t="n">
        <v>950</v>
      </c>
      <c r="H354" s="8"/>
      <c r="I354" s="9"/>
      <c r="J354" s="2" t="n">
        <v>950</v>
      </c>
      <c r="L354" s="4"/>
    </row>
    <row r="355" customFormat="false" ht="12.75" hidden="false" customHeight="false" outlineLevel="0" collapsed="false">
      <c r="B355" s="11" t="s">
        <v>4</v>
      </c>
      <c r="C355" s="3" t="n">
        <v>27.53</v>
      </c>
      <c r="D355" s="24"/>
      <c r="E355" s="3" t="n">
        <v>27.53</v>
      </c>
      <c r="F355" s="3" t="n">
        <v>27.53</v>
      </c>
      <c r="G355" s="3" t="n">
        <v>27.53</v>
      </c>
      <c r="H355" s="8"/>
      <c r="I355" s="9"/>
      <c r="J355" s="3" t="n">
        <v>27.53</v>
      </c>
      <c r="L355" s="4"/>
    </row>
    <row r="356" customFormat="false" ht="12.75" hidden="false" customHeight="false" outlineLevel="0" collapsed="false">
      <c r="B356" s="12" t="s">
        <v>6</v>
      </c>
      <c r="C356" s="4" t="n">
        <f aca="false">C352-C354</f>
        <v>-450</v>
      </c>
      <c r="D356" s="24"/>
      <c r="E356" s="4" t="n">
        <f aca="false">E352-E354</f>
        <v>-450</v>
      </c>
      <c r="F356" s="4" t="n">
        <f aca="false">F352-F354</f>
        <v>-450</v>
      </c>
      <c r="G356" s="4" t="n">
        <f aca="false">G352-G354</f>
        <v>-450</v>
      </c>
      <c r="H356" s="8"/>
      <c r="I356" s="9"/>
      <c r="J356" s="4" t="n">
        <f aca="false">J352-J354</f>
        <v>-450</v>
      </c>
      <c r="L356" s="4"/>
    </row>
    <row r="357" customFormat="false" ht="12.75" hidden="false" customHeight="false" outlineLevel="0" collapsed="false">
      <c r="B357" s="13" t="s">
        <v>7</v>
      </c>
      <c r="C357" s="3" t="n">
        <v>23</v>
      </c>
      <c r="D357" s="24"/>
      <c r="E357" s="3" t="n">
        <v>23</v>
      </c>
      <c r="F357" s="3" t="n">
        <v>23</v>
      </c>
      <c r="G357" s="3" t="n">
        <v>23</v>
      </c>
      <c r="H357" s="8"/>
      <c r="I357" s="8"/>
      <c r="J357" s="3" t="n">
        <v>23</v>
      </c>
      <c r="L357" s="4"/>
    </row>
    <row r="358" customFormat="false" ht="12.75" hidden="false" customHeight="false" outlineLevel="0" collapsed="false">
      <c r="B358" s="13"/>
      <c r="C358" s="14"/>
      <c r="D358" s="24"/>
      <c r="F358" s="3"/>
      <c r="G358" s="2"/>
      <c r="H358" s="8"/>
      <c r="I358" s="9"/>
      <c r="L358" s="4"/>
    </row>
    <row r="359" customFormat="false" ht="12.75" hidden="false" customHeight="false" outlineLevel="0" collapsed="false">
      <c r="B359" s="13" t="s">
        <v>8</v>
      </c>
      <c r="C359" s="15" t="n">
        <f aca="false">(C352*C353)*(-1)</f>
        <v>-13455</v>
      </c>
      <c r="D359" s="22"/>
      <c r="E359" s="15" t="n">
        <f aca="false">(E352*E353)*(-1)</f>
        <v>-13455</v>
      </c>
      <c r="F359" s="15" t="n">
        <f aca="false">(F352*F353)*(-1)</f>
        <v>-13455</v>
      </c>
      <c r="G359" s="15" t="n">
        <f aca="false">(G352*G353)*(-1)</f>
        <v>-13455</v>
      </c>
      <c r="H359" s="22"/>
      <c r="I359" s="22"/>
      <c r="J359" s="15" t="n">
        <f aca="false">(J352*J353)*(-1)</f>
        <v>-13455</v>
      </c>
      <c r="L359" s="4"/>
    </row>
    <row r="360" customFormat="false" ht="12.75" hidden="false" customHeight="false" outlineLevel="0" collapsed="false">
      <c r="B360" s="13" t="s">
        <v>9</v>
      </c>
      <c r="C360" s="14" t="n">
        <f aca="false">C354*C355</f>
        <v>26153.5</v>
      </c>
      <c r="D360" s="23"/>
      <c r="E360" s="14" t="n">
        <f aca="false">E354*E355</f>
        <v>26153.5</v>
      </c>
      <c r="F360" s="14" t="n">
        <f aca="false">F354*F355</f>
        <v>26153.5</v>
      </c>
      <c r="G360" s="14" t="n">
        <f aca="false">G354*G355</f>
        <v>26153.5</v>
      </c>
      <c r="H360" s="23"/>
      <c r="I360" s="23"/>
      <c r="J360" s="14" t="n">
        <f aca="false">J354*J355</f>
        <v>26153.5</v>
      </c>
      <c r="L360" s="4"/>
    </row>
    <row r="361" customFormat="false" ht="12.75" hidden="false" customHeight="false" outlineLevel="0" collapsed="false">
      <c r="B361" s="12" t="s">
        <v>10</v>
      </c>
      <c r="C361" s="14" t="n">
        <f aca="false">SUM(C359:C360)</f>
        <v>12698.5</v>
      </c>
      <c r="D361" s="23"/>
      <c r="E361" s="14" t="n">
        <f aca="false">SUM(E359:E360)</f>
        <v>12698.5</v>
      </c>
      <c r="F361" s="14" t="n">
        <f aca="false">SUM(F359:F360)</f>
        <v>12698.5</v>
      </c>
      <c r="G361" s="14" t="n">
        <f aca="false">SUM(G359:G360)</f>
        <v>12698.5</v>
      </c>
      <c r="H361" s="23"/>
      <c r="I361" s="23"/>
      <c r="J361" s="14" t="n">
        <f aca="false">SUM(J359:J360)</f>
        <v>12698.5</v>
      </c>
      <c r="L361" s="4"/>
    </row>
    <row r="362" customFormat="false" ht="12.75" hidden="false" customHeight="false" outlineLevel="0" collapsed="false">
      <c r="A362" s="16"/>
      <c r="B362" s="2" t="s">
        <v>11</v>
      </c>
      <c r="C362" s="15" t="n">
        <f aca="false">C356*C357</f>
        <v>-10350</v>
      </c>
      <c r="D362" s="22"/>
      <c r="E362" s="15" t="n">
        <f aca="false">E356*E357</f>
        <v>-10350</v>
      </c>
      <c r="F362" s="15" t="n">
        <f aca="false">F356*F357</f>
        <v>-10350</v>
      </c>
      <c r="G362" s="15" t="n">
        <f aca="false">G356*G357</f>
        <v>-10350</v>
      </c>
      <c r="H362" s="22"/>
      <c r="I362" s="22"/>
      <c r="J362" s="15" t="n">
        <f aca="false">J356*J357</f>
        <v>-10350</v>
      </c>
    </row>
    <row r="363" customFormat="false" ht="12.75" hidden="false" customHeight="false" outlineLevel="0" collapsed="false">
      <c r="A363" s="17"/>
      <c r="D363" s="24"/>
      <c r="E363" s="2"/>
      <c r="G363" s="2"/>
      <c r="H363" s="24"/>
      <c r="I363" s="24"/>
      <c r="J363" s="2"/>
    </row>
    <row r="364" customFormat="false" ht="12.75" hidden="false" customHeight="false" outlineLevel="0" collapsed="false">
      <c r="A364" s="16"/>
      <c r="B364" s="1" t="s">
        <v>12</v>
      </c>
      <c r="C364" s="18" t="n">
        <f aca="false">SUM(C361:C362)</f>
        <v>2348.5</v>
      </c>
      <c r="D364" s="20"/>
      <c r="E364" s="18" t="n">
        <f aca="false">SUM(E361:E362)</f>
        <v>2348.5</v>
      </c>
      <c r="F364" s="18" t="n">
        <f aca="false">SUM(F361:F362)</f>
        <v>2348.5</v>
      </c>
      <c r="G364" s="18" t="n">
        <f aca="false">SUM(G361:G362)</f>
        <v>2348.5</v>
      </c>
      <c r="H364" s="20"/>
      <c r="I364" s="20"/>
      <c r="J364" s="18" t="n">
        <f aca="false">SUM(J361:J362)</f>
        <v>2348.5</v>
      </c>
      <c r="K364" s="1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  <c r="IW364" s="1"/>
    </row>
    <row r="365" customFormat="false" ht="12.75" hidden="false" customHeight="false" outlineLevel="0" collapsed="false">
      <c r="A365" s="11"/>
      <c r="B365" s="1" t="s">
        <v>52</v>
      </c>
      <c r="C365" s="18" t="n">
        <f aca="false">C364*16</f>
        <v>37576</v>
      </c>
      <c r="D365" s="20"/>
      <c r="E365" s="18" t="n">
        <f aca="false">E364*16</f>
        <v>37576</v>
      </c>
      <c r="F365" s="18" t="n">
        <f aca="false">F364*16</f>
        <v>37576</v>
      </c>
      <c r="G365" s="18" t="n">
        <f aca="false">G364*16</f>
        <v>37576</v>
      </c>
      <c r="H365" s="20"/>
      <c r="I365" s="20"/>
      <c r="J365" s="18" t="n">
        <f aca="false">J364*16</f>
        <v>37576</v>
      </c>
      <c r="K365" s="3" t="n">
        <f aca="false">SUM(C365:J365)</f>
        <v>187880</v>
      </c>
    </row>
    <row r="366" customFormat="false" ht="12.75" hidden="false" customHeight="false" outlineLevel="0" collapsed="false">
      <c r="A366" s="11"/>
      <c r="B366" s="1"/>
      <c r="C366" s="18"/>
    </row>
    <row r="367" customFormat="false" ht="12.75" hidden="false" customHeight="false" outlineLevel="0" collapsed="false">
      <c r="A367" s="11"/>
      <c r="B367" s="1"/>
      <c r="C367" s="18"/>
    </row>
    <row r="368" customFormat="false" ht="12.75" hidden="false" customHeight="false" outlineLevel="0" collapsed="false">
      <c r="A368" s="1" t="s">
        <v>45</v>
      </c>
      <c r="B368" s="6" t="s">
        <v>46</v>
      </c>
      <c r="C368" s="7" t="n">
        <v>37249</v>
      </c>
      <c r="D368" s="7" t="n">
        <v>37250</v>
      </c>
      <c r="E368" s="7" t="n">
        <v>37251</v>
      </c>
      <c r="F368" s="7" t="n">
        <v>37252</v>
      </c>
      <c r="G368" s="7" t="n">
        <v>37253</v>
      </c>
      <c r="H368" s="7" t="n">
        <v>37254</v>
      </c>
      <c r="I368" s="7" t="n">
        <v>37255</v>
      </c>
      <c r="J368" s="7" t="n">
        <v>37256</v>
      </c>
      <c r="K368" s="12"/>
      <c r="L368" s="1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  <c r="IW368" s="1"/>
    </row>
    <row r="369" customFormat="false" ht="12.75" hidden="false" customHeight="false" outlineLevel="0" collapsed="false">
      <c r="B369" s="1" t="s">
        <v>3</v>
      </c>
      <c r="C369" s="10" t="n">
        <v>250</v>
      </c>
      <c r="D369" s="2" t="n">
        <v>0</v>
      </c>
      <c r="E369" s="10" t="n">
        <v>250</v>
      </c>
      <c r="F369" s="10" t="n">
        <v>250</v>
      </c>
      <c r="G369" s="10" t="n">
        <v>250</v>
      </c>
      <c r="H369" s="2" t="n">
        <v>0</v>
      </c>
      <c r="I369" s="2" t="n">
        <v>0</v>
      </c>
      <c r="J369" s="10" t="n">
        <v>250</v>
      </c>
      <c r="L369" s="4"/>
    </row>
    <row r="370" customFormat="false" ht="12.75" hidden="false" customHeight="false" outlineLevel="0" collapsed="false">
      <c r="B370" s="11" t="s">
        <v>4</v>
      </c>
      <c r="C370" s="3" t="n">
        <v>31.38</v>
      </c>
      <c r="D370" s="3" t="n">
        <v>0</v>
      </c>
      <c r="E370" s="3" t="n">
        <v>31.38</v>
      </c>
      <c r="F370" s="3" t="n">
        <v>31.38</v>
      </c>
      <c r="G370" s="3" t="n">
        <v>31.38</v>
      </c>
      <c r="H370" s="3" t="n">
        <v>0</v>
      </c>
      <c r="I370" s="3" t="n">
        <v>0</v>
      </c>
      <c r="J370" s="3" t="n">
        <v>31.38</v>
      </c>
      <c r="L370" s="4"/>
    </row>
    <row r="371" customFormat="false" ht="12.75" hidden="false" customHeight="false" outlineLevel="0" collapsed="false">
      <c r="B371" s="1" t="s">
        <v>5</v>
      </c>
      <c r="C371" s="10" t="n">
        <v>350</v>
      </c>
      <c r="D371" s="2" t="n">
        <v>50</v>
      </c>
      <c r="E371" s="10" t="n">
        <v>350</v>
      </c>
      <c r="F371" s="10" t="n">
        <v>350</v>
      </c>
      <c r="G371" s="10" t="n">
        <v>350</v>
      </c>
      <c r="H371" s="2" t="n">
        <v>50</v>
      </c>
      <c r="I371" s="2" t="n">
        <v>50</v>
      </c>
      <c r="J371" s="10" t="n">
        <v>350</v>
      </c>
      <c r="L371" s="4"/>
    </row>
    <row r="372" customFormat="false" ht="12.75" hidden="false" customHeight="false" outlineLevel="0" collapsed="false">
      <c r="B372" s="11" t="s">
        <v>4</v>
      </c>
      <c r="C372" s="3" t="n">
        <v>33.35</v>
      </c>
      <c r="D372" s="3" t="n">
        <v>17</v>
      </c>
      <c r="E372" s="3" t="n">
        <v>33.35</v>
      </c>
      <c r="F372" s="3" t="n">
        <v>33.35</v>
      </c>
      <c r="G372" s="3" t="n">
        <v>33.35</v>
      </c>
      <c r="H372" s="3" t="n">
        <v>17</v>
      </c>
      <c r="I372" s="3" t="n">
        <v>17</v>
      </c>
      <c r="J372" s="3" t="n">
        <v>33.35</v>
      </c>
      <c r="L372" s="4"/>
    </row>
    <row r="373" customFormat="false" ht="12.75" hidden="false" customHeight="false" outlineLevel="0" collapsed="false">
      <c r="B373" s="12" t="s">
        <v>6</v>
      </c>
      <c r="C373" s="30" t="n">
        <f aca="false">C369-C371</f>
        <v>-100</v>
      </c>
      <c r="D373" s="4" t="n">
        <f aca="false">D369-D371</f>
        <v>-50</v>
      </c>
      <c r="E373" s="30" t="n">
        <f aca="false">E369-E371</f>
        <v>-100</v>
      </c>
      <c r="F373" s="30" t="n">
        <f aca="false">F369-F371</f>
        <v>-100</v>
      </c>
      <c r="G373" s="30" t="n">
        <f aca="false">G369-G371</f>
        <v>-100</v>
      </c>
      <c r="H373" s="4" t="n">
        <f aca="false">H369-H371</f>
        <v>-50</v>
      </c>
      <c r="I373" s="4" t="n">
        <f aca="false">I369-I371</f>
        <v>-50</v>
      </c>
      <c r="J373" s="30" t="n">
        <f aca="false">J369-J371</f>
        <v>-100</v>
      </c>
      <c r="L373" s="4"/>
    </row>
    <row r="374" customFormat="false" ht="12.75" hidden="false" customHeight="false" outlineLevel="0" collapsed="false">
      <c r="B374" s="13" t="s">
        <v>7</v>
      </c>
      <c r="C374" s="3" t="n">
        <v>21</v>
      </c>
      <c r="D374" s="3" t="n">
        <v>18</v>
      </c>
      <c r="E374" s="3" t="n">
        <v>21</v>
      </c>
      <c r="F374" s="3" t="n">
        <v>21</v>
      </c>
      <c r="G374" s="3" t="n">
        <v>21</v>
      </c>
      <c r="H374" s="3" t="n">
        <v>18</v>
      </c>
      <c r="I374" s="3" t="n">
        <v>18</v>
      </c>
      <c r="J374" s="3" t="n">
        <v>21</v>
      </c>
      <c r="L374" s="4"/>
    </row>
    <row r="375" customFormat="false" ht="12.75" hidden="false" customHeight="false" outlineLevel="0" collapsed="false">
      <c r="B375" s="13"/>
      <c r="C375" s="28"/>
      <c r="D375" s="28"/>
      <c r="E375" s="10"/>
      <c r="F375" s="3"/>
      <c r="G375" s="10"/>
      <c r="H375" s="28"/>
      <c r="I375" s="28"/>
      <c r="J375" s="30"/>
      <c r="L375" s="4"/>
    </row>
    <row r="376" customFormat="false" ht="12.75" hidden="false" customHeight="false" outlineLevel="0" collapsed="false">
      <c r="B376" s="13" t="s">
        <v>8</v>
      </c>
      <c r="C376" s="27" t="n">
        <f aca="false">(C369*C370)*(-1)</f>
        <v>-7845</v>
      </c>
      <c r="D376" s="27" t="n">
        <f aca="false">(D369*D370)*(-1)</f>
        <v>-0</v>
      </c>
      <c r="E376" s="27" t="n">
        <f aca="false">(E369*E370)*(-1)</f>
        <v>-7845</v>
      </c>
      <c r="F376" s="27" t="n">
        <f aca="false">(F369*F370)*(-1)</f>
        <v>-7845</v>
      </c>
      <c r="G376" s="27" t="n">
        <f aca="false">(G369*G370)*(-1)</f>
        <v>-7845</v>
      </c>
      <c r="H376" s="27" t="n">
        <f aca="false">(H369*H370)*(-1)</f>
        <v>-0</v>
      </c>
      <c r="I376" s="27" t="n">
        <f aca="false">(I369*I370)*(-1)</f>
        <v>-0</v>
      </c>
      <c r="J376" s="27" t="n">
        <f aca="false">(J369*J370)*(-1)</f>
        <v>-7845</v>
      </c>
      <c r="L376" s="4"/>
    </row>
    <row r="377" customFormat="false" ht="12.75" hidden="false" customHeight="false" outlineLevel="0" collapsed="false">
      <c r="B377" s="13" t="s">
        <v>9</v>
      </c>
      <c r="C377" s="28" t="n">
        <f aca="false">C371*C372</f>
        <v>11672.5</v>
      </c>
      <c r="D377" s="28" t="n">
        <f aca="false">D371*D372</f>
        <v>850</v>
      </c>
      <c r="E377" s="28" t="n">
        <f aca="false">E371*E372</f>
        <v>11672.5</v>
      </c>
      <c r="F377" s="28" t="n">
        <f aca="false">F371*F372</f>
        <v>11672.5</v>
      </c>
      <c r="G377" s="28" t="n">
        <f aca="false">G371*G372</f>
        <v>11672.5</v>
      </c>
      <c r="H377" s="28" t="n">
        <f aca="false">H371*H372</f>
        <v>850</v>
      </c>
      <c r="I377" s="28" t="n">
        <f aca="false">I371*I372</f>
        <v>850</v>
      </c>
      <c r="J377" s="28" t="n">
        <f aca="false">J371*J372</f>
        <v>11672.5</v>
      </c>
      <c r="L377" s="4"/>
    </row>
    <row r="378" customFormat="false" ht="12.75" hidden="false" customHeight="false" outlineLevel="0" collapsed="false">
      <c r="B378" s="12" t="s">
        <v>10</v>
      </c>
      <c r="C378" s="28" t="n">
        <f aca="false">SUM(C376:C377)</f>
        <v>3827.5</v>
      </c>
      <c r="D378" s="28" t="n">
        <f aca="false">SUM(D376:D377)</f>
        <v>850</v>
      </c>
      <c r="E378" s="28" t="n">
        <f aca="false">SUM(E376:E377)</f>
        <v>3827.5</v>
      </c>
      <c r="F378" s="28" t="n">
        <f aca="false">SUM(F376:F377)</f>
        <v>3827.5</v>
      </c>
      <c r="G378" s="28" t="n">
        <f aca="false">SUM(G376:G377)</f>
        <v>3827.5</v>
      </c>
      <c r="H378" s="28" t="n">
        <f aca="false">SUM(H376:H377)</f>
        <v>850</v>
      </c>
      <c r="I378" s="28" t="n">
        <f aca="false">SUM(I376:I377)</f>
        <v>850</v>
      </c>
      <c r="J378" s="28" t="n">
        <f aca="false">SUM(J376:J377)</f>
        <v>3827.5</v>
      </c>
      <c r="L378" s="4"/>
    </row>
    <row r="379" customFormat="false" ht="12.75" hidden="false" customHeight="false" outlineLevel="0" collapsed="false">
      <c r="A379" s="16"/>
      <c r="B379" s="2" t="s">
        <v>11</v>
      </c>
      <c r="C379" s="27" t="n">
        <f aca="false">C373*C374</f>
        <v>-2100</v>
      </c>
      <c r="D379" s="27" t="n">
        <f aca="false">D373*D374</f>
        <v>-900</v>
      </c>
      <c r="E379" s="27" t="n">
        <f aca="false">E373*E374</f>
        <v>-2100</v>
      </c>
      <c r="F379" s="27" t="n">
        <f aca="false">F373*F374</f>
        <v>-2100</v>
      </c>
      <c r="G379" s="27" t="n">
        <f aca="false">G373*G374</f>
        <v>-2100</v>
      </c>
      <c r="H379" s="27" t="n">
        <f aca="false">H373*H374</f>
        <v>-900</v>
      </c>
      <c r="I379" s="27" t="n">
        <f aca="false">I373*I374</f>
        <v>-900</v>
      </c>
      <c r="J379" s="27" t="n">
        <f aca="false">J373*J374</f>
        <v>-2100</v>
      </c>
    </row>
    <row r="380" customFormat="false" ht="12.75" hidden="false" customHeight="false" outlineLevel="0" collapsed="false">
      <c r="A380" s="17"/>
      <c r="C380" s="10"/>
      <c r="D380" s="10"/>
      <c r="E380" s="10"/>
      <c r="F380" s="10"/>
      <c r="G380" s="10"/>
      <c r="H380" s="10"/>
      <c r="I380" s="10"/>
      <c r="J380" s="10"/>
    </row>
    <row r="381" customFormat="false" ht="12.75" hidden="false" customHeight="false" outlineLevel="0" collapsed="false">
      <c r="A381" s="16"/>
      <c r="B381" s="1" t="s">
        <v>12</v>
      </c>
      <c r="C381" s="36" t="n">
        <f aca="false">SUM(C378:C379)</f>
        <v>1727.5</v>
      </c>
      <c r="D381" s="36" t="n">
        <f aca="false">SUM(D378:D379)</f>
        <v>-50</v>
      </c>
      <c r="E381" s="36" t="n">
        <f aca="false">SUM(E378:E379)</f>
        <v>1727.5</v>
      </c>
      <c r="F381" s="36" t="n">
        <f aca="false">SUM(F378:F379)</f>
        <v>1727.5</v>
      </c>
      <c r="G381" s="36" t="n">
        <f aca="false">SUM(G378:G379)</f>
        <v>1727.5</v>
      </c>
      <c r="H381" s="36" t="n">
        <f aca="false">SUM(H378:H379)</f>
        <v>-50</v>
      </c>
      <c r="I381" s="36" t="n">
        <f aca="false">SUM(I378:I379)</f>
        <v>-50</v>
      </c>
      <c r="J381" s="36" t="n">
        <f aca="false">SUM(J378:J379)</f>
        <v>1727.5</v>
      </c>
      <c r="K381" s="1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</row>
    <row r="382" customFormat="false" ht="12.75" hidden="false" customHeight="false" outlineLevel="0" collapsed="false">
      <c r="A382" s="11"/>
      <c r="B382" s="1" t="s">
        <v>13</v>
      </c>
      <c r="C382" s="36" t="n">
        <f aca="false">C381*16</f>
        <v>27640</v>
      </c>
      <c r="D382" s="36" t="n">
        <f aca="false">D381*16</f>
        <v>-800</v>
      </c>
      <c r="E382" s="36" t="n">
        <f aca="false">E381*16</f>
        <v>27640</v>
      </c>
      <c r="F382" s="36" t="n">
        <f aca="false">F381*16</f>
        <v>27640</v>
      </c>
      <c r="G382" s="36" t="n">
        <f aca="false">G381*16</f>
        <v>27640</v>
      </c>
      <c r="H382" s="36" t="n">
        <f aca="false">H381*16</f>
        <v>-800</v>
      </c>
      <c r="I382" s="36" t="n">
        <f aca="false">I381*16</f>
        <v>-800</v>
      </c>
      <c r="J382" s="36" t="n">
        <f aca="false">J381*16</f>
        <v>27640</v>
      </c>
      <c r="K382" s="3" t="n">
        <f aca="false">SUM(C382:J382)</f>
        <v>135800</v>
      </c>
    </row>
    <row r="383" customFormat="false" ht="12.75" hidden="false" customHeight="false" outlineLevel="0" collapsed="false">
      <c r="A383" s="11"/>
      <c r="B383" s="1"/>
      <c r="C383" s="36"/>
      <c r="D383" s="36"/>
      <c r="E383" s="36"/>
      <c r="F383" s="36"/>
      <c r="G383" s="36"/>
      <c r="H383" s="36"/>
      <c r="I383" s="36"/>
      <c r="J383" s="36"/>
      <c r="K383" s="3"/>
    </row>
    <row r="384" customFormat="false" ht="12.75" hidden="false" customHeight="false" outlineLevel="0" collapsed="false">
      <c r="A384" s="11"/>
      <c r="B384" s="1"/>
      <c r="C384" s="18"/>
      <c r="D384" s="18"/>
      <c r="E384" s="18"/>
      <c r="F384" s="18"/>
      <c r="G384" s="18"/>
      <c r="H384" s="18"/>
      <c r="I384" s="18"/>
      <c r="J384" s="18"/>
    </row>
    <row r="385" customFormat="false" ht="12.75" hidden="false" customHeight="false" outlineLevel="0" collapsed="false">
      <c r="A385" s="1" t="s">
        <v>47</v>
      </c>
      <c r="B385" s="6" t="s">
        <v>61</v>
      </c>
      <c r="C385" s="7" t="n">
        <v>37249</v>
      </c>
      <c r="D385" s="7" t="n">
        <v>37250</v>
      </c>
      <c r="E385" s="7" t="n">
        <v>37251</v>
      </c>
      <c r="F385" s="7" t="n">
        <v>37252</v>
      </c>
      <c r="G385" s="7" t="n">
        <v>37253</v>
      </c>
      <c r="H385" s="7" t="n">
        <v>37254</v>
      </c>
      <c r="I385" s="7" t="n">
        <v>37255</v>
      </c>
      <c r="J385" s="7" t="n">
        <v>37256</v>
      </c>
      <c r="K385" s="12"/>
      <c r="L385" s="1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  <c r="IW385" s="1"/>
    </row>
    <row r="386" customFormat="false" ht="12.75" hidden="false" customHeight="false" outlineLevel="0" collapsed="false">
      <c r="A386" s="35"/>
      <c r="B386" s="35" t="s">
        <v>3</v>
      </c>
      <c r="C386" s="10" t="n">
        <v>150</v>
      </c>
      <c r="D386" s="24"/>
      <c r="E386" s="10" t="n">
        <v>150</v>
      </c>
      <c r="F386" s="10" t="n">
        <v>150</v>
      </c>
      <c r="G386" s="10" t="n">
        <v>150</v>
      </c>
      <c r="H386" s="24"/>
      <c r="I386" s="24"/>
      <c r="J386" s="10" t="n">
        <v>150</v>
      </c>
      <c r="K386" s="30"/>
      <c r="L386" s="4"/>
    </row>
    <row r="387" customFormat="false" ht="12.75" hidden="false" customHeight="false" outlineLevel="0" collapsed="false">
      <c r="A387" s="35"/>
      <c r="B387" s="11" t="s">
        <v>4</v>
      </c>
      <c r="C387" s="3" t="n">
        <v>26.68</v>
      </c>
      <c r="D387" s="8"/>
      <c r="E387" s="3" t="n">
        <v>26.68</v>
      </c>
      <c r="F387" s="3" t="n">
        <v>26.68</v>
      </c>
      <c r="G387" s="3" t="n">
        <v>26.68</v>
      </c>
      <c r="H387" s="8"/>
      <c r="I387" s="8"/>
      <c r="J387" s="3" t="n">
        <v>26.68</v>
      </c>
      <c r="K387" s="30"/>
      <c r="L387" s="4"/>
    </row>
    <row r="388" customFormat="false" ht="12.75" hidden="false" customHeight="false" outlineLevel="0" collapsed="false">
      <c r="A388" s="35"/>
      <c r="B388" s="35" t="s">
        <v>5</v>
      </c>
      <c r="C388" s="10" t="n">
        <v>50</v>
      </c>
      <c r="D388" s="24"/>
      <c r="E388" s="10" t="n">
        <v>50</v>
      </c>
      <c r="F388" s="10" t="n">
        <v>50</v>
      </c>
      <c r="G388" s="10" t="n">
        <v>50</v>
      </c>
      <c r="H388" s="24"/>
      <c r="I388" s="24"/>
      <c r="J388" s="10" t="n">
        <v>50</v>
      </c>
      <c r="K388" s="30"/>
      <c r="L388" s="4"/>
    </row>
    <row r="389" customFormat="false" ht="12.75" hidden="false" customHeight="false" outlineLevel="0" collapsed="false">
      <c r="A389" s="35"/>
      <c r="B389" s="11" t="s">
        <v>4</v>
      </c>
      <c r="C389" s="3" t="n">
        <v>26.15</v>
      </c>
      <c r="D389" s="8"/>
      <c r="E389" s="3" t="n">
        <v>26.15</v>
      </c>
      <c r="F389" s="3" t="n">
        <v>26.15</v>
      </c>
      <c r="G389" s="3" t="n">
        <v>26.15</v>
      </c>
      <c r="H389" s="8"/>
      <c r="I389" s="8"/>
      <c r="J389" s="3" t="n">
        <v>26.15</v>
      </c>
      <c r="K389" s="30"/>
      <c r="L389" s="4"/>
    </row>
    <row r="390" customFormat="false" ht="12.75" hidden="false" customHeight="false" outlineLevel="0" collapsed="false">
      <c r="A390" s="35"/>
      <c r="B390" s="37" t="s">
        <v>6</v>
      </c>
      <c r="C390" s="30" t="n">
        <f aca="false">C386-C388</f>
        <v>100</v>
      </c>
      <c r="D390" s="9"/>
      <c r="E390" s="30" t="n">
        <f aca="false">E386-E388</f>
        <v>100</v>
      </c>
      <c r="F390" s="30" t="n">
        <f aca="false">F386-F388</f>
        <v>100</v>
      </c>
      <c r="G390" s="30" t="n">
        <f aca="false">G386-G388</f>
        <v>100</v>
      </c>
      <c r="H390" s="9"/>
      <c r="I390" s="9"/>
      <c r="J390" s="30" t="n">
        <f aca="false">J386-J388</f>
        <v>100</v>
      </c>
      <c r="K390" s="30"/>
      <c r="L390" s="4"/>
    </row>
    <row r="391" customFormat="false" ht="12.75" hidden="false" customHeight="false" outlineLevel="0" collapsed="false">
      <c r="A391" s="35"/>
      <c r="B391" s="38" t="s">
        <v>7</v>
      </c>
      <c r="C391" s="3" t="n">
        <v>21</v>
      </c>
      <c r="D391" s="8"/>
      <c r="E391" s="3" t="n">
        <v>21</v>
      </c>
      <c r="F391" s="3" t="n">
        <v>21</v>
      </c>
      <c r="G391" s="3" t="n">
        <v>21</v>
      </c>
      <c r="H391" s="8"/>
      <c r="I391" s="8"/>
      <c r="J391" s="3" t="n">
        <v>21</v>
      </c>
      <c r="K391" s="30"/>
      <c r="L391" s="4"/>
    </row>
    <row r="392" customFormat="false" ht="12.75" hidden="false" customHeight="false" outlineLevel="0" collapsed="false">
      <c r="A392" s="35"/>
      <c r="B392" s="38"/>
      <c r="C392" s="28"/>
      <c r="D392" s="24"/>
      <c r="F392" s="3"/>
      <c r="G392" s="10"/>
      <c r="H392" s="24"/>
      <c r="I392" s="24"/>
      <c r="J392" s="30"/>
      <c r="K392" s="30"/>
      <c r="L392" s="4"/>
    </row>
    <row r="393" customFormat="false" ht="12.75" hidden="false" customHeight="false" outlineLevel="0" collapsed="false">
      <c r="A393" s="35"/>
      <c r="B393" s="38" t="s">
        <v>8</v>
      </c>
      <c r="C393" s="27" t="n">
        <f aca="false">(C386*C387)*(-1)</f>
        <v>-4002</v>
      </c>
      <c r="D393" s="22"/>
      <c r="E393" s="27" t="n">
        <f aca="false">(E386*E387)*(-1)</f>
        <v>-4002</v>
      </c>
      <c r="F393" s="27" t="n">
        <f aca="false">(F386*F387)*(-1)</f>
        <v>-4002</v>
      </c>
      <c r="G393" s="27" t="n">
        <f aca="false">(G386*G387)*(-1)</f>
        <v>-4002</v>
      </c>
      <c r="H393" s="22"/>
      <c r="I393" s="22"/>
      <c r="J393" s="27" t="n">
        <f aca="false">(J386*J387)*(-1)</f>
        <v>-4002</v>
      </c>
      <c r="K393" s="30"/>
      <c r="L393" s="4"/>
    </row>
    <row r="394" customFormat="false" ht="12.75" hidden="false" customHeight="false" outlineLevel="0" collapsed="false">
      <c r="A394" s="35"/>
      <c r="B394" s="38" t="s">
        <v>9</v>
      </c>
      <c r="C394" s="28" t="n">
        <f aca="false">C388*C389</f>
        <v>1307.5</v>
      </c>
      <c r="D394" s="23"/>
      <c r="E394" s="28" t="n">
        <f aca="false">E388*E389</f>
        <v>1307.5</v>
      </c>
      <c r="F394" s="28" t="n">
        <f aca="false">F388*F389</f>
        <v>1307.5</v>
      </c>
      <c r="G394" s="28" t="n">
        <f aca="false">G388*G389</f>
        <v>1307.5</v>
      </c>
      <c r="H394" s="23"/>
      <c r="I394" s="23"/>
      <c r="J394" s="28" t="n">
        <f aca="false">J388*J389</f>
        <v>1307.5</v>
      </c>
      <c r="K394" s="30"/>
      <c r="L394" s="4"/>
    </row>
    <row r="395" customFormat="false" ht="12.75" hidden="false" customHeight="false" outlineLevel="0" collapsed="false">
      <c r="A395" s="35"/>
      <c r="B395" s="37" t="s">
        <v>10</v>
      </c>
      <c r="C395" s="28" t="n">
        <f aca="false">SUM(C393:C394)</f>
        <v>-2694.5</v>
      </c>
      <c r="D395" s="23"/>
      <c r="E395" s="28" t="n">
        <f aca="false">SUM(E393:E394)</f>
        <v>-2694.5</v>
      </c>
      <c r="F395" s="28" t="n">
        <f aca="false">SUM(F393:F394)</f>
        <v>-2694.5</v>
      </c>
      <c r="G395" s="28" t="n">
        <f aca="false">SUM(G393:G394)</f>
        <v>-2694.5</v>
      </c>
      <c r="H395" s="23"/>
      <c r="I395" s="23"/>
      <c r="J395" s="28" t="n">
        <f aca="false">SUM(J393:J394)</f>
        <v>-2694.5</v>
      </c>
      <c r="K395" s="30"/>
      <c r="L395" s="4"/>
    </row>
    <row r="396" customFormat="false" ht="12.75" hidden="false" customHeight="false" outlineLevel="0" collapsed="false">
      <c r="A396" s="16"/>
      <c r="B396" s="10" t="s">
        <v>11</v>
      </c>
      <c r="C396" s="27" t="n">
        <f aca="false">C390*C391</f>
        <v>2100</v>
      </c>
      <c r="D396" s="22"/>
      <c r="E396" s="27" t="n">
        <f aca="false">E390*E391</f>
        <v>2100</v>
      </c>
      <c r="F396" s="27" t="n">
        <f aca="false">F390*F391</f>
        <v>2100</v>
      </c>
      <c r="G396" s="27" t="n">
        <f aca="false">G390*G391</f>
        <v>2100</v>
      </c>
      <c r="H396" s="22"/>
      <c r="I396" s="22"/>
      <c r="J396" s="27" t="n">
        <f aca="false">J390*J391</f>
        <v>2100</v>
      </c>
      <c r="K396" s="30"/>
    </row>
    <row r="397" customFormat="false" ht="12.75" hidden="false" customHeight="false" outlineLevel="0" collapsed="false">
      <c r="A397" s="17"/>
      <c r="B397" s="10"/>
      <c r="C397" s="10"/>
      <c r="D397" s="24"/>
      <c r="E397" s="10"/>
      <c r="F397" s="10"/>
      <c r="G397" s="10"/>
      <c r="H397" s="24"/>
      <c r="I397" s="24"/>
      <c r="J397" s="10"/>
      <c r="K397" s="30"/>
    </row>
    <row r="398" customFormat="false" ht="12.75" hidden="false" customHeight="false" outlineLevel="0" collapsed="false">
      <c r="A398" s="16"/>
      <c r="B398" s="35" t="s">
        <v>12</v>
      </c>
      <c r="C398" s="36" t="n">
        <f aca="false">SUM(C395:C396)</f>
        <v>-594.5</v>
      </c>
      <c r="D398" s="20"/>
      <c r="E398" s="36" t="n">
        <f aca="false">SUM(E395:E396)</f>
        <v>-594.5</v>
      </c>
      <c r="F398" s="36" t="n">
        <f aca="false">SUM(F395:F396)</f>
        <v>-594.5</v>
      </c>
      <c r="G398" s="36" t="n">
        <f aca="false">SUM(G395:G396)</f>
        <v>-594.5</v>
      </c>
      <c r="H398" s="20"/>
      <c r="I398" s="20"/>
      <c r="J398" s="36" t="n">
        <f aca="false">SUM(J395:J396)</f>
        <v>-594.5</v>
      </c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  <c r="IW398" s="1"/>
    </row>
    <row r="399" customFormat="false" ht="12.75" hidden="false" customHeight="false" outlineLevel="0" collapsed="false">
      <c r="A399" s="11"/>
      <c r="B399" s="35" t="s">
        <v>13</v>
      </c>
      <c r="C399" s="36" t="n">
        <f aca="false">C398*16</f>
        <v>-9512</v>
      </c>
      <c r="D399" s="20"/>
      <c r="E399" s="36" t="n">
        <f aca="false">E398*16</f>
        <v>-9512</v>
      </c>
      <c r="F399" s="36" t="n">
        <f aca="false">F398*16</f>
        <v>-9512</v>
      </c>
      <c r="G399" s="36" t="n">
        <f aca="false">G398*16</f>
        <v>-9512</v>
      </c>
      <c r="H399" s="20"/>
      <c r="I399" s="20"/>
      <c r="J399" s="36" t="n">
        <f aca="false">J398*16</f>
        <v>-9512</v>
      </c>
      <c r="K399" s="3" t="n">
        <f aca="false">SUM(C399:J399)</f>
        <v>-47560</v>
      </c>
    </row>
    <row r="400" customFormat="false" ht="12.75" hidden="false" customHeight="false" outlineLevel="0" collapsed="false">
      <c r="A400" s="11"/>
      <c r="B400" s="35"/>
      <c r="C400" s="36"/>
      <c r="D400" s="36"/>
      <c r="E400" s="36"/>
      <c r="F400" s="36"/>
      <c r="G400" s="36"/>
      <c r="H400" s="36"/>
      <c r="I400" s="36"/>
      <c r="J400" s="36"/>
      <c r="K400" s="3"/>
    </row>
    <row r="401" customFormat="false" ht="12.75" hidden="false" customHeight="false" outlineLevel="0" collapsed="false">
      <c r="A401" s="11"/>
      <c r="B401" s="1"/>
      <c r="C401" s="18"/>
      <c r="D401" s="18"/>
      <c r="E401" s="18"/>
      <c r="F401" s="18"/>
      <c r="G401" s="18"/>
      <c r="H401" s="18"/>
      <c r="I401" s="18"/>
      <c r="J401" s="18"/>
    </row>
    <row r="402" customFormat="false" ht="12.75" hidden="false" customHeight="false" outlineLevel="0" collapsed="false">
      <c r="A402" s="1" t="s">
        <v>47</v>
      </c>
      <c r="B402" s="6" t="s">
        <v>44</v>
      </c>
      <c r="C402" s="7" t="n">
        <v>37249</v>
      </c>
      <c r="D402" s="7" t="n">
        <v>37250</v>
      </c>
      <c r="E402" s="7" t="n">
        <v>37251</v>
      </c>
      <c r="F402" s="7" t="n">
        <v>37252</v>
      </c>
      <c r="G402" s="7" t="n">
        <v>37253</v>
      </c>
      <c r="H402" s="7" t="n">
        <v>37254</v>
      </c>
      <c r="I402" s="7" t="n">
        <v>37255</v>
      </c>
      <c r="J402" s="7" t="n">
        <v>37256</v>
      </c>
      <c r="K402" s="12"/>
      <c r="L402" s="1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  <c r="IW402" s="1"/>
    </row>
    <row r="403" customFormat="false" ht="12.75" hidden="false" customHeight="false" outlineLevel="0" collapsed="false">
      <c r="A403" s="35"/>
      <c r="B403" s="35" t="s">
        <v>3</v>
      </c>
      <c r="C403" s="10" t="n">
        <v>0</v>
      </c>
      <c r="D403" s="24"/>
      <c r="E403" s="10" t="n">
        <v>0</v>
      </c>
      <c r="F403" s="10" t="n">
        <v>0</v>
      </c>
      <c r="G403" s="10" t="n">
        <v>0</v>
      </c>
      <c r="H403" s="24"/>
      <c r="I403" s="24"/>
      <c r="J403" s="10" t="n">
        <v>0</v>
      </c>
      <c r="K403" s="30"/>
      <c r="L403" s="4"/>
    </row>
    <row r="404" customFormat="false" ht="12.75" hidden="false" customHeight="false" outlineLevel="0" collapsed="false">
      <c r="A404" s="35"/>
      <c r="B404" s="11" t="s">
        <v>4</v>
      </c>
      <c r="C404" s="3" t="n">
        <v>0</v>
      </c>
      <c r="D404" s="8"/>
      <c r="E404" s="3" t="n">
        <v>0</v>
      </c>
      <c r="F404" s="3" t="n">
        <v>0</v>
      </c>
      <c r="G404" s="3" t="n">
        <v>0</v>
      </c>
      <c r="H404" s="8"/>
      <c r="I404" s="8"/>
      <c r="J404" s="3" t="n">
        <v>0</v>
      </c>
      <c r="K404" s="30"/>
      <c r="L404" s="4"/>
    </row>
    <row r="405" customFormat="false" ht="12.75" hidden="false" customHeight="false" outlineLevel="0" collapsed="false">
      <c r="A405" s="35"/>
      <c r="B405" s="35" t="s">
        <v>5</v>
      </c>
      <c r="C405" s="10" t="n">
        <v>150</v>
      </c>
      <c r="D405" s="24"/>
      <c r="E405" s="10" t="n">
        <v>150</v>
      </c>
      <c r="F405" s="10" t="n">
        <v>150</v>
      </c>
      <c r="G405" s="10" t="n">
        <v>150</v>
      </c>
      <c r="H405" s="24"/>
      <c r="I405" s="24"/>
      <c r="J405" s="10" t="n">
        <v>150</v>
      </c>
      <c r="K405" s="30"/>
      <c r="L405" s="4"/>
    </row>
    <row r="406" customFormat="false" ht="12.75" hidden="false" customHeight="false" outlineLevel="0" collapsed="false">
      <c r="A406" s="35"/>
      <c r="B406" s="11" t="s">
        <v>4</v>
      </c>
      <c r="C406" s="3" t="n">
        <v>26.43</v>
      </c>
      <c r="D406" s="8"/>
      <c r="E406" s="3" t="n">
        <v>26.43</v>
      </c>
      <c r="F406" s="3" t="n">
        <v>26.43</v>
      </c>
      <c r="G406" s="3" t="n">
        <v>26.43</v>
      </c>
      <c r="H406" s="8"/>
      <c r="I406" s="8"/>
      <c r="J406" s="3" t="n">
        <v>26.43</v>
      </c>
      <c r="K406" s="30"/>
      <c r="L406" s="4"/>
    </row>
    <row r="407" customFormat="false" ht="12.75" hidden="false" customHeight="false" outlineLevel="0" collapsed="false">
      <c r="A407" s="35"/>
      <c r="B407" s="37" t="s">
        <v>6</v>
      </c>
      <c r="C407" s="30" t="n">
        <f aca="false">C403-C405</f>
        <v>-150</v>
      </c>
      <c r="D407" s="9"/>
      <c r="E407" s="30" t="n">
        <f aca="false">E403-E405</f>
        <v>-150</v>
      </c>
      <c r="F407" s="30" t="n">
        <f aca="false">F403-F405</f>
        <v>-150</v>
      </c>
      <c r="G407" s="30" t="n">
        <f aca="false">G403-G405</f>
        <v>-150</v>
      </c>
      <c r="H407" s="9"/>
      <c r="I407" s="9"/>
      <c r="J407" s="30" t="n">
        <f aca="false">J403-J405</f>
        <v>-150</v>
      </c>
      <c r="K407" s="30"/>
      <c r="L407" s="4"/>
    </row>
    <row r="408" customFormat="false" ht="12.75" hidden="false" customHeight="false" outlineLevel="0" collapsed="false">
      <c r="A408" s="35"/>
      <c r="B408" s="38" t="s">
        <v>7</v>
      </c>
      <c r="C408" s="3" t="n">
        <v>21</v>
      </c>
      <c r="D408" s="8"/>
      <c r="E408" s="3" t="n">
        <v>21</v>
      </c>
      <c r="F408" s="3" t="n">
        <v>21</v>
      </c>
      <c r="G408" s="3" t="n">
        <v>21</v>
      </c>
      <c r="H408" s="8"/>
      <c r="I408" s="8"/>
      <c r="J408" s="3" t="n">
        <v>21</v>
      </c>
      <c r="K408" s="30"/>
      <c r="L408" s="4"/>
    </row>
    <row r="409" customFormat="false" ht="12.75" hidden="false" customHeight="false" outlineLevel="0" collapsed="false">
      <c r="A409" s="35"/>
      <c r="B409" s="38"/>
      <c r="C409" s="28"/>
      <c r="D409" s="24"/>
      <c r="F409" s="3"/>
      <c r="G409" s="10"/>
      <c r="H409" s="24"/>
      <c r="I409" s="24"/>
      <c r="J409" s="30"/>
      <c r="K409" s="30"/>
      <c r="L409" s="4"/>
    </row>
    <row r="410" customFormat="false" ht="12.75" hidden="false" customHeight="false" outlineLevel="0" collapsed="false">
      <c r="A410" s="35"/>
      <c r="B410" s="38" t="s">
        <v>8</v>
      </c>
      <c r="C410" s="27" t="n">
        <f aca="false">(C403*C404)*(-1)</f>
        <v>-0</v>
      </c>
      <c r="D410" s="22"/>
      <c r="E410" s="27" t="n">
        <f aca="false">(E403*E404)*(-1)</f>
        <v>-0</v>
      </c>
      <c r="F410" s="27" t="n">
        <f aca="false">(F403*F404)*(-1)</f>
        <v>-0</v>
      </c>
      <c r="G410" s="27" t="n">
        <f aca="false">(G403*G404)*(-1)</f>
        <v>-0</v>
      </c>
      <c r="H410" s="22"/>
      <c r="I410" s="22"/>
      <c r="J410" s="27" t="n">
        <f aca="false">(J403*J404)*(-1)</f>
        <v>-0</v>
      </c>
      <c r="K410" s="30"/>
      <c r="L410" s="4"/>
    </row>
    <row r="411" customFormat="false" ht="12.75" hidden="false" customHeight="false" outlineLevel="0" collapsed="false">
      <c r="A411" s="35"/>
      <c r="B411" s="38" t="s">
        <v>9</v>
      </c>
      <c r="C411" s="28" t="n">
        <f aca="false">C405*C406</f>
        <v>3964.5</v>
      </c>
      <c r="D411" s="23"/>
      <c r="E411" s="28" t="n">
        <f aca="false">E405*E406</f>
        <v>3964.5</v>
      </c>
      <c r="F411" s="28" t="n">
        <f aca="false">F405*F406</f>
        <v>3964.5</v>
      </c>
      <c r="G411" s="28" t="n">
        <f aca="false">G405*G406</f>
        <v>3964.5</v>
      </c>
      <c r="H411" s="23"/>
      <c r="I411" s="23"/>
      <c r="J411" s="28" t="n">
        <f aca="false">J405*J406</f>
        <v>3964.5</v>
      </c>
      <c r="K411" s="30"/>
      <c r="L411" s="4"/>
    </row>
    <row r="412" customFormat="false" ht="12.75" hidden="false" customHeight="false" outlineLevel="0" collapsed="false">
      <c r="A412" s="35"/>
      <c r="B412" s="37" t="s">
        <v>10</v>
      </c>
      <c r="C412" s="28" t="n">
        <f aca="false">SUM(C410:C411)</f>
        <v>3964.5</v>
      </c>
      <c r="D412" s="23"/>
      <c r="E412" s="28" t="n">
        <f aca="false">SUM(E410:E411)</f>
        <v>3964.5</v>
      </c>
      <c r="F412" s="28" t="n">
        <f aca="false">SUM(F410:F411)</f>
        <v>3964.5</v>
      </c>
      <c r="G412" s="28" t="n">
        <f aca="false">SUM(G410:G411)</f>
        <v>3964.5</v>
      </c>
      <c r="H412" s="23"/>
      <c r="I412" s="23"/>
      <c r="J412" s="28" t="n">
        <f aca="false">SUM(J410:J411)</f>
        <v>3964.5</v>
      </c>
      <c r="K412" s="30"/>
      <c r="L412" s="4"/>
    </row>
    <row r="413" customFormat="false" ht="12.75" hidden="false" customHeight="false" outlineLevel="0" collapsed="false">
      <c r="A413" s="16"/>
      <c r="B413" s="10" t="s">
        <v>11</v>
      </c>
      <c r="C413" s="27" t="n">
        <f aca="false">C407*C408</f>
        <v>-3150</v>
      </c>
      <c r="D413" s="22"/>
      <c r="E413" s="27" t="n">
        <f aca="false">E407*E408</f>
        <v>-3150</v>
      </c>
      <c r="F413" s="27" t="n">
        <f aca="false">F407*F408</f>
        <v>-3150</v>
      </c>
      <c r="G413" s="27" t="n">
        <f aca="false">G407*G408</f>
        <v>-3150</v>
      </c>
      <c r="H413" s="22"/>
      <c r="I413" s="22"/>
      <c r="J413" s="27" t="n">
        <f aca="false">J407*J408</f>
        <v>-3150</v>
      </c>
      <c r="K413" s="30"/>
    </row>
    <row r="414" customFormat="false" ht="12.75" hidden="false" customHeight="false" outlineLevel="0" collapsed="false">
      <c r="A414" s="17"/>
      <c r="B414" s="10"/>
      <c r="C414" s="10"/>
      <c r="D414" s="24"/>
      <c r="E414" s="10"/>
      <c r="F414" s="10"/>
      <c r="G414" s="10"/>
      <c r="H414" s="24"/>
      <c r="I414" s="24"/>
      <c r="J414" s="10"/>
      <c r="K414" s="30"/>
    </row>
    <row r="415" customFormat="false" ht="12.75" hidden="false" customHeight="false" outlineLevel="0" collapsed="false">
      <c r="A415" s="16"/>
      <c r="B415" s="35" t="s">
        <v>12</v>
      </c>
      <c r="C415" s="36" t="n">
        <f aca="false">SUM(C412:C413)</f>
        <v>814.5</v>
      </c>
      <c r="D415" s="20"/>
      <c r="E415" s="36" t="n">
        <f aca="false">SUM(E412:E413)</f>
        <v>814.5</v>
      </c>
      <c r="F415" s="36" t="n">
        <f aca="false">SUM(F412:F413)</f>
        <v>814.5</v>
      </c>
      <c r="G415" s="36" t="n">
        <f aca="false">SUM(G412:G413)</f>
        <v>814.5</v>
      </c>
      <c r="H415" s="20"/>
      <c r="I415" s="20"/>
      <c r="J415" s="36" t="n">
        <f aca="false">SUM(J412:J413)</f>
        <v>814.5</v>
      </c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</row>
    <row r="416" customFormat="false" ht="12.75" hidden="false" customHeight="false" outlineLevel="0" collapsed="false">
      <c r="A416" s="11"/>
      <c r="B416" s="35" t="s">
        <v>13</v>
      </c>
      <c r="C416" s="36" t="n">
        <f aca="false">C415*16</f>
        <v>13032</v>
      </c>
      <c r="D416" s="20"/>
      <c r="E416" s="36" t="n">
        <f aca="false">E415*16</f>
        <v>13032</v>
      </c>
      <c r="F416" s="36" t="n">
        <f aca="false">F415*16</f>
        <v>13032</v>
      </c>
      <c r="G416" s="36" t="n">
        <f aca="false">G415*16</f>
        <v>13032</v>
      </c>
      <c r="H416" s="20"/>
      <c r="I416" s="20"/>
      <c r="J416" s="36" t="n">
        <f aca="false">J415*16</f>
        <v>13032</v>
      </c>
      <c r="K416" s="3" t="n">
        <f aca="false">SUM(C416:J416)</f>
        <v>65160</v>
      </c>
    </row>
    <row r="417" customFormat="false" ht="12.75" hidden="false" customHeight="false" outlineLevel="0" collapsed="false">
      <c r="A417" s="11"/>
      <c r="B417" s="35"/>
      <c r="C417" s="36"/>
      <c r="D417" s="36"/>
      <c r="E417" s="36"/>
      <c r="F417" s="36"/>
      <c r="G417" s="36"/>
      <c r="H417" s="36"/>
      <c r="I417" s="36"/>
      <c r="J417" s="36"/>
      <c r="K417" s="3"/>
    </row>
    <row r="418" customFormat="false" ht="12.75" hidden="false" customHeight="false" outlineLevel="0" collapsed="false">
      <c r="A418" s="11"/>
      <c r="B418" s="1"/>
      <c r="C418" s="18"/>
      <c r="D418" s="18"/>
      <c r="E418" s="18"/>
      <c r="F418" s="18"/>
      <c r="G418" s="18"/>
      <c r="H418" s="18"/>
      <c r="I418" s="18"/>
      <c r="J418" s="18"/>
    </row>
    <row r="419" customFormat="false" ht="12.75" hidden="false" customHeight="false" outlineLevel="0" collapsed="false">
      <c r="A419" s="1" t="s">
        <v>47</v>
      </c>
      <c r="B419" s="6" t="s">
        <v>74</v>
      </c>
      <c r="C419" s="7" t="n">
        <v>37249</v>
      </c>
      <c r="D419" s="7" t="n">
        <v>37250</v>
      </c>
      <c r="E419" s="7" t="n">
        <v>37251</v>
      </c>
      <c r="F419" s="7" t="n">
        <v>37252</v>
      </c>
      <c r="G419" s="7" t="n">
        <v>37253</v>
      </c>
      <c r="H419" s="7" t="n">
        <v>37254</v>
      </c>
      <c r="I419" s="7" t="n">
        <v>37255</v>
      </c>
      <c r="J419" s="7" t="n">
        <v>37256</v>
      </c>
      <c r="K419" s="12"/>
      <c r="L419" s="1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</row>
    <row r="420" customFormat="false" ht="12.75" hidden="false" customHeight="false" outlineLevel="0" collapsed="false">
      <c r="B420" s="1" t="s">
        <v>3</v>
      </c>
      <c r="C420" s="2" t="n">
        <v>100</v>
      </c>
      <c r="D420" s="24"/>
      <c r="E420" s="2" t="n">
        <v>100</v>
      </c>
      <c r="F420" s="2" t="n">
        <v>100</v>
      </c>
      <c r="G420" s="2" t="n">
        <v>100</v>
      </c>
      <c r="H420" s="8"/>
      <c r="I420" s="9"/>
      <c r="J420" s="2" t="n">
        <v>100</v>
      </c>
      <c r="L420" s="4"/>
    </row>
    <row r="421" customFormat="false" ht="12.75" hidden="false" customHeight="false" outlineLevel="0" collapsed="false">
      <c r="B421" s="11" t="s">
        <v>4</v>
      </c>
      <c r="C421" s="3" t="n">
        <v>26.91</v>
      </c>
      <c r="D421" s="24"/>
      <c r="E421" s="3" t="n">
        <v>26.91</v>
      </c>
      <c r="F421" s="3" t="n">
        <v>26.91</v>
      </c>
      <c r="G421" s="3" t="n">
        <v>26.91</v>
      </c>
      <c r="H421" s="8"/>
      <c r="I421" s="9"/>
      <c r="J421" s="3" t="n">
        <v>26.91</v>
      </c>
      <c r="L421" s="4"/>
    </row>
    <row r="422" customFormat="false" ht="12.75" hidden="false" customHeight="false" outlineLevel="0" collapsed="false">
      <c r="B422" s="1" t="s">
        <v>5</v>
      </c>
      <c r="C422" s="2" t="n">
        <v>250</v>
      </c>
      <c r="D422" s="24"/>
      <c r="E422" s="2" t="n">
        <v>250</v>
      </c>
      <c r="F422" s="2" t="n">
        <v>250</v>
      </c>
      <c r="G422" s="2" t="n">
        <v>250</v>
      </c>
      <c r="H422" s="8"/>
      <c r="I422" s="9"/>
      <c r="J422" s="2" t="n">
        <v>250</v>
      </c>
      <c r="L422" s="4"/>
    </row>
    <row r="423" customFormat="false" ht="12.75" hidden="false" customHeight="false" outlineLevel="0" collapsed="false">
      <c r="B423" s="11" t="s">
        <v>4</v>
      </c>
      <c r="C423" s="3" t="n">
        <v>30.64</v>
      </c>
      <c r="D423" s="24"/>
      <c r="E423" s="3" t="n">
        <v>30.64</v>
      </c>
      <c r="F423" s="3" t="n">
        <v>30.64</v>
      </c>
      <c r="G423" s="3" t="n">
        <v>30.64</v>
      </c>
      <c r="H423" s="8"/>
      <c r="I423" s="9"/>
      <c r="J423" s="3" t="n">
        <v>30.64</v>
      </c>
      <c r="L423" s="4"/>
    </row>
    <row r="424" customFormat="false" ht="12.75" hidden="false" customHeight="false" outlineLevel="0" collapsed="false">
      <c r="B424" s="12" t="s">
        <v>6</v>
      </c>
      <c r="C424" s="4" t="n">
        <f aca="false">C420-C422</f>
        <v>-150</v>
      </c>
      <c r="D424" s="24"/>
      <c r="E424" s="4" t="n">
        <f aca="false">E420-E422</f>
        <v>-150</v>
      </c>
      <c r="F424" s="4" t="n">
        <f aca="false">F420-F422</f>
        <v>-150</v>
      </c>
      <c r="G424" s="4" t="n">
        <f aca="false">G420-G422</f>
        <v>-150</v>
      </c>
      <c r="H424" s="8"/>
      <c r="I424" s="9"/>
      <c r="J424" s="4" t="n">
        <f aca="false">J420-J422</f>
        <v>-150</v>
      </c>
      <c r="L424" s="4"/>
    </row>
    <row r="425" customFormat="false" ht="12.75" hidden="false" customHeight="false" outlineLevel="0" collapsed="false">
      <c r="B425" s="13" t="s">
        <v>7</v>
      </c>
      <c r="C425" s="3" t="n">
        <v>23</v>
      </c>
      <c r="D425" s="24"/>
      <c r="E425" s="3" t="n">
        <v>23</v>
      </c>
      <c r="F425" s="3" t="n">
        <v>23</v>
      </c>
      <c r="G425" s="3" t="n">
        <v>23</v>
      </c>
      <c r="H425" s="8"/>
      <c r="I425" s="8"/>
      <c r="J425" s="3" t="n">
        <v>23</v>
      </c>
      <c r="L425" s="4"/>
    </row>
    <row r="426" customFormat="false" ht="12.75" hidden="false" customHeight="false" outlineLevel="0" collapsed="false">
      <c r="B426" s="13"/>
      <c r="C426" s="14"/>
      <c r="D426" s="24"/>
      <c r="E426" s="2"/>
      <c r="F426" s="3"/>
      <c r="G426" s="2"/>
      <c r="H426" s="8"/>
      <c r="I426" s="9"/>
      <c r="L426" s="4"/>
    </row>
    <row r="427" customFormat="false" ht="12.75" hidden="false" customHeight="false" outlineLevel="0" collapsed="false">
      <c r="B427" s="13" t="s">
        <v>8</v>
      </c>
      <c r="C427" s="15" t="n">
        <f aca="false">(C420*C421)*(-1)</f>
        <v>-2691</v>
      </c>
      <c r="D427" s="22"/>
      <c r="E427" s="15" t="n">
        <f aca="false">(E420*E421)*(-1)</f>
        <v>-2691</v>
      </c>
      <c r="F427" s="15" t="n">
        <f aca="false">(F420*F421)*(-1)</f>
        <v>-2691</v>
      </c>
      <c r="G427" s="15" t="n">
        <f aca="false">(G420*G421)*(-1)</f>
        <v>-2691</v>
      </c>
      <c r="H427" s="22"/>
      <c r="I427" s="22"/>
      <c r="J427" s="15" t="n">
        <f aca="false">(J420*J421)*(-1)</f>
        <v>-2691</v>
      </c>
      <c r="L427" s="4"/>
    </row>
    <row r="428" customFormat="false" ht="12.75" hidden="false" customHeight="false" outlineLevel="0" collapsed="false">
      <c r="B428" s="13" t="s">
        <v>9</v>
      </c>
      <c r="C428" s="14" t="n">
        <f aca="false">C422*C423</f>
        <v>7660</v>
      </c>
      <c r="D428" s="23"/>
      <c r="E428" s="14" t="n">
        <f aca="false">E422*E423</f>
        <v>7660</v>
      </c>
      <c r="F428" s="14" t="n">
        <f aca="false">F422*F423</f>
        <v>7660</v>
      </c>
      <c r="G428" s="14" t="n">
        <f aca="false">G422*G423</f>
        <v>7660</v>
      </c>
      <c r="H428" s="23"/>
      <c r="I428" s="23"/>
      <c r="J428" s="14" t="n">
        <f aca="false">J422*J423</f>
        <v>7660</v>
      </c>
      <c r="L428" s="4"/>
    </row>
    <row r="429" customFormat="false" ht="12.75" hidden="false" customHeight="false" outlineLevel="0" collapsed="false">
      <c r="B429" s="12" t="s">
        <v>10</v>
      </c>
      <c r="C429" s="14" t="n">
        <f aca="false">SUM(C427:C428)</f>
        <v>4969</v>
      </c>
      <c r="D429" s="23"/>
      <c r="E429" s="14" t="n">
        <f aca="false">SUM(E427:E428)</f>
        <v>4969</v>
      </c>
      <c r="F429" s="14" t="n">
        <f aca="false">SUM(F427:F428)</f>
        <v>4969</v>
      </c>
      <c r="G429" s="14" t="n">
        <f aca="false">SUM(G427:G428)</f>
        <v>4969</v>
      </c>
      <c r="H429" s="23"/>
      <c r="I429" s="23"/>
      <c r="J429" s="14" t="n">
        <f aca="false">SUM(J427:J428)</f>
        <v>4969</v>
      </c>
      <c r="L429" s="4"/>
    </row>
    <row r="430" customFormat="false" ht="12.75" hidden="false" customHeight="false" outlineLevel="0" collapsed="false">
      <c r="A430" s="16"/>
      <c r="B430" s="2" t="s">
        <v>11</v>
      </c>
      <c r="C430" s="15" t="n">
        <f aca="false">C424*C425</f>
        <v>-3450</v>
      </c>
      <c r="D430" s="22"/>
      <c r="E430" s="15" t="n">
        <f aca="false">E424*E425</f>
        <v>-3450</v>
      </c>
      <c r="F430" s="15" t="n">
        <f aca="false">F424*F425</f>
        <v>-3450</v>
      </c>
      <c r="G430" s="15" t="n">
        <f aca="false">G424*G425</f>
        <v>-3450</v>
      </c>
      <c r="H430" s="22"/>
      <c r="I430" s="22"/>
      <c r="J430" s="15" t="n">
        <f aca="false">J424*J425</f>
        <v>-3450</v>
      </c>
    </row>
    <row r="431" customFormat="false" ht="12.75" hidden="false" customHeight="false" outlineLevel="0" collapsed="false">
      <c r="A431" s="17"/>
      <c r="D431" s="24"/>
      <c r="E431" s="2"/>
      <c r="G431" s="2"/>
      <c r="H431" s="24"/>
      <c r="I431" s="24"/>
      <c r="J431" s="2"/>
    </row>
    <row r="432" customFormat="false" ht="12.75" hidden="false" customHeight="false" outlineLevel="0" collapsed="false">
      <c r="A432" s="16"/>
      <c r="B432" s="1" t="s">
        <v>12</v>
      </c>
      <c r="C432" s="18" t="n">
        <f aca="false">SUM(C429:C430)</f>
        <v>1519</v>
      </c>
      <c r="D432" s="20"/>
      <c r="E432" s="18" t="n">
        <f aca="false">SUM(E429:E430)</f>
        <v>1519</v>
      </c>
      <c r="F432" s="18" t="n">
        <f aca="false">SUM(F429:F430)</f>
        <v>1519</v>
      </c>
      <c r="G432" s="18" t="n">
        <f aca="false">SUM(G429:G430)</f>
        <v>1519</v>
      </c>
      <c r="H432" s="20"/>
      <c r="I432" s="20"/>
      <c r="J432" s="18" t="n">
        <f aca="false">SUM(J429:J430)</f>
        <v>1519</v>
      </c>
      <c r="K432" s="1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</row>
    <row r="433" customFormat="false" ht="12.75" hidden="false" customHeight="false" outlineLevel="0" collapsed="false">
      <c r="A433" s="11"/>
      <c r="B433" s="1" t="s">
        <v>52</v>
      </c>
      <c r="C433" s="18" t="n">
        <f aca="false">C432*16</f>
        <v>24304</v>
      </c>
      <c r="D433" s="20"/>
      <c r="E433" s="18" t="n">
        <f aca="false">E432*16</f>
        <v>24304</v>
      </c>
      <c r="F433" s="18" t="n">
        <f aca="false">F432*16</f>
        <v>24304</v>
      </c>
      <c r="G433" s="18" t="n">
        <f aca="false">G432*16</f>
        <v>24304</v>
      </c>
      <c r="H433" s="20"/>
      <c r="I433" s="20"/>
      <c r="J433" s="18" t="n">
        <f aca="false">J432*16</f>
        <v>24304</v>
      </c>
      <c r="K433" s="3" t="n">
        <f aca="false">SUM(C433:J433)</f>
        <v>121520</v>
      </c>
    </row>
    <row r="434" customFormat="false" ht="12.75" hidden="false" customHeight="false" outlineLevel="0" collapsed="false">
      <c r="A434" s="11"/>
      <c r="B434" s="1"/>
      <c r="C434" s="18"/>
      <c r="D434" s="20"/>
      <c r="E434" s="18"/>
      <c r="F434" s="18"/>
      <c r="G434" s="18"/>
      <c r="H434" s="20"/>
      <c r="I434" s="20"/>
      <c r="J434" s="18"/>
    </row>
    <row r="435" customFormat="false" ht="12.75" hidden="false" customHeight="false" outlineLevel="0" collapsed="false">
      <c r="A435" s="11"/>
      <c r="B435" s="1"/>
      <c r="C435" s="18"/>
    </row>
    <row r="436" customFormat="false" ht="12.75" hidden="false" customHeight="false" outlineLevel="0" collapsed="false">
      <c r="A436" s="1" t="s">
        <v>53</v>
      </c>
      <c r="B436" s="6" t="s">
        <v>74</v>
      </c>
      <c r="C436" s="7" t="n">
        <v>37249</v>
      </c>
      <c r="D436" s="7" t="n">
        <v>37250</v>
      </c>
      <c r="E436" s="7" t="n">
        <v>37251</v>
      </c>
      <c r="F436" s="7" t="n">
        <v>37252</v>
      </c>
      <c r="G436" s="7" t="n">
        <v>37253</v>
      </c>
      <c r="H436" s="7" t="n">
        <v>37254</v>
      </c>
      <c r="I436" s="7" t="n">
        <v>37255</v>
      </c>
      <c r="J436" s="7" t="n">
        <v>37256</v>
      </c>
      <c r="K436" s="12"/>
      <c r="L436" s="1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</row>
    <row r="437" customFormat="false" ht="12.75" hidden="false" customHeight="false" outlineLevel="0" collapsed="false">
      <c r="B437" s="1" t="s">
        <v>3</v>
      </c>
      <c r="C437" s="2" t="n">
        <v>50</v>
      </c>
      <c r="D437" s="24"/>
      <c r="E437" s="2" t="n">
        <v>50</v>
      </c>
      <c r="F437" s="2" t="n">
        <v>50</v>
      </c>
      <c r="G437" s="2" t="n">
        <v>50</v>
      </c>
      <c r="H437" s="8"/>
      <c r="I437" s="9"/>
      <c r="J437" s="2" t="n">
        <v>50</v>
      </c>
      <c r="L437" s="4"/>
    </row>
    <row r="438" customFormat="false" ht="12.75" hidden="false" customHeight="false" outlineLevel="0" collapsed="false">
      <c r="B438" s="11" t="s">
        <v>4</v>
      </c>
      <c r="C438" s="3" t="n">
        <v>41.75</v>
      </c>
      <c r="D438" s="24"/>
      <c r="E438" s="3" t="n">
        <v>41.75</v>
      </c>
      <c r="F438" s="3" t="n">
        <v>41.75</v>
      </c>
      <c r="G438" s="3" t="n">
        <v>41.75</v>
      </c>
      <c r="H438" s="8"/>
      <c r="I438" s="9"/>
      <c r="J438" s="3" t="n">
        <v>41.75</v>
      </c>
      <c r="L438" s="4"/>
    </row>
    <row r="439" customFormat="false" ht="12.75" hidden="false" customHeight="false" outlineLevel="0" collapsed="false">
      <c r="B439" s="1" t="s">
        <v>5</v>
      </c>
      <c r="C439" s="2" t="n">
        <v>100</v>
      </c>
      <c r="D439" s="24"/>
      <c r="E439" s="2" t="n">
        <v>100</v>
      </c>
      <c r="F439" s="2" t="n">
        <v>100</v>
      </c>
      <c r="G439" s="2" t="n">
        <v>100</v>
      </c>
      <c r="H439" s="8"/>
      <c r="I439" s="9"/>
      <c r="J439" s="2" t="n">
        <v>100</v>
      </c>
      <c r="L439" s="4"/>
    </row>
    <row r="440" customFormat="false" ht="12.75" hidden="false" customHeight="false" outlineLevel="0" collapsed="false">
      <c r="B440" s="11" t="s">
        <v>4</v>
      </c>
      <c r="C440" s="3" t="n">
        <v>42.25</v>
      </c>
      <c r="D440" s="24"/>
      <c r="E440" s="3" t="n">
        <v>42.25</v>
      </c>
      <c r="F440" s="3" t="n">
        <v>42.25</v>
      </c>
      <c r="G440" s="3" t="n">
        <v>42.25</v>
      </c>
      <c r="H440" s="8"/>
      <c r="I440" s="9"/>
      <c r="J440" s="3" t="n">
        <v>42.25</v>
      </c>
      <c r="L440" s="4"/>
    </row>
    <row r="441" customFormat="false" ht="12.75" hidden="false" customHeight="false" outlineLevel="0" collapsed="false">
      <c r="B441" s="12" t="s">
        <v>6</v>
      </c>
      <c r="C441" s="4" t="n">
        <f aca="false">C437-C439</f>
        <v>-50</v>
      </c>
      <c r="D441" s="24"/>
      <c r="E441" s="4" t="n">
        <f aca="false">E437-E439</f>
        <v>-50</v>
      </c>
      <c r="F441" s="4" t="n">
        <f aca="false">F437-F439</f>
        <v>-50</v>
      </c>
      <c r="G441" s="4" t="n">
        <f aca="false">G437-G439</f>
        <v>-50</v>
      </c>
      <c r="H441" s="8"/>
      <c r="I441" s="9"/>
      <c r="J441" s="4" t="n">
        <f aca="false">J437-J439</f>
        <v>-50</v>
      </c>
      <c r="L441" s="4"/>
    </row>
    <row r="442" customFormat="false" ht="12.75" hidden="false" customHeight="false" outlineLevel="0" collapsed="false">
      <c r="B442" s="13" t="s">
        <v>7</v>
      </c>
      <c r="C442" s="3" t="n">
        <v>23</v>
      </c>
      <c r="D442" s="24"/>
      <c r="E442" s="3" t="n">
        <v>23</v>
      </c>
      <c r="F442" s="3" t="n">
        <v>23</v>
      </c>
      <c r="G442" s="3" t="n">
        <v>23</v>
      </c>
      <c r="H442" s="8"/>
      <c r="I442" s="8"/>
      <c r="J442" s="3" t="n">
        <v>23</v>
      </c>
      <c r="L442" s="4"/>
    </row>
    <row r="443" customFormat="false" ht="12.75" hidden="false" customHeight="false" outlineLevel="0" collapsed="false">
      <c r="B443" s="13"/>
      <c r="C443" s="14"/>
      <c r="D443" s="24"/>
      <c r="E443" s="2"/>
      <c r="F443" s="3"/>
      <c r="G443" s="2"/>
      <c r="H443" s="8"/>
      <c r="I443" s="9"/>
      <c r="L443" s="4"/>
    </row>
    <row r="444" customFormat="false" ht="12.75" hidden="false" customHeight="false" outlineLevel="0" collapsed="false">
      <c r="B444" s="13" t="s">
        <v>8</v>
      </c>
      <c r="C444" s="15" t="n">
        <f aca="false">(C437*C438)*(-1)</f>
        <v>-2087.5</v>
      </c>
      <c r="D444" s="22"/>
      <c r="E444" s="15" t="n">
        <f aca="false">(E437*E438)*(-1)</f>
        <v>-2087.5</v>
      </c>
      <c r="F444" s="15" t="n">
        <f aca="false">(F437*F438)*(-1)</f>
        <v>-2087.5</v>
      </c>
      <c r="G444" s="15" t="n">
        <f aca="false">(G437*G438)*(-1)</f>
        <v>-2087.5</v>
      </c>
      <c r="H444" s="22"/>
      <c r="I444" s="22"/>
      <c r="J444" s="15" t="n">
        <f aca="false">(J437*J438)*(-1)</f>
        <v>-2087.5</v>
      </c>
      <c r="L444" s="4"/>
    </row>
    <row r="445" customFormat="false" ht="12.75" hidden="false" customHeight="false" outlineLevel="0" collapsed="false">
      <c r="B445" s="13" t="s">
        <v>9</v>
      </c>
      <c r="C445" s="14" t="n">
        <f aca="false">C439*C440</f>
        <v>4225</v>
      </c>
      <c r="D445" s="23"/>
      <c r="E445" s="14" t="n">
        <f aca="false">E439*E440</f>
        <v>4225</v>
      </c>
      <c r="F445" s="14" t="n">
        <f aca="false">F439*F440</f>
        <v>4225</v>
      </c>
      <c r="G445" s="14" t="n">
        <f aca="false">G439*G440</f>
        <v>4225</v>
      </c>
      <c r="H445" s="23"/>
      <c r="I445" s="23"/>
      <c r="J445" s="14" t="n">
        <f aca="false">J439*J440</f>
        <v>4225</v>
      </c>
      <c r="L445" s="4"/>
    </row>
    <row r="446" customFormat="false" ht="12.75" hidden="false" customHeight="false" outlineLevel="0" collapsed="false">
      <c r="B446" s="12" t="s">
        <v>10</v>
      </c>
      <c r="C446" s="14" t="n">
        <f aca="false">SUM(C444:C445)</f>
        <v>2137.5</v>
      </c>
      <c r="D446" s="23"/>
      <c r="E446" s="14" t="n">
        <f aca="false">SUM(E444:E445)</f>
        <v>2137.5</v>
      </c>
      <c r="F446" s="14" t="n">
        <f aca="false">SUM(F444:F445)</f>
        <v>2137.5</v>
      </c>
      <c r="G446" s="14" t="n">
        <f aca="false">SUM(G444:G445)</f>
        <v>2137.5</v>
      </c>
      <c r="H446" s="23"/>
      <c r="I446" s="23"/>
      <c r="J446" s="14" t="n">
        <f aca="false">SUM(J444:J445)</f>
        <v>2137.5</v>
      </c>
      <c r="L446" s="4"/>
    </row>
    <row r="447" customFormat="false" ht="12.75" hidden="false" customHeight="false" outlineLevel="0" collapsed="false">
      <c r="A447" s="16"/>
      <c r="B447" s="2" t="s">
        <v>11</v>
      </c>
      <c r="C447" s="15" t="n">
        <f aca="false">C441*C442</f>
        <v>-1150</v>
      </c>
      <c r="D447" s="22"/>
      <c r="E447" s="15" t="n">
        <f aca="false">E441*E442</f>
        <v>-1150</v>
      </c>
      <c r="F447" s="15" t="n">
        <f aca="false">F441*F442</f>
        <v>-1150</v>
      </c>
      <c r="G447" s="15" t="n">
        <f aca="false">G441*G442</f>
        <v>-1150</v>
      </c>
      <c r="H447" s="22"/>
      <c r="I447" s="22"/>
      <c r="J447" s="15" t="n">
        <f aca="false">J441*J442</f>
        <v>-1150</v>
      </c>
    </row>
    <row r="448" customFormat="false" ht="12.75" hidden="false" customHeight="false" outlineLevel="0" collapsed="false">
      <c r="A448" s="17"/>
      <c r="D448" s="24"/>
      <c r="E448" s="2"/>
      <c r="G448" s="2"/>
      <c r="H448" s="24"/>
      <c r="I448" s="24"/>
      <c r="J448" s="2"/>
    </row>
    <row r="449" customFormat="false" ht="12.75" hidden="false" customHeight="false" outlineLevel="0" collapsed="false">
      <c r="A449" s="16"/>
      <c r="B449" s="1" t="s">
        <v>12</v>
      </c>
      <c r="C449" s="18" t="n">
        <f aca="false">SUM(C446:C447)</f>
        <v>987.5</v>
      </c>
      <c r="D449" s="20"/>
      <c r="E449" s="18" t="n">
        <f aca="false">SUM(E446:E447)</f>
        <v>987.5</v>
      </c>
      <c r="F449" s="18" t="n">
        <f aca="false">SUM(F446:F447)</f>
        <v>987.5</v>
      </c>
      <c r="G449" s="18" t="n">
        <f aca="false">SUM(G446:G447)</f>
        <v>987.5</v>
      </c>
      <c r="H449" s="20"/>
      <c r="I449" s="20"/>
      <c r="J449" s="18" t="n">
        <f aca="false">SUM(J446:J447)</f>
        <v>987.5</v>
      </c>
      <c r="K449" s="1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</row>
    <row r="450" customFormat="false" ht="12.75" hidden="false" customHeight="false" outlineLevel="0" collapsed="false">
      <c r="A450" s="11"/>
      <c r="B450" s="1" t="s">
        <v>52</v>
      </c>
      <c r="C450" s="18" t="n">
        <f aca="false">C449*16</f>
        <v>15800</v>
      </c>
      <c r="D450" s="20"/>
      <c r="E450" s="18" t="n">
        <f aca="false">E449*16</f>
        <v>15800</v>
      </c>
      <c r="F450" s="18" t="n">
        <f aca="false">F449*16</f>
        <v>15800</v>
      </c>
      <c r="G450" s="18" t="n">
        <f aca="false">G449*16</f>
        <v>15800</v>
      </c>
      <c r="H450" s="20"/>
      <c r="I450" s="20"/>
      <c r="J450" s="18" t="n">
        <f aca="false">J449*16</f>
        <v>15800</v>
      </c>
      <c r="K450" s="3" t="n">
        <f aca="false">SUM(C450:J450)</f>
        <v>79000</v>
      </c>
    </row>
    <row r="451" customFormat="false" ht="12.75" hidden="false" customHeight="false" outlineLevel="0" collapsed="false">
      <c r="A451" s="11"/>
      <c r="B451" s="1"/>
      <c r="C451" s="18"/>
      <c r="D451" s="20"/>
      <c r="E451" s="18"/>
      <c r="F451" s="18"/>
      <c r="G451" s="18"/>
      <c r="H451" s="20"/>
      <c r="I451" s="20"/>
      <c r="J451" s="18"/>
    </row>
    <row r="452" customFormat="false" ht="12.75" hidden="false" customHeight="false" outlineLevel="0" collapsed="false">
      <c r="A452" s="11"/>
      <c r="B452" s="1"/>
      <c r="C452" s="18"/>
    </row>
    <row r="453" customFormat="false" ht="12.75" hidden="false" customHeight="false" outlineLevel="0" collapsed="false">
      <c r="A453" s="1" t="s">
        <v>54</v>
      </c>
      <c r="B453" s="6" t="s">
        <v>74</v>
      </c>
      <c r="C453" s="7" t="n">
        <v>37249</v>
      </c>
      <c r="D453" s="7" t="n">
        <v>37250</v>
      </c>
      <c r="E453" s="7" t="n">
        <v>37251</v>
      </c>
      <c r="F453" s="7" t="n">
        <v>37252</v>
      </c>
      <c r="G453" s="7" t="n">
        <v>37253</v>
      </c>
      <c r="H453" s="7" t="n">
        <v>37254</v>
      </c>
      <c r="I453" s="7" t="n">
        <v>37255</v>
      </c>
      <c r="J453" s="7" t="n">
        <v>37256</v>
      </c>
      <c r="K453" s="12"/>
      <c r="L453" s="1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</row>
    <row r="454" customFormat="false" ht="12.75" hidden="false" customHeight="false" outlineLevel="0" collapsed="false">
      <c r="B454" s="1" t="s">
        <v>3</v>
      </c>
      <c r="C454" s="2" t="n">
        <v>300</v>
      </c>
      <c r="D454" s="24"/>
      <c r="E454" s="2" t="n">
        <v>300</v>
      </c>
      <c r="F454" s="2" t="n">
        <v>300</v>
      </c>
      <c r="G454" s="2" t="n">
        <v>300</v>
      </c>
      <c r="H454" s="8"/>
      <c r="I454" s="9"/>
      <c r="J454" s="2" t="n">
        <v>300</v>
      </c>
      <c r="L454" s="4"/>
    </row>
    <row r="455" customFormat="false" ht="12.75" hidden="false" customHeight="false" outlineLevel="0" collapsed="false">
      <c r="B455" s="11" t="s">
        <v>4</v>
      </c>
      <c r="C455" s="3" t="n">
        <v>27.26</v>
      </c>
      <c r="D455" s="24"/>
      <c r="E455" s="3" t="n">
        <v>27.26</v>
      </c>
      <c r="F455" s="3" t="n">
        <v>27.26</v>
      </c>
      <c r="G455" s="3" t="n">
        <v>27.26</v>
      </c>
      <c r="H455" s="8"/>
      <c r="I455" s="9"/>
      <c r="J455" s="3" t="n">
        <v>27.26</v>
      </c>
      <c r="L455" s="4"/>
    </row>
    <row r="456" customFormat="false" ht="12.75" hidden="false" customHeight="false" outlineLevel="0" collapsed="false">
      <c r="B456" s="1" t="s">
        <v>5</v>
      </c>
      <c r="C456" s="2" t="n">
        <v>50</v>
      </c>
      <c r="D456" s="24"/>
      <c r="E456" s="2" t="n">
        <v>50</v>
      </c>
      <c r="F456" s="2" t="n">
        <v>50</v>
      </c>
      <c r="G456" s="2" t="n">
        <v>50</v>
      </c>
      <c r="H456" s="8"/>
      <c r="I456" s="9"/>
      <c r="J456" s="2" t="n">
        <v>50</v>
      </c>
      <c r="L456" s="4"/>
    </row>
    <row r="457" customFormat="false" ht="12.75" hidden="false" customHeight="false" outlineLevel="0" collapsed="false">
      <c r="B457" s="11" t="s">
        <v>4</v>
      </c>
      <c r="C457" s="3" t="n">
        <v>42.5</v>
      </c>
      <c r="D457" s="24"/>
      <c r="E457" s="3" t="n">
        <v>42.5</v>
      </c>
      <c r="F457" s="3" t="n">
        <v>42.5</v>
      </c>
      <c r="G457" s="3" t="n">
        <v>42.5</v>
      </c>
      <c r="H457" s="8"/>
      <c r="I457" s="9"/>
      <c r="J457" s="3" t="n">
        <v>42.5</v>
      </c>
      <c r="L457" s="4"/>
    </row>
    <row r="458" customFormat="false" ht="12.75" hidden="false" customHeight="false" outlineLevel="0" collapsed="false">
      <c r="B458" s="12" t="s">
        <v>6</v>
      </c>
      <c r="C458" s="4" t="n">
        <f aca="false">C454-C456</f>
        <v>250</v>
      </c>
      <c r="D458" s="24"/>
      <c r="E458" s="4" t="n">
        <f aca="false">E454-E456</f>
        <v>250</v>
      </c>
      <c r="F458" s="4" t="n">
        <f aca="false">F454-F456</f>
        <v>250</v>
      </c>
      <c r="G458" s="4" t="n">
        <f aca="false">G454-G456</f>
        <v>250</v>
      </c>
      <c r="H458" s="8"/>
      <c r="I458" s="9"/>
      <c r="J458" s="4" t="n">
        <f aca="false">J454-J456</f>
        <v>250</v>
      </c>
      <c r="L458" s="4"/>
    </row>
    <row r="459" customFormat="false" ht="12.75" hidden="false" customHeight="false" outlineLevel="0" collapsed="false">
      <c r="B459" s="13" t="s">
        <v>7</v>
      </c>
      <c r="C459" s="3" t="n">
        <v>23</v>
      </c>
      <c r="D459" s="24"/>
      <c r="E459" s="3" t="n">
        <v>23</v>
      </c>
      <c r="F459" s="3" t="n">
        <v>23</v>
      </c>
      <c r="G459" s="3" t="n">
        <v>23</v>
      </c>
      <c r="H459" s="8"/>
      <c r="I459" s="8"/>
      <c r="J459" s="3" t="n">
        <v>23</v>
      </c>
      <c r="L459" s="4"/>
    </row>
    <row r="460" customFormat="false" ht="12.75" hidden="false" customHeight="false" outlineLevel="0" collapsed="false">
      <c r="B460" s="13"/>
      <c r="C460" s="14"/>
      <c r="D460" s="24"/>
      <c r="E460" s="2"/>
      <c r="F460" s="3"/>
      <c r="G460" s="2"/>
      <c r="H460" s="8"/>
      <c r="I460" s="9"/>
      <c r="L460" s="4"/>
    </row>
    <row r="461" customFormat="false" ht="12.75" hidden="false" customHeight="false" outlineLevel="0" collapsed="false">
      <c r="B461" s="13" t="s">
        <v>8</v>
      </c>
      <c r="C461" s="15" t="n">
        <f aca="false">(C454*C455)*(-1)</f>
        <v>-8178</v>
      </c>
      <c r="D461" s="22"/>
      <c r="E461" s="15" t="n">
        <f aca="false">(E454*E455)*(-1)</f>
        <v>-8178</v>
      </c>
      <c r="F461" s="15" t="n">
        <f aca="false">(F454*F455)*(-1)</f>
        <v>-8178</v>
      </c>
      <c r="G461" s="15" t="n">
        <f aca="false">(G454*G455)*(-1)</f>
        <v>-8178</v>
      </c>
      <c r="H461" s="22"/>
      <c r="I461" s="22"/>
      <c r="J461" s="15" t="n">
        <f aca="false">(J454*J455)*(-1)</f>
        <v>-8178</v>
      </c>
      <c r="L461" s="4"/>
    </row>
    <row r="462" customFormat="false" ht="12.75" hidden="false" customHeight="false" outlineLevel="0" collapsed="false">
      <c r="B462" s="13" t="s">
        <v>9</v>
      </c>
      <c r="C462" s="14" t="n">
        <f aca="false">C456*C457</f>
        <v>2125</v>
      </c>
      <c r="D462" s="23"/>
      <c r="E462" s="14" t="n">
        <f aca="false">E456*E457</f>
        <v>2125</v>
      </c>
      <c r="F462" s="14" t="n">
        <f aca="false">F456*F457</f>
        <v>2125</v>
      </c>
      <c r="G462" s="14" t="n">
        <f aca="false">G456*G457</f>
        <v>2125</v>
      </c>
      <c r="H462" s="23"/>
      <c r="I462" s="23"/>
      <c r="J462" s="14" t="n">
        <f aca="false">J456*J457</f>
        <v>2125</v>
      </c>
      <c r="L462" s="4"/>
    </row>
    <row r="463" customFormat="false" ht="12.75" hidden="false" customHeight="false" outlineLevel="0" collapsed="false">
      <c r="B463" s="12" t="s">
        <v>10</v>
      </c>
      <c r="C463" s="14" t="n">
        <f aca="false">SUM(C461:C462)</f>
        <v>-6053</v>
      </c>
      <c r="D463" s="23"/>
      <c r="E463" s="14" t="n">
        <f aca="false">SUM(E461:E462)</f>
        <v>-6053</v>
      </c>
      <c r="F463" s="14" t="n">
        <f aca="false">SUM(F461:F462)</f>
        <v>-6053</v>
      </c>
      <c r="G463" s="14" t="n">
        <f aca="false">SUM(G461:G462)</f>
        <v>-6053</v>
      </c>
      <c r="H463" s="23"/>
      <c r="I463" s="23"/>
      <c r="J463" s="14" t="n">
        <f aca="false">SUM(J461:J462)</f>
        <v>-6053</v>
      </c>
      <c r="L463" s="4"/>
    </row>
    <row r="464" customFormat="false" ht="12.75" hidden="false" customHeight="false" outlineLevel="0" collapsed="false">
      <c r="A464" s="16"/>
      <c r="B464" s="2" t="s">
        <v>11</v>
      </c>
      <c r="C464" s="15" t="n">
        <f aca="false">C458*C459</f>
        <v>5750</v>
      </c>
      <c r="D464" s="22"/>
      <c r="E464" s="15" t="n">
        <f aca="false">E458*E459</f>
        <v>5750</v>
      </c>
      <c r="F464" s="15" t="n">
        <f aca="false">F458*F459</f>
        <v>5750</v>
      </c>
      <c r="G464" s="15" t="n">
        <f aca="false">G458*G459</f>
        <v>5750</v>
      </c>
      <c r="H464" s="22"/>
      <c r="I464" s="22"/>
      <c r="J464" s="15" t="n">
        <f aca="false">J458*J459</f>
        <v>5750</v>
      </c>
    </row>
    <row r="465" customFormat="false" ht="12.75" hidden="false" customHeight="false" outlineLevel="0" collapsed="false">
      <c r="A465" s="17"/>
      <c r="D465" s="24"/>
      <c r="E465" s="2"/>
      <c r="G465" s="2"/>
      <c r="H465" s="24"/>
      <c r="I465" s="24"/>
      <c r="J465" s="2"/>
    </row>
    <row r="466" customFormat="false" ht="12.75" hidden="false" customHeight="false" outlineLevel="0" collapsed="false">
      <c r="A466" s="16"/>
      <c r="B466" s="1" t="s">
        <v>12</v>
      </c>
      <c r="C466" s="18" t="n">
        <f aca="false">SUM(C463:C464)</f>
        <v>-303.000000000001</v>
      </c>
      <c r="D466" s="20"/>
      <c r="E466" s="18" t="n">
        <f aca="false">SUM(E463:E464)</f>
        <v>-303.000000000001</v>
      </c>
      <c r="F466" s="18" t="n">
        <f aca="false">SUM(F463:F464)</f>
        <v>-303.000000000001</v>
      </c>
      <c r="G466" s="18" t="n">
        <f aca="false">SUM(G463:G464)</f>
        <v>-303.000000000001</v>
      </c>
      <c r="H466" s="20"/>
      <c r="I466" s="20"/>
      <c r="J466" s="18" t="n">
        <f aca="false">SUM(J463:J464)</f>
        <v>-303.000000000001</v>
      </c>
      <c r="K466" s="1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</row>
    <row r="467" customFormat="false" ht="12.75" hidden="false" customHeight="false" outlineLevel="0" collapsed="false">
      <c r="A467" s="11"/>
      <c r="B467" s="1" t="s">
        <v>52</v>
      </c>
      <c r="C467" s="18" t="n">
        <f aca="false">C466*16</f>
        <v>-4848.00000000002</v>
      </c>
      <c r="D467" s="20"/>
      <c r="E467" s="18" t="n">
        <f aca="false">E466*16</f>
        <v>-4848.00000000002</v>
      </c>
      <c r="F467" s="18" t="n">
        <f aca="false">F466*16</f>
        <v>-4848.00000000002</v>
      </c>
      <c r="G467" s="18" t="n">
        <f aca="false">G466*16</f>
        <v>-4848.00000000002</v>
      </c>
      <c r="H467" s="20"/>
      <c r="I467" s="20"/>
      <c r="J467" s="18" t="n">
        <f aca="false">J466*16</f>
        <v>-4848.00000000002</v>
      </c>
      <c r="K467" s="3" t="n">
        <f aca="false">SUM(C467:J467)</f>
        <v>-24240.0000000001</v>
      </c>
    </row>
    <row r="468" customFormat="false" ht="13.5" hidden="false" customHeight="false" outlineLevel="0" collapsed="false">
      <c r="A468" s="11"/>
      <c r="B468" s="1"/>
      <c r="C468" s="18"/>
    </row>
    <row r="469" customFormat="false" ht="20.25" hidden="false" customHeight="false" outlineLevel="0" collapsed="false">
      <c r="A469" s="26" t="s">
        <v>24</v>
      </c>
      <c r="B469" s="26"/>
      <c r="C469" s="26"/>
      <c r="D469" s="26"/>
      <c r="E469" s="26"/>
      <c r="F469" s="26"/>
      <c r="G469" s="26"/>
      <c r="H469" s="26"/>
      <c r="I469" s="26"/>
      <c r="J469" s="26"/>
      <c r="K469" s="26"/>
    </row>
    <row r="470" customFormat="false" ht="12.75" hidden="false" customHeight="false" outlineLevel="0" collapsed="false">
      <c r="A470" s="21"/>
    </row>
    <row r="471" customFormat="false" ht="12.75" hidden="false" customHeight="false" outlineLevel="0" collapsed="false">
      <c r="A471" s="1" t="s">
        <v>1</v>
      </c>
      <c r="B471" s="40" t="s">
        <v>63</v>
      </c>
      <c r="C471" s="7" t="n">
        <v>37249</v>
      </c>
      <c r="D471" s="7" t="n">
        <v>37250</v>
      </c>
      <c r="E471" s="7" t="n">
        <v>37251</v>
      </c>
      <c r="F471" s="7" t="n">
        <v>37252</v>
      </c>
      <c r="G471" s="7" t="n">
        <v>37253</v>
      </c>
      <c r="H471" s="7" t="n">
        <v>37254</v>
      </c>
      <c r="I471" s="7" t="n">
        <v>37255</v>
      </c>
      <c r="J471" s="7" t="n">
        <v>37256</v>
      </c>
      <c r="K471" s="12"/>
      <c r="L471" s="1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</row>
    <row r="472" customFormat="false" ht="12.75" hidden="false" customHeight="false" outlineLevel="0" collapsed="false">
      <c r="B472" s="1" t="s">
        <v>3</v>
      </c>
      <c r="C472" s="2" t="n">
        <v>50</v>
      </c>
      <c r="D472" s="2" t="n">
        <v>50</v>
      </c>
      <c r="E472" s="2" t="n">
        <v>50</v>
      </c>
      <c r="F472" s="2" t="n">
        <v>50</v>
      </c>
      <c r="G472" s="2" t="n">
        <v>50</v>
      </c>
      <c r="H472" s="10" t="n">
        <v>50</v>
      </c>
      <c r="I472" s="10" t="n">
        <v>50</v>
      </c>
      <c r="J472" s="2" t="n">
        <v>50</v>
      </c>
      <c r="L472" s="4"/>
    </row>
    <row r="473" customFormat="false" ht="12.75" hidden="false" customHeight="false" outlineLevel="0" collapsed="false">
      <c r="B473" s="11" t="s">
        <v>4</v>
      </c>
      <c r="C473" s="3" t="n">
        <v>22</v>
      </c>
      <c r="D473" s="3" t="n">
        <v>22</v>
      </c>
      <c r="E473" s="3" t="n">
        <v>22</v>
      </c>
      <c r="F473" s="3" t="n">
        <v>22</v>
      </c>
      <c r="G473" s="3" t="n">
        <v>22</v>
      </c>
      <c r="H473" s="3" t="n">
        <v>22</v>
      </c>
      <c r="I473" s="3" t="n">
        <v>22</v>
      </c>
      <c r="J473" s="3" t="n">
        <v>22</v>
      </c>
      <c r="L473" s="4"/>
    </row>
    <row r="474" customFormat="false" ht="12.75" hidden="false" customHeight="false" outlineLevel="0" collapsed="false">
      <c r="B474" s="1" t="s">
        <v>5</v>
      </c>
      <c r="C474" s="2" t="n">
        <v>150</v>
      </c>
      <c r="D474" s="2" t="n">
        <v>150</v>
      </c>
      <c r="E474" s="2" t="n">
        <v>150</v>
      </c>
      <c r="F474" s="2" t="n">
        <v>150</v>
      </c>
      <c r="G474" s="2" t="n">
        <v>150</v>
      </c>
      <c r="H474" s="10" t="n">
        <v>150</v>
      </c>
      <c r="I474" s="10" t="n">
        <v>150</v>
      </c>
      <c r="J474" s="2" t="n">
        <v>150</v>
      </c>
      <c r="L474" s="4"/>
    </row>
    <row r="475" customFormat="false" ht="12.75" hidden="false" customHeight="false" outlineLevel="0" collapsed="false">
      <c r="B475" s="11" t="s">
        <v>4</v>
      </c>
      <c r="C475" s="3" t="n">
        <v>21.25</v>
      </c>
      <c r="D475" s="3" t="n">
        <v>21.25</v>
      </c>
      <c r="E475" s="3" t="n">
        <v>21.25</v>
      </c>
      <c r="F475" s="3" t="n">
        <v>21.25</v>
      </c>
      <c r="G475" s="3" t="n">
        <v>21.25</v>
      </c>
      <c r="H475" s="3" t="n">
        <v>21.25</v>
      </c>
      <c r="I475" s="3" t="n">
        <v>21.25</v>
      </c>
      <c r="J475" s="3" t="n">
        <v>21.25</v>
      </c>
      <c r="L475" s="4"/>
    </row>
    <row r="476" customFormat="false" ht="12.75" hidden="false" customHeight="false" outlineLevel="0" collapsed="false">
      <c r="B476" s="12" t="s">
        <v>6</v>
      </c>
      <c r="C476" s="4" t="n">
        <f aca="false">C472-C474</f>
        <v>-100</v>
      </c>
      <c r="D476" s="4" t="n">
        <f aca="false">D472-D474</f>
        <v>-100</v>
      </c>
      <c r="E476" s="4" t="n">
        <f aca="false">E472-E474</f>
        <v>-100</v>
      </c>
      <c r="F476" s="4" t="n">
        <f aca="false">F472-F474</f>
        <v>-100</v>
      </c>
      <c r="G476" s="4" t="n">
        <f aca="false">G472-G474</f>
        <v>-100</v>
      </c>
      <c r="H476" s="30" t="n">
        <f aca="false">H472-H474</f>
        <v>-100</v>
      </c>
      <c r="I476" s="30" t="n">
        <f aca="false">I472-I474</f>
        <v>-100</v>
      </c>
      <c r="J476" s="4" t="n">
        <f aca="false">J472-J474</f>
        <v>-100</v>
      </c>
      <c r="L476" s="4"/>
    </row>
    <row r="477" customFormat="false" ht="12.75" hidden="false" customHeight="false" outlineLevel="0" collapsed="false">
      <c r="B477" s="13" t="s">
        <v>7</v>
      </c>
      <c r="C477" s="3" t="n">
        <v>20</v>
      </c>
      <c r="D477" s="3" t="n">
        <v>20</v>
      </c>
      <c r="E477" s="3" t="n">
        <v>20</v>
      </c>
      <c r="F477" s="3" t="n">
        <v>20</v>
      </c>
      <c r="G477" s="3" t="n">
        <v>20</v>
      </c>
      <c r="H477" s="3" t="n">
        <v>20</v>
      </c>
      <c r="I477" s="3" t="n">
        <v>20</v>
      </c>
      <c r="J477" s="3" t="n">
        <v>20</v>
      </c>
      <c r="L477" s="4"/>
    </row>
    <row r="478" customFormat="false" ht="12.75" hidden="false" customHeight="false" outlineLevel="0" collapsed="false">
      <c r="B478" s="13"/>
      <c r="C478" s="14"/>
      <c r="E478" s="2"/>
      <c r="G478" s="2"/>
      <c r="H478" s="10"/>
      <c r="I478" s="10"/>
      <c r="J478" s="2"/>
      <c r="L478" s="4"/>
    </row>
    <row r="479" customFormat="false" ht="12.75" hidden="false" customHeight="false" outlineLevel="0" collapsed="false">
      <c r="B479" s="13" t="s">
        <v>8</v>
      </c>
      <c r="C479" s="15" t="n">
        <f aca="false">(C472*C473)*(-1)</f>
        <v>-1100</v>
      </c>
      <c r="D479" s="15" t="n">
        <f aca="false">(D472*D473)*(-1)</f>
        <v>-1100</v>
      </c>
      <c r="E479" s="15" t="n">
        <f aca="false">(E472*E473)*(-1)</f>
        <v>-1100</v>
      </c>
      <c r="F479" s="15" t="n">
        <f aca="false">(F472*F473)*(-1)</f>
        <v>-1100</v>
      </c>
      <c r="G479" s="15" t="n">
        <f aca="false">(G472*G473)*(-1)</f>
        <v>-1100</v>
      </c>
      <c r="H479" s="27" t="n">
        <f aca="false">(H472*H473)*(-1)</f>
        <v>-1100</v>
      </c>
      <c r="I479" s="27" t="n">
        <f aca="false">(I472*I473)*(-1)</f>
        <v>-1100</v>
      </c>
      <c r="J479" s="15" t="n">
        <f aca="false">(J472*J473)*(-1)</f>
        <v>-1100</v>
      </c>
      <c r="L479" s="4"/>
    </row>
    <row r="480" customFormat="false" ht="12.75" hidden="false" customHeight="false" outlineLevel="0" collapsed="false">
      <c r="B480" s="13" t="s">
        <v>9</v>
      </c>
      <c r="C480" s="14" t="n">
        <f aca="false">C474*C475</f>
        <v>3187.5</v>
      </c>
      <c r="D480" s="14" t="n">
        <f aca="false">D474*D475</f>
        <v>3187.5</v>
      </c>
      <c r="E480" s="14" t="n">
        <f aca="false">E474*E475</f>
        <v>3187.5</v>
      </c>
      <c r="F480" s="14" t="n">
        <f aca="false">F474*F475</f>
        <v>3187.5</v>
      </c>
      <c r="G480" s="14" t="n">
        <f aca="false">G474*G475</f>
        <v>3187.5</v>
      </c>
      <c r="H480" s="28" t="n">
        <f aca="false">H474*H475</f>
        <v>3187.5</v>
      </c>
      <c r="I480" s="28" t="n">
        <f aca="false">I474*I475</f>
        <v>3187.5</v>
      </c>
      <c r="J480" s="14" t="n">
        <f aca="false">J474*J475</f>
        <v>3187.5</v>
      </c>
      <c r="L480" s="4"/>
    </row>
    <row r="481" customFormat="false" ht="12.75" hidden="false" customHeight="false" outlineLevel="0" collapsed="false">
      <c r="B481" s="12" t="s">
        <v>10</v>
      </c>
      <c r="C481" s="14" t="n">
        <f aca="false">SUM(C479:C480)</f>
        <v>2087.5</v>
      </c>
      <c r="D481" s="14" t="n">
        <f aca="false">SUM(D479:D480)</f>
        <v>2087.5</v>
      </c>
      <c r="E481" s="14" t="n">
        <f aca="false">SUM(E479:E480)</f>
        <v>2087.5</v>
      </c>
      <c r="F481" s="14" t="n">
        <f aca="false">SUM(F479:F480)</f>
        <v>2087.5</v>
      </c>
      <c r="G481" s="14" t="n">
        <f aca="false">SUM(G479:G480)</f>
        <v>2087.5</v>
      </c>
      <c r="H481" s="28" t="n">
        <f aca="false">SUM(H479:H480)</f>
        <v>2087.5</v>
      </c>
      <c r="I481" s="28" t="n">
        <f aca="false">SUM(I479:I480)</f>
        <v>2087.5</v>
      </c>
      <c r="J481" s="14" t="n">
        <f aca="false">SUM(J479:J480)</f>
        <v>2087.5</v>
      </c>
      <c r="L481" s="4"/>
    </row>
    <row r="482" customFormat="false" ht="12.75" hidden="false" customHeight="false" outlineLevel="0" collapsed="false">
      <c r="A482" s="16"/>
      <c r="B482" s="2" t="s">
        <v>11</v>
      </c>
      <c r="C482" s="15" t="n">
        <f aca="false">C476*C477</f>
        <v>-2000</v>
      </c>
      <c r="D482" s="15" t="n">
        <f aca="false">D476*D477</f>
        <v>-2000</v>
      </c>
      <c r="E482" s="15" t="n">
        <f aca="false">E476*E477</f>
        <v>-2000</v>
      </c>
      <c r="F482" s="15" t="n">
        <f aca="false">F476*F477</f>
        <v>-2000</v>
      </c>
      <c r="G482" s="15" t="n">
        <f aca="false">G476*G477</f>
        <v>-2000</v>
      </c>
      <c r="H482" s="27" t="n">
        <f aca="false">H476*H477</f>
        <v>-2000</v>
      </c>
      <c r="I482" s="27" t="n">
        <f aca="false">I476*I477</f>
        <v>-2000</v>
      </c>
      <c r="J482" s="15" t="n">
        <f aca="false">J476*J477</f>
        <v>-2000</v>
      </c>
    </row>
    <row r="483" customFormat="false" ht="12.75" hidden="false" customHeight="false" outlineLevel="0" collapsed="false">
      <c r="A483" s="17"/>
      <c r="E483" s="2"/>
      <c r="G483" s="2"/>
      <c r="H483" s="10"/>
      <c r="I483" s="10"/>
      <c r="J483" s="2"/>
    </row>
    <row r="484" customFormat="false" ht="12.75" hidden="false" customHeight="false" outlineLevel="0" collapsed="false">
      <c r="A484" s="16"/>
      <c r="B484" s="1" t="s">
        <v>12</v>
      </c>
      <c r="C484" s="18" t="n">
        <f aca="false">SUM(C481:C482)</f>
        <v>87.5</v>
      </c>
      <c r="D484" s="18" t="n">
        <f aca="false">SUM(D481:D482)</f>
        <v>87.5</v>
      </c>
      <c r="E484" s="18" t="n">
        <f aca="false">SUM(E481:E482)</f>
        <v>87.5</v>
      </c>
      <c r="F484" s="18" t="n">
        <f aca="false">SUM(F481:F482)</f>
        <v>87.5</v>
      </c>
      <c r="G484" s="18" t="n">
        <f aca="false">SUM(G481:G482)</f>
        <v>87.5</v>
      </c>
      <c r="H484" s="36" t="n">
        <f aca="false">SUM(H481:H482)</f>
        <v>87.5</v>
      </c>
      <c r="I484" s="36" t="n">
        <f aca="false">SUM(I481:I482)</f>
        <v>87.5</v>
      </c>
      <c r="J484" s="18" t="n">
        <f aca="false">SUM(J481:J482)</f>
        <v>87.5</v>
      </c>
      <c r="K484" s="1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</row>
    <row r="485" customFormat="false" ht="12.75" hidden="false" customHeight="false" outlineLevel="0" collapsed="false">
      <c r="A485" s="11"/>
      <c r="B485" s="29" t="s">
        <v>26</v>
      </c>
      <c r="C485" s="18" t="n">
        <f aca="false">C484*8</f>
        <v>700</v>
      </c>
      <c r="D485" s="18" t="n">
        <f aca="false">D484*8</f>
        <v>700</v>
      </c>
      <c r="E485" s="18" t="n">
        <f aca="false">E484*8</f>
        <v>700</v>
      </c>
      <c r="F485" s="18" t="n">
        <f aca="false">F484*8</f>
        <v>700</v>
      </c>
      <c r="G485" s="18" t="n">
        <f aca="false">G484*8</f>
        <v>700</v>
      </c>
      <c r="H485" s="36" t="n">
        <f aca="false">H484*8</f>
        <v>700</v>
      </c>
      <c r="I485" s="36" t="n">
        <f aca="false">I484*8</f>
        <v>700</v>
      </c>
      <c r="J485" s="18" t="n">
        <f aca="false">J484*8</f>
        <v>700</v>
      </c>
      <c r="K485" s="3" t="n">
        <f aca="false">SUM(C485:J485)</f>
        <v>5600</v>
      </c>
    </row>
    <row r="486" customFormat="false" ht="12.75" hidden="false" customHeight="false" outlineLevel="0" collapsed="false">
      <c r="A486" s="17"/>
      <c r="H486" s="30"/>
      <c r="I486" s="30"/>
    </row>
    <row r="487" customFormat="false" ht="12.75" hidden="false" customHeight="false" outlineLevel="0" collapsed="false">
      <c r="H487" s="30"/>
      <c r="I487" s="30"/>
    </row>
    <row r="488" customFormat="false" ht="12.75" hidden="false" customHeight="false" outlineLevel="0" collapsed="false">
      <c r="A488" s="1" t="s">
        <v>40</v>
      </c>
      <c r="B488" s="40" t="s">
        <v>63</v>
      </c>
      <c r="C488" s="7" t="n">
        <v>37249</v>
      </c>
      <c r="D488" s="7" t="n">
        <v>37250</v>
      </c>
      <c r="E488" s="7" t="n">
        <v>37251</v>
      </c>
      <c r="F488" s="7" t="n">
        <v>37252</v>
      </c>
      <c r="G488" s="7" t="n">
        <v>37253</v>
      </c>
      <c r="H488" s="41" t="n">
        <v>37254</v>
      </c>
      <c r="I488" s="41" t="n">
        <v>37255</v>
      </c>
      <c r="J488" s="7" t="n">
        <v>37256</v>
      </c>
      <c r="K488" s="12"/>
      <c r="L488" s="1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</row>
    <row r="489" customFormat="false" ht="12.75" hidden="false" customHeight="false" outlineLevel="0" collapsed="false">
      <c r="B489" s="1" t="s">
        <v>3</v>
      </c>
      <c r="C489" s="2" t="n">
        <v>0</v>
      </c>
      <c r="D489" s="2" t="n">
        <v>0</v>
      </c>
      <c r="E489" s="2" t="n">
        <v>0</v>
      </c>
      <c r="F489" s="2" t="n">
        <v>0</v>
      </c>
      <c r="G489" s="2" t="n">
        <v>0</v>
      </c>
      <c r="H489" s="10" t="n">
        <v>0</v>
      </c>
      <c r="I489" s="10" t="n">
        <v>0</v>
      </c>
      <c r="J489" s="2" t="n">
        <v>0</v>
      </c>
      <c r="L489" s="4"/>
    </row>
    <row r="490" customFormat="false" ht="12.75" hidden="false" customHeight="false" outlineLevel="0" collapsed="false">
      <c r="B490" s="11" t="s">
        <v>4</v>
      </c>
      <c r="C490" s="3" t="n">
        <v>0</v>
      </c>
      <c r="D490" s="3" t="n">
        <v>0</v>
      </c>
      <c r="E490" s="3" t="n">
        <v>0</v>
      </c>
      <c r="F490" s="3" t="n">
        <v>0</v>
      </c>
      <c r="G490" s="3" t="n">
        <v>0</v>
      </c>
      <c r="H490" s="3" t="n">
        <v>0</v>
      </c>
      <c r="I490" s="3" t="n">
        <v>0</v>
      </c>
      <c r="J490" s="3" t="n">
        <v>0</v>
      </c>
      <c r="L490" s="4"/>
    </row>
    <row r="491" customFormat="false" ht="12.75" hidden="false" customHeight="false" outlineLevel="0" collapsed="false">
      <c r="B491" s="1" t="s">
        <v>5</v>
      </c>
      <c r="C491" s="2" t="n">
        <v>200</v>
      </c>
      <c r="D491" s="2" t="n">
        <v>200</v>
      </c>
      <c r="E491" s="2" t="n">
        <v>200</v>
      </c>
      <c r="F491" s="2" t="n">
        <v>200</v>
      </c>
      <c r="G491" s="2" t="n">
        <v>200</v>
      </c>
      <c r="H491" s="10" t="n">
        <v>200</v>
      </c>
      <c r="I491" s="10" t="n">
        <v>200</v>
      </c>
      <c r="J491" s="2" t="n">
        <v>200</v>
      </c>
      <c r="L491" s="4"/>
    </row>
    <row r="492" customFormat="false" ht="12.75" hidden="false" customHeight="false" outlineLevel="0" collapsed="false">
      <c r="B492" s="11" t="s">
        <v>4</v>
      </c>
      <c r="C492" s="3" t="n">
        <v>20.8</v>
      </c>
      <c r="D492" s="3" t="n">
        <v>20.8</v>
      </c>
      <c r="E492" s="3" t="n">
        <v>20.8</v>
      </c>
      <c r="F492" s="3" t="n">
        <v>20.8</v>
      </c>
      <c r="G492" s="3" t="n">
        <v>20.8</v>
      </c>
      <c r="H492" s="3" t="n">
        <v>20.8</v>
      </c>
      <c r="I492" s="3" t="n">
        <v>20.8</v>
      </c>
      <c r="J492" s="3" t="n">
        <v>20.8</v>
      </c>
      <c r="L492" s="4"/>
    </row>
    <row r="493" customFormat="false" ht="12.75" hidden="false" customHeight="false" outlineLevel="0" collapsed="false">
      <c r="B493" s="12" t="s">
        <v>6</v>
      </c>
      <c r="C493" s="4" t="n">
        <f aca="false">C489-C491</f>
        <v>-200</v>
      </c>
      <c r="D493" s="4" t="n">
        <f aca="false">D489-D491</f>
        <v>-200</v>
      </c>
      <c r="E493" s="4" t="n">
        <f aca="false">E489-E491</f>
        <v>-200</v>
      </c>
      <c r="F493" s="4" t="n">
        <f aca="false">F489-F491</f>
        <v>-200</v>
      </c>
      <c r="G493" s="4" t="n">
        <f aca="false">G489-G491</f>
        <v>-200</v>
      </c>
      <c r="H493" s="30" t="n">
        <f aca="false">H489-H491</f>
        <v>-200</v>
      </c>
      <c r="I493" s="30" t="n">
        <f aca="false">I489-I491</f>
        <v>-200</v>
      </c>
      <c r="J493" s="4" t="n">
        <f aca="false">J489-J491</f>
        <v>-200</v>
      </c>
      <c r="L493" s="4"/>
    </row>
    <row r="494" customFormat="false" ht="12.75" hidden="false" customHeight="false" outlineLevel="0" collapsed="false">
      <c r="B494" s="13" t="s">
        <v>7</v>
      </c>
      <c r="C494" s="3" t="n">
        <v>20</v>
      </c>
      <c r="D494" s="3" t="n">
        <v>20</v>
      </c>
      <c r="E494" s="3" t="n">
        <v>20</v>
      </c>
      <c r="F494" s="3" t="n">
        <v>20</v>
      </c>
      <c r="G494" s="3" t="n">
        <v>20</v>
      </c>
      <c r="H494" s="3" t="n">
        <v>20</v>
      </c>
      <c r="I494" s="3" t="n">
        <v>20</v>
      </c>
      <c r="J494" s="3" t="n">
        <v>20</v>
      </c>
      <c r="L494" s="4"/>
    </row>
    <row r="495" customFormat="false" ht="12.75" hidden="false" customHeight="false" outlineLevel="0" collapsed="false">
      <c r="B495" s="13"/>
      <c r="C495" s="14"/>
      <c r="E495" s="2"/>
      <c r="F495" s="3"/>
      <c r="G495" s="2"/>
      <c r="H495" s="3"/>
      <c r="I495" s="30"/>
      <c r="L495" s="4"/>
    </row>
    <row r="496" customFormat="false" ht="12.75" hidden="false" customHeight="false" outlineLevel="0" collapsed="false">
      <c r="B496" s="13" t="s">
        <v>8</v>
      </c>
      <c r="C496" s="15" t="n">
        <f aca="false">(C489*C490)*(-1)</f>
        <v>-0</v>
      </c>
      <c r="D496" s="15" t="n">
        <f aca="false">(D489*D490)*(-1)</f>
        <v>-0</v>
      </c>
      <c r="E496" s="15" t="n">
        <f aca="false">(E489*E490)*(-1)</f>
        <v>-0</v>
      </c>
      <c r="F496" s="15" t="n">
        <f aca="false">(F489*F490)*(-1)</f>
        <v>-0</v>
      </c>
      <c r="G496" s="15" t="n">
        <f aca="false">(G489*G490)*(-1)</f>
        <v>-0</v>
      </c>
      <c r="H496" s="27" t="n">
        <f aca="false">(H489*H490)*(-1)</f>
        <v>-0</v>
      </c>
      <c r="I496" s="27" t="n">
        <f aca="false">(I489*I490)*(-1)</f>
        <v>-0</v>
      </c>
      <c r="J496" s="15" t="n">
        <f aca="false">(J489*J490)*(-1)</f>
        <v>-0</v>
      </c>
      <c r="L496" s="4"/>
    </row>
    <row r="497" customFormat="false" ht="12.75" hidden="false" customHeight="false" outlineLevel="0" collapsed="false">
      <c r="B497" s="13" t="s">
        <v>9</v>
      </c>
      <c r="C497" s="14" t="n">
        <f aca="false">C491*C492</f>
        <v>4160</v>
      </c>
      <c r="D497" s="14" t="n">
        <f aca="false">D491*D492</f>
        <v>4160</v>
      </c>
      <c r="E497" s="14" t="n">
        <f aca="false">E491*E492</f>
        <v>4160</v>
      </c>
      <c r="F497" s="14" t="n">
        <f aca="false">F491*F492</f>
        <v>4160</v>
      </c>
      <c r="G497" s="14" t="n">
        <f aca="false">G491*G492</f>
        <v>4160</v>
      </c>
      <c r="H497" s="28" t="n">
        <f aca="false">H491*H492</f>
        <v>4160</v>
      </c>
      <c r="I497" s="28" t="n">
        <f aca="false">I491*I492</f>
        <v>4160</v>
      </c>
      <c r="J497" s="14" t="n">
        <f aca="false">J491*J492</f>
        <v>4160</v>
      </c>
      <c r="L497" s="4"/>
    </row>
    <row r="498" customFormat="false" ht="12.75" hidden="false" customHeight="false" outlineLevel="0" collapsed="false">
      <c r="B498" s="12" t="s">
        <v>10</v>
      </c>
      <c r="C498" s="14" t="n">
        <f aca="false">SUM(C496:C497)</f>
        <v>4160</v>
      </c>
      <c r="D498" s="14" t="n">
        <f aca="false">SUM(D496:D497)</f>
        <v>4160</v>
      </c>
      <c r="E498" s="14" t="n">
        <f aca="false">SUM(E496:E497)</f>
        <v>4160</v>
      </c>
      <c r="F498" s="14" t="n">
        <f aca="false">SUM(F496:F497)</f>
        <v>4160</v>
      </c>
      <c r="G498" s="14" t="n">
        <f aca="false">SUM(G496:G497)</f>
        <v>4160</v>
      </c>
      <c r="H498" s="28" t="n">
        <f aca="false">SUM(H496:H497)</f>
        <v>4160</v>
      </c>
      <c r="I498" s="28" t="n">
        <f aca="false">SUM(I496:I497)</f>
        <v>4160</v>
      </c>
      <c r="J498" s="14" t="n">
        <f aca="false">SUM(J496:J497)</f>
        <v>4160</v>
      </c>
      <c r="L498" s="4"/>
    </row>
    <row r="499" customFormat="false" ht="12.75" hidden="false" customHeight="false" outlineLevel="0" collapsed="false">
      <c r="A499" s="16"/>
      <c r="B499" s="2" t="s">
        <v>11</v>
      </c>
      <c r="C499" s="15" t="n">
        <f aca="false">C493*C494</f>
        <v>-4000</v>
      </c>
      <c r="D499" s="15" t="n">
        <f aca="false">D493*D494</f>
        <v>-4000</v>
      </c>
      <c r="E499" s="15" t="n">
        <f aca="false">E493*E494</f>
        <v>-4000</v>
      </c>
      <c r="F499" s="15" t="n">
        <f aca="false">F493*F494</f>
        <v>-4000</v>
      </c>
      <c r="G499" s="15" t="n">
        <f aca="false">G493*G494</f>
        <v>-4000</v>
      </c>
      <c r="H499" s="27" t="n">
        <f aca="false">H493*H494</f>
        <v>-4000</v>
      </c>
      <c r="I499" s="27" t="n">
        <f aca="false">I493*I494</f>
        <v>-4000</v>
      </c>
      <c r="J499" s="15" t="n">
        <f aca="false">J493*J494</f>
        <v>-4000</v>
      </c>
    </row>
    <row r="500" customFormat="false" ht="12.75" hidden="false" customHeight="false" outlineLevel="0" collapsed="false">
      <c r="A500" s="17"/>
    </row>
    <row r="501" customFormat="false" ht="12.75" hidden="false" customHeight="false" outlineLevel="0" collapsed="false">
      <c r="A501" s="16"/>
      <c r="B501" s="1" t="s">
        <v>12</v>
      </c>
      <c r="C501" s="42" t="n">
        <f aca="false">SUM(C498:C499)</f>
        <v>160</v>
      </c>
      <c r="D501" s="42" t="n">
        <f aca="false">SUM(D498:D499)</f>
        <v>160</v>
      </c>
      <c r="E501" s="42" t="n">
        <f aca="false">SUM(E498:E499)</f>
        <v>160</v>
      </c>
      <c r="F501" s="42" t="n">
        <f aca="false">SUM(F498:F499)</f>
        <v>160</v>
      </c>
      <c r="G501" s="42" t="n">
        <f aca="false">SUM(G498:G499)</f>
        <v>160</v>
      </c>
      <c r="H501" s="42" t="n">
        <f aca="false">SUM(H498:H499)</f>
        <v>160</v>
      </c>
      <c r="I501" s="42" t="n">
        <f aca="false">SUM(I498:I499)</f>
        <v>160</v>
      </c>
      <c r="J501" s="42" t="n">
        <f aca="false">SUM(J498:J499)</f>
        <v>160</v>
      </c>
      <c r="K501" s="1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</row>
    <row r="502" customFormat="false" ht="12.75" hidden="false" customHeight="false" outlineLevel="0" collapsed="false">
      <c r="A502" s="11"/>
      <c r="B502" s="29" t="s">
        <v>26</v>
      </c>
      <c r="C502" s="42" t="n">
        <f aca="false">C501*8</f>
        <v>1280</v>
      </c>
      <c r="D502" s="42" t="n">
        <f aca="false">D501*8</f>
        <v>1280</v>
      </c>
      <c r="E502" s="42" t="n">
        <f aca="false">E501*8</f>
        <v>1280</v>
      </c>
      <c r="F502" s="42" t="n">
        <f aca="false">F501*8</f>
        <v>1280</v>
      </c>
      <c r="G502" s="42" t="n">
        <f aca="false">G501*8</f>
        <v>1280</v>
      </c>
      <c r="H502" s="42" t="n">
        <f aca="false">H501*8</f>
        <v>1280</v>
      </c>
      <c r="I502" s="42" t="n">
        <f aca="false">I501*8</f>
        <v>1280</v>
      </c>
      <c r="J502" s="42" t="n">
        <f aca="false">J501*8</f>
        <v>1280</v>
      </c>
      <c r="K502" s="3" t="n">
        <f aca="false">SUM(C502:J502)</f>
        <v>10240</v>
      </c>
    </row>
    <row r="505" customFormat="false" ht="12.75" hidden="false" customHeight="false" outlineLevel="0" collapsed="false">
      <c r="A505" s="1" t="s">
        <v>51</v>
      </c>
      <c r="B505" s="40" t="s">
        <v>65</v>
      </c>
      <c r="C505" s="7" t="n">
        <v>37249</v>
      </c>
      <c r="D505" s="7" t="n">
        <v>37250</v>
      </c>
      <c r="E505" s="7" t="n">
        <v>37251</v>
      </c>
      <c r="F505" s="7" t="n">
        <v>37252</v>
      </c>
      <c r="G505" s="7" t="n">
        <v>37253</v>
      </c>
      <c r="H505" s="7" t="n">
        <v>37254</v>
      </c>
      <c r="I505" s="7" t="n">
        <v>37255</v>
      </c>
      <c r="J505" s="7" t="n">
        <v>37256</v>
      </c>
      <c r="K505" s="12"/>
    </row>
    <row r="506" customFormat="false" ht="12.75" hidden="false" customHeight="false" outlineLevel="0" collapsed="false">
      <c r="B506" s="1" t="s">
        <v>3</v>
      </c>
      <c r="C506" s="2" t="n">
        <v>0</v>
      </c>
      <c r="D506" s="2" t="n">
        <v>0</v>
      </c>
      <c r="E506" s="2" t="n">
        <v>0</v>
      </c>
      <c r="F506" s="2" t="n">
        <v>0</v>
      </c>
      <c r="G506" s="2" t="n">
        <v>0</v>
      </c>
      <c r="H506" s="2" t="n">
        <v>0</v>
      </c>
      <c r="I506" s="2" t="n">
        <v>0</v>
      </c>
      <c r="J506" s="2" t="n">
        <v>0</v>
      </c>
    </row>
    <row r="507" customFormat="false" ht="12.75" hidden="false" customHeight="false" outlineLevel="0" collapsed="false">
      <c r="B507" s="11" t="s">
        <v>4</v>
      </c>
      <c r="C507" s="3" t="n">
        <v>22</v>
      </c>
      <c r="D507" s="3" t="n">
        <v>22</v>
      </c>
      <c r="E507" s="3" t="n">
        <v>22</v>
      </c>
      <c r="F507" s="3" t="n">
        <v>22</v>
      </c>
      <c r="G507" s="3" t="n">
        <v>22</v>
      </c>
      <c r="H507" s="3" t="n">
        <v>22</v>
      </c>
      <c r="I507" s="3" t="n">
        <v>22</v>
      </c>
      <c r="J507" s="3" t="n">
        <v>22</v>
      </c>
    </row>
    <row r="508" customFormat="false" ht="12.75" hidden="false" customHeight="false" outlineLevel="0" collapsed="false">
      <c r="B508" s="1" t="s">
        <v>5</v>
      </c>
      <c r="C508" s="2" t="n">
        <v>50</v>
      </c>
      <c r="D508" s="2" t="n">
        <v>50</v>
      </c>
      <c r="E508" s="2" t="n">
        <v>50</v>
      </c>
      <c r="F508" s="2" t="n">
        <v>50</v>
      </c>
      <c r="G508" s="2" t="n">
        <v>50</v>
      </c>
      <c r="H508" s="2" t="n">
        <v>50</v>
      </c>
      <c r="I508" s="2" t="n">
        <v>50</v>
      </c>
      <c r="J508" s="2" t="n">
        <v>50</v>
      </c>
    </row>
    <row r="509" customFormat="false" ht="12.75" hidden="false" customHeight="false" outlineLevel="0" collapsed="false">
      <c r="B509" s="11" t="s">
        <v>4</v>
      </c>
      <c r="C509" s="3" t="n">
        <v>22.25</v>
      </c>
      <c r="D509" s="3" t="n">
        <v>22.25</v>
      </c>
      <c r="E509" s="3" t="n">
        <v>22.25</v>
      </c>
      <c r="F509" s="3" t="n">
        <v>22.25</v>
      </c>
      <c r="G509" s="3" t="n">
        <v>22.25</v>
      </c>
      <c r="H509" s="3" t="n">
        <v>22.25</v>
      </c>
      <c r="I509" s="3" t="n">
        <v>22.25</v>
      </c>
      <c r="J509" s="3" t="n">
        <v>22.25</v>
      </c>
    </row>
    <row r="510" customFormat="false" ht="12.75" hidden="false" customHeight="false" outlineLevel="0" collapsed="false">
      <c r="B510" s="12" t="s">
        <v>6</v>
      </c>
      <c r="C510" s="4" t="n">
        <f aca="false">C506-C508</f>
        <v>-50</v>
      </c>
      <c r="D510" s="4" t="n">
        <f aca="false">D506-D508</f>
        <v>-50</v>
      </c>
      <c r="E510" s="4" t="n">
        <f aca="false">E506-E508</f>
        <v>-50</v>
      </c>
      <c r="F510" s="4" t="n">
        <f aca="false">F506-F508</f>
        <v>-50</v>
      </c>
      <c r="G510" s="4" t="n">
        <f aca="false">G506-G508</f>
        <v>-50</v>
      </c>
      <c r="H510" s="4" t="n">
        <f aca="false">H506-H508</f>
        <v>-50</v>
      </c>
      <c r="I510" s="4" t="n">
        <f aca="false">I506-I508</f>
        <v>-50</v>
      </c>
      <c r="J510" s="4" t="n">
        <f aca="false">J506-J508</f>
        <v>-50</v>
      </c>
    </row>
    <row r="511" customFormat="false" ht="12.75" hidden="false" customHeight="false" outlineLevel="0" collapsed="false">
      <c r="B511" s="13" t="s">
        <v>7</v>
      </c>
      <c r="C511" s="3" t="n">
        <v>18</v>
      </c>
      <c r="D511" s="3" t="n">
        <v>18</v>
      </c>
      <c r="E511" s="3" t="n">
        <v>18</v>
      </c>
      <c r="F511" s="3" t="n">
        <v>18</v>
      </c>
      <c r="G511" s="3" t="n">
        <v>18</v>
      </c>
      <c r="H511" s="3" t="n">
        <v>18</v>
      </c>
      <c r="I511" s="3" t="n">
        <v>18</v>
      </c>
      <c r="J511" s="3" t="n">
        <v>18</v>
      </c>
    </row>
    <row r="512" customFormat="false" ht="12.75" hidden="false" customHeight="false" outlineLevel="0" collapsed="false">
      <c r="B512" s="13"/>
      <c r="C512" s="14"/>
      <c r="E512" s="2"/>
      <c r="G512" s="2"/>
      <c r="H512" s="10"/>
      <c r="I512" s="10"/>
      <c r="J512" s="2"/>
    </row>
    <row r="513" customFormat="false" ht="12.75" hidden="false" customHeight="false" outlineLevel="0" collapsed="false">
      <c r="B513" s="13" t="s">
        <v>8</v>
      </c>
      <c r="C513" s="15" t="n">
        <f aca="false">(C506*C507)*(-1)</f>
        <v>-0</v>
      </c>
      <c r="D513" s="15" t="n">
        <f aca="false">(D506*D507)*(-1)</f>
        <v>-0</v>
      </c>
      <c r="E513" s="15" t="n">
        <f aca="false">(E506*E507)*(-1)</f>
        <v>-0</v>
      </c>
      <c r="F513" s="15" t="n">
        <f aca="false">(F506*F507)*(-1)</f>
        <v>-0</v>
      </c>
      <c r="G513" s="15" t="n">
        <f aca="false">(G506*G507)*(-1)</f>
        <v>-0</v>
      </c>
      <c r="H513" s="27" t="n">
        <f aca="false">(H506*H507)*(-1)</f>
        <v>-0</v>
      </c>
      <c r="I513" s="27" t="n">
        <f aca="false">(I506*I507)*(-1)</f>
        <v>-0</v>
      </c>
      <c r="J513" s="15" t="n">
        <f aca="false">(J506*J507)*(-1)</f>
        <v>-0</v>
      </c>
    </row>
    <row r="514" customFormat="false" ht="12.75" hidden="false" customHeight="false" outlineLevel="0" collapsed="false">
      <c r="B514" s="13" t="s">
        <v>9</v>
      </c>
      <c r="C514" s="14" t="n">
        <f aca="false">C508*C509</f>
        <v>1112.5</v>
      </c>
      <c r="D514" s="14" t="n">
        <f aca="false">D508*D509</f>
        <v>1112.5</v>
      </c>
      <c r="E514" s="14" t="n">
        <f aca="false">E508*E509</f>
        <v>1112.5</v>
      </c>
      <c r="F514" s="14" t="n">
        <f aca="false">F508*F509</f>
        <v>1112.5</v>
      </c>
      <c r="G514" s="14" t="n">
        <f aca="false">G508*G509</f>
        <v>1112.5</v>
      </c>
      <c r="H514" s="28" t="n">
        <f aca="false">H508*H509</f>
        <v>1112.5</v>
      </c>
      <c r="I514" s="28" t="n">
        <f aca="false">I508*I509</f>
        <v>1112.5</v>
      </c>
      <c r="J514" s="14" t="n">
        <f aca="false">J508*J509</f>
        <v>1112.5</v>
      </c>
    </row>
    <row r="515" customFormat="false" ht="12.75" hidden="false" customHeight="false" outlineLevel="0" collapsed="false">
      <c r="B515" s="12" t="s">
        <v>10</v>
      </c>
      <c r="C515" s="14" t="n">
        <f aca="false">SUM(C513:C514)</f>
        <v>1112.5</v>
      </c>
      <c r="D515" s="14" t="n">
        <f aca="false">SUM(D513:D514)</f>
        <v>1112.5</v>
      </c>
      <c r="E515" s="14" t="n">
        <f aca="false">SUM(E513:E514)</f>
        <v>1112.5</v>
      </c>
      <c r="F515" s="14" t="n">
        <f aca="false">SUM(F513:F514)</f>
        <v>1112.5</v>
      </c>
      <c r="G515" s="14" t="n">
        <f aca="false">SUM(G513:G514)</f>
        <v>1112.5</v>
      </c>
      <c r="H515" s="28" t="n">
        <f aca="false">SUM(H513:H514)</f>
        <v>1112.5</v>
      </c>
      <c r="I515" s="28" t="n">
        <f aca="false">SUM(I513:I514)</f>
        <v>1112.5</v>
      </c>
      <c r="J515" s="14" t="n">
        <f aca="false">SUM(J513:J514)</f>
        <v>1112.5</v>
      </c>
    </row>
    <row r="516" customFormat="false" ht="12.75" hidden="false" customHeight="false" outlineLevel="0" collapsed="false">
      <c r="A516" s="16"/>
      <c r="B516" s="2" t="s">
        <v>11</v>
      </c>
      <c r="C516" s="15" t="n">
        <f aca="false">C510*C511</f>
        <v>-900</v>
      </c>
      <c r="D516" s="15" t="n">
        <f aca="false">D510*D511</f>
        <v>-900</v>
      </c>
      <c r="E516" s="15" t="n">
        <f aca="false">E510*E511</f>
        <v>-900</v>
      </c>
      <c r="F516" s="15" t="n">
        <f aca="false">F510*F511</f>
        <v>-900</v>
      </c>
      <c r="G516" s="15" t="n">
        <f aca="false">G510*G511</f>
        <v>-900</v>
      </c>
      <c r="H516" s="27" t="n">
        <f aca="false">H510*H511</f>
        <v>-900</v>
      </c>
      <c r="I516" s="27" t="n">
        <f aca="false">I510*I511</f>
        <v>-900</v>
      </c>
      <c r="J516" s="15" t="n">
        <f aca="false">J510*J511</f>
        <v>-900</v>
      </c>
    </row>
    <row r="517" customFormat="false" ht="12.75" hidden="false" customHeight="false" outlineLevel="0" collapsed="false">
      <c r="A517" s="17"/>
      <c r="E517" s="2"/>
      <c r="G517" s="2"/>
      <c r="H517" s="2"/>
      <c r="I517" s="2"/>
      <c r="J517" s="2"/>
    </row>
    <row r="518" customFormat="false" ht="12.75" hidden="false" customHeight="false" outlineLevel="0" collapsed="false">
      <c r="A518" s="16"/>
      <c r="B518" s="1" t="s">
        <v>12</v>
      </c>
      <c r="C518" s="18" t="n">
        <f aca="false">SUM(C515:C516)</f>
        <v>212.5</v>
      </c>
      <c r="D518" s="18" t="n">
        <f aca="false">SUM(D515:D516)</f>
        <v>212.5</v>
      </c>
      <c r="E518" s="18" t="n">
        <f aca="false">SUM(E515:E516)</f>
        <v>212.5</v>
      </c>
      <c r="F518" s="18" t="n">
        <f aca="false">SUM(F515:F516)</f>
        <v>212.5</v>
      </c>
      <c r="G518" s="18" t="n">
        <f aca="false">SUM(G515:G516)</f>
        <v>212.5</v>
      </c>
      <c r="H518" s="18" t="n">
        <f aca="false">SUM(H515:H516)</f>
        <v>212.5</v>
      </c>
      <c r="I518" s="18" t="n">
        <f aca="false">SUM(I515:I516)</f>
        <v>212.5</v>
      </c>
      <c r="J518" s="18" t="n">
        <f aca="false">SUM(J515:J516)</f>
        <v>212.5</v>
      </c>
      <c r="K518" s="12"/>
    </row>
    <row r="519" customFormat="false" ht="12.75" hidden="false" customHeight="false" outlineLevel="0" collapsed="false">
      <c r="A519" s="11"/>
      <c r="B519" s="29" t="s">
        <v>26</v>
      </c>
      <c r="C519" s="18" t="n">
        <f aca="false">C518*8</f>
        <v>1700</v>
      </c>
      <c r="D519" s="18" t="n">
        <f aca="false">D518*8</f>
        <v>1700</v>
      </c>
      <c r="E519" s="18" t="n">
        <f aca="false">E518*8</f>
        <v>1700</v>
      </c>
      <c r="F519" s="18" t="n">
        <f aca="false">F518*8</f>
        <v>1700</v>
      </c>
      <c r="G519" s="18" t="n">
        <f aca="false">G518*8</f>
        <v>1700</v>
      </c>
      <c r="H519" s="18" t="n">
        <f aca="false">H518*8</f>
        <v>1700</v>
      </c>
      <c r="I519" s="18" t="n">
        <f aca="false">I518*8</f>
        <v>1700</v>
      </c>
      <c r="J519" s="18" t="n">
        <f aca="false">J518*8</f>
        <v>1700</v>
      </c>
      <c r="K519" s="3" t="n">
        <f aca="false">SUM(C519:J519)</f>
        <v>13600</v>
      </c>
    </row>
    <row r="522" customFormat="false" ht="12.75" hidden="false" customHeight="false" outlineLevel="0" collapsed="false">
      <c r="A522" s="1" t="s">
        <v>16</v>
      </c>
      <c r="B522" s="6" t="s">
        <v>25</v>
      </c>
      <c r="C522" s="7" t="n">
        <v>37249</v>
      </c>
      <c r="D522" s="7" t="n">
        <v>37250</v>
      </c>
      <c r="E522" s="7" t="n">
        <v>37251</v>
      </c>
      <c r="F522" s="7" t="n">
        <v>37252</v>
      </c>
      <c r="G522" s="7" t="n">
        <v>37253</v>
      </c>
      <c r="H522" s="7" t="n">
        <v>37254</v>
      </c>
      <c r="I522" s="7" t="n">
        <v>37255</v>
      </c>
      <c r="J522" s="7" t="n">
        <v>37256</v>
      </c>
      <c r="K522" s="12"/>
      <c r="L522" s="1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</row>
    <row r="523" customFormat="false" ht="12.75" hidden="false" customHeight="false" outlineLevel="0" collapsed="false">
      <c r="B523" s="1" t="s">
        <v>3</v>
      </c>
      <c r="C523" s="2" t="n">
        <v>425</v>
      </c>
      <c r="D523" s="2" t="n">
        <v>425</v>
      </c>
      <c r="E523" s="2" t="n">
        <v>425</v>
      </c>
      <c r="F523" s="2" t="n">
        <v>425</v>
      </c>
      <c r="G523" s="2" t="n">
        <v>425</v>
      </c>
      <c r="H523" s="2" t="n">
        <v>425</v>
      </c>
      <c r="I523" s="2" t="n">
        <v>425</v>
      </c>
      <c r="J523" s="2" t="n">
        <v>425</v>
      </c>
      <c r="L523" s="4"/>
    </row>
    <row r="524" customFormat="false" ht="12.75" hidden="false" customHeight="false" outlineLevel="0" collapsed="false">
      <c r="B524" s="11" t="s">
        <v>4</v>
      </c>
      <c r="C524" s="3" t="n">
        <v>39.88</v>
      </c>
      <c r="D524" s="3" t="n">
        <v>39.88</v>
      </c>
      <c r="E524" s="3" t="n">
        <v>39.88</v>
      </c>
      <c r="F524" s="3" t="n">
        <v>39.88</v>
      </c>
      <c r="G524" s="3" t="n">
        <v>39.88</v>
      </c>
      <c r="H524" s="3" t="n">
        <v>39.88</v>
      </c>
      <c r="I524" s="3" t="n">
        <v>39.88</v>
      </c>
      <c r="J524" s="3" t="n">
        <v>39.88</v>
      </c>
      <c r="L524" s="4"/>
    </row>
    <row r="525" customFormat="false" ht="12.75" hidden="false" customHeight="false" outlineLevel="0" collapsed="false">
      <c r="B525" s="1" t="s">
        <v>5</v>
      </c>
      <c r="C525" s="2" t="n">
        <v>325</v>
      </c>
      <c r="D525" s="2" t="n">
        <v>325</v>
      </c>
      <c r="E525" s="2" t="n">
        <v>325</v>
      </c>
      <c r="F525" s="2" t="n">
        <v>325</v>
      </c>
      <c r="G525" s="2" t="n">
        <v>325</v>
      </c>
      <c r="H525" s="2" t="n">
        <v>325</v>
      </c>
      <c r="I525" s="2" t="n">
        <v>325</v>
      </c>
      <c r="J525" s="2" t="n">
        <v>325</v>
      </c>
      <c r="L525" s="4"/>
    </row>
    <row r="526" customFormat="false" ht="12.75" hidden="false" customHeight="false" outlineLevel="0" collapsed="false">
      <c r="B526" s="11" t="s">
        <v>4</v>
      </c>
      <c r="C526" s="3" t="n">
        <v>41.13</v>
      </c>
      <c r="D526" s="3" t="n">
        <v>41.13</v>
      </c>
      <c r="E526" s="3" t="n">
        <v>41.13</v>
      </c>
      <c r="F526" s="3" t="n">
        <v>41.13</v>
      </c>
      <c r="G526" s="3" t="n">
        <v>41.13</v>
      </c>
      <c r="H526" s="3" t="n">
        <v>41.13</v>
      </c>
      <c r="I526" s="3" t="n">
        <v>41.13</v>
      </c>
      <c r="J526" s="3" t="n">
        <v>41.13</v>
      </c>
      <c r="L526" s="4"/>
    </row>
    <row r="527" customFormat="false" ht="12.75" hidden="false" customHeight="false" outlineLevel="0" collapsed="false">
      <c r="B527" s="12" t="s">
        <v>6</v>
      </c>
      <c r="C527" s="4" t="n">
        <f aca="false">C523-C525</f>
        <v>100</v>
      </c>
      <c r="D527" s="4" t="n">
        <f aca="false">D523-D525</f>
        <v>100</v>
      </c>
      <c r="E527" s="4" t="n">
        <f aca="false">E523-E525</f>
        <v>100</v>
      </c>
      <c r="F527" s="4" t="n">
        <f aca="false">F523-F525</f>
        <v>100</v>
      </c>
      <c r="G527" s="4" t="n">
        <f aca="false">G523-G525</f>
        <v>100</v>
      </c>
      <c r="H527" s="4" t="n">
        <f aca="false">H523-H525</f>
        <v>100</v>
      </c>
      <c r="I527" s="4" t="n">
        <f aca="false">I523-I525</f>
        <v>100</v>
      </c>
      <c r="J527" s="4" t="n">
        <f aca="false">J523-J525</f>
        <v>100</v>
      </c>
      <c r="L527" s="4"/>
    </row>
    <row r="528" customFormat="false" ht="12.75" hidden="false" customHeight="false" outlineLevel="0" collapsed="false">
      <c r="B528" s="13" t="s">
        <v>7</v>
      </c>
      <c r="C528" s="3" t="n">
        <v>25.5</v>
      </c>
      <c r="D528" s="3" t="n">
        <v>25.5</v>
      </c>
      <c r="E528" s="3" t="n">
        <v>25.5</v>
      </c>
      <c r="F528" s="3" t="n">
        <v>25.5</v>
      </c>
      <c r="G528" s="3" t="n">
        <v>25.5</v>
      </c>
      <c r="H528" s="3" t="n">
        <v>25.5</v>
      </c>
      <c r="I528" s="3" t="n">
        <v>25.5</v>
      </c>
      <c r="J528" s="3" t="n">
        <v>25.5</v>
      </c>
      <c r="L528" s="4"/>
    </row>
    <row r="529" customFormat="false" ht="12.75" hidden="false" customHeight="false" outlineLevel="0" collapsed="false">
      <c r="B529" s="13"/>
      <c r="C529" s="14"/>
      <c r="E529" s="2"/>
      <c r="F529" s="10"/>
      <c r="G529" s="10"/>
      <c r="H529" s="10"/>
      <c r="I529" s="10"/>
      <c r="J529" s="10"/>
      <c r="L529" s="4"/>
    </row>
    <row r="530" customFormat="false" ht="12.75" hidden="false" customHeight="false" outlineLevel="0" collapsed="false">
      <c r="B530" s="13" t="s">
        <v>8</v>
      </c>
      <c r="C530" s="15" t="n">
        <f aca="false">(C523*C524)*(-1)</f>
        <v>-16949</v>
      </c>
      <c r="D530" s="15" t="n">
        <f aca="false">(D523*D524)*(-1)</f>
        <v>-16949</v>
      </c>
      <c r="E530" s="15" t="n">
        <f aca="false">(E523*E524)*(-1)</f>
        <v>-16949</v>
      </c>
      <c r="F530" s="27" t="n">
        <f aca="false">(F523*F524)*(-1)</f>
        <v>-16949</v>
      </c>
      <c r="G530" s="27" t="n">
        <f aca="false">(G523*G524)*(-1)</f>
        <v>-16949</v>
      </c>
      <c r="H530" s="27" t="n">
        <f aca="false">(H523*H524)*(-1)</f>
        <v>-16949</v>
      </c>
      <c r="I530" s="27" t="n">
        <f aca="false">(I523*I524)*(-1)</f>
        <v>-16949</v>
      </c>
      <c r="J530" s="27" t="n">
        <f aca="false">(J523*J524)*(-1)</f>
        <v>-16949</v>
      </c>
      <c r="L530" s="4"/>
    </row>
    <row r="531" customFormat="false" ht="12.75" hidden="false" customHeight="false" outlineLevel="0" collapsed="false">
      <c r="B531" s="13" t="s">
        <v>9</v>
      </c>
      <c r="C531" s="14" t="n">
        <f aca="false">C525*C526</f>
        <v>13367.25</v>
      </c>
      <c r="D531" s="14" t="n">
        <f aca="false">D525*D526</f>
        <v>13367.25</v>
      </c>
      <c r="E531" s="14" t="n">
        <f aca="false">E525*E526</f>
        <v>13367.25</v>
      </c>
      <c r="F531" s="28" t="n">
        <f aca="false">F525*F526</f>
        <v>13367.25</v>
      </c>
      <c r="G531" s="28" t="n">
        <f aca="false">G525*G526</f>
        <v>13367.25</v>
      </c>
      <c r="H531" s="28" t="n">
        <f aca="false">H525*H526</f>
        <v>13367.25</v>
      </c>
      <c r="I531" s="28" t="n">
        <f aca="false">I525*I526</f>
        <v>13367.25</v>
      </c>
      <c r="J531" s="28" t="n">
        <f aca="false">J525*J526</f>
        <v>13367.25</v>
      </c>
      <c r="L531" s="4"/>
    </row>
    <row r="532" customFormat="false" ht="12.75" hidden="false" customHeight="false" outlineLevel="0" collapsed="false">
      <c r="B532" s="12" t="s">
        <v>10</v>
      </c>
      <c r="C532" s="14" t="n">
        <f aca="false">SUM(C530:C531)</f>
        <v>-3581.75</v>
      </c>
      <c r="D532" s="14" t="n">
        <f aca="false">SUM(D530:D531)</f>
        <v>-3581.75</v>
      </c>
      <c r="E532" s="14" t="n">
        <f aca="false">SUM(E530:E531)</f>
        <v>-3581.75</v>
      </c>
      <c r="F532" s="28" t="n">
        <f aca="false">SUM(F530:F531)</f>
        <v>-3581.75</v>
      </c>
      <c r="G532" s="28" t="n">
        <f aca="false">SUM(G530:G531)</f>
        <v>-3581.75</v>
      </c>
      <c r="H532" s="28" t="n">
        <f aca="false">SUM(H530:H531)</f>
        <v>-3581.75</v>
      </c>
      <c r="I532" s="28" t="n">
        <f aca="false">SUM(I530:I531)</f>
        <v>-3581.75</v>
      </c>
      <c r="J532" s="28" t="n">
        <f aca="false">SUM(J530:J531)</f>
        <v>-3581.75</v>
      </c>
      <c r="L532" s="4"/>
    </row>
    <row r="533" customFormat="false" ht="12.75" hidden="false" customHeight="false" outlineLevel="0" collapsed="false">
      <c r="A533" s="16"/>
      <c r="B533" s="2" t="s">
        <v>11</v>
      </c>
      <c r="C533" s="15" t="n">
        <f aca="false">C527*C528</f>
        <v>2550</v>
      </c>
      <c r="D533" s="15" t="n">
        <f aca="false">D527*D528</f>
        <v>2550</v>
      </c>
      <c r="E533" s="15" t="n">
        <f aca="false">E527*E528</f>
        <v>2550</v>
      </c>
      <c r="F533" s="27" t="n">
        <f aca="false">F527*F528</f>
        <v>2550</v>
      </c>
      <c r="G533" s="27" t="n">
        <f aca="false">G527*G528</f>
        <v>2550</v>
      </c>
      <c r="H533" s="27" t="n">
        <f aca="false">H527*H528</f>
        <v>2550</v>
      </c>
      <c r="I533" s="27" t="n">
        <f aca="false">I527*I528</f>
        <v>2550</v>
      </c>
      <c r="J533" s="27" t="n">
        <f aca="false">J527*J528</f>
        <v>2550</v>
      </c>
    </row>
    <row r="534" customFormat="false" ht="12.75" hidden="false" customHeight="false" outlineLevel="0" collapsed="false">
      <c r="A534" s="17"/>
      <c r="E534" s="2"/>
      <c r="G534" s="2"/>
      <c r="H534" s="2"/>
      <c r="I534" s="2"/>
      <c r="J534" s="2"/>
    </row>
    <row r="535" customFormat="false" ht="12.75" hidden="false" customHeight="false" outlineLevel="0" collapsed="false">
      <c r="A535" s="16"/>
      <c r="B535" s="1" t="s">
        <v>12</v>
      </c>
      <c r="C535" s="18" t="n">
        <f aca="false">SUM(C532:C533)</f>
        <v>-1031.75</v>
      </c>
      <c r="D535" s="18" t="n">
        <f aca="false">SUM(D532:D533)</f>
        <v>-1031.75</v>
      </c>
      <c r="E535" s="18" t="n">
        <f aca="false">SUM(E532:E533)</f>
        <v>-1031.75</v>
      </c>
      <c r="F535" s="18" t="n">
        <f aca="false">SUM(F532:F533)</f>
        <v>-1031.75</v>
      </c>
      <c r="G535" s="18" t="n">
        <f aca="false">SUM(G532:G533)</f>
        <v>-1031.75</v>
      </c>
      <c r="H535" s="18" t="n">
        <f aca="false">SUM(H532:H533)</f>
        <v>-1031.75</v>
      </c>
      <c r="I535" s="18" t="n">
        <f aca="false">SUM(I532:I533)</f>
        <v>-1031.75</v>
      </c>
      <c r="J535" s="18" t="n">
        <f aca="false">SUM(J532:J533)</f>
        <v>-1031.75</v>
      </c>
      <c r="K535" s="1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</row>
    <row r="536" customFormat="false" ht="12.75" hidden="false" customHeight="false" outlineLevel="0" collapsed="false">
      <c r="A536" s="11"/>
      <c r="B536" s="29" t="s">
        <v>26</v>
      </c>
      <c r="C536" s="18" t="n">
        <f aca="false">C535*8</f>
        <v>-8254</v>
      </c>
      <c r="D536" s="18" t="n">
        <f aca="false">D535*8</f>
        <v>-8254</v>
      </c>
      <c r="E536" s="18" t="n">
        <f aca="false">E535*8</f>
        <v>-8254</v>
      </c>
      <c r="F536" s="18" t="n">
        <f aca="false">F535*8</f>
        <v>-8254</v>
      </c>
      <c r="G536" s="18" t="n">
        <f aca="false">G535*8</f>
        <v>-8254</v>
      </c>
      <c r="H536" s="18" t="n">
        <f aca="false">H535*8</f>
        <v>-8254</v>
      </c>
      <c r="I536" s="18" t="n">
        <f aca="false">I535*8</f>
        <v>-8254</v>
      </c>
      <c r="J536" s="18" t="n">
        <f aca="false">J535*8</f>
        <v>-8254</v>
      </c>
      <c r="K536" s="3" t="n">
        <f aca="false">SUM(C536:J536)</f>
        <v>-66032</v>
      </c>
    </row>
    <row r="539" customFormat="false" ht="12.75" hidden="false" customHeight="false" outlineLevel="0" collapsed="false">
      <c r="A539" s="1" t="s">
        <v>14</v>
      </c>
      <c r="B539" s="6" t="s">
        <v>25</v>
      </c>
      <c r="C539" s="7" t="n">
        <v>37249</v>
      </c>
      <c r="D539" s="7" t="n">
        <v>37250</v>
      </c>
      <c r="E539" s="7" t="n">
        <v>37251</v>
      </c>
      <c r="F539" s="7" t="n">
        <v>37252</v>
      </c>
      <c r="G539" s="7" t="n">
        <v>37253</v>
      </c>
      <c r="H539" s="7" t="n">
        <v>37254</v>
      </c>
      <c r="I539" s="7" t="n">
        <v>37255</v>
      </c>
      <c r="J539" s="7" t="n">
        <v>37256</v>
      </c>
      <c r="K539" s="12"/>
      <c r="L539" s="1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</row>
    <row r="540" customFormat="false" ht="12.75" hidden="false" customHeight="false" outlineLevel="0" collapsed="false">
      <c r="B540" s="1" t="s">
        <v>3</v>
      </c>
      <c r="C540" s="2" t="n">
        <v>25</v>
      </c>
      <c r="D540" s="2" t="n">
        <v>25</v>
      </c>
      <c r="E540" s="2" t="n">
        <v>25</v>
      </c>
      <c r="F540" s="2" t="n">
        <v>25</v>
      </c>
      <c r="G540" s="2" t="n">
        <v>25</v>
      </c>
      <c r="H540" s="2" t="n">
        <v>25</v>
      </c>
      <c r="I540" s="2" t="n">
        <v>25</v>
      </c>
      <c r="J540" s="2" t="n">
        <v>25</v>
      </c>
      <c r="L540" s="4"/>
    </row>
    <row r="541" customFormat="false" ht="12.75" hidden="false" customHeight="false" outlineLevel="0" collapsed="false">
      <c r="B541" s="11" t="s">
        <v>4</v>
      </c>
      <c r="C541" s="3" t="n">
        <v>40</v>
      </c>
      <c r="D541" s="3" t="n">
        <v>40</v>
      </c>
      <c r="E541" s="3" t="n">
        <v>40</v>
      </c>
      <c r="F541" s="3" t="n">
        <v>40</v>
      </c>
      <c r="G541" s="3" t="n">
        <v>40</v>
      </c>
      <c r="H541" s="3" t="n">
        <v>40</v>
      </c>
      <c r="I541" s="3" t="n">
        <v>40</v>
      </c>
      <c r="J541" s="3" t="n">
        <v>40</v>
      </c>
      <c r="L541" s="4"/>
    </row>
    <row r="542" customFormat="false" ht="12.75" hidden="false" customHeight="false" outlineLevel="0" collapsed="false">
      <c r="B542" s="1" t="s">
        <v>5</v>
      </c>
      <c r="C542" s="2" t="n">
        <v>100</v>
      </c>
      <c r="D542" s="2" t="n">
        <v>100</v>
      </c>
      <c r="E542" s="2" t="n">
        <v>100</v>
      </c>
      <c r="F542" s="2" t="n">
        <v>100</v>
      </c>
      <c r="G542" s="2" t="n">
        <v>100</v>
      </c>
      <c r="H542" s="2" t="n">
        <v>100</v>
      </c>
      <c r="I542" s="2" t="n">
        <v>100</v>
      </c>
      <c r="J542" s="2" t="n">
        <v>100</v>
      </c>
      <c r="L542" s="4"/>
    </row>
    <row r="543" customFormat="false" ht="12.75" hidden="false" customHeight="false" outlineLevel="0" collapsed="false">
      <c r="B543" s="11" t="s">
        <v>4</v>
      </c>
      <c r="C543" s="3" t="n">
        <v>44</v>
      </c>
      <c r="D543" s="3" t="n">
        <v>44</v>
      </c>
      <c r="E543" s="3" t="n">
        <v>44</v>
      </c>
      <c r="F543" s="3" t="n">
        <v>44</v>
      </c>
      <c r="G543" s="3" t="n">
        <v>44</v>
      </c>
      <c r="H543" s="3" t="n">
        <v>44</v>
      </c>
      <c r="I543" s="3" t="n">
        <v>44</v>
      </c>
      <c r="J543" s="3" t="n">
        <v>44</v>
      </c>
      <c r="L543" s="4"/>
    </row>
    <row r="544" customFormat="false" ht="12.75" hidden="false" customHeight="false" outlineLevel="0" collapsed="false">
      <c r="B544" s="12" t="s">
        <v>6</v>
      </c>
      <c r="C544" s="4" t="n">
        <f aca="false">C540-C542</f>
        <v>-75</v>
      </c>
      <c r="D544" s="4" t="n">
        <f aca="false">D540-D542</f>
        <v>-75</v>
      </c>
      <c r="E544" s="4" t="n">
        <f aca="false">E540-E542</f>
        <v>-75</v>
      </c>
      <c r="F544" s="4" t="n">
        <f aca="false">F540-F542</f>
        <v>-75</v>
      </c>
      <c r="G544" s="4" t="n">
        <f aca="false">G540-G542</f>
        <v>-75</v>
      </c>
      <c r="H544" s="4" t="n">
        <f aca="false">H540-H542</f>
        <v>-75</v>
      </c>
      <c r="I544" s="4" t="n">
        <f aca="false">I540-I542</f>
        <v>-75</v>
      </c>
      <c r="J544" s="4" t="n">
        <f aca="false">J540-J542</f>
        <v>-75</v>
      </c>
      <c r="L544" s="4"/>
    </row>
    <row r="545" customFormat="false" ht="12.75" hidden="false" customHeight="false" outlineLevel="0" collapsed="false">
      <c r="B545" s="13" t="s">
        <v>7</v>
      </c>
      <c r="C545" s="3" t="n">
        <v>25.5</v>
      </c>
      <c r="D545" s="3" t="n">
        <v>25.5</v>
      </c>
      <c r="E545" s="3" t="n">
        <v>25.5</v>
      </c>
      <c r="F545" s="3" t="n">
        <v>25.5</v>
      </c>
      <c r="G545" s="3" t="n">
        <v>25.5</v>
      </c>
      <c r="H545" s="3" t="n">
        <v>25.5</v>
      </c>
      <c r="I545" s="3" t="n">
        <v>25.5</v>
      </c>
      <c r="J545" s="3" t="n">
        <v>25.5</v>
      </c>
      <c r="L545" s="4"/>
    </row>
    <row r="546" customFormat="false" ht="12.75" hidden="false" customHeight="false" outlineLevel="0" collapsed="false">
      <c r="B546" s="13"/>
      <c r="C546" s="28"/>
      <c r="D546" s="10"/>
      <c r="E546" s="10"/>
      <c r="F546" s="3"/>
      <c r="G546" s="10"/>
      <c r="H546" s="3"/>
      <c r="I546" s="30"/>
      <c r="J546" s="30"/>
      <c r="L546" s="4"/>
    </row>
    <row r="547" customFormat="false" ht="12.75" hidden="false" customHeight="false" outlineLevel="0" collapsed="false">
      <c r="B547" s="13" t="s">
        <v>8</v>
      </c>
      <c r="C547" s="27" t="n">
        <f aca="false">(C540*C541)*(-1)</f>
        <v>-1000</v>
      </c>
      <c r="D547" s="27" t="n">
        <f aca="false">(D540*D541)*(-1)</f>
        <v>-1000</v>
      </c>
      <c r="E547" s="27" t="n">
        <f aca="false">(E540*E541)*(-1)</f>
        <v>-1000</v>
      </c>
      <c r="F547" s="27" t="n">
        <f aca="false">(F540*F541)*(-1)</f>
        <v>-1000</v>
      </c>
      <c r="G547" s="27" t="n">
        <f aca="false">(G540*G541)*(-1)</f>
        <v>-1000</v>
      </c>
      <c r="H547" s="27" t="n">
        <f aca="false">(H540*H541)*(-1)</f>
        <v>-1000</v>
      </c>
      <c r="I547" s="27" t="n">
        <f aca="false">(I540*I541)*(-1)</f>
        <v>-1000</v>
      </c>
      <c r="J547" s="27" t="n">
        <f aca="false">(J540*J541)*(-1)</f>
        <v>-1000</v>
      </c>
      <c r="L547" s="4"/>
    </row>
    <row r="548" customFormat="false" ht="12.75" hidden="false" customHeight="false" outlineLevel="0" collapsed="false">
      <c r="B548" s="13" t="s">
        <v>9</v>
      </c>
      <c r="C548" s="28" t="n">
        <f aca="false">C542*C543</f>
        <v>4400</v>
      </c>
      <c r="D548" s="28" t="n">
        <f aca="false">D542*D543</f>
        <v>4400</v>
      </c>
      <c r="E548" s="28" t="n">
        <f aca="false">E542*E543</f>
        <v>4400</v>
      </c>
      <c r="F548" s="28" t="n">
        <f aca="false">F542*F543</f>
        <v>4400</v>
      </c>
      <c r="G548" s="28" t="n">
        <f aca="false">G542*G543</f>
        <v>4400</v>
      </c>
      <c r="H548" s="28" t="n">
        <f aca="false">H542*H543</f>
        <v>4400</v>
      </c>
      <c r="I548" s="28" t="n">
        <f aca="false">I542*I543</f>
        <v>4400</v>
      </c>
      <c r="J548" s="28" t="n">
        <f aca="false">J542*J543</f>
        <v>4400</v>
      </c>
      <c r="L548" s="4"/>
    </row>
    <row r="549" customFormat="false" ht="12.75" hidden="false" customHeight="false" outlineLevel="0" collapsed="false">
      <c r="B549" s="12" t="s">
        <v>10</v>
      </c>
      <c r="C549" s="28" t="n">
        <f aca="false">SUM(C547:C548)</f>
        <v>3400</v>
      </c>
      <c r="D549" s="28" t="n">
        <f aca="false">SUM(D547:D548)</f>
        <v>3400</v>
      </c>
      <c r="E549" s="28" t="n">
        <f aca="false">SUM(E547:E548)</f>
        <v>3400</v>
      </c>
      <c r="F549" s="28" t="n">
        <f aca="false">SUM(F547:F548)</f>
        <v>3400</v>
      </c>
      <c r="G549" s="28" t="n">
        <f aca="false">SUM(G547:G548)</f>
        <v>3400</v>
      </c>
      <c r="H549" s="28" t="n">
        <f aca="false">SUM(H547:H548)</f>
        <v>3400</v>
      </c>
      <c r="I549" s="28" t="n">
        <f aca="false">SUM(I547:I548)</f>
        <v>3400</v>
      </c>
      <c r="J549" s="28" t="n">
        <f aca="false">SUM(J547:J548)</f>
        <v>3400</v>
      </c>
      <c r="L549" s="4"/>
    </row>
    <row r="550" customFormat="false" ht="12.75" hidden="false" customHeight="false" outlineLevel="0" collapsed="false">
      <c r="A550" s="16"/>
      <c r="B550" s="2" t="s">
        <v>11</v>
      </c>
      <c r="C550" s="27" t="n">
        <f aca="false">C544*C545</f>
        <v>-1912.5</v>
      </c>
      <c r="D550" s="27" t="n">
        <f aca="false">D544*D545</f>
        <v>-1912.5</v>
      </c>
      <c r="E550" s="27" t="n">
        <f aca="false">E544*E545</f>
        <v>-1912.5</v>
      </c>
      <c r="F550" s="27" t="n">
        <f aca="false">F544*F545</f>
        <v>-1912.5</v>
      </c>
      <c r="G550" s="27" t="n">
        <f aca="false">G544*G545</f>
        <v>-1912.5</v>
      </c>
      <c r="H550" s="27" t="n">
        <f aca="false">H544*H545</f>
        <v>-1912.5</v>
      </c>
      <c r="I550" s="27" t="n">
        <f aca="false">I544*I545</f>
        <v>-1912.5</v>
      </c>
      <c r="J550" s="27" t="n">
        <f aca="false">J544*J545</f>
        <v>-1912.5</v>
      </c>
    </row>
    <row r="551" customFormat="false" ht="12.75" hidden="false" customHeight="false" outlineLevel="0" collapsed="false">
      <c r="A551" s="17"/>
      <c r="C551" s="10"/>
      <c r="D551" s="10"/>
      <c r="F551" s="10"/>
      <c r="H551" s="30"/>
      <c r="I551" s="30"/>
      <c r="J551" s="30"/>
    </row>
    <row r="552" customFormat="false" ht="12.75" hidden="false" customHeight="false" outlineLevel="0" collapsed="false">
      <c r="A552" s="16"/>
      <c r="B552" s="1" t="s">
        <v>12</v>
      </c>
      <c r="C552" s="31" t="n">
        <f aca="false">SUM(C549:C550)</f>
        <v>1487.5</v>
      </c>
      <c r="D552" s="31" t="n">
        <f aca="false">SUM(D549:D550)</f>
        <v>1487.5</v>
      </c>
      <c r="E552" s="31" t="n">
        <f aca="false">SUM(E549:E550)</f>
        <v>1487.5</v>
      </c>
      <c r="F552" s="31" t="n">
        <f aca="false">SUM(F549:F550)</f>
        <v>1487.5</v>
      </c>
      <c r="G552" s="31" t="n">
        <f aca="false">SUM(G549:G550)</f>
        <v>1487.5</v>
      </c>
      <c r="H552" s="31" t="n">
        <f aca="false">SUM(H549:H550)</f>
        <v>1487.5</v>
      </c>
      <c r="I552" s="31" t="n">
        <f aca="false">SUM(I549:I550)</f>
        <v>1487.5</v>
      </c>
      <c r="J552" s="31" t="n">
        <f aca="false">SUM(J549:J550)</f>
        <v>1487.5</v>
      </c>
      <c r="K552" s="1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</row>
    <row r="553" customFormat="false" ht="12.75" hidden="false" customHeight="false" outlineLevel="0" collapsed="false">
      <c r="A553" s="11"/>
      <c r="B553" s="29" t="s">
        <v>26</v>
      </c>
      <c r="C553" s="31" t="n">
        <f aca="false">C552*8</f>
        <v>11900</v>
      </c>
      <c r="D553" s="31" t="n">
        <f aca="false">D552*8</f>
        <v>11900</v>
      </c>
      <c r="E553" s="31" t="n">
        <f aca="false">E552*8</f>
        <v>11900</v>
      </c>
      <c r="F553" s="31" t="n">
        <f aca="false">F552*8</f>
        <v>11900</v>
      </c>
      <c r="G553" s="31" t="n">
        <f aca="false">G552*8</f>
        <v>11900</v>
      </c>
      <c r="H553" s="31" t="n">
        <f aca="false">H552*8</f>
        <v>11900</v>
      </c>
      <c r="I553" s="31" t="n">
        <f aca="false">I552*8</f>
        <v>11900</v>
      </c>
      <c r="J553" s="31" t="n">
        <f aca="false">J552*8</f>
        <v>11900</v>
      </c>
      <c r="K553" s="3" t="n">
        <f aca="false">SUM(C553:J553)</f>
        <v>95200</v>
      </c>
    </row>
    <row r="556" customFormat="false" ht="12.75" hidden="false" customHeight="false" outlineLevel="0" collapsed="false">
      <c r="A556" s="1" t="s">
        <v>45</v>
      </c>
      <c r="B556" s="6" t="s">
        <v>66</v>
      </c>
      <c r="C556" s="7" t="n">
        <v>37249</v>
      </c>
      <c r="D556" s="7" t="n">
        <v>37250</v>
      </c>
      <c r="E556" s="7" t="n">
        <v>37251</v>
      </c>
      <c r="F556" s="7" t="n">
        <v>37252</v>
      </c>
      <c r="G556" s="7" t="n">
        <v>37253</v>
      </c>
      <c r="H556" s="7" t="n">
        <v>37254</v>
      </c>
      <c r="I556" s="7" t="n">
        <v>37255</v>
      </c>
      <c r="J556" s="7" t="n">
        <v>37256</v>
      </c>
      <c r="K556" s="12"/>
      <c r="L556" s="1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</row>
    <row r="557" customFormat="false" ht="12.75" hidden="false" customHeight="false" outlineLevel="0" collapsed="false">
      <c r="B557" s="1" t="s">
        <v>3</v>
      </c>
      <c r="C557" s="2" t="n">
        <v>50</v>
      </c>
      <c r="D557" s="2" t="n">
        <v>50</v>
      </c>
      <c r="E557" s="2" t="n">
        <v>50</v>
      </c>
      <c r="F557" s="2" t="n">
        <v>50</v>
      </c>
      <c r="G557" s="2" t="n">
        <v>50</v>
      </c>
      <c r="H557" s="2" t="n">
        <v>50</v>
      </c>
      <c r="I557" s="2" t="n">
        <v>50</v>
      </c>
      <c r="J557" s="2" t="n">
        <v>50</v>
      </c>
      <c r="L557" s="4"/>
    </row>
    <row r="558" customFormat="false" ht="12.75" hidden="false" customHeight="false" outlineLevel="0" collapsed="false">
      <c r="B558" s="11" t="s">
        <v>4</v>
      </c>
      <c r="C558" s="3" t="n">
        <v>22.1</v>
      </c>
      <c r="D558" s="3" t="n">
        <v>22.1</v>
      </c>
      <c r="E558" s="3" t="n">
        <v>22.1</v>
      </c>
      <c r="F558" s="3" t="n">
        <v>22.1</v>
      </c>
      <c r="G558" s="3" t="n">
        <v>22.1</v>
      </c>
      <c r="H558" s="3" t="n">
        <v>22.1</v>
      </c>
      <c r="I558" s="3" t="n">
        <v>22.1</v>
      </c>
      <c r="J558" s="3" t="n">
        <v>22.1</v>
      </c>
      <c r="L558" s="4"/>
    </row>
    <row r="559" customFormat="false" ht="12.75" hidden="false" customHeight="false" outlineLevel="0" collapsed="false">
      <c r="B559" s="1" t="s">
        <v>5</v>
      </c>
      <c r="C559" s="2" t="n">
        <v>0</v>
      </c>
      <c r="D559" s="2" t="n">
        <v>0</v>
      </c>
      <c r="E559" s="2" t="n">
        <v>0</v>
      </c>
      <c r="F559" s="2" t="n">
        <v>0</v>
      </c>
      <c r="G559" s="2" t="n">
        <v>0</v>
      </c>
      <c r="H559" s="2" t="n">
        <v>0</v>
      </c>
      <c r="I559" s="2" t="n">
        <v>0</v>
      </c>
      <c r="J559" s="2" t="n">
        <v>0</v>
      </c>
      <c r="L559" s="4"/>
    </row>
    <row r="560" customFormat="false" ht="12.75" hidden="false" customHeight="false" outlineLevel="0" collapsed="false">
      <c r="B560" s="11" t="s">
        <v>4</v>
      </c>
      <c r="C560" s="3" t="n">
        <v>0</v>
      </c>
      <c r="D560" s="3" t="n">
        <v>0</v>
      </c>
      <c r="E560" s="3" t="n">
        <v>0</v>
      </c>
      <c r="F560" s="3" t="n">
        <v>0</v>
      </c>
      <c r="G560" s="3" t="n">
        <v>0</v>
      </c>
      <c r="H560" s="3" t="n">
        <v>0</v>
      </c>
      <c r="I560" s="3" t="n">
        <v>0</v>
      </c>
      <c r="J560" s="3" t="n">
        <v>0</v>
      </c>
      <c r="L560" s="4"/>
    </row>
    <row r="561" customFormat="false" ht="12.75" hidden="false" customHeight="false" outlineLevel="0" collapsed="false">
      <c r="B561" s="12" t="s">
        <v>6</v>
      </c>
      <c r="C561" s="4" t="n">
        <f aca="false">C557-C559</f>
        <v>50</v>
      </c>
      <c r="D561" s="4" t="n">
        <f aca="false">D557-D559</f>
        <v>50</v>
      </c>
      <c r="E561" s="4" t="n">
        <f aca="false">E557-E559</f>
        <v>50</v>
      </c>
      <c r="F561" s="4" t="n">
        <f aca="false">F557-F559</f>
        <v>50</v>
      </c>
      <c r="G561" s="4" t="n">
        <f aca="false">G557-G559</f>
        <v>50</v>
      </c>
      <c r="H561" s="4" t="n">
        <f aca="false">H557-H559</f>
        <v>50</v>
      </c>
      <c r="I561" s="4" t="n">
        <f aca="false">I557-I559</f>
        <v>50</v>
      </c>
      <c r="J561" s="4" t="n">
        <f aca="false">J557-J559</f>
        <v>50</v>
      </c>
      <c r="L561" s="4"/>
    </row>
    <row r="562" customFormat="false" ht="12.75" hidden="false" customHeight="false" outlineLevel="0" collapsed="false">
      <c r="B562" s="13" t="s">
        <v>7</v>
      </c>
      <c r="C562" s="3" t="n">
        <v>18</v>
      </c>
      <c r="D562" s="3" t="n">
        <v>18</v>
      </c>
      <c r="E562" s="3" t="n">
        <v>18</v>
      </c>
      <c r="F562" s="3" t="n">
        <v>18</v>
      </c>
      <c r="G562" s="3" t="n">
        <v>18</v>
      </c>
      <c r="H562" s="3" t="n">
        <v>18</v>
      </c>
      <c r="I562" s="3" t="n">
        <v>18</v>
      </c>
      <c r="J562" s="3" t="n">
        <v>18</v>
      </c>
      <c r="L562" s="4"/>
    </row>
    <row r="563" customFormat="false" ht="12.75" hidden="false" customHeight="false" outlineLevel="0" collapsed="false">
      <c r="B563" s="13"/>
      <c r="C563" s="28"/>
      <c r="D563" s="10"/>
      <c r="E563" s="10"/>
      <c r="F563" s="3"/>
      <c r="G563" s="10"/>
      <c r="H563" s="3"/>
      <c r="I563" s="30"/>
      <c r="J563" s="30"/>
      <c r="L563" s="4"/>
    </row>
    <row r="564" customFormat="false" ht="12.75" hidden="false" customHeight="false" outlineLevel="0" collapsed="false">
      <c r="B564" s="13" t="s">
        <v>8</v>
      </c>
      <c r="C564" s="27" t="n">
        <f aca="false">(C557*C558)*(-1)</f>
        <v>-1105</v>
      </c>
      <c r="D564" s="27" t="n">
        <f aca="false">(D557*D558)*(-1)</f>
        <v>-1105</v>
      </c>
      <c r="E564" s="27" t="n">
        <f aca="false">(E557*E558)*(-1)</f>
        <v>-1105</v>
      </c>
      <c r="F564" s="27" t="n">
        <f aca="false">(F557*F558)*(-1)</f>
        <v>-1105</v>
      </c>
      <c r="G564" s="27" t="n">
        <f aca="false">(G557*G558)*(-1)</f>
        <v>-1105</v>
      </c>
      <c r="H564" s="27" t="n">
        <f aca="false">(H557*H558)*(-1)</f>
        <v>-1105</v>
      </c>
      <c r="I564" s="27" t="n">
        <f aca="false">(I557*I558)*(-1)</f>
        <v>-1105</v>
      </c>
      <c r="J564" s="27" t="n">
        <f aca="false">(J557*J558)*(-1)</f>
        <v>-1105</v>
      </c>
      <c r="L564" s="4"/>
    </row>
    <row r="565" customFormat="false" ht="12.75" hidden="false" customHeight="false" outlineLevel="0" collapsed="false">
      <c r="B565" s="13" t="s">
        <v>9</v>
      </c>
      <c r="C565" s="28" t="n">
        <f aca="false">C559*C560</f>
        <v>0</v>
      </c>
      <c r="D565" s="28" t="n">
        <f aca="false">D559*D560</f>
        <v>0</v>
      </c>
      <c r="E565" s="28" t="n">
        <f aca="false">E559*E560</f>
        <v>0</v>
      </c>
      <c r="F565" s="28" t="n">
        <f aca="false">F559*F560</f>
        <v>0</v>
      </c>
      <c r="G565" s="28" t="n">
        <f aca="false">G559*G560</f>
        <v>0</v>
      </c>
      <c r="H565" s="28" t="n">
        <f aca="false">H559*H560</f>
        <v>0</v>
      </c>
      <c r="I565" s="28" t="n">
        <f aca="false">I559*I560</f>
        <v>0</v>
      </c>
      <c r="J565" s="28" t="n">
        <f aca="false">J559*J560</f>
        <v>0</v>
      </c>
      <c r="L565" s="4"/>
    </row>
    <row r="566" customFormat="false" ht="12.75" hidden="false" customHeight="false" outlineLevel="0" collapsed="false">
      <c r="B566" s="12" t="s">
        <v>10</v>
      </c>
      <c r="C566" s="28" t="n">
        <f aca="false">SUM(C564:C565)</f>
        <v>-1105</v>
      </c>
      <c r="D566" s="28" t="n">
        <f aca="false">SUM(D564:D565)</f>
        <v>-1105</v>
      </c>
      <c r="E566" s="28" t="n">
        <f aca="false">SUM(E564:E565)</f>
        <v>-1105</v>
      </c>
      <c r="F566" s="28" t="n">
        <f aca="false">SUM(F564:F565)</f>
        <v>-1105</v>
      </c>
      <c r="G566" s="28" t="n">
        <f aca="false">SUM(G564:G565)</f>
        <v>-1105</v>
      </c>
      <c r="H566" s="28" t="n">
        <f aca="false">SUM(H564:H565)</f>
        <v>-1105</v>
      </c>
      <c r="I566" s="28" t="n">
        <f aca="false">SUM(I564:I565)</f>
        <v>-1105</v>
      </c>
      <c r="J566" s="28" t="n">
        <f aca="false">SUM(J564:J565)</f>
        <v>-1105</v>
      </c>
      <c r="L566" s="4"/>
    </row>
    <row r="567" customFormat="false" ht="12.75" hidden="false" customHeight="false" outlineLevel="0" collapsed="false">
      <c r="A567" s="16"/>
      <c r="B567" s="2" t="s">
        <v>11</v>
      </c>
      <c r="C567" s="27" t="n">
        <f aca="false">C561*C562</f>
        <v>900</v>
      </c>
      <c r="D567" s="27" t="n">
        <f aca="false">D561*D562</f>
        <v>900</v>
      </c>
      <c r="E567" s="27" t="n">
        <f aca="false">E561*E562</f>
        <v>900</v>
      </c>
      <c r="F567" s="27" t="n">
        <f aca="false">F561*F562</f>
        <v>900</v>
      </c>
      <c r="G567" s="27" t="n">
        <f aca="false">G561*G562</f>
        <v>900</v>
      </c>
      <c r="H567" s="27" t="n">
        <f aca="false">H561*H562</f>
        <v>900</v>
      </c>
      <c r="I567" s="27" t="n">
        <f aca="false">I561*I562</f>
        <v>900</v>
      </c>
      <c r="J567" s="27" t="n">
        <f aca="false">J561*J562</f>
        <v>900</v>
      </c>
    </row>
    <row r="568" customFormat="false" ht="12.75" hidden="false" customHeight="false" outlineLevel="0" collapsed="false">
      <c r="A568" s="17"/>
      <c r="C568" s="10"/>
      <c r="D568" s="10"/>
      <c r="F568" s="10"/>
      <c r="H568" s="30"/>
      <c r="I568" s="30"/>
      <c r="J568" s="30"/>
    </row>
    <row r="569" customFormat="false" ht="12.75" hidden="false" customHeight="false" outlineLevel="0" collapsed="false">
      <c r="A569" s="16"/>
      <c r="B569" s="1" t="s">
        <v>12</v>
      </c>
      <c r="C569" s="31" t="n">
        <f aca="false">SUM(C566:C567)</f>
        <v>-205</v>
      </c>
      <c r="D569" s="31" t="n">
        <f aca="false">SUM(D566:D567)</f>
        <v>-205</v>
      </c>
      <c r="E569" s="31" t="n">
        <f aca="false">SUM(E566:E567)</f>
        <v>-205</v>
      </c>
      <c r="F569" s="31" t="n">
        <f aca="false">SUM(F566:F567)</f>
        <v>-205</v>
      </c>
      <c r="G569" s="31" t="n">
        <f aca="false">SUM(G566:G567)</f>
        <v>-205</v>
      </c>
      <c r="H569" s="31" t="n">
        <f aca="false">SUM(H566:H567)</f>
        <v>-205</v>
      </c>
      <c r="I569" s="31" t="n">
        <f aca="false">SUM(I566:I567)</f>
        <v>-205</v>
      </c>
      <c r="J569" s="31" t="n">
        <f aca="false">SUM(J566:J567)</f>
        <v>-205</v>
      </c>
      <c r="K569" s="1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</row>
    <row r="570" customFormat="false" ht="12.75" hidden="false" customHeight="false" outlineLevel="0" collapsed="false">
      <c r="A570" s="11"/>
      <c r="B570" s="29" t="s">
        <v>26</v>
      </c>
      <c r="C570" s="31" t="n">
        <f aca="false">C569*8</f>
        <v>-1640</v>
      </c>
      <c r="D570" s="31" t="n">
        <f aca="false">D569*8</f>
        <v>-1640</v>
      </c>
      <c r="E570" s="31" t="n">
        <f aca="false">E569*8</f>
        <v>-1640</v>
      </c>
      <c r="F570" s="31" t="n">
        <f aca="false">F569*8</f>
        <v>-1640</v>
      </c>
      <c r="G570" s="31" t="n">
        <f aca="false">G569*8</f>
        <v>-1640</v>
      </c>
      <c r="H570" s="31" t="n">
        <f aca="false">H569*8</f>
        <v>-1640</v>
      </c>
      <c r="I570" s="31" t="n">
        <f aca="false">I569*8</f>
        <v>-1640</v>
      </c>
      <c r="J570" s="31" t="n">
        <f aca="false">J569*8</f>
        <v>-1640</v>
      </c>
      <c r="K570" s="3" t="n">
        <f aca="false">SUM(C570:J570)</f>
        <v>-13120</v>
      </c>
    </row>
    <row r="573" customFormat="false" ht="12.75" hidden="false" customHeight="false" outlineLevel="0" collapsed="false">
      <c r="A573" s="1" t="s">
        <v>45</v>
      </c>
      <c r="B573" s="6" t="s">
        <v>68</v>
      </c>
      <c r="C573" s="7" t="n">
        <v>37249</v>
      </c>
      <c r="D573" s="7" t="n">
        <v>37250</v>
      </c>
      <c r="E573" s="7" t="n">
        <v>37251</v>
      </c>
      <c r="F573" s="7" t="n">
        <v>37252</v>
      </c>
      <c r="G573" s="7" t="n">
        <v>37253</v>
      </c>
      <c r="H573" s="7" t="n">
        <v>37254</v>
      </c>
      <c r="I573" s="7" t="n">
        <v>37255</v>
      </c>
      <c r="J573" s="7" t="n">
        <v>37256</v>
      </c>
      <c r="K573" s="12"/>
    </row>
    <row r="574" customFormat="false" ht="12.75" hidden="false" customHeight="false" outlineLevel="0" collapsed="false">
      <c r="B574" s="1" t="s">
        <v>3</v>
      </c>
      <c r="C574" s="2" t="n">
        <v>0</v>
      </c>
      <c r="D574" s="2" t="n">
        <v>0</v>
      </c>
      <c r="E574" s="2" t="n">
        <v>0</v>
      </c>
      <c r="F574" s="2" t="n">
        <v>0</v>
      </c>
      <c r="G574" s="2" t="n">
        <v>0</v>
      </c>
      <c r="H574" s="2" t="n">
        <v>0</v>
      </c>
      <c r="I574" s="2" t="n">
        <v>0</v>
      </c>
      <c r="J574" s="2" t="n">
        <v>0</v>
      </c>
    </row>
    <row r="575" customFormat="false" ht="12.75" hidden="false" customHeight="false" outlineLevel="0" collapsed="false">
      <c r="B575" s="11" t="s">
        <v>4</v>
      </c>
      <c r="C575" s="3" t="n">
        <v>0</v>
      </c>
      <c r="D575" s="3" t="n">
        <v>0</v>
      </c>
      <c r="E575" s="3" t="n">
        <v>0</v>
      </c>
      <c r="F575" s="3" t="n">
        <v>0</v>
      </c>
      <c r="G575" s="3" t="n">
        <v>0</v>
      </c>
      <c r="H575" s="3" t="n">
        <v>0</v>
      </c>
      <c r="I575" s="3" t="n">
        <v>0</v>
      </c>
      <c r="J575" s="3" t="n">
        <v>0</v>
      </c>
    </row>
    <row r="576" customFormat="false" ht="12.75" hidden="false" customHeight="false" outlineLevel="0" collapsed="false">
      <c r="B576" s="1" t="s">
        <v>5</v>
      </c>
      <c r="C576" s="2" t="n">
        <v>50</v>
      </c>
      <c r="D576" s="2" t="n">
        <v>50</v>
      </c>
      <c r="E576" s="2" t="n">
        <v>50</v>
      </c>
      <c r="F576" s="2" t="n">
        <v>50</v>
      </c>
      <c r="G576" s="2" t="n">
        <v>50</v>
      </c>
      <c r="H576" s="2" t="n">
        <v>50</v>
      </c>
      <c r="I576" s="2" t="n">
        <v>50</v>
      </c>
      <c r="J576" s="2" t="n">
        <v>50</v>
      </c>
    </row>
    <row r="577" customFormat="false" ht="12.75" hidden="false" customHeight="false" outlineLevel="0" collapsed="false">
      <c r="B577" s="11" t="s">
        <v>4</v>
      </c>
      <c r="C577" s="3" t="n">
        <v>17</v>
      </c>
      <c r="D577" s="3" t="n">
        <v>17</v>
      </c>
      <c r="E577" s="3" t="n">
        <v>17</v>
      </c>
      <c r="F577" s="3" t="n">
        <v>17</v>
      </c>
      <c r="G577" s="3" t="n">
        <v>17</v>
      </c>
      <c r="H577" s="3" t="n">
        <v>17</v>
      </c>
      <c r="I577" s="3" t="n">
        <v>17</v>
      </c>
      <c r="J577" s="3" t="n">
        <v>17</v>
      </c>
    </row>
    <row r="578" customFormat="false" ht="12.75" hidden="false" customHeight="false" outlineLevel="0" collapsed="false">
      <c r="B578" s="12" t="s">
        <v>6</v>
      </c>
      <c r="C578" s="4" t="n">
        <f aca="false">C574-C576</f>
        <v>-50</v>
      </c>
      <c r="D578" s="4" t="n">
        <f aca="false">D574-D576</f>
        <v>-50</v>
      </c>
      <c r="E578" s="4" t="n">
        <f aca="false">E574-E576</f>
        <v>-50</v>
      </c>
      <c r="F578" s="4" t="n">
        <f aca="false">F574-F576</f>
        <v>-50</v>
      </c>
      <c r="G578" s="4" t="n">
        <f aca="false">G574-G576</f>
        <v>-50</v>
      </c>
      <c r="H578" s="4" t="n">
        <f aca="false">H574-H576</f>
        <v>-50</v>
      </c>
      <c r="I578" s="4" t="n">
        <f aca="false">I574-I576</f>
        <v>-50</v>
      </c>
      <c r="J578" s="4" t="n">
        <f aca="false">J574-J576</f>
        <v>-50</v>
      </c>
    </row>
    <row r="579" customFormat="false" ht="12.75" hidden="false" customHeight="false" outlineLevel="0" collapsed="false">
      <c r="B579" s="13" t="s">
        <v>7</v>
      </c>
      <c r="C579" s="3" t="n">
        <v>18</v>
      </c>
      <c r="D579" s="3" t="n">
        <v>18</v>
      </c>
      <c r="E579" s="3" t="n">
        <v>18</v>
      </c>
      <c r="F579" s="3" t="n">
        <v>18</v>
      </c>
      <c r="G579" s="3" t="n">
        <v>18</v>
      </c>
      <c r="H579" s="3" t="n">
        <v>18</v>
      </c>
      <c r="I579" s="3" t="n">
        <v>18</v>
      </c>
      <c r="J579" s="3" t="n">
        <v>18</v>
      </c>
    </row>
    <row r="580" customFormat="false" ht="12.75" hidden="false" customHeight="false" outlineLevel="0" collapsed="false">
      <c r="B580" s="13"/>
      <c r="C580" s="28"/>
      <c r="D580" s="10"/>
      <c r="E580" s="10"/>
      <c r="F580" s="3"/>
      <c r="G580" s="10"/>
      <c r="H580" s="3"/>
      <c r="I580" s="30"/>
      <c r="J580" s="30"/>
    </row>
    <row r="581" customFormat="false" ht="12.75" hidden="false" customHeight="false" outlineLevel="0" collapsed="false">
      <c r="B581" s="13" t="s">
        <v>8</v>
      </c>
      <c r="C581" s="27" t="n">
        <f aca="false">(C574*C575)*(-1)</f>
        <v>-0</v>
      </c>
      <c r="D581" s="27" t="n">
        <f aca="false">(D574*D575)*(-1)</f>
        <v>-0</v>
      </c>
      <c r="E581" s="27" t="n">
        <f aca="false">(E574*E575)*(-1)</f>
        <v>-0</v>
      </c>
      <c r="F581" s="27" t="n">
        <f aca="false">(F574*F575)*(-1)</f>
        <v>-0</v>
      </c>
      <c r="G581" s="27" t="n">
        <f aca="false">(G574*G575)*(-1)</f>
        <v>-0</v>
      </c>
      <c r="H581" s="27" t="n">
        <f aca="false">(H574*H575)*(-1)</f>
        <v>-0</v>
      </c>
      <c r="I581" s="27" t="n">
        <f aca="false">(I574*I575)*(-1)</f>
        <v>-0</v>
      </c>
      <c r="J581" s="27" t="n">
        <f aca="false">(J574*J575)*(-1)</f>
        <v>-0</v>
      </c>
    </row>
    <row r="582" customFormat="false" ht="12.75" hidden="false" customHeight="false" outlineLevel="0" collapsed="false">
      <c r="B582" s="13" t="s">
        <v>9</v>
      </c>
      <c r="C582" s="28" t="n">
        <f aca="false">C576*C577</f>
        <v>850</v>
      </c>
      <c r="D582" s="28" t="n">
        <f aca="false">D576*D577</f>
        <v>850</v>
      </c>
      <c r="E582" s="28" t="n">
        <f aca="false">E576*E577</f>
        <v>850</v>
      </c>
      <c r="F582" s="28" t="n">
        <f aca="false">F576*F577</f>
        <v>850</v>
      </c>
      <c r="G582" s="28" t="n">
        <f aca="false">G576*G577</f>
        <v>850</v>
      </c>
      <c r="H582" s="28" t="n">
        <f aca="false">H576*H577</f>
        <v>850</v>
      </c>
      <c r="I582" s="28" t="n">
        <f aca="false">I576*I577</f>
        <v>850</v>
      </c>
      <c r="J582" s="28" t="n">
        <f aca="false">J576*J577</f>
        <v>850</v>
      </c>
    </row>
    <row r="583" customFormat="false" ht="12.75" hidden="false" customHeight="false" outlineLevel="0" collapsed="false">
      <c r="B583" s="12" t="s">
        <v>10</v>
      </c>
      <c r="C583" s="28" t="n">
        <f aca="false">SUM(C581:C582)</f>
        <v>850</v>
      </c>
      <c r="D583" s="28" t="n">
        <f aca="false">SUM(D581:D582)</f>
        <v>850</v>
      </c>
      <c r="E583" s="28" t="n">
        <f aca="false">SUM(E581:E582)</f>
        <v>850</v>
      </c>
      <c r="F583" s="28" t="n">
        <f aca="false">SUM(F581:F582)</f>
        <v>850</v>
      </c>
      <c r="G583" s="28" t="n">
        <f aca="false">SUM(G581:G582)</f>
        <v>850</v>
      </c>
      <c r="H583" s="28" t="n">
        <f aca="false">SUM(H581:H582)</f>
        <v>850</v>
      </c>
      <c r="I583" s="28" t="n">
        <f aca="false">SUM(I581:I582)</f>
        <v>850</v>
      </c>
      <c r="J583" s="28" t="n">
        <f aca="false">SUM(J581:J582)</f>
        <v>850</v>
      </c>
    </row>
    <row r="584" customFormat="false" ht="12.75" hidden="false" customHeight="false" outlineLevel="0" collapsed="false">
      <c r="B584" s="2" t="s">
        <v>11</v>
      </c>
      <c r="C584" s="27" t="n">
        <f aca="false">C578*C579</f>
        <v>-900</v>
      </c>
      <c r="D584" s="27" t="n">
        <f aca="false">D578*D579</f>
        <v>-900</v>
      </c>
      <c r="E584" s="27" t="n">
        <f aca="false">E578*E579</f>
        <v>-900</v>
      </c>
      <c r="F584" s="27" t="n">
        <f aca="false">F578*F579</f>
        <v>-900</v>
      </c>
      <c r="G584" s="27" t="n">
        <f aca="false">G578*G579</f>
        <v>-900</v>
      </c>
      <c r="H584" s="27" t="n">
        <f aca="false">H578*H579</f>
        <v>-900</v>
      </c>
      <c r="I584" s="27" t="n">
        <f aca="false">I578*I579</f>
        <v>-900</v>
      </c>
      <c r="J584" s="27" t="n">
        <f aca="false">J578*J579</f>
        <v>-900</v>
      </c>
    </row>
    <row r="585" customFormat="false" ht="12.75" hidden="false" customHeight="false" outlineLevel="0" collapsed="false">
      <c r="C585" s="10"/>
      <c r="D585" s="10"/>
      <c r="F585" s="10"/>
      <c r="H585" s="30"/>
      <c r="I585" s="30"/>
      <c r="J585" s="30"/>
    </row>
    <row r="586" customFormat="false" ht="12.75" hidden="false" customHeight="false" outlineLevel="0" collapsed="false">
      <c r="B586" s="1" t="s">
        <v>12</v>
      </c>
      <c r="C586" s="31" t="n">
        <f aca="false">SUM(C583:C584)</f>
        <v>-50</v>
      </c>
      <c r="D586" s="31" t="n">
        <f aca="false">SUM(D583:D584)</f>
        <v>-50</v>
      </c>
      <c r="E586" s="31" t="n">
        <f aca="false">SUM(E583:E584)</f>
        <v>-50</v>
      </c>
      <c r="F586" s="31" t="n">
        <f aca="false">SUM(F583:F584)</f>
        <v>-50</v>
      </c>
      <c r="G586" s="31" t="n">
        <f aca="false">SUM(G583:G584)</f>
        <v>-50</v>
      </c>
      <c r="H586" s="31" t="n">
        <f aca="false">SUM(H583:H584)</f>
        <v>-50</v>
      </c>
      <c r="I586" s="31" t="n">
        <f aca="false">SUM(I583:I584)</f>
        <v>-50</v>
      </c>
      <c r="J586" s="31" t="n">
        <f aca="false">SUM(J583:J584)</f>
        <v>-50</v>
      </c>
      <c r="K586" s="12"/>
    </row>
    <row r="587" customFormat="false" ht="12.75" hidden="false" customHeight="false" outlineLevel="0" collapsed="false">
      <c r="B587" s="29" t="s">
        <v>26</v>
      </c>
      <c r="C587" s="31" t="n">
        <f aca="false">C586*8</f>
        <v>-400</v>
      </c>
      <c r="D587" s="31" t="n">
        <f aca="false">D586*8</f>
        <v>-400</v>
      </c>
      <c r="E587" s="31" t="n">
        <f aca="false">E586*8</f>
        <v>-400</v>
      </c>
      <c r="F587" s="31" t="n">
        <f aca="false">F586*8</f>
        <v>-400</v>
      </c>
      <c r="G587" s="31" t="n">
        <f aca="false">G586*8</f>
        <v>-400</v>
      </c>
      <c r="H587" s="31" t="n">
        <f aca="false">H586*8</f>
        <v>-400</v>
      </c>
      <c r="I587" s="31" t="n">
        <f aca="false">I586*8</f>
        <v>-400</v>
      </c>
      <c r="J587" s="31" t="n">
        <f aca="false">J586*8</f>
        <v>-400</v>
      </c>
      <c r="K587" s="3" t="n">
        <f aca="false">SUM(C587:J587)</f>
        <v>-3200</v>
      </c>
    </row>
    <row r="590" customFormat="false" ht="12.75" hidden="false" customHeight="false" outlineLevel="0" collapsed="false">
      <c r="A590" s="1" t="s">
        <v>70</v>
      </c>
      <c r="B590" s="6" t="s">
        <v>71</v>
      </c>
      <c r="C590" s="7" t="n">
        <v>37249</v>
      </c>
      <c r="D590" s="7" t="n">
        <v>37250</v>
      </c>
      <c r="E590" s="7" t="n">
        <v>37251</v>
      </c>
      <c r="F590" s="7" t="n">
        <v>37252</v>
      </c>
      <c r="G590" s="7" t="n">
        <v>37253</v>
      </c>
      <c r="H590" s="7" t="n">
        <v>37254</v>
      </c>
      <c r="I590" s="7" t="n">
        <v>37255</v>
      </c>
      <c r="J590" s="7" t="n">
        <v>37256</v>
      </c>
      <c r="K590" s="12"/>
      <c r="L590" s="1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</row>
    <row r="591" customFormat="false" ht="12.75" hidden="false" customHeight="false" outlineLevel="0" collapsed="false">
      <c r="B591" s="1" t="s">
        <v>3</v>
      </c>
      <c r="C591" s="2" t="n">
        <v>50</v>
      </c>
      <c r="D591" s="2" t="n">
        <v>50</v>
      </c>
      <c r="E591" s="2" t="n">
        <v>50</v>
      </c>
      <c r="F591" s="2" t="n">
        <v>50</v>
      </c>
      <c r="G591" s="2" t="n">
        <v>50</v>
      </c>
      <c r="H591" s="2" t="n">
        <v>50</v>
      </c>
      <c r="I591" s="2" t="n">
        <v>50</v>
      </c>
      <c r="J591" s="2" t="n">
        <v>50</v>
      </c>
      <c r="L591" s="4"/>
    </row>
    <row r="592" customFormat="false" ht="12.75" hidden="false" customHeight="false" outlineLevel="0" collapsed="false">
      <c r="B592" s="11" t="s">
        <v>4</v>
      </c>
      <c r="C592" s="3" t="n">
        <v>15.25</v>
      </c>
      <c r="D592" s="3" t="n">
        <v>15.25</v>
      </c>
      <c r="E592" s="3" t="n">
        <v>15.25</v>
      </c>
      <c r="F592" s="3" t="n">
        <v>15.25</v>
      </c>
      <c r="G592" s="3" t="n">
        <v>15.25</v>
      </c>
      <c r="H592" s="3" t="n">
        <v>15.25</v>
      </c>
      <c r="I592" s="3" t="n">
        <v>15.25</v>
      </c>
      <c r="J592" s="3" t="n">
        <v>15.25</v>
      </c>
      <c r="L592" s="4"/>
    </row>
    <row r="593" customFormat="false" ht="12.75" hidden="false" customHeight="false" outlineLevel="0" collapsed="false">
      <c r="B593" s="1" t="s">
        <v>5</v>
      </c>
      <c r="C593" s="2" t="n">
        <v>0</v>
      </c>
      <c r="D593" s="2" t="n">
        <v>0</v>
      </c>
      <c r="E593" s="2" t="n">
        <v>0</v>
      </c>
      <c r="F593" s="2" t="n">
        <v>0</v>
      </c>
      <c r="G593" s="2" t="n">
        <v>0</v>
      </c>
      <c r="H593" s="2" t="n">
        <v>0</v>
      </c>
      <c r="I593" s="2" t="n">
        <v>0</v>
      </c>
      <c r="J593" s="2" t="n">
        <v>0</v>
      </c>
      <c r="L593" s="4"/>
    </row>
    <row r="594" customFormat="false" ht="12.75" hidden="false" customHeight="false" outlineLevel="0" collapsed="false">
      <c r="B594" s="11" t="s">
        <v>4</v>
      </c>
      <c r="C594" s="3" t="n">
        <v>0</v>
      </c>
      <c r="D594" s="3" t="n">
        <v>0</v>
      </c>
      <c r="E594" s="3" t="n">
        <v>0</v>
      </c>
      <c r="F594" s="3" t="n">
        <v>0</v>
      </c>
      <c r="G594" s="3" t="n">
        <v>0</v>
      </c>
      <c r="H594" s="3" t="n">
        <v>0</v>
      </c>
      <c r="I594" s="3" t="n">
        <v>0</v>
      </c>
      <c r="J594" s="3" t="n">
        <v>0</v>
      </c>
      <c r="L594" s="4"/>
    </row>
    <row r="595" customFormat="false" ht="12.75" hidden="false" customHeight="false" outlineLevel="0" collapsed="false">
      <c r="B595" s="12" t="s">
        <v>6</v>
      </c>
      <c r="C595" s="4" t="n">
        <f aca="false">C591-C593</f>
        <v>50</v>
      </c>
      <c r="D595" s="4" t="n">
        <f aca="false">D591-D593</f>
        <v>50</v>
      </c>
      <c r="E595" s="4" t="n">
        <f aca="false">E591-E593</f>
        <v>50</v>
      </c>
      <c r="F595" s="4" t="n">
        <f aca="false">F591-F593</f>
        <v>50</v>
      </c>
      <c r="G595" s="4" t="n">
        <f aca="false">G591-G593</f>
        <v>50</v>
      </c>
      <c r="H595" s="4" t="n">
        <f aca="false">H591-H593</f>
        <v>50</v>
      </c>
      <c r="I595" s="4" t="n">
        <f aca="false">I591-I593</f>
        <v>50</v>
      </c>
      <c r="J595" s="4" t="n">
        <f aca="false">J591-J593</f>
        <v>50</v>
      </c>
      <c r="L595" s="4"/>
    </row>
    <row r="596" customFormat="false" ht="12.75" hidden="false" customHeight="false" outlineLevel="0" collapsed="false">
      <c r="B596" s="13" t="s">
        <v>7</v>
      </c>
      <c r="C596" s="3" t="n">
        <v>18</v>
      </c>
      <c r="D596" s="3" t="n">
        <v>18</v>
      </c>
      <c r="E596" s="3" t="n">
        <v>18</v>
      </c>
      <c r="F596" s="3" t="n">
        <v>18</v>
      </c>
      <c r="G596" s="3" t="n">
        <v>18</v>
      </c>
      <c r="H596" s="3" t="n">
        <v>18</v>
      </c>
      <c r="I596" s="3" t="n">
        <v>18</v>
      </c>
      <c r="J596" s="3" t="n">
        <v>18</v>
      </c>
      <c r="L596" s="4"/>
    </row>
    <row r="597" customFormat="false" ht="12.75" hidden="false" customHeight="false" outlineLevel="0" collapsed="false">
      <c r="B597" s="13"/>
      <c r="C597" s="14"/>
      <c r="E597" s="2"/>
      <c r="G597" s="2"/>
      <c r="H597" s="10"/>
      <c r="I597" s="10"/>
      <c r="J597" s="2"/>
      <c r="L597" s="4"/>
    </row>
    <row r="598" customFormat="false" ht="12.75" hidden="false" customHeight="false" outlineLevel="0" collapsed="false">
      <c r="B598" s="13" t="s">
        <v>8</v>
      </c>
      <c r="C598" s="15" t="n">
        <f aca="false">(C591*C592)*(-1)</f>
        <v>-762.5</v>
      </c>
      <c r="D598" s="15" t="n">
        <f aca="false">(D591*D592)*(-1)</f>
        <v>-762.5</v>
      </c>
      <c r="E598" s="15" t="n">
        <f aca="false">(E591*E592)*(-1)</f>
        <v>-762.5</v>
      </c>
      <c r="F598" s="15" t="n">
        <f aca="false">(F591*F592)*(-1)</f>
        <v>-762.5</v>
      </c>
      <c r="G598" s="15" t="n">
        <f aca="false">(G591*G592)*(-1)</f>
        <v>-762.5</v>
      </c>
      <c r="H598" s="27" t="n">
        <f aca="false">(H591*H592)*(-1)</f>
        <v>-762.5</v>
      </c>
      <c r="I598" s="27" t="n">
        <f aca="false">(I591*I592)*(-1)</f>
        <v>-762.5</v>
      </c>
      <c r="J598" s="15" t="n">
        <f aca="false">(J591*J592)*(-1)</f>
        <v>-762.5</v>
      </c>
      <c r="L598" s="4"/>
    </row>
    <row r="599" customFormat="false" ht="12.75" hidden="false" customHeight="false" outlineLevel="0" collapsed="false">
      <c r="B599" s="13" t="s">
        <v>9</v>
      </c>
      <c r="C599" s="14" t="n">
        <f aca="false">C593*C594</f>
        <v>0</v>
      </c>
      <c r="D599" s="14" t="n">
        <f aca="false">D593*D594</f>
        <v>0</v>
      </c>
      <c r="E599" s="14" t="n">
        <f aca="false">E593*E594</f>
        <v>0</v>
      </c>
      <c r="F599" s="14" t="n">
        <f aca="false">F593*F594</f>
        <v>0</v>
      </c>
      <c r="G599" s="14" t="n">
        <f aca="false">G593*G594</f>
        <v>0</v>
      </c>
      <c r="H599" s="28" t="n">
        <f aca="false">H593*H594</f>
        <v>0</v>
      </c>
      <c r="I599" s="28" t="n">
        <f aca="false">I593*I594</f>
        <v>0</v>
      </c>
      <c r="J599" s="14" t="n">
        <f aca="false">J593*J594</f>
        <v>0</v>
      </c>
      <c r="L599" s="4"/>
    </row>
    <row r="600" customFormat="false" ht="12.75" hidden="false" customHeight="false" outlineLevel="0" collapsed="false">
      <c r="B600" s="12" t="s">
        <v>10</v>
      </c>
      <c r="C600" s="14" t="n">
        <f aca="false">SUM(C598:C599)</f>
        <v>-762.5</v>
      </c>
      <c r="D600" s="14" t="n">
        <f aca="false">SUM(D598:D599)</f>
        <v>-762.5</v>
      </c>
      <c r="E600" s="14" t="n">
        <f aca="false">SUM(E598:E599)</f>
        <v>-762.5</v>
      </c>
      <c r="F600" s="14" t="n">
        <f aca="false">SUM(F598:F599)</f>
        <v>-762.5</v>
      </c>
      <c r="G600" s="14" t="n">
        <f aca="false">SUM(G598:G599)</f>
        <v>-762.5</v>
      </c>
      <c r="H600" s="28" t="n">
        <f aca="false">SUM(H598:H599)</f>
        <v>-762.5</v>
      </c>
      <c r="I600" s="28" t="n">
        <f aca="false">SUM(I598:I599)</f>
        <v>-762.5</v>
      </c>
      <c r="J600" s="14" t="n">
        <f aca="false">SUM(J598:J599)</f>
        <v>-762.5</v>
      </c>
      <c r="L600" s="4"/>
    </row>
    <row r="601" customFormat="false" ht="12.75" hidden="false" customHeight="false" outlineLevel="0" collapsed="false">
      <c r="A601" s="16"/>
      <c r="B601" s="2" t="s">
        <v>11</v>
      </c>
      <c r="C601" s="15" t="n">
        <f aca="false">C595*C596</f>
        <v>900</v>
      </c>
      <c r="D601" s="15" t="n">
        <f aca="false">D595*D596</f>
        <v>900</v>
      </c>
      <c r="E601" s="15" t="n">
        <f aca="false">E595*E596</f>
        <v>900</v>
      </c>
      <c r="F601" s="15" t="n">
        <f aca="false">F595*F596</f>
        <v>900</v>
      </c>
      <c r="G601" s="15" t="n">
        <f aca="false">G595*G596</f>
        <v>900</v>
      </c>
      <c r="H601" s="27" t="n">
        <f aca="false">H595*H596</f>
        <v>900</v>
      </c>
      <c r="I601" s="27" t="n">
        <f aca="false">I595*I596</f>
        <v>900</v>
      </c>
      <c r="J601" s="15" t="n">
        <f aca="false">J595*J596</f>
        <v>900</v>
      </c>
    </row>
    <row r="602" customFormat="false" ht="12.75" hidden="false" customHeight="false" outlineLevel="0" collapsed="false">
      <c r="A602" s="17"/>
      <c r="E602" s="2"/>
      <c r="G602" s="2"/>
      <c r="H602" s="2"/>
      <c r="I602" s="2"/>
      <c r="J602" s="2"/>
    </row>
    <row r="603" customFormat="false" ht="12.75" hidden="false" customHeight="false" outlineLevel="0" collapsed="false">
      <c r="A603" s="16"/>
      <c r="B603" s="1" t="s">
        <v>12</v>
      </c>
      <c r="C603" s="18" t="n">
        <f aca="false">SUM(C600:C601)</f>
        <v>137.5</v>
      </c>
      <c r="D603" s="18" t="n">
        <f aca="false">SUM(D600:D601)</f>
        <v>137.5</v>
      </c>
      <c r="E603" s="18" t="n">
        <f aca="false">SUM(E600:E601)</f>
        <v>137.5</v>
      </c>
      <c r="F603" s="18" t="n">
        <f aca="false">SUM(F600:F601)</f>
        <v>137.5</v>
      </c>
      <c r="G603" s="18" t="n">
        <f aca="false">SUM(G600:G601)</f>
        <v>137.5</v>
      </c>
      <c r="H603" s="18" t="n">
        <f aca="false">SUM(H600:H601)</f>
        <v>137.5</v>
      </c>
      <c r="I603" s="18" t="n">
        <f aca="false">SUM(I600:I601)</f>
        <v>137.5</v>
      </c>
      <c r="J603" s="18" t="n">
        <f aca="false">SUM(J600:J601)</f>
        <v>137.5</v>
      </c>
      <c r="K603" s="1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</row>
    <row r="604" customFormat="false" ht="12.75" hidden="false" customHeight="false" outlineLevel="0" collapsed="false">
      <c r="A604" s="11"/>
      <c r="B604" s="1" t="s">
        <v>52</v>
      </c>
      <c r="C604" s="18" t="n">
        <f aca="false">C603*8</f>
        <v>1100</v>
      </c>
      <c r="D604" s="18" t="n">
        <f aca="false">D603*8</f>
        <v>1100</v>
      </c>
      <c r="E604" s="18" t="n">
        <f aca="false">E603*8</f>
        <v>1100</v>
      </c>
      <c r="F604" s="18" t="n">
        <f aca="false">F603*8</f>
        <v>1100</v>
      </c>
      <c r="G604" s="18" t="n">
        <f aca="false">G603*8</f>
        <v>1100</v>
      </c>
      <c r="H604" s="18" t="n">
        <f aca="false">H603*8</f>
        <v>1100</v>
      </c>
      <c r="I604" s="18" t="n">
        <f aca="false">I603*8</f>
        <v>1100</v>
      </c>
      <c r="J604" s="18" t="n">
        <f aca="false">J603*8</f>
        <v>1100</v>
      </c>
      <c r="K604" s="3" t="n">
        <f aca="false">SUM(C604:J604)</f>
        <v>8800</v>
      </c>
    </row>
  </sheetData>
  <mergeCells count="2">
    <mergeCell ref="A2:K2"/>
    <mergeCell ref="A469:K46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83" activeCellId="0" sqref="E1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0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39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1050</v>
      </c>
      <c r="F5" s="2" t="n">
        <v>1050</v>
      </c>
      <c r="G5" s="2" t="n">
        <v>1050</v>
      </c>
      <c r="H5" s="2" t="n">
        <v>50</v>
      </c>
      <c r="I5" s="2" t="n">
        <v>50</v>
      </c>
      <c r="J5" s="2" t="n">
        <v>1050</v>
      </c>
      <c r="L5" s="4"/>
    </row>
    <row r="6" customFormat="false" ht="12.75" hidden="false" customHeight="false" outlineLevel="0" collapsed="false">
      <c r="B6" s="11" t="s">
        <v>4</v>
      </c>
      <c r="C6" s="3" t="n">
        <v>36.45</v>
      </c>
      <c r="D6" s="3" t="n">
        <v>22</v>
      </c>
      <c r="E6" s="3" t="n">
        <v>36.45</v>
      </c>
      <c r="F6" s="3" t="n">
        <v>36.45</v>
      </c>
      <c r="G6" s="3" t="n">
        <v>36.45</v>
      </c>
      <c r="H6" s="3" t="n">
        <v>22</v>
      </c>
      <c r="I6" s="3" t="n">
        <v>22</v>
      </c>
      <c r="J6" s="3" t="n">
        <v>36.45</v>
      </c>
      <c r="L6" s="4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2250</v>
      </c>
      <c r="F7" s="2" t="n">
        <v>2250</v>
      </c>
      <c r="G7" s="2" t="n">
        <v>2250</v>
      </c>
      <c r="H7" s="2" t="n">
        <v>150</v>
      </c>
      <c r="I7" s="2" t="n">
        <v>150</v>
      </c>
      <c r="J7" s="2" t="n">
        <v>2250</v>
      </c>
      <c r="L7" s="4"/>
    </row>
    <row r="8" customFormat="false" ht="12.75" hidden="false" customHeight="false" outlineLevel="0" collapsed="false">
      <c r="B8" s="11" t="s">
        <v>4</v>
      </c>
      <c r="C8" s="3" t="n">
        <v>33.78</v>
      </c>
      <c r="D8" s="3" t="n">
        <v>21.25</v>
      </c>
      <c r="E8" s="3" t="n">
        <v>33.78</v>
      </c>
      <c r="F8" s="3" t="n">
        <v>33.78</v>
      </c>
      <c r="G8" s="3" t="n">
        <v>33.78</v>
      </c>
      <c r="H8" s="3" t="n">
        <v>21.25</v>
      </c>
      <c r="I8" s="3" t="n">
        <v>21.25</v>
      </c>
      <c r="J8" s="3" t="n">
        <v>33.78</v>
      </c>
      <c r="L8" s="4"/>
    </row>
    <row r="9" customFormat="false" ht="12.75" hidden="false" customHeight="false" outlineLevel="0" collapsed="false">
      <c r="B9" s="12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-1200</v>
      </c>
      <c r="F9" s="4" t="n">
        <f aca="false">F5-F7</f>
        <v>-1200</v>
      </c>
      <c r="G9" s="4" t="n">
        <f aca="false">G5-G7</f>
        <v>-1200</v>
      </c>
      <c r="H9" s="4" t="n">
        <f aca="false">H5-H7</f>
        <v>-100</v>
      </c>
      <c r="I9" s="4" t="n">
        <f aca="false">I5-I7</f>
        <v>-100</v>
      </c>
      <c r="J9" s="4" t="n">
        <f aca="false">J5-J7</f>
        <v>-1200</v>
      </c>
      <c r="L9" s="4"/>
    </row>
    <row r="10" customFormat="false" ht="12.75" hidden="false" customHeight="false" outlineLevel="0" collapsed="false">
      <c r="B10" s="13" t="s">
        <v>7</v>
      </c>
      <c r="C10" s="3" t="n">
        <v>25.75</v>
      </c>
      <c r="D10" s="3" t="n">
        <v>20</v>
      </c>
      <c r="E10" s="3" t="n">
        <v>25.75</v>
      </c>
      <c r="F10" s="3" t="n">
        <v>25.75</v>
      </c>
      <c r="G10" s="3" t="n">
        <v>25.75</v>
      </c>
      <c r="H10" s="3" t="n">
        <v>20</v>
      </c>
      <c r="I10" s="3" t="n">
        <v>20</v>
      </c>
      <c r="J10" s="3" t="n">
        <v>25.75</v>
      </c>
      <c r="L10" s="4"/>
    </row>
    <row r="11" customFormat="false" ht="12.75" hidden="false" customHeight="false" outlineLevel="0" collapsed="false">
      <c r="B11" s="13"/>
      <c r="C11" s="14"/>
      <c r="E11" s="2"/>
      <c r="F11" s="3"/>
      <c r="G11" s="2"/>
      <c r="H11" s="3"/>
      <c r="L11" s="4"/>
    </row>
    <row r="12" customFormat="false" ht="12.75" hidden="false" customHeight="false" outlineLevel="0" collapsed="false">
      <c r="B12" s="13" t="s">
        <v>8</v>
      </c>
      <c r="C12" s="15" t="n">
        <f aca="false">(C5*C6)*(-1)</f>
        <v>-38272.5</v>
      </c>
      <c r="D12" s="15" t="n">
        <f aca="false">(D5*D6)*(-1)</f>
        <v>-1100</v>
      </c>
      <c r="E12" s="15" t="n">
        <f aca="false">(E5*E6)*(-1)</f>
        <v>-38272.5</v>
      </c>
      <c r="F12" s="15" t="n">
        <f aca="false">(F5*F6)*(-1)</f>
        <v>-38272.5</v>
      </c>
      <c r="G12" s="15" t="n">
        <f aca="false">(G5*G6)*(-1)</f>
        <v>-38272.5</v>
      </c>
      <c r="H12" s="15" t="n">
        <f aca="false">(H5*H6)*(-1)</f>
        <v>-1100</v>
      </c>
      <c r="I12" s="15" t="n">
        <f aca="false">(I5*I6)*(-1)</f>
        <v>-1100</v>
      </c>
      <c r="J12" s="15" t="n">
        <f aca="false">(J5*J6)*(-1)</f>
        <v>-38272.5</v>
      </c>
      <c r="L12" s="4"/>
    </row>
    <row r="13" customFormat="false" ht="12.75" hidden="false" customHeight="false" outlineLevel="0" collapsed="false">
      <c r="B13" s="13" t="s">
        <v>9</v>
      </c>
      <c r="C13" s="14" t="n">
        <f aca="false">C7*C8</f>
        <v>76005</v>
      </c>
      <c r="D13" s="14" t="n">
        <f aca="false">D7*D8</f>
        <v>3187.5</v>
      </c>
      <c r="E13" s="14" t="n">
        <f aca="false">E7*E8</f>
        <v>76005</v>
      </c>
      <c r="F13" s="14" t="n">
        <f aca="false">F7*F8</f>
        <v>76005</v>
      </c>
      <c r="G13" s="14" t="n">
        <f aca="false">G7*G8</f>
        <v>76005</v>
      </c>
      <c r="H13" s="14" t="n">
        <f aca="false">H7*H8</f>
        <v>3187.5</v>
      </c>
      <c r="I13" s="14" t="n">
        <f aca="false">I7*I8</f>
        <v>3187.5</v>
      </c>
      <c r="J13" s="14" t="n">
        <f aca="false">J7*J8</f>
        <v>76005</v>
      </c>
      <c r="L13" s="4"/>
    </row>
    <row r="14" customFormat="false" ht="12.75" hidden="false" customHeight="false" outlineLevel="0" collapsed="false">
      <c r="B14" s="12" t="s">
        <v>10</v>
      </c>
      <c r="C14" s="14" t="n">
        <f aca="false">SUM(C12:C13)</f>
        <v>37732.5</v>
      </c>
      <c r="D14" s="14" t="n">
        <f aca="false">SUM(D12:D13)</f>
        <v>2087.5</v>
      </c>
      <c r="E14" s="14" t="n">
        <f aca="false">SUM(E12:E13)</f>
        <v>37732.5</v>
      </c>
      <c r="F14" s="14" t="n">
        <f aca="false">SUM(F12:F13)</f>
        <v>37732.5</v>
      </c>
      <c r="G14" s="14" t="n">
        <f aca="false">SUM(G12:G13)</f>
        <v>37732.5</v>
      </c>
      <c r="H14" s="14" t="n">
        <f aca="false">SUM(H12:H13)</f>
        <v>2087.5</v>
      </c>
      <c r="I14" s="14" t="n">
        <f aca="false">SUM(I12:I13)</f>
        <v>2087.5</v>
      </c>
      <c r="J14" s="14" t="n">
        <f aca="false">SUM(J12:J13)</f>
        <v>37732.5</v>
      </c>
      <c r="L14" s="4"/>
    </row>
    <row r="15" customFormat="false" ht="12.75" hidden="false" customHeight="false" outlineLevel="0" collapsed="false">
      <c r="A15" s="16"/>
      <c r="B15" s="2" t="s">
        <v>11</v>
      </c>
      <c r="C15" s="15" t="n">
        <f aca="false">C9*C10</f>
        <v>-30900</v>
      </c>
      <c r="D15" s="15" t="n">
        <f aca="false">D9*D10</f>
        <v>-2000</v>
      </c>
      <c r="E15" s="15" t="n">
        <f aca="false">E9*E10</f>
        <v>-30900</v>
      </c>
      <c r="F15" s="15" t="n">
        <f aca="false">F9*F10</f>
        <v>-30900</v>
      </c>
      <c r="G15" s="15" t="n">
        <f aca="false">G9*G10</f>
        <v>-30900</v>
      </c>
      <c r="H15" s="15" t="n">
        <f aca="false">H9*H10</f>
        <v>-2000</v>
      </c>
      <c r="I15" s="15" t="n">
        <f aca="false">I9*I10</f>
        <v>-2000</v>
      </c>
      <c r="J15" s="15" t="n">
        <f aca="false">J9*J10</f>
        <v>-30900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6"/>
      <c r="B17" s="1" t="s">
        <v>12</v>
      </c>
      <c r="C17" s="18" t="n">
        <f aca="false">SUM(C14:C15)</f>
        <v>6832.5</v>
      </c>
      <c r="D17" s="18" t="n">
        <f aca="false">SUM(D14:D15)</f>
        <v>87.5</v>
      </c>
      <c r="E17" s="18" t="n">
        <f aca="false">SUM(E14:E15)</f>
        <v>6832.5</v>
      </c>
      <c r="F17" s="18" t="n">
        <f aca="false">SUM(F14:F15)</f>
        <v>6832.5</v>
      </c>
      <c r="G17" s="18" t="n">
        <f aca="false">SUM(G14:G15)</f>
        <v>6832.5</v>
      </c>
      <c r="H17" s="18" t="n">
        <f aca="false">SUM(H14:H15)</f>
        <v>87.5</v>
      </c>
      <c r="I17" s="18" t="n">
        <f aca="false">SUM(I14:I15)</f>
        <v>87.5</v>
      </c>
      <c r="J17" s="18" t="n">
        <f aca="false">SUM(J14:J15)</f>
        <v>6832.5</v>
      </c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1"/>
      <c r="B18" s="1" t="s">
        <v>13</v>
      </c>
      <c r="C18" s="18" t="n">
        <f aca="false">C17*16</f>
        <v>109320</v>
      </c>
      <c r="D18" s="18" t="n">
        <f aca="false">D17*16</f>
        <v>1400</v>
      </c>
      <c r="E18" s="18" t="n">
        <f aca="false">E17*16</f>
        <v>109320</v>
      </c>
      <c r="F18" s="18" t="n">
        <f aca="false">F17*16</f>
        <v>109320</v>
      </c>
      <c r="G18" s="18" t="n">
        <f aca="false">G17*16</f>
        <v>109320</v>
      </c>
      <c r="H18" s="18" t="n">
        <f aca="false">H17*16</f>
        <v>1400</v>
      </c>
      <c r="I18" s="18" t="n">
        <f aca="false">I17*16</f>
        <v>1400</v>
      </c>
      <c r="J18" s="18" t="n">
        <f aca="false">J17*16</f>
        <v>109320</v>
      </c>
      <c r="K18" s="3" t="n">
        <f aca="false">SUM(C18:J18)</f>
        <v>550800</v>
      </c>
    </row>
    <row r="19" customFormat="false" ht="12.75" hidden="false" customHeight="false" outlineLevel="0" collapsed="false">
      <c r="A19" s="16"/>
    </row>
    <row r="20" customFormat="false" ht="12.75" hidden="false" customHeight="false" outlineLevel="0" collapsed="false">
      <c r="B20" s="6" t="s">
        <v>42</v>
      </c>
      <c r="C20" s="7" t="n">
        <v>37249</v>
      </c>
      <c r="D20" s="7" t="n">
        <v>37250</v>
      </c>
      <c r="E20" s="7" t="n">
        <v>37251</v>
      </c>
      <c r="F20" s="7" t="n">
        <v>37252</v>
      </c>
      <c r="G20" s="7" t="n">
        <v>37253</v>
      </c>
      <c r="H20" s="7" t="n">
        <v>37254</v>
      </c>
      <c r="I20" s="7" t="n">
        <v>37255</v>
      </c>
      <c r="J20" s="7" t="n">
        <v>37256</v>
      </c>
      <c r="K20" s="12"/>
    </row>
    <row r="21" customFormat="false" ht="12.75" hidden="false" customHeight="false" outlineLevel="0" collapsed="false">
      <c r="B21" s="1" t="s">
        <v>3</v>
      </c>
      <c r="C21" s="2" t="n">
        <v>150</v>
      </c>
      <c r="D21" s="24"/>
      <c r="E21" s="2" t="n">
        <v>150</v>
      </c>
      <c r="F21" s="2" t="n">
        <v>150</v>
      </c>
      <c r="G21" s="2" t="n">
        <v>150</v>
      </c>
      <c r="H21" s="24"/>
      <c r="I21" s="24"/>
      <c r="J21" s="2" t="n">
        <v>150</v>
      </c>
    </row>
    <row r="22" customFormat="false" ht="12.75" hidden="false" customHeight="false" outlineLevel="0" collapsed="false">
      <c r="B22" s="11" t="s">
        <v>4</v>
      </c>
      <c r="C22" s="3" t="n">
        <v>23.4</v>
      </c>
      <c r="D22" s="8"/>
      <c r="E22" s="3" t="n">
        <v>23.4</v>
      </c>
      <c r="F22" s="3" t="n">
        <v>23.4</v>
      </c>
      <c r="G22" s="3" t="n">
        <v>23.4</v>
      </c>
      <c r="H22" s="8"/>
      <c r="I22" s="8"/>
      <c r="J22" s="3" t="n">
        <v>23.4</v>
      </c>
    </row>
    <row r="23" customFormat="false" ht="12.75" hidden="false" customHeight="false" outlineLevel="0" collapsed="false">
      <c r="B23" s="1" t="s">
        <v>5</v>
      </c>
      <c r="C23" s="2" t="n">
        <v>100</v>
      </c>
      <c r="D23" s="24"/>
      <c r="E23" s="2" t="n">
        <v>100</v>
      </c>
      <c r="F23" s="2" t="n">
        <v>100</v>
      </c>
      <c r="G23" s="2" t="n">
        <v>100</v>
      </c>
      <c r="H23" s="24"/>
      <c r="I23" s="24"/>
      <c r="J23" s="2" t="n">
        <v>100</v>
      </c>
    </row>
    <row r="24" customFormat="false" ht="12.75" hidden="false" customHeight="false" outlineLevel="0" collapsed="false">
      <c r="B24" s="11" t="s">
        <v>4</v>
      </c>
      <c r="C24" s="3" t="n">
        <v>20.18</v>
      </c>
      <c r="D24" s="8"/>
      <c r="E24" s="3" t="n">
        <v>20.18</v>
      </c>
      <c r="F24" s="3" t="n">
        <v>20.18</v>
      </c>
      <c r="G24" s="3" t="n">
        <v>20.18</v>
      </c>
      <c r="H24" s="8"/>
      <c r="I24" s="8"/>
      <c r="J24" s="3" t="n">
        <v>20.18</v>
      </c>
    </row>
    <row r="25" customFormat="false" ht="12.75" hidden="false" customHeight="false" outlineLevel="0" collapsed="false">
      <c r="B25" s="12" t="s">
        <v>6</v>
      </c>
      <c r="C25" s="4" t="n">
        <f aca="false">C21-C23</f>
        <v>50</v>
      </c>
      <c r="D25" s="9"/>
      <c r="E25" s="4" t="n">
        <f aca="false">E21-E23</f>
        <v>50</v>
      </c>
      <c r="F25" s="4" t="n">
        <f aca="false">F21-F23</f>
        <v>50</v>
      </c>
      <c r="G25" s="4" t="n">
        <f aca="false">G21-G23</f>
        <v>50</v>
      </c>
      <c r="H25" s="9"/>
      <c r="I25" s="9"/>
      <c r="J25" s="4" t="n">
        <f aca="false">J21-J23</f>
        <v>50</v>
      </c>
    </row>
    <row r="26" customFormat="false" ht="12.75" hidden="false" customHeight="false" outlineLevel="0" collapsed="false">
      <c r="B26" s="13" t="s">
        <v>7</v>
      </c>
      <c r="C26" s="3" t="n">
        <v>21</v>
      </c>
      <c r="D26" s="24"/>
      <c r="E26" s="3" t="n">
        <v>21</v>
      </c>
      <c r="F26" s="3" t="n">
        <v>21</v>
      </c>
      <c r="G26" s="3" t="n">
        <v>21</v>
      </c>
      <c r="H26" s="8"/>
      <c r="I26" s="8"/>
      <c r="J26" s="3" t="n">
        <v>21</v>
      </c>
    </row>
    <row r="27" customFormat="false" ht="12.75" hidden="false" customHeight="false" outlineLevel="0" collapsed="false">
      <c r="B27" s="13"/>
      <c r="C27" s="14"/>
      <c r="D27" s="24"/>
      <c r="E27" s="2"/>
      <c r="F27" s="3"/>
      <c r="G27" s="2"/>
      <c r="H27" s="8"/>
      <c r="I27" s="9"/>
    </row>
    <row r="28" customFormat="false" ht="12.75" hidden="false" customHeight="false" outlineLevel="0" collapsed="false">
      <c r="B28" s="13" t="s">
        <v>8</v>
      </c>
      <c r="C28" s="15" t="n">
        <f aca="false">(C21*C22)*(-1)</f>
        <v>-3510</v>
      </c>
      <c r="D28" s="22"/>
      <c r="E28" s="15" t="n">
        <f aca="false">(E21*E22)*(-1)</f>
        <v>-3510</v>
      </c>
      <c r="F28" s="15" t="n">
        <f aca="false">(F21*F22)*(-1)</f>
        <v>-3510</v>
      </c>
      <c r="G28" s="15" t="n">
        <f aca="false">(G21*G22)*(-1)</f>
        <v>-3510</v>
      </c>
      <c r="H28" s="22"/>
      <c r="I28" s="22"/>
      <c r="J28" s="15" t="n">
        <f aca="false">(J21*J22)*(-1)</f>
        <v>-3510</v>
      </c>
    </row>
    <row r="29" customFormat="false" ht="12.75" hidden="false" customHeight="false" outlineLevel="0" collapsed="false">
      <c r="B29" s="13" t="s">
        <v>9</v>
      </c>
      <c r="C29" s="14" t="n">
        <f aca="false">C23*C24</f>
        <v>2018</v>
      </c>
      <c r="D29" s="23"/>
      <c r="E29" s="14" t="n">
        <f aca="false">E23*E24</f>
        <v>2018</v>
      </c>
      <c r="F29" s="14" t="n">
        <f aca="false">F23*F24</f>
        <v>2018</v>
      </c>
      <c r="G29" s="14" t="n">
        <f aca="false">G23*G24</f>
        <v>2018</v>
      </c>
      <c r="H29" s="23"/>
      <c r="I29" s="23"/>
      <c r="J29" s="14" t="n">
        <f aca="false">J23*J24</f>
        <v>2018</v>
      </c>
    </row>
    <row r="30" customFormat="false" ht="12.75" hidden="false" customHeight="false" outlineLevel="0" collapsed="false">
      <c r="B30" s="12" t="s">
        <v>10</v>
      </c>
      <c r="C30" s="14" t="n">
        <f aca="false">SUM(C28:C29)</f>
        <v>-1492</v>
      </c>
      <c r="D30" s="23"/>
      <c r="E30" s="14" t="n">
        <f aca="false">SUM(E28:E29)</f>
        <v>-1492</v>
      </c>
      <c r="F30" s="14" t="n">
        <f aca="false">SUM(F28:F29)</f>
        <v>-1492</v>
      </c>
      <c r="G30" s="14" t="n">
        <f aca="false">SUM(G28:G29)</f>
        <v>-1492</v>
      </c>
      <c r="H30" s="23"/>
      <c r="I30" s="23"/>
      <c r="J30" s="14" t="n">
        <f aca="false">SUM(J28:J29)</f>
        <v>-1492</v>
      </c>
    </row>
    <row r="31" customFormat="false" ht="12.75" hidden="false" customHeight="false" outlineLevel="0" collapsed="false">
      <c r="A31" s="16"/>
      <c r="B31" s="2" t="s">
        <v>11</v>
      </c>
      <c r="C31" s="15" t="n">
        <f aca="false">C25*C26</f>
        <v>1050</v>
      </c>
      <c r="D31" s="22"/>
      <c r="E31" s="15" t="n">
        <f aca="false">E25*E26</f>
        <v>1050</v>
      </c>
      <c r="F31" s="15" t="n">
        <f aca="false">F25*F26</f>
        <v>1050</v>
      </c>
      <c r="G31" s="15" t="n">
        <f aca="false">G25*G26</f>
        <v>1050</v>
      </c>
      <c r="H31" s="22"/>
      <c r="I31" s="22"/>
      <c r="J31" s="15" t="n">
        <f aca="false">J25*J26</f>
        <v>1050</v>
      </c>
    </row>
    <row r="32" customFormat="false" ht="12.75" hidden="false" customHeight="false" outlineLevel="0" collapsed="false">
      <c r="A32" s="17"/>
      <c r="D32" s="24"/>
      <c r="H32" s="9"/>
      <c r="I32" s="9"/>
    </row>
    <row r="33" customFormat="false" ht="12.75" hidden="false" customHeight="false" outlineLevel="0" collapsed="false">
      <c r="A33" s="16"/>
      <c r="B33" s="1" t="s">
        <v>12</v>
      </c>
      <c r="C33" s="18" t="n">
        <f aca="false">SUM(C30:C31)</f>
        <v>-442</v>
      </c>
      <c r="D33" s="20"/>
      <c r="E33" s="18" t="n">
        <f aca="false">SUM(E30:E31)</f>
        <v>-442</v>
      </c>
      <c r="F33" s="18" t="n">
        <f aca="false">SUM(F30:F31)</f>
        <v>-442</v>
      </c>
      <c r="G33" s="18" t="n">
        <f aca="false">SUM(G30:G31)</f>
        <v>-442</v>
      </c>
      <c r="H33" s="20"/>
      <c r="I33" s="20"/>
      <c r="J33" s="18" t="n">
        <f aca="false">SUM(J30:J31)</f>
        <v>-442</v>
      </c>
      <c r="K33" s="12"/>
    </row>
    <row r="34" customFormat="false" ht="12.75" hidden="false" customHeight="false" outlineLevel="0" collapsed="false">
      <c r="A34" s="11"/>
      <c r="B34" s="1" t="s">
        <v>13</v>
      </c>
      <c r="C34" s="18" t="n">
        <f aca="false">C33*16</f>
        <v>-7072</v>
      </c>
      <c r="D34" s="20"/>
      <c r="E34" s="18" t="n">
        <f aca="false">E33*16</f>
        <v>-7072</v>
      </c>
      <c r="F34" s="18" t="n">
        <f aca="false">F33*16</f>
        <v>-7072</v>
      </c>
      <c r="G34" s="18" t="n">
        <f aca="false">G33*16</f>
        <v>-7072</v>
      </c>
      <c r="H34" s="20"/>
      <c r="I34" s="20"/>
      <c r="J34" s="18" t="n">
        <f aca="false">J33*16</f>
        <v>-7072</v>
      </c>
      <c r="K34" s="3" t="n">
        <f aca="false">SUM(C34:J34)</f>
        <v>-35360</v>
      </c>
    </row>
    <row r="37" customFormat="false" ht="12.75" hidden="false" customHeight="false" outlineLevel="0" collapsed="false">
      <c r="B37" s="6" t="s">
        <v>75</v>
      </c>
      <c r="C37" s="7" t="n">
        <v>37249</v>
      </c>
      <c r="D37" s="7" t="n">
        <v>37250</v>
      </c>
      <c r="E37" s="7" t="n">
        <v>37251</v>
      </c>
      <c r="F37" s="7" t="n">
        <v>37252</v>
      </c>
      <c r="G37" s="7" t="n">
        <v>37253</v>
      </c>
      <c r="H37" s="7" t="n">
        <v>37254</v>
      </c>
      <c r="I37" s="7" t="n">
        <v>37255</v>
      </c>
      <c r="J37" s="7" t="n">
        <v>37256</v>
      </c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B38" s="1" t="s">
        <v>3</v>
      </c>
      <c r="C38" s="2" t="n">
        <v>800</v>
      </c>
      <c r="D38" s="24"/>
      <c r="E38" s="2" t="n">
        <v>800</v>
      </c>
      <c r="F38" s="2" t="n">
        <v>800</v>
      </c>
      <c r="G38" s="2" t="n">
        <v>800</v>
      </c>
      <c r="H38" s="8"/>
      <c r="I38" s="9"/>
      <c r="J38" s="2" t="n">
        <v>800</v>
      </c>
      <c r="L38" s="4"/>
    </row>
    <row r="39" customFormat="false" ht="12.75" hidden="false" customHeight="false" outlineLevel="0" collapsed="false">
      <c r="B39" s="11" t="s">
        <v>4</v>
      </c>
      <c r="C39" s="3" t="n">
        <v>28.5</v>
      </c>
      <c r="D39" s="8"/>
      <c r="E39" s="3" t="n">
        <v>28.5</v>
      </c>
      <c r="F39" s="3" t="n">
        <v>28.5</v>
      </c>
      <c r="G39" s="3" t="n">
        <v>28.5</v>
      </c>
      <c r="H39" s="8"/>
      <c r="I39" s="9"/>
      <c r="J39" s="3" t="n">
        <v>28.5</v>
      </c>
      <c r="L39" s="4"/>
    </row>
    <row r="40" customFormat="false" ht="12.75" hidden="false" customHeight="false" outlineLevel="0" collapsed="false">
      <c r="B40" s="1" t="s">
        <v>5</v>
      </c>
      <c r="C40" s="2" t="n">
        <v>1500</v>
      </c>
      <c r="D40" s="24"/>
      <c r="E40" s="2" t="n">
        <v>1500</v>
      </c>
      <c r="F40" s="2" t="n">
        <v>1500</v>
      </c>
      <c r="G40" s="2" t="n">
        <v>1500</v>
      </c>
      <c r="H40" s="8"/>
      <c r="I40" s="9"/>
      <c r="J40" s="2" t="n">
        <v>1500</v>
      </c>
      <c r="L40" s="4"/>
    </row>
    <row r="41" customFormat="false" ht="12.75" hidden="false" customHeight="false" outlineLevel="0" collapsed="false">
      <c r="B41" s="11" t="s">
        <v>4</v>
      </c>
      <c r="C41" s="3" t="n">
        <v>30.56</v>
      </c>
      <c r="D41" s="8"/>
      <c r="E41" s="3" t="n">
        <v>30.56</v>
      </c>
      <c r="F41" s="3" t="n">
        <v>30.56</v>
      </c>
      <c r="G41" s="3" t="n">
        <v>30.56</v>
      </c>
      <c r="H41" s="8"/>
      <c r="I41" s="9"/>
      <c r="J41" s="3" t="n">
        <v>30.56</v>
      </c>
      <c r="L41" s="4"/>
    </row>
    <row r="42" customFormat="false" ht="12.75" hidden="false" customHeight="false" outlineLevel="0" collapsed="false">
      <c r="B42" s="12" t="s">
        <v>6</v>
      </c>
      <c r="C42" s="4" t="n">
        <f aca="false">C38-C40</f>
        <v>-700</v>
      </c>
      <c r="D42" s="9"/>
      <c r="E42" s="4" t="n">
        <f aca="false">E38-E40</f>
        <v>-700</v>
      </c>
      <c r="F42" s="4" t="n">
        <f aca="false">F38-F40</f>
        <v>-700</v>
      </c>
      <c r="G42" s="4" t="n">
        <f aca="false">G38-G40</f>
        <v>-700</v>
      </c>
      <c r="H42" s="8"/>
      <c r="I42" s="9"/>
      <c r="J42" s="4" t="n">
        <f aca="false">J38-J40</f>
        <v>-700</v>
      </c>
      <c r="L42" s="4"/>
    </row>
    <row r="43" customFormat="false" ht="12.75" hidden="false" customHeight="false" outlineLevel="0" collapsed="false">
      <c r="B43" s="13" t="s">
        <v>7</v>
      </c>
      <c r="C43" s="3" t="n">
        <v>23</v>
      </c>
      <c r="D43" s="24"/>
      <c r="E43" s="3" t="n">
        <v>23</v>
      </c>
      <c r="F43" s="3" t="n">
        <v>23</v>
      </c>
      <c r="G43" s="3" t="n">
        <v>23</v>
      </c>
      <c r="H43" s="8"/>
      <c r="I43" s="8"/>
      <c r="J43" s="3" t="n">
        <v>23</v>
      </c>
      <c r="L43" s="4"/>
    </row>
    <row r="44" customFormat="false" ht="12.75" hidden="false" customHeight="false" outlineLevel="0" collapsed="false">
      <c r="B44" s="13"/>
      <c r="C44" s="14"/>
      <c r="D44" s="24"/>
      <c r="E44" s="2"/>
      <c r="F44" s="3"/>
      <c r="G44" s="2"/>
      <c r="H44" s="8"/>
      <c r="I44" s="9"/>
      <c r="L44" s="4"/>
    </row>
    <row r="45" customFormat="false" ht="12.75" hidden="false" customHeight="false" outlineLevel="0" collapsed="false">
      <c r="B45" s="13" t="s">
        <v>8</v>
      </c>
      <c r="C45" s="15" t="n">
        <f aca="false">(C38*C39)*(-1)</f>
        <v>-22800</v>
      </c>
      <c r="D45" s="22"/>
      <c r="E45" s="15" t="n">
        <f aca="false">(E38*E39)*(-1)</f>
        <v>-22800</v>
      </c>
      <c r="F45" s="15" t="n">
        <f aca="false">(F38*F39)*(-1)</f>
        <v>-22800</v>
      </c>
      <c r="G45" s="15" t="n">
        <f aca="false">(G38*G39)*(-1)</f>
        <v>-22800</v>
      </c>
      <c r="H45" s="8"/>
      <c r="I45" s="9"/>
      <c r="J45" s="15" t="n">
        <f aca="false">(J38*J39)*(-1)</f>
        <v>-22800</v>
      </c>
      <c r="L45" s="4"/>
    </row>
    <row r="46" customFormat="false" ht="12.75" hidden="false" customHeight="false" outlineLevel="0" collapsed="false">
      <c r="B46" s="13" t="s">
        <v>9</v>
      </c>
      <c r="C46" s="14" t="n">
        <f aca="false">C40*C41</f>
        <v>45840</v>
      </c>
      <c r="D46" s="23"/>
      <c r="E46" s="14" t="n">
        <f aca="false">E40*E41</f>
        <v>45840</v>
      </c>
      <c r="F46" s="14" t="n">
        <f aca="false">F40*F41</f>
        <v>45840</v>
      </c>
      <c r="G46" s="14" t="n">
        <f aca="false">G40*G41</f>
        <v>45840</v>
      </c>
      <c r="H46" s="8"/>
      <c r="I46" s="9"/>
      <c r="J46" s="14" t="n">
        <f aca="false">J40*J41</f>
        <v>45840</v>
      </c>
      <c r="L46" s="4"/>
    </row>
    <row r="47" customFormat="false" ht="12.75" hidden="false" customHeight="false" outlineLevel="0" collapsed="false">
      <c r="B47" s="12" t="s">
        <v>10</v>
      </c>
      <c r="C47" s="14" t="n">
        <f aca="false">SUM(C45:C46)</f>
        <v>23040</v>
      </c>
      <c r="D47" s="23"/>
      <c r="E47" s="14" t="n">
        <f aca="false">SUM(E45:E46)</f>
        <v>23040</v>
      </c>
      <c r="F47" s="14" t="n">
        <f aca="false">SUM(F45:F46)</f>
        <v>23040</v>
      </c>
      <c r="G47" s="14" t="n">
        <f aca="false">SUM(G45:G46)</f>
        <v>23040</v>
      </c>
      <c r="H47" s="8"/>
      <c r="I47" s="9"/>
      <c r="J47" s="14" t="n">
        <f aca="false">SUM(J45:J46)</f>
        <v>23040</v>
      </c>
      <c r="L47" s="4"/>
    </row>
    <row r="48" customFormat="false" ht="12.75" hidden="false" customHeight="false" outlineLevel="0" collapsed="false">
      <c r="A48" s="16"/>
      <c r="B48" s="2" t="s">
        <v>11</v>
      </c>
      <c r="C48" s="15" t="n">
        <f aca="false">C42*C43</f>
        <v>-16100</v>
      </c>
      <c r="D48" s="22"/>
      <c r="E48" s="15" t="n">
        <f aca="false">E42*E43</f>
        <v>-16100</v>
      </c>
      <c r="F48" s="15" t="n">
        <f aca="false">F42*F43</f>
        <v>-16100</v>
      </c>
      <c r="G48" s="15" t="n">
        <f aca="false">G42*G43</f>
        <v>-16100</v>
      </c>
      <c r="H48" s="9"/>
      <c r="I48" s="9"/>
      <c r="J48" s="15" t="n">
        <f aca="false">J42*J43</f>
        <v>-16100</v>
      </c>
    </row>
    <row r="49" customFormat="false" ht="12.75" hidden="false" customHeight="false" outlineLevel="0" collapsed="false">
      <c r="A49" s="17"/>
      <c r="D49" s="24"/>
      <c r="H49" s="9"/>
      <c r="I49" s="9"/>
    </row>
    <row r="50" customFormat="false" ht="12.75" hidden="false" customHeight="false" outlineLevel="0" collapsed="false">
      <c r="A50" s="16"/>
      <c r="B50" s="1" t="s">
        <v>12</v>
      </c>
      <c r="C50" s="18" t="n">
        <f aca="false">SUM(C47:C48)</f>
        <v>6940</v>
      </c>
      <c r="D50" s="20"/>
      <c r="E50" s="18" t="n">
        <f aca="false">SUM(E47:E48)</f>
        <v>6940</v>
      </c>
      <c r="F50" s="18" t="n">
        <f aca="false">SUM(F47:F48)</f>
        <v>6940</v>
      </c>
      <c r="G50" s="18" t="n">
        <f aca="false">SUM(G47:G48)</f>
        <v>6940</v>
      </c>
      <c r="H50" s="19"/>
      <c r="I50" s="20"/>
      <c r="J50" s="18" t="n">
        <f aca="false">SUM(J47:J48)</f>
        <v>6940</v>
      </c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1"/>
      <c r="B51" s="1" t="s">
        <v>13</v>
      </c>
      <c r="C51" s="18" t="n">
        <f aca="false">C50*16</f>
        <v>111040</v>
      </c>
      <c r="D51" s="20"/>
      <c r="E51" s="18" t="n">
        <f aca="false">E50*16</f>
        <v>111040</v>
      </c>
      <c r="F51" s="18" t="n">
        <f aca="false">F50*16</f>
        <v>111040</v>
      </c>
      <c r="G51" s="18" t="n">
        <f aca="false">G50*16</f>
        <v>111040</v>
      </c>
      <c r="H51" s="9"/>
      <c r="I51" s="20"/>
      <c r="J51" s="18" t="n">
        <f aca="false">J50*16</f>
        <v>111040</v>
      </c>
      <c r="K51" s="3" t="n">
        <f aca="false">SUM(C51:J51)</f>
        <v>555200</v>
      </c>
    </row>
    <row r="52" customFormat="false" ht="12.75" hidden="false" customHeight="false" outlineLevel="0" collapsed="false">
      <c r="A52" s="16"/>
    </row>
    <row r="53" customFormat="false" ht="12.75" hidden="false" customHeight="false" outlineLevel="0" collapsed="false">
      <c r="A53" s="11"/>
    </row>
    <row r="54" customFormat="false" ht="12.75" hidden="false" customHeight="false" outlineLevel="0" collapsed="false">
      <c r="B54" s="6" t="s">
        <v>2</v>
      </c>
      <c r="C54" s="7" t="n">
        <v>37249</v>
      </c>
      <c r="D54" s="7" t="n">
        <v>37250</v>
      </c>
      <c r="E54" s="7" t="n">
        <v>37251</v>
      </c>
      <c r="F54" s="7" t="n">
        <v>37252</v>
      </c>
      <c r="G54" s="7" t="n">
        <v>37253</v>
      </c>
      <c r="H54" s="7" t="n">
        <v>37254</v>
      </c>
      <c r="I54" s="7" t="n">
        <v>37255</v>
      </c>
      <c r="J54" s="7" t="n">
        <v>37256</v>
      </c>
      <c r="K54" s="12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B55" s="1" t="s">
        <v>3</v>
      </c>
      <c r="C55" s="2" t="n">
        <v>550</v>
      </c>
      <c r="D55" s="24"/>
      <c r="E55" s="2" t="n">
        <v>550</v>
      </c>
      <c r="F55" s="2" t="n">
        <v>550</v>
      </c>
      <c r="G55" s="2" t="n">
        <v>550</v>
      </c>
      <c r="H55" s="8"/>
      <c r="I55" s="9"/>
      <c r="J55" s="2" t="n">
        <v>550</v>
      </c>
      <c r="L55" s="4"/>
    </row>
    <row r="56" customFormat="false" ht="12.75" hidden="false" customHeight="false" outlineLevel="0" collapsed="false">
      <c r="B56" s="11" t="s">
        <v>4</v>
      </c>
      <c r="C56" s="3" t="n">
        <v>46.93</v>
      </c>
      <c r="D56" s="8"/>
      <c r="E56" s="3" t="n">
        <v>46.93</v>
      </c>
      <c r="F56" s="3" t="n">
        <v>46.93</v>
      </c>
      <c r="G56" s="3" t="n">
        <v>46.93</v>
      </c>
      <c r="H56" s="8"/>
      <c r="I56" s="9"/>
      <c r="J56" s="3" t="n">
        <v>46.93</v>
      </c>
      <c r="L56" s="4"/>
    </row>
    <row r="57" customFormat="false" ht="12.75" hidden="false" customHeight="false" outlineLevel="0" collapsed="false">
      <c r="B57" s="1" t="s">
        <v>5</v>
      </c>
      <c r="C57" s="2" t="n">
        <v>750</v>
      </c>
      <c r="D57" s="24"/>
      <c r="E57" s="2" t="n">
        <v>750</v>
      </c>
      <c r="F57" s="2" t="n">
        <v>750</v>
      </c>
      <c r="G57" s="2" t="n">
        <v>750</v>
      </c>
      <c r="H57" s="8"/>
      <c r="I57" s="9"/>
      <c r="J57" s="2" t="n">
        <v>750</v>
      </c>
      <c r="L57" s="4"/>
    </row>
    <row r="58" customFormat="false" ht="12.75" hidden="false" customHeight="false" outlineLevel="0" collapsed="false">
      <c r="B58" s="11" t="s">
        <v>4</v>
      </c>
      <c r="C58" s="3" t="n">
        <v>47.1</v>
      </c>
      <c r="D58" s="8"/>
      <c r="E58" s="3" t="n">
        <v>47.1</v>
      </c>
      <c r="F58" s="3" t="n">
        <v>47.1</v>
      </c>
      <c r="G58" s="3" t="n">
        <v>47.1</v>
      </c>
      <c r="H58" s="8"/>
      <c r="I58" s="9"/>
      <c r="J58" s="3" t="n">
        <v>47.1</v>
      </c>
      <c r="L58" s="4"/>
    </row>
    <row r="59" customFormat="false" ht="12.75" hidden="false" customHeight="false" outlineLevel="0" collapsed="false">
      <c r="B59" s="12" t="s">
        <v>6</v>
      </c>
      <c r="C59" s="4" t="n">
        <f aca="false">C55-C57</f>
        <v>-200</v>
      </c>
      <c r="D59" s="9"/>
      <c r="E59" s="4" t="n">
        <f aca="false">E55-E57</f>
        <v>-200</v>
      </c>
      <c r="F59" s="4" t="n">
        <f aca="false">F55-F57</f>
        <v>-200</v>
      </c>
      <c r="G59" s="4" t="n">
        <f aca="false">G55-G57</f>
        <v>-200</v>
      </c>
      <c r="H59" s="8"/>
      <c r="I59" s="9"/>
      <c r="J59" s="4" t="n">
        <f aca="false">J55-J57</f>
        <v>-200</v>
      </c>
      <c r="L59" s="4"/>
    </row>
    <row r="60" customFormat="false" ht="12.75" hidden="false" customHeight="false" outlineLevel="0" collapsed="false">
      <c r="B60" s="13" t="s">
        <v>7</v>
      </c>
      <c r="C60" s="3" t="n">
        <v>32.5</v>
      </c>
      <c r="D60" s="24"/>
      <c r="E60" s="3" t="n">
        <v>32.5</v>
      </c>
      <c r="F60" s="3" t="n">
        <v>32.5</v>
      </c>
      <c r="G60" s="3" t="n">
        <v>32.5</v>
      </c>
      <c r="H60" s="8"/>
      <c r="I60" s="8"/>
      <c r="J60" s="3" t="n">
        <v>32.5</v>
      </c>
      <c r="L60" s="4"/>
    </row>
    <row r="61" customFormat="false" ht="12.75" hidden="false" customHeight="false" outlineLevel="0" collapsed="false">
      <c r="B61" s="13"/>
      <c r="C61" s="14"/>
      <c r="D61" s="24"/>
      <c r="E61" s="2"/>
      <c r="F61" s="3"/>
      <c r="G61" s="2"/>
      <c r="H61" s="8"/>
      <c r="I61" s="9"/>
      <c r="L61" s="4"/>
    </row>
    <row r="62" customFormat="false" ht="12.75" hidden="false" customHeight="false" outlineLevel="0" collapsed="false">
      <c r="B62" s="13" t="s">
        <v>8</v>
      </c>
      <c r="C62" s="15" t="n">
        <f aca="false">(C55*C56)*(-1)</f>
        <v>-25811.5</v>
      </c>
      <c r="D62" s="22"/>
      <c r="E62" s="15" t="n">
        <f aca="false">(E55*E56)*(-1)</f>
        <v>-25811.5</v>
      </c>
      <c r="F62" s="15" t="n">
        <f aca="false">(F55*F56)*(-1)</f>
        <v>-25811.5</v>
      </c>
      <c r="G62" s="15" t="n">
        <f aca="false">(G55*G56)*(-1)</f>
        <v>-25811.5</v>
      </c>
      <c r="H62" s="8"/>
      <c r="I62" s="9"/>
      <c r="J62" s="15" t="n">
        <f aca="false">(J55*J56)*(-1)</f>
        <v>-25811.5</v>
      </c>
      <c r="L62" s="4"/>
    </row>
    <row r="63" customFormat="false" ht="12.75" hidden="false" customHeight="false" outlineLevel="0" collapsed="false">
      <c r="B63" s="13" t="s">
        <v>9</v>
      </c>
      <c r="C63" s="14" t="n">
        <f aca="false">C57*C58</f>
        <v>35325</v>
      </c>
      <c r="D63" s="23"/>
      <c r="E63" s="14" t="n">
        <f aca="false">E57*E58</f>
        <v>35325</v>
      </c>
      <c r="F63" s="14" t="n">
        <f aca="false">F57*F58</f>
        <v>35325</v>
      </c>
      <c r="G63" s="14" t="n">
        <f aca="false">G57*G58</f>
        <v>35325</v>
      </c>
      <c r="H63" s="8"/>
      <c r="I63" s="9"/>
      <c r="J63" s="14" t="n">
        <f aca="false">J57*J58</f>
        <v>35325</v>
      </c>
      <c r="L63" s="4"/>
    </row>
    <row r="64" customFormat="false" ht="12.75" hidden="false" customHeight="false" outlineLevel="0" collapsed="false">
      <c r="B64" s="12" t="s">
        <v>10</v>
      </c>
      <c r="C64" s="14" t="n">
        <f aca="false">SUM(C62:C63)</f>
        <v>9513.5</v>
      </c>
      <c r="D64" s="23"/>
      <c r="E64" s="14" t="n">
        <f aca="false">SUM(E62:E63)</f>
        <v>9513.5</v>
      </c>
      <c r="F64" s="14" t="n">
        <f aca="false">SUM(F62:F63)</f>
        <v>9513.5</v>
      </c>
      <c r="G64" s="14" t="n">
        <f aca="false">SUM(G62:G63)</f>
        <v>9513.5</v>
      </c>
      <c r="H64" s="8"/>
      <c r="I64" s="9"/>
      <c r="J64" s="14" t="n">
        <f aca="false">SUM(J62:J63)</f>
        <v>9513.5</v>
      </c>
      <c r="L64" s="4"/>
    </row>
    <row r="65" customFormat="false" ht="12.75" hidden="false" customHeight="false" outlineLevel="0" collapsed="false">
      <c r="A65" s="16"/>
      <c r="B65" s="2" t="s">
        <v>11</v>
      </c>
      <c r="C65" s="15" t="n">
        <f aca="false">C59*C60</f>
        <v>-6500</v>
      </c>
      <c r="D65" s="22"/>
      <c r="E65" s="15" t="n">
        <f aca="false">E59*E60</f>
        <v>-6500</v>
      </c>
      <c r="F65" s="15" t="n">
        <f aca="false">F59*F60</f>
        <v>-6500</v>
      </c>
      <c r="G65" s="15" t="n">
        <f aca="false">G59*G60</f>
        <v>-6500</v>
      </c>
      <c r="H65" s="9"/>
      <c r="I65" s="9"/>
      <c r="J65" s="15" t="n">
        <f aca="false">J59*J60</f>
        <v>-6500</v>
      </c>
    </row>
    <row r="66" customFormat="false" ht="12.75" hidden="false" customHeight="false" outlineLevel="0" collapsed="false">
      <c r="A66" s="17"/>
      <c r="D66" s="24"/>
      <c r="H66" s="9"/>
      <c r="I66" s="9"/>
    </row>
    <row r="67" customFormat="false" ht="12.75" hidden="false" customHeight="false" outlineLevel="0" collapsed="false">
      <c r="A67" s="16"/>
      <c r="B67" s="1" t="s">
        <v>12</v>
      </c>
      <c r="C67" s="18" t="n">
        <f aca="false">SUM(C64:C65)</f>
        <v>3013.5</v>
      </c>
      <c r="D67" s="20"/>
      <c r="E67" s="18" t="n">
        <f aca="false">SUM(E64:E65)</f>
        <v>3013.5</v>
      </c>
      <c r="F67" s="18" t="n">
        <f aca="false">SUM(F64:F65)</f>
        <v>3013.5</v>
      </c>
      <c r="G67" s="18" t="n">
        <f aca="false">SUM(G64:G65)</f>
        <v>3013.5</v>
      </c>
      <c r="H67" s="19"/>
      <c r="I67" s="20"/>
      <c r="J67" s="18" t="n">
        <f aca="false">SUM(J64:J65)</f>
        <v>3013.5</v>
      </c>
      <c r="K67" s="1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1"/>
      <c r="B68" s="1" t="s">
        <v>13</v>
      </c>
      <c r="C68" s="18" t="n">
        <f aca="false">C67*16</f>
        <v>48216</v>
      </c>
      <c r="D68" s="20"/>
      <c r="E68" s="18" t="n">
        <f aca="false">E67*16</f>
        <v>48216</v>
      </c>
      <c r="F68" s="18" t="n">
        <f aca="false">F67*16</f>
        <v>48216</v>
      </c>
      <c r="G68" s="18" t="n">
        <f aca="false">G67*16</f>
        <v>48216</v>
      </c>
      <c r="H68" s="9"/>
      <c r="I68" s="20"/>
      <c r="J68" s="18" t="n">
        <f aca="false">J67*16</f>
        <v>48216</v>
      </c>
      <c r="K68" s="3" t="n">
        <f aca="false">SUM(C68:J68)</f>
        <v>241080</v>
      </c>
    </row>
    <row r="69" customFormat="false" ht="12.75" hidden="false" customHeight="false" outlineLevel="0" collapsed="false">
      <c r="A69" s="16"/>
    </row>
    <row r="70" customFormat="false" ht="12.75" hidden="false" customHeight="false" outlineLevel="0" collapsed="false">
      <c r="A70" s="11"/>
    </row>
    <row r="71" customFormat="false" ht="12.75" hidden="false" customHeight="false" outlineLevel="0" collapsed="false">
      <c r="A71" s="11"/>
    </row>
    <row r="72" customFormat="false" ht="12.75" hidden="false" customHeight="false" outlineLevel="0" collapsed="false">
      <c r="A72" s="1" t="s">
        <v>14</v>
      </c>
      <c r="B72" s="6" t="s">
        <v>39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12"/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450</v>
      </c>
      <c r="D73" s="24"/>
      <c r="E73" s="2" t="n">
        <v>450</v>
      </c>
      <c r="F73" s="2" t="n">
        <v>450</v>
      </c>
      <c r="G73" s="2" t="n">
        <v>450</v>
      </c>
      <c r="H73" s="24"/>
      <c r="I73" s="24"/>
      <c r="J73" s="2" t="n">
        <v>450</v>
      </c>
      <c r="L73" s="4"/>
    </row>
    <row r="74" customFormat="false" ht="12.75" hidden="false" customHeight="false" outlineLevel="0" collapsed="false">
      <c r="B74" s="11" t="s">
        <v>4</v>
      </c>
      <c r="C74" s="3" t="n">
        <v>31.58</v>
      </c>
      <c r="D74" s="8"/>
      <c r="E74" s="3" t="n">
        <v>31.58</v>
      </c>
      <c r="F74" s="3" t="n">
        <v>31.58</v>
      </c>
      <c r="G74" s="3" t="n">
        <v>31.58</v>
      </c>
      <c r="H74" s="8"/>
      <c r="I74" s="8"/>
      <c r="J74" s="3" t="n">
        <v>31.58</v>
      </c>
      <c r="L74" s="4"/>
    </row>
    <row r="75" customFormat="false" ht="12.75" hidden="false" customHeight="false" outlineLevel="0" collapsed="false">
      <c r="B75" s="1" t="s">
        <v>5</v>
      </c>
      <c r="C75" s="2" t="n">
        <v>550</v>
      </c>
      <c r="D75" s="24"/>
      <c r="E75" s="2" t="n">
        <v>550</v>
      </c>
      <c r="F75" s="2" t="n">
        <v>550</v>
      </c>
      <c r="G75" s="2" t="n">
        <v>550</v>
      </c>
      <c r="H75" s="24"/>
      <c r="I75" s="24"/>
      <c r="J75" s="2" t="n">
        <v>550</v>
      </c>
      <c r="L75" s="4"/>
    </row>
    <row r="76" customFormat="false" ht="12.75" hidden="false" customHeight="false" outlineLevel="0" collapsed="false">
      <c r="B76" s="11" t="s">
        <v>4</v>
      </c>
      <c r="C76" s="3" t="n">
        <v>36.89</v>
      </c>
      <c r="D76" s="8"/>
      <c r="E76" s="3" t="n">
        <v>36.89</v>
      </c>
      <c r="F76" s="3" t="n">
        <v>36.89</v>
      </c>
      <c r="G76" s="3" t="n">
        <v>36.89</v>
      </c>
      <c r="H76" s="8"/>
      <c r="I76" s="8"/>
      <c r="J76" s="3" t="n">
        <v>36.89</v>
      </c>
      <c r="L76" s="4"/>
    </row>
    <row r="77" customFormat="false" ht="12.75" hidden="false" customHeight="false" outlineLevel="0" collapsed="false">
      <c r="B77" s="12" t="s">
        <v>6</v>
      </c>
      <c r="C77" s="4" t="n">
        <f aca="false">C73-C75</f>
        <v>-100</v>
      </c>
      <c r="D77" s="9"/>
      <c r="E77" s="4" t="n">
        <f aca="false">E73-E75</f>
        <v>-100</v>
      </c>
      <c r="F77" s="4" t="n">
        <f aca="false">F73-F75</f>
        <v>-100</v>
      </c>
      <c r="G77" s="4" t="n">
        <f aca="false">G73-G75</f>
        <v>-100</v>
      </c>
      <c r="H77" s="9"/>
      <c r="I77" s="9"/>
      <c r="J77" s="4" t="n">
        <f aca="false">J73-J75</f>
        <v>-100</v>
      </c>
      <c r="L77" s="4"/>
    </row>
    <row r="78" customFormat="false" ht="12.75" hidden="false" customHeight="false" outlineLevel="0" collapsed="false">
      <c r="B78" s="13" t="s">
        <v>7</v>
      </c>
      <c r="C78" s="3" t="n">
        <v>25.75</v>
      </c>
      <c r="D78" s="8"/>
      <c r="E78" s="3" t="n">
        <v>25.75</v>
      </c>
      <c r="F78" s="3" t="n">
        <v>25.75</v>
      </c>
      <c r="G78" s="3" t="n">
        <v>25.75</v>
      </c>
      <c r="H78" s="8"/>
      <c r="I78" s="8"/>
      <c r="J78" s="3" t="n">
        <v>25.75</v>
      </c>
      <c r="L78" s="4"/>
    </row>
    <row r="79" customFormat="false" ht="12.75" hidden="false" customHeight="false" outlineLevel="0" collapsed="false">
      <c r="B79" s="13"/>
      <c r="C79" s="14"/>
      <c r="D79" s="24"/>
      <c r="E79" s="2"/>
      <c r="F79" s="3"/>
      <c r="G79" s="2"/>
      <c r="H79" s="8"/>
      <c r="I79" s="9"/>
      <c r="L79" s="4"/>
    </row>
    <row r="80" customFormat="false" ht="12.75" hidden="false" customHeight="false" outlineLevel="0" collapsed="false">
      <c r="B80" s="13" t="s">
        <v>8</v>
      </c>
      <c r="C80" s="15" t="n">
        <f aca="false">(C73*C74)*(-1)</f>
        <v>-14211</v>
      </c>
      <c r="D80" s="22"/>
      <c r="E80" s="15" t="n">
        <f aca="false">(E73*E74)*(-1)</f>
        <v>-14211</v>
      </c>
      <c r="F80" s="15" t="n">
        <f aca="false">(F73*F74)*(-1)</f>
        <v>-14211</v>
      </c>
      <c r="G80" s="15" t="n">
        <f aca="false">(G73*G74)*(-1)</f>
        <v>-14211</v>
      </c>
      <c r="H80" s="22"/>
      <c r="I80" s="22"/>
      <c r="J80" s="15" t="n">
        <f aca="false">(J73*J74)*(-1)</f>
        <v>-14211</v>
      </c>
      <c r="L80" s="4"/>
    </row>
    <row r="81" customFormat="false" ht="12.75" hidden="false" customHeight="false" outlineLevel="0" collapsed="false">
      <c r="B81" s="13" t="s">
        <v>9</v>
      </c>
      <c r="C81" s="14" t="n">
        <f aca="false">C75*C76</f>
        <v>20289.5</v>
      </c>
      <c r="D81" s="23"/>
      <c r="E81" s="14" t="n">
        <f aca="false">E75*E76</f>
        <v>20289.5</v>
      </c>
      <c r="F81" s="14" t="n">
        <f aca="false">F75*F76</f>
        <v>20289.5</v>
      </c>
      <c r="G81" s="14" t="n">
        <f aca="false">G75*G76</f>
        <v>20289.5</v>
      </c>
      <c r="H81" s="23"/>
      <c r="I81" s="23"/>
      <c r="J81" s="14" t="n">
        <f aca="false">J75*J76</f>
        <v>20289.5</v>
      </c>
      <c r="L81" s="4"/>
    </row>
    <row r="82" customFormat="false" ht="12.75" hidden="false" customHeight="false" outlineLevel="0" collapsed="false">
      <c r="B82" s="12" t="s">
        <v>10</v>
      </c>
      <c r="C82" s="14" t="n">
        <f aca="false">SUM(C80:C81)</f>
        <v>6078.5</v>
      </c>
      <c r="D82" s="23"/>
      <c r="E82" s="14" t="n">
        <f aca="false">SUM(E80:E81)</f>
        <v>6078.5</v>
      </c>
      <c r="F82" s="14" t="n">
        <f aca="false">SUM(F80:F81)</f>
        <v>6078.5</v>
      </c>
      <c r="G82" s="14" t="n">
        <f aca="false">SUM(G80:G81)</f>
        <v>6078.5</v>
      </c>
      <c r="H82" s="23"/>
      <c r="I82" s="23"/>
      <c r="J82" s="14" t="n">
        <f aca="false">SUM(J80:J81)</f>
        <v>6078.5</v>
      </c>
      <c r="L82" s="4"/>
    </row>
    <row r="83" customFormat="false" ht="12.75" hidden="false" customHeight="false" outlineLevel="0" collapsed="false">
      <c r="A83" s="16"/>
      <c r="B83" s="2" t="s">
        <v>11</v>
      </c>
      <c r="C83" s="15" t="n">
        <f aca="false">C77*C78</f>
        <v>-2575</v>
      </c>
      <c r="D83" s="22"/>
      <c r="E83" s="15" t="n">
        <f aca="false">E77*E78</f>
        <v>-2575</v>
      </c>
      <c r="F83" s="15" t="n">
        <f aca="false">F77*F78</f>
        <v>-2575</v>
      </c>
      <c r="G83" s="15" t="n">
        <f aca="false">G77*G78</f>
        <v>-2575</v>
      </c>
      <c r="H83" s="22"/>
      <c r="I83" s="22"/>
      <c r="J83" s="15" t="n">
        <f aca="false">J77*J78</f>
        <v>-2575</v>
      </c>
    </row>
    <row r="84" customFormat="false" ht="12.75" hidden="false" customHeight="false" outlineLevel="0" collapsed="false">
      <c r="A84" s="17"/>
      <c r="D84" s="24"/>
      <c r="E84" s="2"/>
      <c r="G84" s="2"/>
      <c r="H84" s="24"/>
      <c r="I84" s="24"/>
      <c r="J84" s="2"/>
    </row>
    <row r="85" customFormat="false" ht="12.75" hidden="false" customHeight="false" outlineLevel="0" collapsed="false">
      <c r="A85" s="16"/>
      <c r="B85" s="1" t="s">
        <v>12</v>
      </c>
      <c r="C85" s="18" t="n">
        <f aca="false">SUM(C82:C83)</f>
        <v>3503.5</v>
      </c>
      <c r="D85" s="20"/>
      <c r="E85" s="18" t="n">
        <f aca="false">SUM(E82:E83)</f>
        <v>3503.5</v>
      </c>
      <c r="F85" s="18" t="n">
        <f aca="false">SUM(F82:F83)</f>
        <v>3503.5</v>
      </c>
      <c r="G85" s="18" t="n">
        <f aca="false">SUM(G82:G83)</f>
        <v>3503.5</v>
      </c>
      <c r="H85" s="20"/>
      <c r="I85" s="20"/>
      <c r="J85" s="18" t="n">
        <f aca="false">SUM(J82:J83)</f>
        <v>3503.5</v>
      </c>
      <c r="K85" s="1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1"/>
      <c r="B86" s="1" t="s">
        <v>13</v>
      </c>
      <c r="C86" s="18" t="n">
        <f aca="false">C85*16</f>
        <v>56056</v>
      </c>
      <c r="D86" s="20"/>
      <c r="E86" s="18" t="n">
        <f aca="false">E85*16</f>
        <v>56056</v>
      </c>
      <c r="F86" s="18" t="n">
        <f aca="false">F85*16</f>
        <v>56056</v>
      </c>
      <c r="G86" s="18" t="n">
        <f aca="false">G85*16</f>
        <v>56056</v>
      </c>
      <c r="H86" s="20"/>
      <c r="I86" s="20"/>
      <c r="J86" s="18" t="n">
        <f aca="false">J85*16</f>
        <v>56056</v>
      </c>
      <c r="K86" s="3" t="n">
        <f aca="false">SUM(C86:J86)</f>
        <v>280280</v>
      </c>
    </row>
    <row r="87" customFormat="false" ht="12.75" hidden="false" customHeight="false" outlineLevel="0" collapsed="false">
      <c r="A87" s="11"/>
      <c r="B87" s="35"/>
      <c r="C87" s="36"/>
      <c r="D87" s="36"/>
      <c r="E87" s="36"/>
      <c r="F87" s="36"/>
      <c r="G87" s="36"/>
      <c r="H87" s="36"/>
      <c r="I87" s="36"/>
      <c r="J87" s="36"/>
      <c r="K87" s="3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</row>
    <row r="88" customFormat="false" ht="12.75" hidden="false" customHeight="false" outlineLevel="0" collapsed="false">
      <c r="A88" s="21"/>
    </row>
    <row r="89" customFormat="false" ht="12.75" hidden="false" customHeight="false" outlineLevel="0" collapsed="false">
      <c r="B89" s="6" t="s">
        <v>76</v>
      </c>
      <c r="C89" s="7" t="n">
        <v>37249</v>
      </c>
      <c r="D89" s="7" t="n">
        <v>37250</v>
      </c>
      <c r="E89" s="7" t="n">
        <v>37251</v>
      </c>
      <c r="F89" s="7" t="n">
        <v>37252</v>
      </c>
      <c r="G89" s="7" t="n">
        <v>37253</v>
      </c>
      <c r="H89" s="7" t="n">
        <v>37254</v>
      </c>
      <c r="I89" s="7" t="n">
        <v>37255</v>
      </c>
      <c r="J89" s="7" t="n">
        <v>37256</v>
      </c>
      <c r="K89" s="12"/>
      <c r="L89" s="1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B90" s="1" t="s">
        <v>3</v>
      </c>
      <c r="C90" s="2" t="n">
        <v>150</v>
      </c>
      <c r="D90" s="24"/>
      <c r="E90" s="2" t="n">
        <v>150</v>
      </c>
      <c r="F90" s="2" t="n">
        <v>150</v>
      </c>
      <c r="G90" s="2" t="n">
        <v>150</v>
      </c>
      <c r="H90" s="8"/>
      <c r="I90" s="9"/>
      <c r="J90" s="2" t="n">
        <v>150</v>
      </c>
      <c r="L90" s="4"/>
    </row>
    <row r="91" customFormat="false" ht="12.75" hidden="false" customHeight="false" outlineLevel="0" collapsed="false">
      <c r="B91" s="11" t="s">
        <v>4</v>
      </c>
      <c r="C91" s="3" t="n">
        <v>26.68</v>
      </c>
      <c r="D91" s="24"/>
      <c r="E91" s="3" t="n">
        <v>26.68</v>
      </c>
      <c r="F91" s="3" t="n">
        <v>26.68</v>
      </c>
      <c r="G91" s="3" t="n">
        <v>26.68</v>
      </c>
      <c r="H91" s="8"/>
      <c r="I91" s="9"/>
      <c r="J91" s="3" t="n">
        <v>26.68</v>
      </c>
      <c r="L91" s="4"/>
    </row>
    <row r="92" customFormat="false" ht="12.75" hidden="false" customHeight="false" outlineLevel="0" collapsed="false">
      <c r="B92" s="1" t="s">
        <v>5</v>
      </c>
      <c r="C92" s="2" t="n">
        <v>250</v>
      </c>
      <c r="D92" s="24"/>
      <c r="E92" s="2" t="n">
        <v>250</v>
      </c>
      <c r="F92" s="2" t="n">
        <v>250</v>
      </c>
      <c r="G92" s="2" t="n">
        <v>250</v>
      </c>
      <c r="H92" s="8"/>
      <c r="I92" s="9"/>
      <c r="J92" s="2" t="n">
        <v>250</v>
      </c>
      <c r="L92" s="4"/>
    </row>
    <row r="93" customFormat="false" ht="12.75" hidden="false" customHeight="false" outlineLevel="0" collapsed="false">
      <c r="B93" s="11" t="s">
        <v>4</v>
      </c>
      <c r="C93" s="3" t="n">
        <v>25.6</v>
      </c>
      <c r="D93" s="24"/>
      <c r="E93" s="3" t="n">
        <v>25.6</v>
      </c>
      <c r="F93" s="3" t="n">
        <v>25.6</v>
      </c>
      <c r="G93" s="3" t="n">
        <v>25.6</v>
      </c>
      <c r="H93" s="8"/>
      <c r="I93" s="9"/>
      <c r="J93" s="3" t="n">
        <v>25.6</v>
      </c>
      <c r="L93" s="4"/>
    </row>
    <row r="94" customFormat="false" ht="12.75" hidden="false" customHeight="false" outlineLevel="0" collapsed="false">
      <c r="B94" s="12" t="s">
        <v>6</v>
      </c>
      <c r="C94" s="4" t="n">
        <f aca="false">C90-C92</f>
        <v>-100</v>
      </c>
      <c r="D94" s="24"/>
      <c r="E94" s="4" t="n">
        <f aca="false">E90-E92</f>
        <v>-100</v>
      </c>
      <c r="F94" s="4" t="n">
        <f aca="false">F90-F92</f>
        <v>-100</v>
      </c>
      <c r="G94" s="4" t="n">
        <f aca="false">G90-G92</f>
        <v>-100</v>
      </c>
      <c r="H94" s="8"/>
      <c r="I94" s="9"/>
      <c r="J94" s="4" t="n">
        <f aca="false">J90-J92</f>
        <v>-100</v>
      </c>
      <c r="L94" s="4"/>
    </row>
    <row r="95" customFormat="false" ht="12.75" hidden="false" customHeight="false" outlineLevel="0" collapsed="false">
      <c r="B95" s="13" t="s">
        <v>7</v>
      </c>
      <c r="C95" s="3" t="n">
        <v>23</v>
      </c>
      <c r="D95" s="24"/>
      <c r="E95" s="3" t="n">
        <v>23</v>
      </c>
      <c r="F95" s="3" t="n">
        <v>23</v>
      </c>
      <c r="G95" s="3" t="n">
        <v>23</v>
      </c>
      <c r="H95" s="8"/>
      <c r="I95" s="8"/>
      <c r="J95" s="3" t="n">
        <v>23</v>
      </c>
      <c r="L95" s="4"/>
    </row>
    <row r="96" customFormat="false" ht="12.75" hidden="false" customHeight="false" outlineLevel="0" collapsed="false">
      <c r="B96" s="13"/>
      <c r="C96" s="14"/>
      <c r="D96" s="24"/>
      <c r="E96" s="2"/>
      <c r="F96" s="3"/>
      <c r="G96" s="2"/>
      <c r="H96" s="8"/>
      <c r="I96" s="9"/>
      <c r="L96" s="4"/>
    </row>
    <row r="97" customFormat="false" ht="12.75" hidden="false" customHeight="false" outlineLevel="0" collapsed="false">
      <c r="B97" s="13" t="s">
        <v>8</v>
      </c>
      <c r="C97" s="15" t="n">
        <f aca="false">(C90*C91)*(-1)</f>
        <v>-4002</v>
      </c>
      <c r="D97" s="22"/>
      <c r="E97" s="15" t="n">
        <f aca="false">(E90*E91)*(-1)</f>
        <v>-4002</v>
      </c>
      <c r="F97" s="15" t="n">
        <f aca="false">(F90*F91)*(-1)</f>
        <v>-4002</v>
      </c>
      <c r="G97" s="15" t="n">
        <f aca="false">(G90*G91)*(-1)</f>
        <v>-4002</v>
      </c>
      <c r="H97" s="22"/>
      <c r="I97" s="22"/>
      <c r="J97" s="15" t="n">
        <f aca="false">(J90*J91)*(-1)</f>
        <v>-4002</v>
      </c>
      <c r="L97" s="4"/>
    </row>
    <row r="98" customFormat="false" ht="12.75" hidden="false" customHeight="false" outlineLevel="0" collapsed="false">
      <c r="B98" s="13" t="s">
        <v>9</v>
      </c>
      <c r="C98" s="14" t="n">
        <f aca="false">C92*C93</f>
        <v>6400</v>
      </c>
      <c r="D98" s="23"/>
      <c r="E98" s="14" t="n">
        <f aca="false">E92*E93</f>
        <v>6400</v>
      </c>
      <c r="F98" s="14" t="n">
        <f aca="false">F92*F93</f>
        <v>6400</v>
      </c>
      <c r="G98" s="14" t="n">
        <f aca="false">G92*G93</f>
        <v>6400</v>
      </c>
      <c r="H98" s="23"/>
      <c r="I98" s="23"/>
      <c r="J98" s="14" t="n">
        <f aca="false">J92*J93</f>
        <v>6400</v>
      </c>
      <c r="L98" s="4"/>
    </row>
    <row r="99" customFormat="false" ht="12.75" hidden="false" customHeight="false" outlineLevel="0" collapsed="false">
      <c r="B99" s="12" t="s">
        <v>10</v>
      </c>
      <c r="C99" s="14" t="n">
        <f aca="false">SUM(C97:C98)</f>
        <v>2398</v>
      </c>
      <c r="D99" s="23"/>
      <c r="E99" s="14" t="n">
        <f aca="false">SUM(E97:E98)</f>
        <v>2398</v>
      </c>
      <c r="F99" s="14" t="n">
        <f aca="false">SUM(F97:F98)</f>
        <v>2398</v>
      </c>
      <c r="G99" s="14" t="n">
        <f aca="false">SUM(G97:G98)</f>
        <v>2398</v>
      </c>
      <c r="H99" s="23"/>
      <c r="I99" s="23"/>
      <c r="J99" s="14" t="n">
        <f aca="false">SUM(J97:J98)</f>
        <v>2398</v>
      </c>
      <c r="L99" s="4"/>
    </row>
    <row r="100" customFormat="false" ht="12.75" hidden="false" customHeight="false" outlineLevel="0" collapsed="false">
      <c r="A100" s="16"/>
      <c r="B100" s="2" t="s">
        <v>11</v>
      </c>
      <c r="C100" s="15" t="n">
        <f aca="false">C94*C95</f>
        <v>-2300</v>
      </c>
      <c r="D100" s="22"/>
      <c r="E100" s="15" t="n">
        <f aca="false">E94*E95</f>
        <v>-2300</v>
      </c>
      <c r="F100" s="15" t="n">
        <f aca="false">F94*F95</f>
        <v>-2300</v>
      </c>
      <c r="G100" s="15" t="n">
        <f aca="false">G94*G95</f>
        <v>-2300</v>
      </c>
      <c r="H100" s="22"/>
      <c r="I100" s="22"/>
      <c r="J100" s="15" t="n">
        <f aca="false">J94*J95</f>
        <v>-2300</v>
      </c>
    </row>
    <row r="101" customFormat="false" ht="12.75" hidden="false" customHeight="false" outlineLevel="0" collapsed="false">
      <c r="A101" s="17"/>
      <c r="D101" s="24"/>
      <c r="E101" s="2"/>
      <c r="G101" s="2"/>
      <c r="H101" s="24"/>
      <c r="I101" s="24"/>
      <c r="J101" s="2"/>
    </row>
    <row r="102" customFormat="false" ht="12.75" hidden="false" customHeight="false" outlineLevel="0" collapsed="false">
      <c r="A102" s="16"/>
      <c r="B102" s="1" t="s">
        <v>12</v>
      </c>
      <c r="C102" s="18" t="n">
        <f aca="false">SUM(C99:C100)</f>
        <v>98</v>
      </c>
      <c r="D102" s="20"/>
      <c r="E102" s="18" t="n">
        <f aca="false">SUM(E99:E100)</f>
        <v>98</v>
      </c>
      <c r="F102" s="18" t="n">
        <f aca="false">SUM(F99:F100)</f>
        <v>98</v>
      </c>
      <c r="G102" s="18" t="n">
        <f aca="false">SUM(G99:G100)</f>
        <v>98</v>
      </c>
      <c r="H102" s="20"/>
      <c r="I102" s="20"/>
      <c r="J102" s="18" t="n">
        <f aca="false">SUM(J99:J100)</f>
        <v>98</v>
      </c>
      <c r="K102" s="1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11"/>
      <c r="B103" s="1" t="s">
        <v>13</v>
      </c>
      <c r="C103" s="18" t="n">
        <f aca="false">C102*16</f>
        <v>1568</v>
      </c>
      <c r="D103" s="20"/>
      <c r="E103" s="18" t="n">
        <f aca="false">E102*16</f>
        <v>1568</v>
      </c>
      <c r="F103" s="18" t="n">
        <f aca="false">F102*16</f>
        <v>1568</v>
      </c>
      <c r="G103" s="18" t="n">
        <f aca="false">G102*16</f>
        <v>1568</v>
      </c>
      <c r="H103" s="20"/>
      <c r="I103" s="20"/>
      <c r="J103" s="18" t="n">
        <f aca="false">J102*16</f>
        <v>1568</v>
      </c>
    </row>
    <row r="104" customFormat="false" ht="12.75" hidden="false" customHeight="false" outlineLevel="0" collapsed="false">
      <c r="A104" s="21"/>
    </row>
    <row r="105" customFormat="false" ht="12.75" hidden="false" customHeight="false" outlineLevel="0" collapsed="false">
      <c r="B105" s="6" t="s">
        <v>15</v>
      </c>
      <c r="C105" s="7" t="n">
        <v>37249</v>
      </c>
      <c r="D105" s="7" t="n">
        <v>37250</v>
      </c>
      <c r="E105" s="7" t="n">
        <v>37251</v>
      </c>
      <c r="F105" s="7" t="n">
        <v>37252</v>
      </c>
      <c r="G105" s="7" t="n">
        <v>37253</v>
      </c>
      <c r="H105" s="7" t="n">
        <v>37254</v>
      </c>
      <c r="I105" s="7" t="n">
        <v>37255</v>
      </c>
      <c r="J105" s="7" t="n">
        <v>37256</v>
      </c>
      <c r="K105" s="12"/>
      <c r="L105" s="1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B106" s="1" t="s">
        <v>3</v>
      </c>
      <c r="C106" s="2" t="n">
        <v>375</v>
      </c>
      <c r="D106" s="2" t="n">
        <v>25</v>
      </c>
      <c r="E106" s="2" t="n">
        <v>375</v>
      </c>
      <c r="F106" s="2" t="n">
        <v>375</v>
      </c>
      <c r="G106" s="2" t="n">
        <v>375</v>
      </c>
      <c r="H106" s="2" t="n">
        <v>25</v>
      </c>
      <c r="I106" s="2" t="n">
        <v>25</v>
      </c>
      <c r="J106" s="2" t="n">
        <v>375</v>
      </c>
      <c r="L106" s="4"/>
    </row>
    <row r="107" customFormat="false" ht="12.75" hidden="false" customHeight="false" outlineLevel="0" collapsed="false">
      <c r="B107" s="11" t="s">
        <v>4</v>
      </c>
      <c r="C107" s="3" t="n">
        <v>48.93</v>
      </c>
      <c r="D107" s="3" t="n">
        <v>40</v>
      </c>
      <c r="E107" s="3" t="n">
        <v>48.93</v>
      </c>
      <c r="F107" s="3" t="n">
        <v>48.93</v>
      </c>
      <c r="G107" s="3" t="n">
        <v>48.93</v>
      </c>
      <c r="H107" s="3" t="n">
        <v>40</v>
      </c>
      <c r="I107" s="3" t="n">
        <v>40</v>
      </c>
      <c r="J107" s="3" t="n">
        <v>48.93</v>
      </c>
      <c r="L107" s="4"/>
    </row>
    <row r="108" customFormat="false" ht="12.75" hidden="false" customHeight="false" outlineLevel="0" collapsed="false">
      <c r="B108" s="1" t="s">
        <v>5</v>
      </c>
      <c r="C108" s="2" t="n">
        <v>550</v>
      </c>
      <c r="D108" s="2" t="n">
        <v>100</v>
      </c>
      <c r="E108" s="2" t="n">
        <v>550</v>
      </c>
      <c r="F108" s="2" t="n">
        <v>550</v>
      </c>
      <c r="G108" s="2" t="n">
        <v>550</v>
      </c>
      <c r="H108" s="2" t="n">
        <v>100</v>
      </c>
      <c r="I108" s="2" t="n">
        <v>100</v>
      </c>
      <c r="J108" s="2" t="n">
        <v>550</v>
      </c>
      <c r="L108" s="4"/>
    </row>
    <row r="109" customFormat="false" ht="12.75" hidden="false" customHeight="false" outlineLevel="0" collapsed="false">
      <c r="B109" s="11" t="s">
        <v>4</v>
      </c>
      <c r="C109" s="3" t="n">
        <v>54.06</v>
      </c>
      <c r="D109" s="3" t="n">
        <v>44</v>
      </c>
      <c r="E109" s="3" t="n">
        <v>54.06</v>
      </c>
      <c r="F109" s="3" t="n">
        <v>54.06</v>
      </c>
      <c r="G109" s="3" t="n">
        <v>54.06</v>
      </c>
      <c r="H109" s="3" t="n">
        <v>44</v>
      </c>
      <c r="I109" s="3" t="n">
        <v>44</v>
      </c>
      <c r="J109" s="3" t="n">
        <v>54.06</v>
      </c>
      <c r="L109" s="4"/>
    </row>
    <row r="110" customFormat="false" ht="12.75" hidden="false" customHeight="false" outlineLevel="0" collapsed="false">
      <c r="B110" s="12" t="s">
        <v>6</v>
      </c>
      <c r="C110" s="4" t="n">
        <f aca="false">C106-C108</f>
        <v>-175</v>
      </c>
      <c r="D110" s="4" t="n">
        <f aca="false">D106-D108</f>
        <v>-75</v>
      </c>
      <c r="E110" s="4" t="n">
        <f aca="false">E106-E108</f>
        <v>-175</v>
      </c>
      <c r="F110" s="4" t="n">
        <f aca="false">F106-F108</f>
        <v>-175</v>
      </c>
      <c r="G110" s="4" t="n">
        <f aca="false">G106-G108</f>
        <v>-175</v>
      </c>
      <c r="H110" s="4" t="n">
        <f aca="false">H106-H108</f>
        <v>-75</v>
      </c>
      <c r="I110" s="4" t="n">
        <f aca="false">I106-I108</f>
        <v>-75</v>
      </c>
      <c r="J110" s="4" t="n">
        <f aca="false">J106-J108</f>
        <v>-175</v>
      </c>
      <c r="L110" s="4"/>
    </row>
    <row r="111" customFormat="false" ht="12.75" hidden="false" customHeight="false" outlineLevel="0" collapsed="false">
      <c r="B111" s="13" t="s">
        <v>7</v>
      </c>
      <c r="C111" s="3" t="n">
        <v>32.5</v>
      </c>
      <c r="D111" s="3" t="n">
        <v>25.5</v>
      </c>
      <c r="E111" s="3" t="n">
        <v>32.5</v>
      </c>
      <c r="F111" s="3" t="n">
        <v>32.5</v>
      </c>
      <c r="G111" s="3" t="n">
        <v>32.5</v>
      </c>
      <c r="H111" s="3" t="n">
        <v>25.5</v>
      </c>
      <c r="I111" s="3" t="n">
        <v>25.5</v>
      </c>
      <c r="J111" s="3" t="n">
        <v>32.5</v>
      </c>
      <c r="L111" s="4"/>
    </row>
    <row r="112" customFormat="false" ht="12.75" hidden="false" customHeight="false" outlineLevel="0" collapsed="false">
      <c r="B112" s="13"/>
      <c r="C112" s="14"/>
      <c r="E112" s="2"/>
      <c r="F112" s="3"/>
      <c r="G112" s="2"/>
      <c r="H112" s="3"/>
      <c r="L112" s="4"/>
    </row>
    <row r="113" customFormat="false" ht="12.75" hidden="false" customHeight="false" outlineLevel="0" collapsed="false">
      <c r="B113" s="13" t="s">
        <v>8</v>
      </c>
      <c r="C113" s="15" t="n">
        <f aca="false">(C106*C107)*(-1)</f>
        <v>-18348.75</v>
      </c>
      <c r="D113" s="15" t="n">
        <f aca="false">(D106*D107)*(-1)</f>
        <v>-1000</v>
      </c>
      <c r="E113" s="15" t="n">
        <f aca="false">(E106*E107)*(-1)</f>
        <v>-18348.75</v>
      </c>
      <c r="F113" s="15" t="n">
        <f aca="false">(F106*F107)*(-1)</f>
        <v>-18348.75</v>
      </c>
      <c r="G113" s="15" t="n">
        <f aca="false">(G106*G107)*(-1)</f>
        <v>-18348.75</v>
      </c>
      <c r="H113" s="15" t="n">
        <f aca="false">(H106*H107)*(-1)</f>
        <v>-1000</v>
      </c>
      <c r="I113" s="15" t="n">
        <f aca="false">(I106*I107)*(-1)</f>
        <v>-1000</v>
      </c>
      <c r="J113" s="15" t="n">
        <f aca="false">(J106*J107)*(-1)</f>
        <v>-18348.75</v>
      </c>
      <c r="L113" s="4"/>
    </row>
    <row r="114" customFormat="false" ht="12.75" hidden="false" customHeight="false" outlineLevel="0" collapsed="false">
      <c r="B114" s="13" t="s">
        <v>9</v>
      </c>
      <c r="C114" s="14" t="n">
        <f aca="false">C108*C109</f>
        <v>29733</v>
      </c>
      <c r="D114" s="14" t="n">
        <f aca="false">D108*D109</f>
        <v>4400</v>
      </c>
      <c r="E114" s="14" t="n">
        <f aca="false">E108*E109</f>
        <v>29733</v>
      </c>
      <c r="F114" s="14" t="n">
        <f aca="false">F108*F109</f>
        <v>29733</v>
      </c>
      <c r="G114" s="14" t="n">
        <f aca="false">G108*G109</f>
        <v>29733</v>
      </c>
      <c r="H114" s="14" t="n">
        <f aca="false">H108*H109</f>
        <v>4400</v>
      </c>
      <c r="I114" s="14" t="n">
        <f aca="false">I108*I109</f>
        <v>4400</v>
      </c>
      <c r="J114" s="14" t="n">
        <f aca="false">J108*J109</f>
        <v>29733</v>
      </c>
      <c r="L114" s="4"/>
    </row>
    <row r="115" customFormat="false" ht="12.75" hidden="false" customHeight="false" outlineLevel="0" collapsed="false">
      <c r="B115" s="12" t="s">
        <v>10</v>
      </c>
      <c r="C115" s="14" t="n">
        <f aca="false">SUM(C113:C114)</f>
        <v>11384.25</v>
      </c>
      <c r="D115" s="14" t="n">
        <f aca="false">SUM(D113:D114)</f>
        <v>3400</v>
      </c>
      <c r="E115" s="14" t="n">
        <f aca="false">SUM(E113:E114)</f>
        <v>11384.25</v>
      </c>
      <c r="F115" s="14" t="n">
        <f aca="false">SUM(F113:F114)</f>
        <v>11384.25</v>
      </c>
      <c r="G115" s="14" t="n">
        <f aca="false">SUM(G113:G114)</f>
        <v>11384.25</v>
      </c>
      <c r="H115" s="14" t="n">
        <f aca="false">SUM(H113:H114)</f>
        <v>3400</v>
      </c>
      <c r="I115" s="14" t="n">
        <f aca="false">SUM(I113:I114)</f>
        <v>3400</v>
      </c>
      <c r="J115" s="14" t="n">
        <f aca="false">SUM(J113:J114)</f>
        <v>11384.25</v>
      </c>
      <c r="L115" s="4"/>
    </row>
    <row r="116" customFormat="false" ht="12.75" hidden="false" customHeight="false" outlineLevel="0" collapsed="false">
      <c r="A116" s="16"/>
      <c r="B116" s="2" t="s">
        <v>11</v>
      </c>
      <c r="C116" s="15" t="n">
        <f aca="false">C110*C111</f>
        <v>-5687.5</v>
      </c>
      <c r="D116" s="15" t="n">
        <f aca="false">D110*D111</f>
        <v>-1912.5</v>
      </c>
      <c r="E116" s="15" t="n">
        <f aca="false">E110*E111</f>
        <v>-5687.5</v>
      </c>
      <c r="F116" s="15" t="n">
        <f aca="false">F110*F111</f>
        <v>-5687.5</v>
      </c>
      <c r="G116" s="15" t="n">
        <f aca="false">G110*G111</f>
        <v>-5687.5</v>
      </c>
      <c r="H116" s="15" t="n">
        <f aca="false">H110*H111</f>
        <v>-1912.5</v>
      </c>
      <c r="I116" s="15" t="n">
        <f aca="false">I110*I111</f>
        <v>-1912.5</v>
      </c>
      <c r="J116" s="15" t="n">
        <f aca="false">J110*J111</f>
        <v>-5687.5</v>
      </c>
    </row>
    <row r="117" customFormat="false" ht="12.75" hidden="false" customHeight="false" outlineLevel="0" collapsed="false">
      <c r="A117" s="17"/>
      <c r="E117" s="2"/>
      <c r="G117" s="2"/>
      <c r="H117" s="2"/>
      <c r="I117" s="2"/>
      <c r="J117" s="2"/>
    </row>
    <row r="118" customFormat="false" ht="12.75" hidden="false" customHeight="false" outlineLevel="0" collapsed="false">
      <c r="A118" s="16"/>
      <c r="B118" s="1" t="s">
        <v>12</v>
      </c>
      <c r="C118" s="18" t="n">
        <f aca="false">SUM(C115:C116)</f>
        <v>5696.75</v>
      </c>
      <c r="D118" s="18" t="n">
        <f aca="false">SUM(D115:D116)</f>
        <v>1487.5</v>
      </c>
      <c r="E118" s="18" t="n">
        <f aca="false">SUM(E115:E116)</f>
        <v>5696.75</v>
      </c>
      <c r="F118" s="18" t="n">
        <f aca="false">SUM(F115:F116)</f>
        <v>5696.75</v>
      </c>
      <c r="G118" s="18" t="n">
        <f aca="false">SUM(G115:G116)</f>
        <v>5696.75</v>
      </c>
      <c r="H118" s="18" t="n">
        <f aca="false">SUM(H115:H116)</f>
        <v>1487.5</v>
      </c>
      <c r="I118" s="18" t="n">
        <f aca="false">SUM(I115:I116)</f>
        <v>1487.5</v>
      </c>
      <c r="J118" s="18" t="n">
        <f aca="false">SUM(J115:J116)</f>
        <v>5696.75</v>
      </c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11"/>
      <c r="B119" s="1" t="s">
        <v>13</v>
      </c>
      <c r="C119" s="18" t="n">
        <f aca="false">C118*16</f>
        <v>91148</v>
      </c>
      <c r="D119" s="18" t="n">
        <f aca="false">D118*16</f>
        <v>23800</v>
      </c>
      <c r="E119" s="18" t="n">
        <f aca="false">E118*16</f>
        <v>91148</v>
      </c>
      <c r="F119" s="18" t="n">
        <f aca="false">F118*16</f>
        <v>91148</v>
      </c>
      <c r="G119" s="18" t="n">
        <f aca="false">G118*16</f>
        <v>91148</v>
      </c>
      <c r="H119" s="18" t="n">
        <f aca="false">H118*16</f>
        <v>23800</v>
      </c>
      <c r="I119" s="18" t="n">
        <f aca="false">I118*16</f>
        <v>23800</v>
      </c>
      <c r="J119" s="18" t="n">
        <f aca="false">J118*16</f>
        <v>91148</v>
      </c>
      <c r="K119" s="3" t="n">
        <f aca="false">SUM(C119:J119)</f>
        <v>527140</v>
      </c>
    </row>
    <row r="120" customFormat="false" ht="12.75" hidden="false" customHeight="false" outlineLevel="0" collapsed="false">
      <c r="A120" s="21"/>
    </row>
    <row r="121" customFormat="false" ht="12.75" hidden="false" customHeight="false" outlineLevel="0" collapsed="false">
      <c r="A121" s="21"/>
    </row>
    <row r="122" customFormat="false" ht="12.75" hidden="false" customHeight="false" outlineLevel="0" collapsed="false">
      <c r="A122" s="1" t="s">
        <v>40</v>
      </c>
      <c r="B122" s="6" t="s">
        <v>39</v>
      </c>
      <c r="C122" s="7" t="n">
        <v>37249</v>
      </c>
      <c r="D122" s="7" t="n">
        <v>37250</v>
      </c>
      <c r="E122" s="7" t="n">
        <v>37251</v>
      </c>
      <c r="F122" s="7" t="n">
        <v>37252</v>
      </c>
      <c r="G122" s="7" t="n">
        <v>37253</v>
      </c>
      <c r="H122" s="7" t="n">
        <v>37254</v>
      </c>
      <c r="I122" s="7" t="n">
        <v>37255</v>
      </c>
      <c r="J122" s="7" t="n">
        <v>37256</v>
      </c>
      <c r="K122" s="12"/>
      <c r="L122" s="1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B123" s="1" t="s">
        <v>3</v>
      </c>
      <c r="C123" s="2" t="n">
        <v>0</v>
      </c>
      <c r="D123" s="2" t="n">
        <v>0</v>
      </c>
      <c r="E123" s="2" t="n">
        <v>0</v>
      </c>
      <c r="F123" s="2" t="n">
        <v>0</v>
      </c>
      <c r="G123" s="2" t="n">
        <v>0</v>
      </c>
      <c r="H123" s="2" t="n">
        <v>0</v>
      </c>
      <c r="I123" s="2" t="n">
        <v>0</v>
      </c>
      <c r="J123" s="2" t="n">
        <v>0</v>
      </c>
      <c r="L123" s="4"/>
    </row>
    <row r="124" customFormat="false" ht="12.75" hidden="false" customHeight="false" outlineLevel="0" collapsed="false">
      <c r="B124" s="11" t="s">
        <v>4</v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L124" s="4"/>
    </row>
    <row r="125" customFormat="false" ht="12.75" hidden="false" customHeight="false" outlineLevel="0" collapsed="false">
      <c r="B125" s="1" t="s">
        <v>5</v>
      </c>
      <c r="C125" s="2" t="n">
        <v>50</v>
      </c>
      <c r="D125" s="2" t="n">
        <v>200</v>
      </c>
      <c r="E125" s="2" t="n">
        <v>50</v>
      </c>
      <c r="F125" s="2" t="n">
        <v>50</v>
      </c>
      <c r="G125" s="2" t="n">
        <v>50</v>
      </c>
      <c r="H125" s="2" t="n">
        <v>200</v>
      </c>
      <c r="I125" s="2" t="n">
        <v>200</v>
      </c>
      <c r="J125" s="2" t="n">
        <v>50</v>
      </c>
      <c r="L125" s="4"/>
    </row>
    <row r="126" customFormat="false" ht="12.75" hidden="false" customHeight="false" outlineLevel="0" collapsed="false">
      <c r="B126" s="11" t="s">
        <v>4</v>
      </c>
      <c r="C126" s="3" t="n">
        <v>40.75</v>
      </c>
      <c r="D126" s="3" t="n">
        <v>20.8</v>
      </c>
      <c r="E126" s="3" t="n">
        <v>40.75</v>
      </c>
      <c r="F126" s="3" t="n">
        <v>40.75</v>
      </c>
      <c r="G126" s="3" t="n">
        <v>40.75</v>
      </c>
      <c r="H126" s="3" t="n">
        <v>20.8</v>
      </c>
      <c r="I126" s="3" t="n">
        <v>20.8</v>
      </c>
      <c r="J126" s="3" t="n">
        <v>40.75</v>
      </c>
      <c r="L126" s="4"/>
    </row>
    <row r="127" customFormat="false" ht="12.75" hidden="false" customHeight="false" outlineLevel="0" collapsed="false">
      <c r="B127" s="12" t="s">
        <v>6</v>
      </c>
      <c r="C127" s="4" t="n">
        <f aca="false">C123-C125</f>
        <v>-50</v>
      </c>
      <c r="D127" s="4" t="n">
        <f aca="false">D123-D125</f>
        <v>-200</v>
      </c>
      <c r="E127" s="4" t="n">
        <f aca="false">E123-E125</f>
        <v>-50</v>
      </c>
      <c r="F127" s="4" t="n">
        <f aca="false">F123-F125</f>
        <v>-50</v>
      </c>
      <c r="G127" s="4" t="n">
        <f aca="false">G123-G125</f>
        <v>-50</v>
      </c>
      <c r="H127" s="4" t="n">
        <f aca="false">H123-H125</f>
        <v>-200</v>
      </c>
      <c r="I127" s="4" t="n">
        <f aca="false">I123-I125</f>
        <v>-200</v>
      </c>
      <c r="J127" s="4" t="n">
        <f aca="false">J123-J125</f>
        <v>-50</v>
      </c>
      <c r="L127" s="4"/>
    </row>
    <row r="128" customFormat="false" ht="12.75" hidden="false" customHeight="false" outlineLevel="0" collapsed="false">
      <c r="B128" s="13" t="s">
        <v>7</v>
      </c>
      <c r="C128" s="3" t="n">
        <v>25.75</v>
      </c>
      <c r="D128" s="3" t="n">
        <v>20</v>
      </c>
      <c r="E128" s="3" t="n">
        <v>25.75</v>
      </c>
      <c r="F128" s="3" t="n">
        <v>25.75</v>
      </c>
      <c r="G128" s="3" t="n">
        <v>25.75</v>
      </c>
      <c r="H128" s="3" t="n">
        <v>20</v>
      </c>
      <c r="I128" s="3" t="n">
        <v>20</v>
      </c>
      <c r="J128" s="3" t="n">
        <v>25.75</v>
      </c>
      <c r="L128" s="4"/>
    </row>
    <row r="129" customFormat="false" ht="12.75" hidden="false" customHeight="false" outlineLevel="0" collapsed="false">
      <c r="B129" s="13"/>
      <c r="C129" s="14"/>
      <c r="E129" s="2"/>
      <c r="F129" s="3"/>
      <c r="G129" s="2"/>
      <c r="H129" s="3"/>
      <c r="L129" s="4"/>
    </row>
    <row r="130" customFormat="false" ht="12.75" hidden="false" customHeight="false" outlineLevel="0" collapsed="false">
      <c r="B130" s="13" t="s">
        <v>8</v>
      </c>
      <c r="C130" s="15" t="n">
        <f aca="false">(C123*C124)*(-1)</f>
        <v>-0</v>
      </c>
      <c r="D130" s="15" t="n">
        <f aca="false">(D123*D124)*(-1)</f>
        <v>-0</v>
      </c>
      <c r="E130" s="15" t="n">
        <f aca="false">(E123*E124)*(-1)</f>
        <v>-0</v>
      </c>
      <c r="F130" s="15" t="n">
        <f aca="false">(F123*F124)*(-1)</f>
        <v>-0</v>
      </c>
      <c r="G130" s="15" t="n">
        <f aca="false">(G123*G124)*(-1)</f>
        <v>-0</v>
      </c>
      <c r="H130" s="15" t="n">
        <f aca="false">(H123*H124)*(-1)</f>
        <v>-0</v>
      </c>
      <c r="I130" s="15" t="n">
        <f aca="false">(I123*I124)*(-1)</f>
        <v>-0</v>
      </c>
      <c r="J130" s="15" t="n">
        <f aca="false">(J123*J124)*(-1)</f>
        <v>-0</v>
      </c>
      <c r="L130" s="4"/>
    </row>
    <row r="131" customFormat="false" ht="12.75" hidden="false" customHeight="false" outlineLevel="0" collapsed="false">
      <c r="B131" s="13" t="s">
        <v>9</v>
      </c>
      <c r="C131" s="14" t="n">
        <f aca="false">C125*C126</f>
        <v>2037.5</v>
      </c>
      <c r="D131" s="14" t="n">
        <f aca="false">D125*D126</f>
        <v>4160</v>
      </c>
      <c r="E131" s="14" t="n">
        <f aca="false">E125*E126</f>
        <v>2037.5</v>
      </c>
      <c r="F131" s="14" t="n">
        <f aca="false">F125*F126</f>
        <v>2037.5</v>
      </c>
      <c r="G131" s="14" t="n">
        <f aca="false">G125*G126</f>
        <v>2037.5</v>
      </c>
      <c r="H131" s="14" t="n">
        <f aca="false">H125*H126</f>
        <v>4160</v>
      </c>
      <c r="I131" s="14" t="n">
        <f aca="false">I125*I126</f>
        <v>4160</v>
      </c>
      <c r="J131" s="14" t="n">
        <f aca="false">J125*J126</f>
        <v>2037.5</v>
      </c>
      <c r="L131" s="4"/>
    </row>
    <row r="132" customFormat="false" ht="12.75" hidden="false" customHeight="false" outlineLevel="0" collapsed="false">
      <c r="B132" s="12" t="s">
        <v>10</v>
      </c>
      <c r="C132" s="14" t="n">
        <f aca="false">SUM(C130:C131)</f>
        <v>2037.5</v>
      </c>
      <c r="D132" s="14" t="n">
        <f aca="false">SUM(D130:D131)</f>
        <v>4160</v>
      </c>
      <c r="E132" s="14" t="n">
        <f aca="false">SUM(E130:E131)</f>
        <v>2037.5</v>
      </c>
      <c r="F132" s="14" t="n">
        <f aca="false">SUM(F130:F131)</f>
        <v>2037.5</v>
      </c>
      <c r="G132" s="14" t="n">
        <f aca="false">SUM(G130:G131)</f>
        <v>2037.5</v>
      </c>
      <c r="H132" s="14" t="n">
        <f aca="false">SUM(H130:H131)</f>
        <v>4160</v>
      </c>
      <c r="I132" s="14" t="n">
        <f aca="false">SUM(I130:I131)</f>
        <v>4160</v>
      </c>
      <c r="J132" s="14" t="n">
        <f aca="false">SUM(J130:J131)</f>
        <v>2037.5</v>
      </c>
      <c r="L132" s="4"/>
    </row>
    <row r="133" customFormat="false" ht="12.75" hidden="false" customHeight="false" outlineLevel="0" collapsed="false">
      <c r="A133" s="16"/>
      <c r="B133" s="2" t="s">
        <v>11</v>
      </c>
      <c r="C133" s="15" t="n">
        <f aca="false">C127*C128</f>
        <v>-1287.5</v>
      </c>
      <c r="D133" s="15" t="n">
        <f aca="false">D127*D128</f>
        <v>-4000</v>
      </c>
      <c r="E133" s="15" t="n">
        <f aca="false">E127*E128</f>
        <v>-1287.5</v>
      </c>
      <c r="F133" s="15" t="n">
        <f aca="false">F127*F128</f>
        <v>-1287.5</v>
      </c>
      <c r="G133" s="15" t="n">
        <f aca="false">G127*G128</f>
        <v>-1287.5</v>
      </c>
      <c r="H133" s="15" t="n">
        <f aca="false">H127*H128</f>
        <v>-4000</v>
      </c>
      <c r="I133" s="15" t="n">
        <f aca="false">I127*I128</f>
        <v>-4000</v>
      </c>
      <c r="J133" s="15" t="n">
        <f aca="false">J127*J128</f>
        <v>-1287.5</v>
      </c>
    </row>
    <row r="134" customFormat="false" ht="12.75" hidden="false" customHeight="false" outlineLevel="0" collapsed="false">
      <c r="A134" s="17"/>
      <c r="E134" s="2"/>
      <c r="G134" s="2"/>
      <c r="H134" s="2"/>
      <c r="I134" s="2"/>
      <c r="J134" s="2"/>
    </row>
    <row r="135" customFormat="false" ht="12.75" hidden="false" customHeight="false" outlineLevel="0" collapsed="false">
      <c r="A135" s="16"/>
      <c r="B135" s="1" t="s">
        <v>12</v>
      </c>
      <c r="C135" s="18" t="n">
        <f aca="false">SUM(C132:C133)</f>
        <v>750</v>
      </c>
      <c r="D135" s="18" t="n">
        <f aca="false">SUM(D132:D133)</f>
        <v>160</v>
      </c>
      <c r="E135" s="18" t="n">
        <f aca="false">SUM(E132:E133)</f>
        <v>750</v>
      </c>
      <c r="F135" s="18" t="n">
        <f aca="false">SUM(F132:F133)</f>
        <v>750</v>
      </c>
      <c r="G135" s="18" t="n">
        <f aca="false">SUM(G132:G133)</f>
        <v>750</v>
      </c>
      <c r="H135" s="18" t="n">
        <f aca="false">SUM(H132:H133)</f>
        <v>160</v>
      </c>
      <c r="I135" s="18" t="n">
        <f aca="false">SUM(I132:I133)</f>
        <v>160</v>
      </c>
      <c r="J135" s="18" t="n">
        <f aca="false">SUM(J132:J133)</f>
        <v>750</v>
      </c>
      <c r="K135" s="1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11"/>
      <c r="B136" s="1" t="s">
        <v>13</v>
      </c>
      <c r="C136" s="18" t="n">
        <f aca="false">C135*16</f>
        <v>12000</v>
      </c>
      <c r="D136" s="18" t="n">
        <f aca="false">D135*16</f>
        <v>2560</v>
      </c>
      <c r="E136" s="18" t="n">
        <f aca="false">E135*16</f>
        <v>12000</v>
      </c>
      <c r="F136" s="18" t="n">
        <f aca="false">F135*16</f>
        <v>12000</v>
      </c>
      <c r="G136" s="18" t="n">
        <f aca="false">G135*16</f>
        <v>12000</v>
      </c>
      <c r="H136" s="18" t="n">
        <f aca="false">H135*16</f>
        <v>2560</v>
      </c>
      <c r="I136" s="18" t="n">
        <f aca="false">I135*16</f>
        <v>2560</v>
      </c>
      <c r="J136" s="18" t="n">
        <f aca="false">J135*16</f>
        <v>12000</v>
      </c>
      <c r="K136" s="3" t="n">
        <f aca="false">SUM(C136:J136)</f>
        <v>67680</v>
      </c>
    </row>
    <row r="137" customFormat="false" ht="12.75" hidden="false" customHeight="false" outlineLevel="0" collapsed="false">
      <c r="A137" s="21"/>
    </row>
    <row r="138" customFormat="false" ht="12.75" hidden="false" customHeight="false" outlineLevel="0" collapsed="false">
      <c r="A138" s="21"/>
    </row>
    <row r="139" customFormat="false" ht="12.75" hidden="false" customHeight="false" outlineLevel="0" collapsed="false">
      <c r="A139" s="1" t="s">
        <v>16</v>
      </c>
      <c r="B139" s="6" t="s">
        <v>39</v>
      </c>
      <c r="C139" s="7" t="n">
        <v>37249</v>
      </c>
      <c r="D139" s="7" t="n">
        <v>37250</v>
      </c>
      <c r="E139" s="7" t="n">
        <v>37251</v>
      </c>
      <c r="F139" s="7" t="n">
        <v>37252</v>
      </c>
      <c r="G139" s="7" t="n">
        <v>37253</v>
      </c>
      <c r="H139" s="7" t="n">
        <v>37254</v>
      </c>
      <c r="I139" s="7" t="n">
        <v>37255</v>
      </c>
      <c r="J139" s="7" t="n">
        <v>37256</v>
      </c>
      <c r="K139" s="12"/>
      <c r="L139" s="1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B140" s="1" t="s">
        <v>3</v>
      </c>
      <c r="C140" s="2" t="n">
        <v>100</v>
      </c>
      <c r="D140" s="24"/>
      <c r="E140" s="2" t="n">
        <v>100</v>
      </c>
      <c r="F140" s="2" t="n">
        <v>100</v>
      </c>
      <c r="G140" s="2" t="n">
        <v>100</v>
      </c>
      <c r="H140" s="8"/>
      <c r="I140" s="9"/>
      <c r="J140" s="2" t="n">
        <v>100</v>
      </c>
      <c r="L140" s="4"/>
    </row>
    <row r="141" customFormat="false" ht="12.75" hidden="false" customHeight="false" outlineLevel="0" collapsed="false">
      <c r="B141" s="11" t="s">
        <v>4</v>
      </c>
      <c r="C141" s="3" t="n">
        <v>30.68</v>
      </c>
      <c r="D141" s="24"/>
      <c r="E141" s="3" t="n">
        <v>30.68</v>
      </c>
      <c r="F141" s="3" t="n">
        <v>30.68</v>
      </c>
      <c r="G141" s="3" t="n">
        <v>30.68</v>
      </c>
      <c r="H141" s="8"/>
      <c r="I141" s="9"/>
      <c r="J141" s="3" t="n">
        <v>30.68</v>
      </c>
      <c r="L141" s="4"/>
    </row>
    <row r="142" customFormat="false" ht="12.75" hidden="false" customHeight="false" outlineLevel="0" collapsed="false">
      <c r="B142" s="1" t="s">
        <v>5</v>
      </c>
      <c r="C142" s="2" t="n">
        <v>100</v>
      </c>
      <c r="D142" s="24"/>
      <c r="E142" s="2" t="n">
        <v>100</v>
      </c>
      <c r="F142" s="2" t="n">
        <v>100</v>
      </c>
      <c r="G142" s="2" t="n">
        <v>100</v>
      </c>
      <c r="H142" s="8"/>
      <c r="I142" s="9"/>
      <c r="J142" s="2" t="n">
        <v>100</v>
      </c>
      <c r="L142" s="4"/>
    </row>
    <row r="143" customFormat="false" ht="12.75" hidden="false" customHeight="false" outlineLevel="0" collapsed="false">
      <c r="B143" s="11" t="s">
        <v>4</v>
      </c>
      <c r="C143" s="3" t="n">
        <v>43.23</v>
      </c>
      <c r="D143" s="24"/>
      <c r="E143" s="3" t="n">
        <v>43.23</v>
      </c>
      <c r="F143" s="3" t="n">
        <v>43.23</v>
      </c>
      <c r="G143" s="3" t="n">
        <v>43.23</v>
      </c>
      <c r="H143" s="8"/>
      <c r="I143" s="9"/>
      <c r="J143" s="3" t="n">
        <v>43.23</v>
      </c>
      <c r="L143" s="4"/>
    </row>
    <row r="144" customFormat="false" ht="12.75" hidden="false" customHeight="false" outlineLevel="0" collapsed="false">
      <c r="B144" s="12" t="s">
        <v>6</v>
      </c>
      <c r="C144" s="4" t="n">
        <f aca="false">C140-C142</f>
        <v>0</v>
      </c>
      <c r="D144" s="24"/>
      <c r="E144" s="4" t="n">
        <f aca="false">E140-E142</f>
        <v>0</v>
      </c>
      <c r="F144" s="4" t="n">
        <f aca="false">F140-F142</f>
        <v>0</v>
      </c>
      <c r="G144" s="4" t="n">
        <f aca="false">G140-G142</f>
        <v>0</v>
      </c>
      <c r="H144" s="8"/>
      <c r="I144" s="9"/>
      <c r="J144" s="4" t="n">
        <f aca="false">J140-J142</f>
        <v>0</v>
      </c>
      <c r="L144" s="4"/>
    </row>
    <row r="145" customFormat="false" ht="12.75" hidden="false" customHeight="false" outlineLevel="0" collapsed="false">
      <c r="B145" s="13" t="s">
        <v>7</v>
      </c>
      <c r="C145" s="3" t="n">
        <v>25.75</v>
      </c>
      <c r="D145" s="8"/>
      <c r="E145" s="3" t="n">
        <v>25.75</v>
      </c>
      <c r="F145" s="3" t="n">
        <v>25.75</v>
      </c>
      <c r="G145" s="3" t="n">
        <v>25.75</v>
      </c>
      <c r="H145" s="8"/>
      <c r="I145" s="8"/>
      <c r="J145" s="3" t="n">
        <v>25.75</v>
      </c>
      <c r="L145" s="4"/>
    </row>
    <row r="146" customFormat="false" ht="12.75" hidden="false" customHeight="false" outlineLevel="0" collapsed="false">
      <c r="B146" s="13"/>
      <c r="C146" s="14"/>
      <c r="D146" s="24"/>
      <c r="E146" s="2"/>
      <c r="F146" s="3"/>
      <c r="G146" s="2"/>
      <c r="H146" s="8"/>
      <c r="I146" s="9"/>
      <c r="L146" s="4"/>
    </row>
    <row r="147" customFormat="false" ht="12.75" hidden="false" customHeight="false" outlineLevel="0" collapsed="false">
      <c r="B147" s="13" t="s">
        <v>8</v>
      </c>
      <c r="C147" s="15" t="n">
        <f aca="false">(C140*C141)*(-1)</f>
        <v>-3068</v>
      </c>
      <c r="D147" s="22"/>
      <c r="E147" s="15" t="n">
        <f aca="false">(E140*E141)*(-1)</f>
        <v>-3068</v>
      </c>
      <c r="F147" s="15" t="n">
        <f aca="false">(F140*F141)*(-1)</f>
        <v>-3068</v>
      </c>
      <c r="G147" s="15" t="n">
        <f aca="false">(G140*G141)*(-1)</f>
        <v>-3068</v>
      </c>
      <c r="H147" s="22"/>
      <c r="I147" s="22"/>
      <c r="J147" s="15" t="n">
        <f aca="false">(J140*J141)*(-1)</f>
        <v>-3068</v>
      </c>
      <c r="L147" s="4"/>
    </row>
    <row r="148" customFormat="false" ht="12.75" hidden="false" customHeight="false" outlineLevel="0" collapsed="false">
      <c r="B148" s="13" t="s">
        <v>9</v>
      </c>
      <c r="C148" s="14" t="n">
        <f aca="false">C142*C143</f>
        <v>4323</v>
      </c>
      <c r="D148" s="23"/>
      <c r="E148" s="14" t="n">
        <f aca="false">E142*E143</f>
        <v>4323</v>
      </c>
      <c r="F148" s="14" t="n">
        <f aca="false">F142*F143</f>
        <v>4323</v>
      </c>
      <c r="G148" s="14" t="n">
        <f aca="false">G142*G143</f>
        <v>4323</v>
      </c>
      <c r="H148" s="23"/>
      <c r="I148" s="23"/>
      <c r="J148" s="14" t="n">
        <f aca="false">J142*J143</f>
        <v>4323</v>
      </c>
      <c r="L148" s="4"/>
    </row>
    <row r="149" customFormat="false" ht="12.75" hidden="false" customHeight="false" outlineLevel="0" collapsed="false">
      <c r="B149" s="12" t="s">
        <v>10</v>
      </c>
      <c r="C149" s="14" t="n">
        <f aca="false">SUM(C147:C148)</f>
        <v>1255</v>
      </c>
      <c r="D149" s="23"/>
      <c r="E149" s="14" t="n">
        <f aca="false">SUM(E147:E148)</f>
        <v>1255</v>
      </c>
      <c r="F149" s="14" t="n">
        <f aca="false">SUM(F147:F148)</f>
        <v>1255</v>
      </c>
      <c r="G149" s="14" t="n">
        <f aca="false">SUM(G147:G148)</f>
        <v>1255</v>
      </c>
      <c r="H149" s="23"/>
      <c r="I149" s="23"/>
      <c r="J149" s="14" t="n">
        <f aca="false">SUM(J147:J148)</f>
        <v>1255</v>
      </c>
      <c r="L149" s="4"/>
    </row>
    <row r="150" customFormat="false" ht="12.75" hidden="false" customHeight="false" outlineLevel="0" collapsed="false">
      <c r="A150" s="16"/>
      <c r="B150" s="2" t="s">
        <v>11</v>
      </c>
      <c r="C150" s="15" t="n">
        <f aca="false">C144*C145</f>
        <v>0</v>
      </c>
      <c r="D150" s="22"/>
      <c r="E150" s="15" t="n">
        <f aca="false">E144*E145</f>
        <v>0</v>
      </c>
      <c r="F150" s="15" t="n">
        <f aca="false">F144*F145</f>
        <v>0</v>
      </c>
      <c r="G150" s="15" t="n">
        <f aca="false">G144*G145</f>
        <v>0</v>
      </c>
      <c r="H150" s="22"/>
      <c r="I150" s="22"/>
      <c r="J150" s="15" t="n">
        <f aca="false">J144*J145</f>
        <v>0</v>
      </c>
    </row>
    <row r="151" customFormat="false" ht="12.75" hidden="false" customHeight="false" outlineLevel="0" collapsed="false">
      <c r="A151" s="17"/>
      <c r="D151" s="24"/>
      <c r="E151" s="2"/>
      <c r="G151" s="2"/>
      <c r="H151" s="24"/>
      <c r="I151" s="24"/>
      <c r="J151" s="2"/>
    </row>
    <row r="152" customFormat="false" ht="12.75" hidden="false" customHeight="false" outlineLevel="0" collapsed="false">
      <c r="A152" s="16"/>
      <c r="B152" s="1" t="s">
        <v>12</v>
      </c>
      <c r="C152" s="18" t="n">
        <f aca="false">SUM(C149:C150)</f>
        <v>1255</v>
      </c>
      <c r="D152" s="20"/>
      <c r="E152" s="18" t="n">
        <f aca="false">SUM(E149:E150)</f>
        <v>1255</v>
      </c>
      <c r="F152" s="18" t="n">
        <f aca="false">SUM(F149:F150)</f>
        <v>1255</v>
      </c>
      <c r="G152" s="18" t="n">
        <f aca="false">SUM(G149:G150)</f>
        <v>1255</v>
      </c>
      <c r="H152" s="20"/>
      <c r="I152" s="20"/>
      <c r="J152" s="18" t="n">
        <f aca="false">SUM(J149:J150)</f>
        <v>1255</v>
      </c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1"/>
      <c r="B153" s="1" t="s">
        <v>13</v>
      </c>
      <c r="C153" s="18" t="n">
        <f aca="false">C152*16</f>
        <v>20080</v>
      </c>
      <c r="D153" s="20"/>
      <c r="E153" s="18" t="n">
        <f aca="false">E152*16</f>
        <v>20080</v>
      </c>
      <c r="F153" s="18" t="n">
        <f aca="false">F152*16</f>
        <v>20080</v>
      </c>
      <c r="G153" s="18" t="n">
        <f aca="false">G152*16</f>
        <v>20080</v>
      </c>
      <c r="H153" s="20"/>
      <c r="I153" s="20"/>
      <c r="J153" s="18" t="n">
        <f aca="false">J152*16</f>
        <v>20080</v>
      </c>
      <c r="K153" s="3" t="n">
        <f aca="false">SUM(C153:J153)</f>
        <v>100400</v>
      </c>
    </row>
    <row r="154" customFormat="false" ht="12.75" hidden="false" customHeight="false" outlineLevel="0" collapsed="false">
      <c r="A154" s="21"/>
    </row>
    <row r="155" customFormat="false" ht="12.75" hidden="false" customHeight="false" outlineLevel="0" collapsed="false">
      <c r="A155" s="17"/>
    </row>
    <row r="156" customFormat="false" ht="12.75" hidden="false" customHeight="false" outlineLevel="0" collapsed="false">
      <c r="A156" s="1" t="s">
        <v>16</v>
      </c>
      <c r="B156" s="6" t="s">
        <v>15</v>
      </c>
      <c r="C156" s="7" t="n">
        <v>37249</v>
      </c>
      <c r="D156" s="7" t="n">
        <v>37250</v>
      </c>
      <c r="E156" s="7" t="n">
        <v>37251</v>
      </c>
      <c r="F156" s="7" t="n">
        <v>37252</v>
      </c>
      <c r="G156" s="7" t="n">
        <v>37253</v>
      </c>
      <c r="H156" s="7" t="n">
        <v>37254</v>
      </c>
      <c r="I156" s="7" t="n">
        <v>37255</v>
      </c>
      <c r="J156" s="7" t="n">
        <v>37256</v>
      </c>
      <c r="K156" s="12"/>
      <c r="L156" s="1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B157" s="1" t="s">
        <v>3</v>
      </c>
      <c r="C157" s="2" t="n">
        <v>475</v>
      </c>
      <c r="D157" s="2" t="n">
        <v>425</v>
      </c>
      <c r="E157" s="2" t="n">
        <v>475</v>
      </c>
      <c r="F157" s="2" t="n">
        <v>475</v>
      </c>
      <c r="G157" s="2" t="n">
        <v>475</v>
      </c>
      <c r="H157" s="2" t="n">
        <v>425</v>
      </c>
      <c r="I157" s="2" t="n">
        <v>425</v>
      </c>
      <c r="J157" s="2" t="n">
        <v>475</v>
      </c>
      <c r="L157" s="4"/>
    </row>
    <row r="158" customFormat="false" ht="12.75" hidden="false" customHeight="false" outlineLevel="0" collapsed="false">
      <c r="B158" s="11" t="s">
        <v>4</v>
      </c>
      <c r="C158" s="3" t="n">
        <v>50.85</v>
      </c>
      <c r="D158" s="3" t="n">
        <v>39.88</v>
      </c>
      <c r="E158" s="3" t="n">
        <v>50.85</v>
      </c>
      <c r="F158" s="3" t="n">
        <v>50.85</v>
      </c>
      <c r="G158" s="3" t="n">
        <v>50.85</v>
      </c>
      <c r="H158" s="3" t="n">
        <v>39.88</v>
      </c>
      <c r="I158" s="3" t="n">
        <v>39.88</v>
      </c>
      <c r="J158" s="3" t="n">
        <v>50.85</v>
      </c>
      <c r="L158" s="4"/>
    </row>
    <row r="159" customFormat="false" ht="12.75" hidden="false" customHeight="false" outlineLevel="0" collapsed="false">
      <c r="B159" s="1" t="s">
        <v>5</v>
      </c>
      <c r="C159" s="2" t="n">
        <v>1125</v>
      </c>
      <c r="D159" s="2" t="n">
        <v>325</v>
      </c>
      <c r="E159" s="2" t="n">
        <v>1125</v>
      </c>
      <c r="F159" s="2" t="n">
        <v>1125</v>
      </c>
      <c r="G159" s="2" t="n">
        <v>1125</v>
      </c>
      <c r="H159" s="2" t="n">
        <v>325</v>
      </c>
      <c r="I159" s="2" t="n">
        <v>325</v>
      </c>
      <c r="J159" s="2" t="n">
        <v>1125</v>
      </c>
      <c r="L159" s="4"/>
    </row>
    <row r="160" customFormat="false" ht="12.75" hidden="false" customHeight="false" outlineLevel="0" collapsed="false">
      <c r="B160" s="11" t="s">
        <v>4</v>
      </c>
      <c r="C160" s="3" t="n">
        <v>55.76</v>
      </c>
      <c r="D160" s="3" t="n">
        <v>41.13</v>
      </c>
      <c r="E160" s="3" t="n">
        <v>55.76</v>
      </c>
      <c r="F160" s="3" t="n">
        <v>55.76</v>
      </c>
      <c r="G160" s="3" t="n">
        <v>55.76</v>
      </c>
      <c r="H160" s="3" t="n">
        <v>41.13</v>
      </c>
      <c r="I160" s="3" t="n">
        <v>41.13</v>
      </c>
      <c r="J160" s="3" t="n">
        <v>55.76</v>
      </c>
      <c r="L160" s="4"/>
    </row>
    <row r="161" customFormat="false" ht="12.75" hidden="false" customHeight="false" outlineLevel="0" collapsed="false">
      <c r="B161" s="12" t="s">
        <v>6</v>
      </c>
      <c r="C161" s="4" t="n">
        <f aca="false">C157-C159</f>
        <v>-650</v>
      </c>
      <c r="D161" s="4" t="n">
        <f aca="false">D157-D159</f>
        <v>100</v>
      </c>
      <c r="E161" s="4" t="n">
        <f aca="false">E157-E159</f>
        <v>-650</v>
      </c>
      <c r="F161" s="4" t="n">
        <f aca="false">F157-F159</f>
        <v>-650</v>
      </c>
      <c r="G161" s="4" t="n">
        <f aca="false">G157-G159</f>
        <v>-650</v>
      </c>
      <c r="H161" s="4" t="n">
        <f aca="false">H157-H159</f>
        <v>100</v>
      </c>
      <c r="I161" s="4" t="n">
        <f aca="false">I157-I159</f>
        <v>100</v>
      </c>
      <c r="J161" s="4" t="n">
        <f aca="false">J157-J159</f>
        <v>-650</v>
      </c>
      <c r="L161" s="4"/>
    </row>
    <row r="162" customFormat="false" ht="12.75" hidden="false" customHeight="false" outlineLevel="0" collapsed="false">
      <c r="B162" s="13" t="s">
        <v>7</v>
      </c>
      <c r="C162" s="3" t="n">
        <v>32.5</v>
      </c>
      <c r="D162" s="3" t="n">
        <v>25.5</v>
      </c>
      <c r="E162" s="3" t="n">
        <v>32.5</v>
      </c>
      <c r="F162" s="3" t="n">
        <v>32.5</v>
      </c>
      <c r="G162" s="3" t="n">
        <v>32.5</v>
      </c>
      <c r="H162" s="3" t="n">
        <v>25.5</v>
      </c>
      <c r="I162" s="3" t="n">
        <v>25.5</v>
      </c>
      <c r="J162" s="3" t="n">
        <v>32.5</v>
      </c>
      <c r="L162" s="4"/>
    </row>
    <row r="163" customFormat="false" ht="12.75" hidden="false" customHeight="false" outlineLevel="0" collapsed="false">
      <c r="B163" s="13"/>
      <c r="C163" s="14"/>
      <c r="E163" s="2"/>
      <c r="F163" s="3"/>
      <c r="G163" s="2"/>
      <c r="H163" s="3"/>
      <c r="L163" s="4"/>
    </row>
    <row r="164" customFormat="false" ht="12.75" hidden="false" customHeight="false" outlineLevel="0" collapsed="false">
      <c r="B164" s="13" t="s">
        <v>8</v>
      </c>
      <c r="C164" s="15" t="n">
        <f aca="false">(C157*C158)*(-1)</f>
        <v>-24153.75</v>
      </c>
      <c r="D164" s="15" t="n">
        <f aca="false">(D157*D158)*(-1)</f>
        <v>-16949</v>
      </c>
      <c r="E164" s="15" t="n">
        <f aca="false">(E157*E158)*(-1)</f>
        <v>-24153.75</v>
      </c>
      <c r="F164" s="15" t="n">
        <f aca="false">(F157*F158)*(-1)</f>
        <v>-24153.75</v>
      </c>
      <c r="G164" s="15" t="n">
        <f aca="false">(G157*G158)*(-1)</f>
        <v>-24153.75</v>
      </c>
      <c r="H164" s="15" t="n">
        <f aca="false">(H157*H158)*(-1)</f>
        <v>-16949</v>
      </c>
      <c r="I164" s="15" t="n">
        <f aca="false">(I157*I158)*(-1)</f>
        <v>-16949</v>
      </c>
      <c r="J164" s="15" t="n">
        <f aca="false">(J157*J158)*(-1)</f>
        <v>-24153.75</v>
      </c>
      <c r="L164" s="4"/>
    </row>
    <row r="165" customFormat="false" ht="12.75" hidden="false" customHeight="false" outlineLevel="0" collapsed="false">
      <c r="B165" s="13" t="s">
        <v>9</v>
      </c>
      <c r="C165" s="14" t="n">
        <f aca="false">C159*C160</f>
        <v>62730</v>
      </c>
      <c r="D165" s="14" t="n">
        <f aca="false">D159*D160</f>
        <v>13367.25</v>
      </c>
      <c r="E165" s="14" t="n">
        <f aca="false">E159*E160</f>
        <v>62730</v>
      </c>
      <c r="F165" s="14" t="n">
        <f aca="false">F159*F160</f>
        <v>62730</v>
      </c>
      <c r="G165" s="14" t="n">
        <f aca="false">G159*G160</f>
        <v>62730</v>
      </c>
      <c r="H165" s="14" t="n">
        <f aca="false">H159*H160</f>
        <v>13367.25</v>
      </c>
      <c r="I165" s="14" t="n">
        <f aca="false">I159*I160</f>
        <v>13367.25</v>
      </c>
      <c r="J165" s="14" t="n">
        <f aca="false">J159*J160</f>
        <v>62730</v>
      </c>
      <c r="L165" s="4"/>
    </row>
    <row r="166" customFormat="false" ht="12.75" hidden="false" customHeight="false" outlineLevel="0" collapsed="false">
      <c r="B166" s="12" t="s">
        <v>10</v>
      </c>
      <c r="C166" s="14" t="n">
        <f aca="false">SUM(C164:C165)</f>
        <v>38576.25</v>
      </c>
      <c r="D166" s="14" t="n">
        <f aca="false">SUM(D164:D165)</f>
        <v>-3581.75</v>
      </c>
      <c r="E166" s="14" t="n">
        <f aca="false">SUM(E164:E165)</f>
        <v>38576.25</v>
      </c>
      <c r="F166" s="14" t="n">
        <f aca="false">SUM(F164:F165)</f>
        <v>38576.25</v>
      </c>
      <c r="G166" s="14" t="n">
        <f aca="false">SUM(G164:G165)</f>
        <v>38576.25</v>
      </c>
      <c r="H166" s="14" t="n">
        <f aca="false">SUM(H164:H165)</f>
        <v>-3581.75</v>
      </c>
      <c r="I166" s="14" t="n">
        <f aca="false">SUM(I164:I165)</f>
        <v>-3581.75</v>
      </c>
      <c r="J166" s="14" t="n">
        <f aca="false">SUM(J164:J165)</f>
        <v>38576.25</v>
      </c>
      <c r="L166" s="4"/>
    </row>
    <row r="167" customFormat="false" ht="12.75" hidden="false" customHeight="false" outlineLevel="0" collapsed="false">
      <c r="A167" s="16"/>
      <c r="B167" s="2" t="s">
        <v>11</v>
      </c>
      <c r="C167" s="15" t="n">
        <f aca="false">C161*C162</f>
        <v>-21125</v>
      </c>
      <c r="D167" s="15" t="n">
        <f aca="false">D161*D162</f>
        <v>2550</v>
      </c>
      <c r="E167" s="15" t="n">
        <f aca="false">E161*E162</f>
        <v>-21125</v>
      </c>
      <c r="F167" s="15" t="n">
        <f aca="false">F161*F162</f>
        <v>-21125</v>
      </c>
      <c r="G167" s="15" t="n">
        <f aca="false">G161*G162</f>
        <v>-21125</v>
      </c>
      <c r="H167" s="15" t="n">
        <f aca="false">H161*H162</f>
        <v>2550</v>
      </c>
      <c r="I167" s="15" t="n">
        <f aca="false">I161*I162</f>
        <v>2550</v>
      </c>
      <c r="J167" s="15" t="n">
        <f aca="false">J161*J162</f>
        <v>-21125</v>
      </c>
    </row>
    <row r="168" customFormat="false" ht="12.75" hidden="false" customHeight="false" outlineLevel="0" collapsed="false">
      <c r="A168" s="17"/>
      <c r="E168" s="2"/>
      <c r="G168" s="2"/>
      <c r="H168" s="2"/>
      <c r="I168" s="2"/>
      <c r="J168" s="2"/>
    </row>
    <row r="169" customFormat="false" ht="12.75" hidden="false" customHeight="false" outlineLevel="0" collapsed="false">
      <c r="A169" s="16"/>
      <c r="B169" s="1" t="s">
        <v>12</v>
      </c>
      <c r="C169" s="18" t="n">
        <f aca="false">SUM(C166:C167)</f>
        <v>17451.25</v>
      </c>
      <c r="D169" s="18" t="n">
        <f aca="false">SUM(D166:D167)</f>
        <v>-1031.75</v>
      </c>
      <c r="E169" s="18" t="n">
        <f aca="false">SUM(E166:E167)</f>
        <v>17451.25</v>
      </c>
      <c r="F169" s="18" t="n">
        <f aca="false">SUM(F166:F167)</f>
        <v>17451.25</v>
      </c>
      <c r="G169" s="18" t="n">
        <f aca="false">SUM(G166:G167)</f>
        <v>17451.25</v>
      </c>
      <c r="H169" s="18" t="n">
        <f aca="false">SUM(H166:H167)</f>
        <v>-1031.75</v>
      </c>
      <c r="I169" s="18" t="n">
        <f aca="false">SUM(I166:I167)</f>
        <v>-1031.75</v>
      </c>
      <c r="J169" s="18" t="n">
        <f aca="false">SUM(J166:J167)</f>
        <v>17451.25</v>
      </c>
      <c r="K169" s="1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1"/>
      <c r="B170" s="1" t="s">
        <v>13</v>
      </c>
      <c r="C170" s="18" t="n">
        <f aca="false">C169*16</f>
        <v>279220</v>
      </c>
      <c r="D170" s="18" t="n">
        <f aca="false">D169*16</f>
        <v>-16508</v>
      </c>
      <c r="E170" s="18" t="n">
        <f aca="false">E169*16</f>
        <v>279220</v>
      </c>
      <c r="F170" s="18" t="n">
        <f aca="false">F169*16</f>
        <v>279220</v>
      </c>
      <c r="G170" s="18" t="n">
        <f aca="false">G169*16</f>
        <v>279220</v>
      </c>
      <c r="H170" s="18" t="n">
        <f aca="false">H169*16</f>
        <v>-16508</v>
      </c>
      <c r="I170" s="18" t="n">
        <f aca="false">I169*16</f>
        <v>-16508</v>
      </c>
      <c r="J170" s="18" t="n">
        <f aca="false">J169*16</f>
        <v>279220</v>
      </c>
      <c r="K170" s="3" t="n">
        <f aca="false">SUM(C170:J170)</f>
        <v>1346576</v>
      </c>
    </row>
    <row r="171" customFormat="false" ht="12.75" hidden="false" customHeight="false" outlineLevel="0" collapsed="false">
      <c r="A171" s="21"/>
    </row>
    <row r="172" customFormat="false" ht="12.75" hidden="false" customHeight="false" outlineLevel="0" collapsed="false">
      <c r="A172" s="17"/>
    </row>
    <row r="173" customFormat="false" ht="12.75" hidden="false" customHeight="false" outlineLevel="0" collapsed="false">
      <c r="A173" s="1" t="s">
        <v>51</v>
      </c>
      <c r="B173" s="6" t="s">
        <v>56</v>
      </c>
      <c r="C173" s="7" t="n">
        <v>37249</v>
      </c>
      <c r="D173" s="7" t="n">
        <v>37250</v>
      </c>
      <c r="E173" s="7" t="n">
        <v>37251</v>
      </c>
      <c r="F173" s="7" t="n">
        <v>37252</v>
      </c>
      <c r="G173" s="7" t="n">
        <v>37253</v>
      </c>
      <c r="H173" s="7" t="n">
        <v>37254</v>
      </c>
      <c r="I173" s="7" t="n">
        <v>37255</v>
      </c>
      <c r="J173" s="7" t="n">
        <v>37256</v>
      </c>
      <c r="K173" s="12"/>
    </row>
    <row r="174" customFormat="false" ht="12.75" hidden="false" customHeight="false" outlineLevel="0" collapsed="false">
      <c r="B174" s="1" t="s">
        <v>3</v>
      </c>
      <c r="C174" s="2" t="n">
        <v>0</v>
      </c>
      <c r="D174" s="2" t="n">
        <v>0</v>
      </c>
      <c r="E174" s="2" t="n">
        <v>0</v>
      </c>
      <c r="F174" s="2" t="n">
        <v>0</v>
      </c>
      <c r="G174" s="2" t="n">
        <v>0</v>
      </c>
      <c r="H174" s="2" t="n">
        <v>0</v>
      </c>
      <c r="I174" s="2" t="n">
        <v>0</v>
      </c>
      <c r="J174" s="2" t="n">
        <v>0</v>
      </c>
    </row>
    <row r="175" customFormat="false" ht="12.75" hidden="false" customHeight="false" outlineLevel="0" collapsed="false">
      <c r="B175" s="11" t="s">
        <v>4</v>
      </c>
      <c r="C175" s="3" t="n">
        <v>36.45</v>
      </c>
      <c r="D175" s="3" t="n">
        <v>22</v>
      </c>
      <c r="E175" s="3" t="n">
        <v>36.45</v>
      </c>
      <c r="F175" s="3" t="n">
        <v>36.45</v>
      </c>
      <c r="G175" s="3" t="n">
        <v>36.45</v>
      </c>
      <c r="H175" s="3" t="n">
        <v>22</v>
      </c>
      <c r="I175" s="3" t="n">
        <v>22</v>
      </c>
      <c r="J175" s="3" t="n">
        <v>36.45</v>
      </c>
    </row>
    <row r="176" customFormat="false" ht="12.75" hidden="false" customHeight="false" outlineLevel="0" collapsed="false">
      <c r="B176" s="1" t="s">
        <v>5</v>
      </c>
      <c r="C176" s="2" t="n">
        <v>50</v>
      </c>
      <c r="D176" s="2" t="n">
        <v>50</v>
      </c>
      <c r="E176" s="2" t="n">
        <v>50</v>
      </c>
      <c r="F176" s="2" t="n">
        <v>50</v>
      </c>
      <c r="G176" s="2" t="n">
        <v>50</v>
      </c>
      <c r="H176" s="2" t="n">
        <v>50</v>
      </c>
      <c r="I176" s="2" t="n">
        <v>50</v>
      </c>
      <c r="J176" s="2" t="n">
        <v>50</v>
      </c>
    </row>
    <row r="177" customFormat="false" ht="12.75" hidden="false" customHeight="false" outlineLevel="0" collapsed="false">
      <c r="B177" s="11" t="s">
        <v>4</v>
      </c>
      <c r="C177" s="3" t="n">
        <v>30.8</v>
      </c>
      <c r="D177" s="3" t="n">
        <v>22.25</v>
      </c>
      <c r="E177" s="3" t="n">
        <v>30.8</v>
      </c>
      <c r="F177" s="3" t="n">
        <v>30.8</v>
      </c>
      <c r="G177" s="3" t="n">
        <v>30.8</v>
      </c>
      <c r="H177" s="3" t="n">
        <v>22.25</v>
      </c>
      <c r="I177" s="3" t="n">
        <v>22.25</v>
      </c>
      <c r="J177" s="3" t="n">
        <v>30.8</v>
      </c>
    </row>
    <row r="178" customFormat="false" ht="12.75" hidden="false" customHeight="false" outlineLevel="0" collapsed="false">
      <c r="B178" s="12" t="s">
        <v>6</v>
      </c>
      <c r="C178" s="4" t="n">
        <f aca="false">C174-C176</f>
        <v>-50</v>
      </c>
      <c r="D178" s="4" t="n">
        <f aca="false">D174-D176</f>
        <v>-50</v>
      </c>
      <c r="E178" s="4" t="n">
        <f aca="false">E174-E176</f>
        <v>-50</v>
      </c>
      <c r="F178" s="4" t="n">
        <f aca="false">F174-F176</f>
        <v>-50</v>
      </c>
      <c r="G178" s="4" t="n">
        <f aca="false">G174-G176</f>
        <v>-50</v>
      </c>
      <c r="H178" s="4" t="n">
        <f aca="false">H174-H176</f>
        <v>-50</v>
      </c>
      <c r="I178" s="4" t="n">
        <f aca="false">I174-I176</f>
        <v>-50</v>
      </c>
      <c r="J178" s="4" t="n">
        <f aca="false">J174-J176</f>
        <v>-50</v>
      </c>
    </row>
    <row r="179" customFormat="false" ht="12.75" hidden="false" customHeight="false" outlineLevel="0" collapsed="false">
      <c r="B179" s="13" t="s">
        <v>7</v>
      </c>
      <c r="C179" s="3" t="n">
        <v>23</v>
      </c>
      <c r="D179" s="3" t="n">
        <v>18</v>
      </c>
      <c r="E179" s="3" t="n">
        <v>23</v>
      </c>
      <c r="F179" s="3" t="n">
        <v>23</v>
      </c>
      <c r="G179" s="3" t="n">
        <v>23</v>
      </c>
      <c r="H179" s="3" t="n">
        <v>18</v>
      </c>
      <c r="I179" s="3" t="n">
        <v>18</v>
      </c>
      <c r="J179" s="3" t="n">
        <v>23</v>
      </c>
    </row>
    <row r="180" customFormat="false" ht="12.75" hidden="false" customHeight="false" outlineLevel="0" collapsed="false">
      <c r="B180" s="13"/>
      <c r="C180" s="14"/>
      <c r="E180" s="2"/>
      <c r="F180" s="3"/>
      <c r="G180" s="2"/>
      <c r="H180" s="3"/>
    </row>
    <row r="181" customFormat="false" ht="12.75" hidden="false" customHeight="false" outlineLevel="0" collapsed="false">
      <c r="B181" s="13" t="s">
        <v>8</v>
      </c>
      <c r="C181" s="15" t="n">
        <f aca="false">(C174*C175)*(-1)</f>
        <v>-0</v>
      </c>
      <c r="D181" s="15" t="n">
        <f aca="false">(D174*D175)*(-1)</f>
        <v>-0</v>
      </c>
      <c r="E181" s="15" t="n">
        <f aca="false">(E174*E175)*(-1)</f>
        <v>-0</v>
      </c>
      <c r="F181" s="15" t="n">
        <f aca="false">(F174*F175)*(-1)</f>
        <v>-0</v>
      </c>
      <c r="G181" s="15" t="n">
        <f aca="false">(G174*G175)*(-1)</f>
        <v>-0</v>
      </c>
      <c r="H181" s="15" t="n">
        <f aca="false">(H174*H175)*(-1)</f>
        <v>-0</v>
      </c>
      <c r="I181" s="15" t="n">
        <f aca="false">(I174*I175)*(-1)</f>
        <v>-0</v>
      </c>
      <c r="J181" s="15" t="n">
        <f aca="false">(J174*J175)*(-1)</f>
        <v>-0</v>
      </c>
    </row>
    <row r="182" customFormat="false" ht="12.75" hidden="false" customHeight="false" outlineLevel="0" collapsed="false">
      <c r="B182" s="13" t="s">
        <v>9</v>
      </c>
      <c r="C182" s="14" t="n">
        <f aca="false">C176*C177</f>
        <v>1540</v>
      </c>
      <c r="D182" s="14" t="n">
        <f aca="false">D176*D177</f>
        <v>1112.5</v>
      </c>
      <c r="E182" s="14" t="n">
        <f aca="false">E176*E177</f>
        <v>1540</v>
      </c>
      <c r="F182" s="14" t="n">
        <f aca="false">F176*F177</f>
        <v>1540</v>
      </c>
      <c r="G182" s="14" t="n">
        <f aca="false">G176*G177</f>
        <v>1540</v>
      </c>
      <c r="H182" s="14" t="n">
        <f aca="false">H176*H177</f>
        <v>1112.5</v>
      </c>
      <c r="I182" s="14" t="n">
        <f aca="false">I176*I177</f>
        <v>1112.5</v>
      </c>
      <c r="J182" s="14" t="n">
        <f aca="false">J176*J177</f>
        <v>1540</v>
      </c>
    </row>
    <row r="183" customFormat="false" ht="12.75" hidden="false" customHeight="false" outlineLevel="0" collapsed="false">
      <c r="B183" s="12" t="s">
        <v>10</v>
      </c>
      <c r="C183" s="14" t="n">
        <f aca="false">SUM(C181:C182)</f>
        <v>1540</v>
      </c>
      <c r="D183" s="14" t="n">
        <f aca="false">SUM(D181:D182)</f>
        <v>1112.5</v>
      </c>
      <c r="E183" s="14" t="n">
        <f aca="false">SUM(E181:E182)</f>
        <v>1540</v>
      </c>
      <c r="F183" s="14" t="n">
        <f aca="false">SUM(F181:F182)</f>
        <v>1540</v>
      </c>
      <c r="G183" s="14" t="n">
        <f aca="false">SUM(G181:G182)</f>
        <v>1540</v>
      </c>
      <c r="H183" s="14" t="n">
        <f aca="false">SUM(H181:H182)</f>
        <v>1112.5</v>
      </c>
      <c r="I183" s="14" t="n">
        <f aca="false">SUM(I181:I182)</f>
        <v>1112.5</v>
      </c>
      <c r="J183" s="14" t="n">
        <f aca="false">SUM(J181:J182)</f>
        <v>1540</v>
      </c>
    </row>
    <row r="184" customFormat="false" ht="12.75" hidden="false" customHeight="false" outlineLevel="0" collapsed="false">
      <c r="A184" s="16"/>
      <c r="B184" s="2" t="s">
        <v>11</v>
      </c>
      <c r="C184" s="15" t="n">
        <f aca="false">C178*C179</f>
        <v>-1150</v>
      </c>
      <c r="D184" s="15" t="n">
        <f aca="false">D178*D179</f>
        <v>-900</v>
      </c>
      <c r="E184" s="15" t="n">
        <f aca="false">E178*E179</f>
        <v>-1150</v>
      </c>
      <c r="F184" s="15" t="n">
        <f aca="false">F178*F179</f>
        <v>-1150</v>
      </c>
      <c r="G184" s="15" t="n">
        <f aca="false">G178*G179</f>
        <v>-1150</v>
      </c>
      <c r="H184" s="15" t="n">
        <f aca="false">H178*H179</f>
        <v>-900</v>
      </c>
      <c r="I184" s="15" t="n">
        <f aca="false">I178*I179</f>
        <v>-900</v>
      </c>
      <c r="J184" s="15" t="n">
        <f aca="false">J178*J179</f>
        <v>-1150</v>
      </c>
    </row>
    <row r="185" customFormat="false" ht="12.75" hidden="false" customHeight="false" outlineLevel="0" collapsed="false">
      <c r="A185" s="17"/>
    </row>
    <row r="186" customFormat="false" ht="12.75" hidden="false" customHeight="false" outlineLevel="0" collapsed="false">
      <c r="A186" s="16"/>
      <c r="B186" s="1" t="s">
        <v>12</v>
      </c>
      <c r="C186" s="18" t="n">
        <f aca="false">SUM(C183:C184)</f>
        <v>390</v>
      </c>
      <c r="D186" s="18" t="n">
        <f aca="false">SUM(D183:D184)</f>
        <v>212.5</v>
      </c>
      <c r="E186" s="18" t="n">
        <f aca="false">SUM(E183:E184)</f>
        <v>390</v>
      </c>
      <c r="F186" s="18" t="n">
        <f aca="false">SUM(F183:F184)</f>
        <v>390</v>
      </c>
      <c r="G186" s="18" t="n">
        <f aca="false">SUM(G183:G184)</f>
        <v>390</v>
      </c>
      <c r="H186" s="18" t="n">
        <f aca="false">SUM(H183:H184)</f>
        <v>212.5</v>
      </c>
      <c r="I186" s="18" t="n">
        <f aca="false">SUM(I183:I184)</f>
        <v>212.5</v>
      </c>
      <c r="J186" s="18" t="n">
        <f aca="false">SUM(J183:J184)</f>
        <v>390</v>
      </c>
      <c r="K186" s="12"/>
    </row>
    <row r="187" customFormat="false" ht="12.75" hidden="false" customHeight="false" outlineLevel="0" collapsed="false">
      <c r="A187" s="11"/>
      <c r="B187" s="1" t="s">
        <v>13</v>
      </c>
      <c r="C187" s="18" t="n">
        <f aca="false">C186*16</f>
        <v>6240</v>
      </c>
      <c r="D187" s="18" t="n">
        <f aca="false">D186*16</f>
        <v>3400</v>
      </c>
      <c r="E187" s="18" t="n">
        <f aca="false">E186*16</f>
        <v>6240</v>
      </c>
      <c r="F187" s="18" t="n">
        <f aca="false">F186*16</f>
        <v>6240</v>
      </c>
      <c r="G187" s="18" t="n">
        <f aca="false">G186*16</f>
        <v>6240</v>
      </c>
      <c r="H187" s="18" t="n">
        <f aca="false">H186*16</f>
        <v>3400</v>
      </c>
      <c r="I187" s="18" t="n">
        <f aca="false">I186*16</f>
        <v>3400</v>
      </c>
      <c r="J187" s="18" t="n">
        <f aca="false">J186*16</f>
        <v>6240</v>
      </c>
      <c r="K187" s="3" t="n">
        <f aca="false">SUM(C187:J187)</f>
        <v>41400</v>
      </c>
    </row>
    <row r="190" customFormat="false" ht="12.75" hidden="false" customHeight="false" outlineLevel="0" collapsed="false">
      <c r="B190" s="6" t="s">
        <v>76</v>
      </c>
      <c r="C190" s="7" t="n">
        <v>37249</v>
      </c>
      <c r="D190" s="7" t="n">
        <v>37250</v>
      </c>
      <c r="E190" s="7" t="n">
        <v>37251</v>
      </c>
      <c r="F190" s="7" t="n">
        <v>37252</v>
      </c>
      <c r="G190" s="7" t="n">
        <v>37253</v>
      </c>
      <c r="H190" s="7" t="n">
        <v>37254</v>
      </c>
      <c r="I190" s="7" t="n">
        <v>37255</v>
      </c>
      <c r="J190" s="7" t="n">
        <v>37256</v>
      </c>
      <c r="K190" s="12"/>
      <c r="L190" s="1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B191" s="1" t="s">
        <v>3</v>
      </c>
      <c r="C191" s="2" t="n">
        <v>50</v>
      </c>
      <c r="D191" s="24"/>
      <c r="E191" s="2" t="n">
        <v>50</v>
      </c>
      <c r="F191" s="2" t="n">
        <v>50</v>
      </c>
      <c r="G191" s="2" t="n">
        <v>50</v>
      </c>
      <c r="H191" s="8"/>
      <c r="I191" s="9"/>
      <c r="J191" s="2" t="n">
        <v>50</v>
      </c>
      <c r="L191" s="4"/>
    </row>
    <row r="192" customFormat="false" ht="12.75" hidden="false" customHeight="false" outlineLevel="0" collapsed="false">
      <c r="B192" s="11" t="s">
        <v>4</v>
      </c>
      <c r="C192" s="3" t="n">
        <v>22.2</v>
      </c>
      <c r="D192" s="8"/>
      <c r="E192" s="3" t="n">
        <v>22.2</v>
      </c>
      <c r="F192" s="3" t="n">
        <v>22.2</v>
      </c>
      <c r="G192" s="3" t="n">
        <v>22.2</v>
      </c>
      <c r="H192" s="8"/>
      <c r="I192" s="9"/>
      <c r="J192" s="3" t="n">
        <v>22.2</v>
      </c>
      <c r="L192" s="4"/>
    </row>
    <row r="193" customFormat="false" ht="12.75" hidden="false" customHeight="false" outlineLevel="0" collapsed="false">
      <c r="B193" s="1" t="s">
        <v>5</v>
      </c>
      <c r="C193" s="2" t="n">
        <v>150</v>
      </c>
      <c r="D193" s="24"/>
      <c r="E193" s="2" t="n">
        <v>150</v>
      </c>
      <c r="F193" s="2" t="n">
        <v>150</v>
      </c>
      <c r="G193" s="2" t="n">
        <v>150</v>
      </c>
      <c r="H193" s="8"/>
      <c r="I193" s="9"/>
      <c r="J193" s="2" t="n">
        <v>150</v>
      </c>
      <c r="L193" s="4"/>
    </row>
    <row r="194" customFormat="false" ht="12.75" hidden="false" customHeight="false" outlineLevel="0" collapsed="false">
      <c r="B194" s="11" t="s">
        <v>4</v>
      </c>
      <c r="C194" s="3" t="n">
        <v>35.43</v>
      </c>
      <c r="D194" s="8"/>
      <c r="E194" s="3" t="n">
        <v>35.43</v>
      </c>
      <c r="F194" s="3" t="n">
        <v>35.43</v>
      </c>
      <c r="G194" s="3" t="n">
        <v>35.43</v>
      </c>
      <c r="H194" s="8"/>
      <c r="I194" s="9"/>
      <c r="J194" s="3" t="n">
        <v>35.43</v>
      </c>
      <c r="L194" s="4"/>
    </row>
    <row r="195" customFormat="false" ht="12.75" hidden="false" customHeight="false" outlineLevel="0" collapsed="false">
      <c r="B195" s="12" t="s">
        <v>6</v>
      </c>
      <c r="C195" s="4" t="n">
        <f aca="false">C191-C193</f>
        <v>-100</v>
      </c>
      <c r="D195" s="9"/>
      <c r="E195" s="4" t="n">
        <f aca="false">E191-E193</f>
        <v>-100</v>
      </c>
      <c r="F195" s="4" t="n">
        <f aca="false">F191-F193</f>
        <v>-100</v>
      </c>
      <c r="G195" s="4" t="n">
        <f aca="false">G191-G193</f>
        <v>-100</v>
      </c>
      <c r="H195" s="8"/>
      <c r="I195" s="9"/>
      <c r="J195" s="4" t="n">
        <f aca="false">J191-J193</f>
        <v>-100</v>
      </c>
      <c r="L195" s="4"/>
    </row>
    <row r="196" customFormat="false" ht="12.75" hidden="false" customHeight="false" outlineLevel="0" collapsed="false">
      <c r="B196" s="13" t="s">
        <v>7</v>
      </c>
      <c r="C196" s="3" t="n">
        <v>23</v>
      </c>
      <c r="D196" s="24"/>
      <c r="E196" s="3" t="n">
        <v>23</v>
      </c>
      <c r="F196" s="3" t="n">
        <v>23</v>
      </c>
      <c r="G196" s="3" t="n">
        <v>23</v>
      </c>
      <c r="H196" s="8"/>
      <c r="I196" s="8"/>
      <c r="J196" s="3" t="n">
        <v>23</v>
      </c>
      <c r="L196" s="4"/>
    </row>
    <row r="197" customFormat="false" ht="12.75" hidden="false" customHeight="false" outlineLevel="0" collapsed="false">
      <c r="B197" s="13"/>
      <c r="C197" s="14"/>
      <c r="D197" s="24"/>
      <c r="E197" s="2"/>
      <c r="F197" s="3"/>
      <c r="G197" s="2"/>
      <c r="H197" s="8"/>
      <c r="I197" s="9"/>
      <c r="L197" s="4"/>
    </row>
    <row r="198" customFormat="false" ht="12.75" hidden="false" customHeight="false" outlineLevel="0" collapsed="false">
      <c r="B198" s="13" t="s">
        <v>8</v>
      </c>
      <c r="C198" s="15" t="n">
        <f aca="false">(C191*C192)*(-1)</f>
        <v>-1110</v>
      </c>
      <c r="D198" s="22"/>
      <c r="E198" s="15" t="n">
        <f aca="false">(E191*E192)*(-1)</f>
        <v>-1110</v>
      </c>
      <c r="F198" s="15" t="n">
        <f aca="false">(F191*F192)*(-1)</f>
        <v>-1110</v>
      </c>
      <c r="G198" s="15" t="n">
        <f aca="false">(G191*G192)*(-1)</f>
        <v>-1110</v>
      </c>
      <c r="H198" s="22"/>
      <c r="I198" s="22"/>
      <c r="J198" s="15" t="n">
        <f aca="false">(J191*J192)*(-1)</f>
        <v>-1110</v>
      </c>
      <c r="L198" s="4"/>
    </row>
    <row r="199" customFormat="false" ht="12.75" hidden="false" customHeight="false" outlineLevel="0" collapsed="false">
      <c r="B199" s="13" t="s">
        <v>9</v>
      </c>
      <c r="C199" s="14" t="n">
        <f aca="false">C193*C194</f>
        <v>5314.5</v>
      </c>
      <c r="D199" s="23"/>
      <c r="E199" s="14" t="n">
        <f aca="false">E193*E194</f>
        <v>5314.5</v>
      </c>
      <c r="F199" s="14" t="n">
        <f aca="false">F193*F194</f>
        <v>5314.5</v>
      </c>
      <c r="G199" s="14" t="n">
        <f aca="false">G193*G194</f>
        <v>5314.5</v>
      </c>
      <c r="H199" s="23"/>
      <c r="I199" s="23"/>
      <c r="J199" s="14" t="n">
        <f aca="false">J193*J194</f>
        <v>5314.5</v>
      </c>
      <c r="L199" s="4"/>
    </row>
    <row r="200" customFormat="false" ht="12.75" hidden="false" customHeight="false" outlineLevel="0" collapsed="false">
      <c r="B200" s="12" t="s">
        <v>10</v>
      </c>
      <c r="C200" s="14" t="n">
        <f aca="false">SUM(C198:C199)</f>
        <v>4204.5</v>
      </c>
      <c r="D200" s="23"/>
      <c r="E200" s="14" t="n">
        <f aca="false">SUM(E198:E199)</f>
        <v>4204.5</v>
      </c>
      <c r="F200" s="14" t="n">
        <f aca="false">SUM(F198:F199)</f>
        <v>4204.5</v>
      </c>
      <c r="G200" s="14" t="n">
        <f aca="false">SUM(G198:G199)</f>
        <v>4204.5</v>
      </c>
      <c r="H200" s="23"/>
      <c r="I200" s="23"/>
      <c r="J200" s="14" t="n">
        <f aca="false">SUM(J198:J199)</f>
        <v>4204.5</v>
      </c>
      <c r="L200" s="4"/>
    </row>
    <row r="201" customFormat="false" ht="12.75" hidden="false" customHeight="false" outlineLevel="0" collapsed="false">
      <c r="A201" s="16"/>
      <c r="B201" s="2" t="s">
        <v>11</v>
      </c>
      <c r="C201" s="15" t="n">
        <f aca="false">C195*C196</f>
        <v>-2300</v>
      </c>
      <c r="D201" s="22"/>
      <c r="E201" s="15" t="n">
        <f aca="false">E195*E196</f>
        <v>-2300</v>
      </c>
      <c r="F201" s="15" t="n">
        <f aca="false">F195*F196</f>
        <v>-2300</v>
      </c>
      <c r="G201" s="15" t="n">
        <f aca="false">G195*G196</f>
        <v>-2300</v>
      </c>
      <c r="H201" s="22"/>
      <c r="I201" s="22"/>
      <c r="J201" s="15" t="n">
        <f aca="false">J195*J196</f>
        <v>-2300</v>
      </c>
    </row>
    <row r="202" customFormat="false" ht="12.75" hidden="false" customHeight="false" outlineLevel="0" collapsed="false">
      <c r="A202" s="17"/>
      <c r="D202" s="24"/>
      <c r="E202" s="2"/>
      <c r="G202" s="2"/>
      <c r="H202" s="24"/>
      <c r="I202" s="24"/>
      <c r="J202" s="2"/>
    </row>
    <row r="203" customFormat="false" ht="12.75" hidden="false" customHeight="false" outlineLevel="0" collapsed="false">
      <c r="A203" s="16"/>
      <c r="B203" s="1" t="s">
        <v>12</v>
      </c>
      <c r="C203" s="18" t="n">
        <f aca="false">SUM(C200:C201)</f>
        <v>1904.5</v>
      </c>
      <c r="D203" s="20"/>
      <c r="E203" s="18" t="n">
        <f aca="false">SUM(E200:E201)</f>
        <v>1904.5</v>
      </c>
      <c r="F203" s="18" t="n">
        <f aca="false">SUM(F200:F201)</f>
        <v>1904.5</v>
      </c>
      <c r="G203" s="18" t="n">
        <f aca="false">SUM(G200:G201)</f>
        <v>1904.5</v>
      </c>
      <c r="H203" s="20"/>
      <c r="I203" s="20"/>
      <c r="J203" s="18" t="n">
        <f aca="false">SUM(J200:J201)</f>
        <v>1904.5</v>
      </c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1"/>
      <c r="B204" s="1" t="s">
        <v>13</v>
      </c>
      <c r="C204" s="18" t="n">
        <f aca="false">C203*16</f>
        <v>30472</v>
      </c>
      <c r="D204" s="20"/>
      <c r="E204" s="18" t="n">
        <f aca="false">E203*16</f>
        <v>30472</v>
      </c>
      <c r="F204" s="18" t="n">
        <f aca="false">F203*16</f>
        <v>30472</v>
      </c>
      <c r="G204" s="18" t="n">
        <f aca="false">G203*16</f>
        <v>30472</v>
      </c>
      <c r="H204" s="20"/>
      <c r="I204" s="20"/>
      <c r="J204" s="18" t="n">
        <f aca="false">J203*16</f>
        <v>30472</v>
      </c>
      <c r="K204" s="3" t="n">
        <f aca="false">SUM(C204:J204)</f>
        <v>152360</v>
      </c>
    </row>
    <row r="205" customFormat="false" ht="12.75" hidden="false" customHeight="false" outlineLevel="0" collapsed="false">
      <c r="A205" s="21"/>
    </row>
    <row r="206" customFormat="false" ht="12.75" hidden="false" customHeight="false" outlineLevel="0" collapsed="false">
      <c r="A206" s="21"/>
    </row>
    <row r="207" customFormat="false" ht="12.75" hidden="false" customHeight="false" outlineLevel="0" collapsed="false">
      <c r="A207" s="1" t="s">
        <v>17</v>
      </c>
      <c r="B207" s="6" t="s">
        <v>15</v>
      </c>
      <c r="C207" s="7" t="n">
        <v>37249</v>
      </c>
      <c r="D207" s="7" t="n">
        <v>37250</v>
      </c>
      <c r="E207" s="7" t="n">
        <v>37251</v>
      </c>
      <c r="F207" s="7" t="n">
        <v>37252</v>
      </c>
      <c r="G207" s="7" t="n">
        <v>37253</v>
      </c>
      <c r="H207" s="7" t="n">
        <v>37254</v>
      </c>
      <c r="I207" s="7" t="n">
        <v>37255</v>
      </c>
      <c r="J207" s="7" t="n">
        <v>37256</v>
      </c>
      <c r="K207" s="12"/>
      <c r="L207" s="1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B208" s="1" t="s">
        <v>3</v>
      </c>
      <c r="C208" s="2" t="n">
        <v>0</v>
      </c>
      <c r="D208" s="24"/>
      <c r="E208" s="2" t="n">
        <v>0</v>
      </c>
      <c r="F208" s="2" t="n">
        <v>0</v>
      </c>
      <c r="G208" s="2" t="n">
        <v>0</v>
      </c>
      <c r="H208" s="8"/>
      <c r="I208" s="9"/>
      <c r="J208" s="2" t="n">
        <v>0</v>
      </c>
      <c r="L208" s="4"/>
    </row>
    <row r="209" customFormat="false" ht="12.75" hidden="false" customHeight="false" outlineLevel="0" collapsed="false">
      <c r="B209" s="11" t="s">
        <v>4</v>
      </c>
      <c r="C209" s="3" t="n">
        <v>0</v>
      </c>
      <c r="D209" s="8"/>
      <c r="E209" s="3" t="n">
        <v>0</v>
      </c>
      <c r="F209" s="3" t="n">
        <v>0</v>
      </c>
      <c r="G209" s="3" t="n">
        <v>0</v>
      </c>
      <c r="H209" s="8"/>
      <c r="I209" s="9"/>
      <c r="J209" s="3" t="n">
        <v>0</v>
      </c>
      <c r="L209" s="4"/>
    </row>
    <row r="210" customFormat="false" ht="12.75" hidden="false" customHeight="false" outlineLevel="0" collapsed="false">
      <c r="B210" s="1" t="s">
        <v>5</v>
      </c>
      <c r="C210" s="2" t="n">
        <v>50</v>
      </c>
      <c r="D210" s="24"/>
      <c r="E210" s="2" t="n">
        <v>50</v>
      </c>
      <c r="F210" s="2" t="n">
        <v>50</v>
      </c>
      <c r="G210" s="2" t="n">
        <v>50</v>
      </c>
      <c r="H210" s="8"/>
      <c r="I210" s="9"/>
      <c r="J210" s="2" t="n">
        <v>50</v>
      </c>
      <c r="L210" s="4"/>
    </row>
    <row r="211" customFormat="false" ht="12.75" hidden="false" customHeight="false" outlineLevel="0" collapsed="false">
      <c r="B211" s="11" t="s">
        <v>4</v>
      </c>
      <c r="C211" s="3" t="n">
        <v>68</v>
      </c>
      <c r="D211" s="8"/>
      <c r="E211" s="3" t="n">
        <v>68</v>
      </c>
      <c r="F211" s="3" t="n">
        <v>68</v>
      </c>
      <c r="G211" s="3" t="n">
        <v>68</v>
      </c>
      <c r="H211" s="8"/>
      <c r="I211" s="9"/>
      <c r="J211" s="3" t="n">
        <v>68</v>
      </c>
      <c r="L211" s="4"/>
    </row>
    <row r="212" customFormat="false" ht="12.75" hidden="false" customHeight="false" outlineLevel="0" collapsed="false">
      <c r="B212" s="12" t="s">
        <v>6</v>
      </c>
      <c r="C212" s="4" t="n">
        <f aca="false">C208-C210</f>
        <v>-50</v>
      </c>
      <c r="D212" s="9"/>
      <c r="E212" s="4" t="n">
        <f aca="false">E208-E210</f>
        <v>-50</v>
      </c>
      <c r="F212" s="4" t="n">
        <f aca="false">F208-F210</f>
        <v>-50</v>
      </c>
      <c r="G212" s="4" t="n">
        <f aca="false">G208-G210</f>
        <v>-50</v>
      </c>
      <c r="H212" s="8"/>
      <c r="I212" s="9"/>
      <c r="J212" s="4" t="n">
        <f aca="false">J208-J210</f>
        <v>-50</v>
      </c>
      <c r="L212" s="4"/>
    </row>
    <row r="213" customFormat="false" ht="12.75" hidden="false" customHeight="false" outlineLevel="0" collapsed="false">
      <c r="B213" s="13" t="s">
        <v>7</v>
      </c>
      <c r="C213" s="3" t="n">
        <v>32.5</v>
      </c>
      <c r="D213" s="8"/>
      <c r="E213" s="3" t="n">
        <v>32.5</v>
      </c>
      <c r="F213" s="3" t="n">
        <v>32.5</v>
      </c>
      <c r="G213" s="3" t="n">
        <v>32.5</v>
      </c>
      <c r="H213" s="8"/>
      <c r="I213" s="8"/>
      <c r="J213" s="3" t="n">
        <v>32.5</v>
      </c>
      <c r="L213" s="4"/>
    </row>
    <row r="214" customFormat="false" ht="12.75" hidden="false" customHeight="false" outlineLevel="0" collapsed="false">
      <c r="B214" s="13"/>
      <c r="C214" s="14"/>
      <c r="D214" s="24"/>
      <c r="E214" s="2"/>
      <c r="F214" s="3"/>
      <c r="G214" s="2"/>
      <c r="H214" s="8"/>
      <c r="I214" s="9"/>
      <c r="L214" s="4"/>
    </row>
    <row r="215" customFormat="false" ht="12.75" hidden="false" customHeight="false" outlineLevel="0" collapsed="false">
      <c r="B215" s="13" t="s">
        <v>8</v>
      </c>
      <c r="C215" s="15" t="n">
        <f aca="false">(C208*C209)*(-1)</f>
        <v>-0</v>
      </c>
      <c r="D215" s="22"/>
      <c r="E215" s="15" t="n">
        <f aca="false">(E208*E209)*(-1)</f>
        <v>-0</v>
      </c>
      <c r="F215" s="15" t="n">
        <f aca="false">(F208*F209)*(-1)</f>
        <v>-0</v>
      </c>
      <c r="G215" s="15" t="n">
        <f aca="false">(G208*G209)*(-1)</f>
        <v>-0</v>
      </c>
      <c r="H215" s="22"/>
      <c r="I215" s="22"/>
      <c r="J215" s="15" t="n">
        <f aca="false">(J208*J209)*(-1)</f>
        <v>-0</v>
      </c>
      <c r="L215" s="4"/>
    </row>
    <row r="216" customFormat="false" ht="12.75" hidden="false" customHeight="false" outlineLevel="0" collapsed="false">
      <c r="B216" s="13" t="s">
        <v>9</v>
      </c>
      <c r="C216" s="14" t="n">
        <f aca="false">C210*C211</f>
        <v>3400</v>
      </c>
      <c r="D216" s="23"/>
      <c r="E216" s="14" t="n">
        <f aca="false">E210*E211</f>
        <v>3400</v>
      </c>
      <c r="F216" s="14" t="n">
        <f aca="false">F210*F211</f>
        <v>3400</v>
      </c>
      <c r="G216" s="14" t="n">
        <f aca="false">G210*G211</f>
        <v>3400</v>
      </c>
      <c r="H216" s="23"/>
      <c r="I216" s="23"/>
      <c r="J216" s="14" t="n">
        <f aca="false">J210*J211</f>
        <v>3400</v>
      </c>
      <c r="L216" s="4"/>
    </row>
    <row r="217" customFormat="false" ht="12.75" hidden="false" customHeight="false" outlineLevel="0" collapsed="false">
      <c r="B217" s="12" t="s">
        <v>10</v>
      </c>
      <c r="C217" s="14" t="n">
        <f aca="false">SUM(C215:C216)</f>
        <v>3400</v>
      </c>
      <c r="D217" s="23"/>
      <c r="E217" s="14" t="n">
        <f aca="false">SUM(E215:E216)</f>
        <v>3400</v>
      </c>
      <c r="F217" s="14" t="n">
        <f aca="false">SUM(F215:F216)</f>
        <v>3400</v>
      </c>
      <c r="G217" s="14" t="n">
        <f aca="false">SUM(G215:G216)</f>
        <v>3400</v>
      </c>
      <c r="H217" s="23"/>
      <c r="I217" s="23"/>
      <c r="J217" s="14" t="n">
        <f aca="false">SUM(J215:J216)</f>
        <v>3400</v>
      </c>
      <c r="L217" s="4"/>
    </row>
    <row r="218" customFormat="false" ht="12.75" hidden="false" customHeight="false" outlineLevel="0" collapsed="false">
      <c r="A218" s="16"/>
      <c r="B218" s="2" t="s">
        <v>11</v>
      </c>
      <c r="C218" s="15" t="n">
        <f aca="false">C212*C213</f>
        <v>-1625</v>
      </c>
      <c r="D218" s="22"/>
      <c r="E218" s="15" t="n">
        <f aca="false">E212*E213</f>
        <v>-1625</v>
      </c>
      <c r="F218" s="15" t="n">
        <f aca="false">F212*F213</f>
        <v>-1625</v>
      </c>
      <c r="G218" s="15" t="n">
        <f aca="false">G212*G213</f>
        <v>-1625</v>
      </c>
      <c r="H218" s="22"/>
      <c r="I218" s="22"/>
      <c r="J218" s="15" t="n">
        <f aca="false">J212*J213</f>
        <v>-1625</v>
      </c>
    </row>
    <row r="219" customFormat="false" ht="12.75" hidden="false" customHeight="false" outlineLevel="0" collapsed="false">
      <c r="A219" s="17"/>
      <c r="D219" s="24"/>
      <c r="E219" s="2"/>
      <c r="G219" s="2"/>
      <c r="H219" s="24"/>
      <c r="I219" s="24"/>
      <c r="J219" s="2"/>
    </row>
    <row r="220" customFormat="false" ht="12.75" hidden="false" customHeight="false" outlineLevel="0" collapsed="false">
      <c r="A220" s="16"/>
      <c r="B220" s="1" t="s">
        <v>12</v>
      </c>
      <c r="C220" s="18" t="n">
        <f aca="false">SUM(C217:C218)</f>
        <v>1775</v>
      </c>
      <c r="D220" s="20"/>
      <c r="E220" s="18" t="n">
        <f aca="false">SUM(E217:E218)</f>
        <v>1775</v>
      </c>
      <c r="F220" s="18" t="n">
        <f aca="false">SUM(F217:F218)</f>
        <v>1775</v>
      </c>
      <c r="G220" s="18" t="n">
        <f aca="false">SUM(G217:G218)</f>
        <v>1775</v>
      </c>
      <c r="H220" s="20"/>
      <c r="I220" s="20"/>
      <c r="J220" s="18" t="n">
        <f aca="false">SUM(J217:J218)</f>
        <v>1775</v>
      </c>
      <c r="K220" s="1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1"/>
      <c r="B221" s="1" t="s">
        <v>13</v>
      </c>
      <c r="C221" s="18" t="n">
        <f aca="false">C220*16</f>
        <v>28400</v>
      </c>
      <c r="D221" s="20"/>
      <c r="E221" s="18" t="n">
        <f aca="false">E220*16</f>
        <v>28400</v>
      </c>
      <c r="F221" s="18" t="n">
        <f aca="false">F220*16</f>
        <v>28400</v>
      </c>
      <c r="G221" s="18" t="n">
        <f aca="false">G220*16</f>
        <v>28400</v>
      </c>
      <c r="H221" s="20"/>
      <c r="I221" s="20"/>
      <c r="J221" s="18" t="n">
        <f aca="false">J220*16</f>
        <v>28400</v>
      </c>
      <c r="K221" s="3" t="n">
        <f aca="false">SUM(C221:J221)</f>
        <v>142000</v>
      </c>
    </row>
    <row r="222" customFormat="false" ht="12.75" hidden="false" customHeight="false" outlineLevel="0" collapsed="false">
      <c r="A222" s="11"/>
      <c r="B222" s="1"/>
      <c r="C222" s="18"/>
      <c r="D222" s="18"/>
      <c r="E222" s="18"/>
      <c r="F222" s="18"/>
      <c r="G222" s="18"/>
      <c r="H222" s="18"/>
      <c r="I222" s="18"/>
      <c r="J222" s="18"/>
    </row>
    <row r="223" customFormat="false" ht="12.75" hidden="false" customHeight="false" outlineLevel="0" collapsed="false">
      <c r="A223" s="11"/>
      <c r="B223" s="1"/>
      <c r="C223" s="18"/>
      <c r="D223" s="18"/>
      <c r="E223" s="18"/>
      <c r="F223" s="18"/>
      <c r="G223" s="18"/>
      <c r="H223" s="18"/>
      <c r="I223" s="18"/>
      <c r="J223" s="18"/>
    </row>
    <row r="224" customFormat="false" ht="12.75" hidden="false" customHeight="false" outlineLevel="0" collapsed="false">
      <c r="A224" s="1" t="s">
        <v>20</v>
      </c>
      <c r="B224" s="6" t="s">
        <v>15</v>
      </c>
      <c r="C224" s="7" t="n">
        <v>37249</v>
      </c>
      <c r="D224" s="7" t="n">
        <v>37250</v>
      </c>
      <c r="E224" s="7" t="n">
        <v>37251</v>
      </c>
      <c r="F224" s="7" t="n">
        <v>37252</v>
      </c>
      <c r="G224" s="7" t="n">
        <v>37253</v>
      </c>
      <c r="H224" s="7" t="n">
        <v>37254</v>
      </c>
      <c r="I224" s="7" t="n">
        <v>37255</v>
      </c>
      <c r="J224" s="7" t="n">
        <v>37256</v>
      </c>
      <c r="K224" s="12"/>
      <c r="L224" s="1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B225" s="1" t="s">
        <v>3</v>
      </c>
      <c r="C225" s="2" t="n">
        <v>0</v>
      </c>
      <c r="D225" s="24"/>
      <c r="E225" s="2" t="n">
        <v>0</v>
      </c>
      <c r="F225" s="2" t="n">
        <v>0</v>
      </c>
      <c r="G225" s="2" t="n">
        <v>0</v>
      </c>
      <c r="H225" s="8"/>
      <c r="I225" s="9"/>
      <c r="J225" s="2" t="n">
        <v>0</v>
      </c>
      <c r="L225" s="4"/>
    </row>
    <row r="226" customFormat="false" ht="12.75" hidden="false" customHeight="false" outlineLevel="0" collapsed="false">
      <c r="B226" s="11" t="s">
        <v>4</v>
      </c>
      <c r="C226" s="3" t="n">
        <v>0</v>
      </c>
      <c r="D226" s="8"/>
      <c r="E226" s="3" t="n">
        <v>0</v>
      </c>
      <c r="F226" s="3" t="n">
        <v>0</v>
      </c>
      <c r="G226" s="3" t="n">
        <v>0</v>
      </c>
      <c r="H226" s="8"/>
      <c r="I226" s="9"/>
      <c r="J226" s="3" t="n">
        <v>0</v>
      </c>
      <c r="L226" s="4"/>
    </row>
    <row r="227" customFormat="false" ht="12.75" hidden="false" customHeight="false" outlineLevel="0" collapsed="false">
      <c r="B227" s="1" t="s">
        <v>5</v>
      </c>
      <c r="C227" s="2" t="n">
        <v>36.5</v>
      </c>
      <c r="D227" s="24"/>
      <c r="E227" s="2" t="n">
        <v>36.5</v>
      </c>
      <c r="F227" s="2" t="n">
        <v>36.5</v>
      </c>
      <c r="G227" s="2" t="n">
        <v>36.5</v>
      </c>
      <c r="H227" s="8"/>
      <c r="I227" s="9"/>
      <c r="J227" s="2" t="n">
        <v>36.5</v>
      </c>
      <c r="L227" s="4"/>
    </row>
    <row r="228" customFormat="false" ht="12.75" hidden="false" customHeight="false" outlineLevel="0" collapsed="false">
      <c r="B228" s="11" t="s">
        <v>4</v>
      </c>
      <c r="C228" s="3" t="n">
        <v>41.8</v>
      </c>
      <c r="D228" s="8"/>
      <c r="E228" s="3" t="n">
        <v>41.8</v>
      </c>
      <c r="F228" s="3" t="n">
        <v>41.8</v>
      </c>
      <c r="G228" s="3" t="n">
        <v>41.8</v>
      </c>
      <c r="H228" s="8"/>
      <c r="I228" s="9"/>
      <c r="J228" s="3" t="n">
        <v>41.8</v>
      </c>
      <c r="L228" s="4"/>
    </row>
    <row r="229" customFormat="false" ht="12.75" hidden="false" customHeight="false" outlineLevel="0" collapsed="false">
      <c r="B229" s="12" t="s">
        <v>6</v>
      </c>
      <c r="C229" s="4" t="n">
        <f aca="false">C225-C227</f>
        <v>-36.5</v>
      </c>
      <c r="D229" s="9"/>
      <c r="E229" s="4" t="n">
        <f aca="false">E225-E227</f>
        <v>-36.5</v>
      </c>
      <c r="F229" s="4" t="n">
        <f aca="false">F225-F227</f>
        <v>-36.5</v>
      </c>
      <c r="G229" s="4" t="n">
        <f aca="false">G225-G227</f>
        <v>-36.5</v>
      </c>
      <c r="H229" s="8"/>
      <c r="I229" s="9"/>
      <c r="J229" s="4" t="n">
        <f aca="false">J225-J227</f>
        <v>-36.5</v>
      </c>
      <c r="L229" s="4"/>
    </row>
    <row r="230" customFormat="false" ht="12.75" hidden="false" customHeight="false" outlineLevel="0" collapsed="false">
      <c r="B230" s="13" t="s">
        <v>7</v>
      </c>
      <c r="C230" s="3" t="n">
        <v>32.5</v>
      </c>
      <c r="D230" s="8"/>
      <c r="E230" s="3" t="n">
        <v>32.5</v>
      </c>
      <c r="F230" s="3" t="n">
        <v>32.5</v>
      </c>
      <c r="G230" s="3" t="n">
        <v>32.5</v>
      </c>
      <c r="H230" s="8"/>
      <c r="I230" s="8"/>
      <c r="J230" s="3" t="n">
        <v>32.5</v>
      </c>
      <c r="L230" s="4"/>
    </row>
    <row r="231" customFormat="false" ht="12.75" hidden="false" customHeight="false" outlineLevel="0" collapsed="false">
      <c r="B231" s="13"/>
      <c r="C231" s="14"/>
      <c r="D231" s="24"/>
      <c r="E231" s="2"/>
      <c r="F231" s="3"/>
      <c r="G231" s="2"/>
      <c r="H231" s="8"/>
      <c r="I231" s="9"/>
      <c r="L231" s="4"/>
    </row>
    <row r="232" customFormat="false" ht="12.75" hidden="false" customHeight="false" outlineLevel="0" collapsed="false">
      <c r="B232" s="13" t="s">
        <v>8</v>
      </c>
      <c r="C232" s="15" t="n">
        <f aca="false">(C225*C226)*(-1)</f>
        <v>-0</v>
      </c>
      <c r="D232" s="22"/>
      <c r="E232" s="15" t="n">
        <f aca="false">(E225*E226)*(-1)</f>
        <v>-0</v>
      </c>
      <c r="F232" s="15" t="n">
        <f aca="false">(F225*F226)*(-1)</f>
        <v>-0</v>
      </c>
      <c r="G232" s="15" t="n">
        <f aca="false">(G225*G226)*(-1)</f>
        <v>-0</v>
      </c>
      <c r="H232" s="22"/>
      <c r="I232" s="22"/>
      <c r="J232" s="15" t="n">
        <f aca="false">(J225*J226)*(-1)</f>
        <v>-0</v>
      </c>
      <c r="L232" s="4"/>
    </row>
    <row r="233" customFormat="false" ht="12.75" hidden="false" customHeight="false" outlineLevel="0" collapsed="false">
      <c r="B233" s="13" t="s">
        <v>9</v>
      </c>
      <c r="C233" s="14" t="n">
        <f aca="false">C227*C228</f>
        <v>1525.7</v>
      </c>
      <c r="D233" s="23"/>
      <c r="E233" s="14" t="n">
        <f aca="false">E227*E228</f>
        <v>1525.7</v>
      </c>
      <c r="F233" s="14" t="n">
        <f aca="false">F227*F228</f>
        <v>1525.7</v>
      </c>
      <c r="G233" s="14" t="n">
        <f aca="false">G227*G228</f>
        <v>1525.7</v>
      </c>
      <c r="H233" s="23"/>
      <c r="I233" s="23"/>
      <c r="J233" s="14" t="n">
        <f aca="false">J227*J228</f>
        <v>1525.7</v>
      </c>
      <c r="L233" s="4"/>
    </row>
    <row r="234" customFormat="false" ht="12.75" hidden="false" customHeight="false" outlineLevel="0" collapsed="false">
      <c r="B234" s="12" t="s">
        <v>10</v>
      </c>
      <c r="C234" s="14" t="n">
        <f aca="false">SUM(C232:C233)</f>
        <v>1525.7</v>
      </c>
      <c r="D234" s="23"/>
      <c r="E234" s="14" t="n">
        <f aca="false">SUM(E232:E233)</f>
        <v>1525.7</v>
      </c>
      <c r="F234" s="14" t="n">
        <f aca="false">SUM(F232:F233)</f>
        <v>1525.7</v>
      </c>
      <c r="G234" s="14" t="n">
        <f aca="false">SUM(G232:G233)</f>
        <v>1525.7</v>
      </c>
      <c r="H234" s="23"/>
      <c r="I234" s="23"/>
      <c r="J234" s="14" t="n">
        <f aca="false">SUM(J232:J233)</f>
        <v>1525.7</v>
      </c>
      <c r="L234" s="4"/>
    </row>
    <row r="235" customFormat="false" ht="12.75" hidden="false" customHeight="false" outlineLevel="0" collapsed="false">
      <c r="A235" s="16"/>
      <c r="B235" s="2" t="s">
        <v>11</v>
      </c>
      <c r="C235" s="15" t="n">
        <f aca="false">C229*C230</f>
        <v>-1186.25</v>
      </c>
      <c r="D235" s="22"/>
      <c r="E235" s="15" t="n">
        <f aca="false">E229*E230</f>
        <v>-1186.25</v>
      </c>
      <c r="F235" s="15" t="n">
        <f aca="false">F229*F230</f>
        <v>-1186.25</v>
      </c>
      <c r="G235" s="15" t="n">
        <f aca="false">G229*G230</f>
        <v>-1186.25</v>
      </c>
      <c r="H235" s="22"/>
      <c r="I235" s="22"/>
      <c r="J235" s="15" t="n">
        <f aca="false">J229*J230</f>
        <v>-1186.25</v>
      </c>
    </row>
    <row r="236" customFormat="false" ht="12.75" hidden="false" customHeight="false" outlineLevel="0" collapsed="false">
      <c r="A236" s="17"/>
      <c r="D236" s="24"/>
      <c r="E236" s="2"/>
      <c r="G236" s="2"/>
      <c r="H236" s="24"/>
      <c r="I236" s="24"/>
      <c r="J236" s="2"/>
    </row>
    <row r="237" customFormat="false" ht="12.75" hidden="false" customHeight="false" outlineLevel="0" collapsed="false">
      <c r="A237" s="16"/>
      <c r="B237" s="1" t="s">
        <v>12</v>
      </c>
      <c r="C237" s="18" t="n">
        <f aca="false">SUM(C234:C235)</f>
        <v>339.45</v>
      </c>
      <c r="D237" s="20"/>
      <c r="E237" s="18" t="n">
        <f aca="false">SUM(E234:E235)</f>
        <v>339.45</v>
      </c>
      <c r="F237" s="18" t="n">
        <f aca="false">SUM(F234:F235)</f>
        <v>339.45</v>
      </c>
      <c r="G237" s="18" t="n">
        <f aca="false">SUM(G234:G235)</f>
        <v>339.45</v>
      </c>
      <c r="H237" s="20"/>
      <c r="I237" s="20"/>
      <c r="J237" s="18" t="n">
        <f aca="false">SUM(J234:J235)</f>
        <v>339.45</v>
      </c>
      <c r="K237" s="1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1"/>
      <c r="B238" s="1" t="s">
        <v>13</v>
      </c>
      <c r="C238" s="18" t="n">
        <f aca="false">C237*16</f>
        <v>5431.2</v>
      </c>
      <c r="D238" s="20"/>
      <c r="E238" s="18" t="n">
        <f aca="false">E237*16</f>
        <v>5431.2</v>
      </c>
      <c r="F238" s="18" t="n">
        <f aca="false">F237*16</f>
        <v>5431.2</v>
      </c>
      <c r="G238" s="18" t="n">
        <f aca="false">G237*16</f>
        <v>5431.2</v>
      </c>
      <c r="H238" s="20"/>
      <c r="I238" s="20"/>
      <c r="J238" s="18" t="n">
        <f aca="false">J237*16</f>
        <v>5431.2</v>
      </c>
      <c r="K238" s="3" t="n">
        <f aca="false">SUM(C238:J238)</f>
        <v>27156</v>
      </c>
    </row>
    <row r="239" customFormat="false" ht="12.75" hidden="false" customHeight="false" outlineLevel="0" collapsed="false">
      <c r="A239" s="11"/>
      <c r="B239" s="1"/>
      <c r="C239" s="18"/>
      <c r="D239" s="18"/>
      <c r="E239" s="18"/>
      <c r="F239" s="18"/>
      <c r="G239" s="18"/>
      <c r="H239" s="18"/>
      <c r="I239" s="18"/>
      <c r="J239" s="18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28.41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A1" s="21"/>
    </row>
    <row r="2" customFormat="false" ht="20.25" hidden="false" customHeight="false" outlineLevel="0" collapsed="false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customFormat="false" ht="12.75" hidden="false" customHeight="false" outlineLevel="0" collapsed="false">
      <c r="A3" s="21"/>
    </row>
    <row r="4" customFormat="false" ht="12.75" hidden="false" customHeight="false" outlineLevel="0" collapsed="false">
      <c r="A4" s="1" t="s">
        <v>1</v>
      </c>
      <c r="B4" s="40" t="s">
        <v>63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50</v>
      </c>
      <c r="D5" s="2" t="n">
        <v>50</v>
      </c>
      <c r="E5" s="2" t="n">
        <v>50</v>
      </c>
      <c r="F5" s="2" t="n">
        <v>50</v>
      </c>
      <c r="G5" s="2" t="n">
        <v>50</v>
      </c>
      <c r="H5" s="10" t="n">
        <v>50</v>
      </c>
      <c r="I5" s="10" t="n">
        <v>50</v>
      </c>
      <c r="J5" s="2" t="n">
        <v>50</v>
      </c>
      <c r="L5" s="4"/>
    </row>
    <row r="6" customFormat="false" ht="12.75" hidden="false" customHeight="false" outlineLevel="0" collapsed="false">
      <c r="B6" s="11" t="s">
        <v>4</v>
      </c>
      <c r="C6" s="3" t="n">
        <v>22</v>
      </c>
      <c r="D6" s="3" t="n">
        <v>22</v>
      </c>
      <c r="E6" s="3" t="n">
        <v>22</v>
      </c>
      <c r="F6" s="3" t="n">
        <v>22</v>
      </c>
      <c r="G6" s="3" t="n">
        <v>22</v>
      </c>
      <c r="H6" s="3" t="n">
        <v>22</v>
      </c>
      <c r="I6" s="3" t="n">
        <v>22</v>
      </c>
      <c r="J6" s="3" t="n">
        <v>22</v>
      </c>
      <c r="L6" s="4"/>
    </row>
    <row r="7" customFormat="false" ht="12.75" hidden="false" customHeight="false" outlineLevel="0" collapsed="false">
      <c r="B7" s="1" t="s">
        <v>5</v>
      </c>
      <c r="C7" s="2" t="n">
        <v>150</v>
      </c>
      <c r="D7" s="2" t="n">
        <v>150</v>
      </c>
      <c r="E7" s="2" t="n">
        <v>150</v>
      </c>
      <c r="F7" s="2" t="n">
        <v>150</v>
      </c>
      <c r="G7" s="2" t="n">
        <v>150</v>
      </c>
      <c r="H7" s="10" t="n">
        <v>150</v>
      </c>
      <c r="I7" s="10" t="n">
        <v>150</v>
      </c>
      <c r="J7" s="2" t="n">
        <v>150</v>
      </c>
      <c r="L7" s="4"/>
    </row>
    <row r="8" customFormat="false" ht="12.75" hidden="false" customHeight="false" outlineLevel="0" collapsed="false">
      <c r="B8" s="11" t="s">
        <v>4</v>
      </c>
      <c r="C8" s="3" t="n">
        <v>21.25</v>
      </c>
      <c r="D8" s="3" t="n">
        <v>21.25</v>
      </c>
      <c r="E8" s="3" t="n">
        <v>21.25</v>
      </c>
      <c r="F8" s="3" t="n">
        <v>21.25</v>
      </c>
      <c r="G8" s="3" t="n">
        <v>21.25</v>
      </c>
      <c r="H8" s="3" t="n">
        <v>21.25</v>
      </c>
      <c r="I8" s="3" t="n">
        <v>21.25</v>
      </c>
      <c r="J8" s="3" t="n">
        <v>21.25</v>
      </c>
      <c r="L8" s="4"/>
    </row>
    <row r="9" customFormat="false" ht="12.75" hidden="false" customHeight="false" outlineLevel="0" collapsed="false">
      <c r="B9" s="12" t="s">
        <v>6</v>
      </c>
      <c r="C9" s="4" t="n">
        <f aca="false">C5-C7</f>
        <v>-100</v>
      </c>
      <c r="D9" s="4" t="n">
        <f aca="false">D5-D7</f>
        <v>-100</v>
      </c>
      <c r="E9" s="4" t="n">
        <f aca="false">E5-E7</f>
        <v>-100</v>
      </c>
      <c r="F9" s="4" t="n">
        <f aca="false">F5-F7</f>
        <v>-100</v>
      </c>
      <c r="G9" s="4" t="n">
        <f aca="false">G5-G7</f>
        <v>-100</v>
      </c>
      <c r="H9" s="30" t="n">
        <f aca="false">H5-H7</f>
        <v>-100</v>
      </c>
      <c r="I9" s="30" t="n">
        <f aca="false">I5-I7</f>
        <v>-100</v>
      </c>
      <c r="J9" s="4" t="n">
        <f aca="false">J5-J7</f>
        <v>-100</v>
      </c>
      <c r="L9" s="4"/>
    </row>
    <row r="10" customFormat="false" ht="12.75" hidden="false" customHeight="false" outlineLevel="0" collapsed="false">
      <c r="B10" s="13" t="s">
        <v>7</v>
      </c>
      <c r="C10" s="3" t="n">
        <v>20</v>
      </c>
      <c r="D10" s="3" t="n">
        <v>20</v>
      </c>
      <c r="E10" s="3" t="n">
        <v>20</v>
      </c>
      <c r="F10" s="3" t="n">
        <v>20</v>
      </c>
      <c r="G10" s="3" t="n">
        <v>20</v>
      </c>
      <c r="H10" s="3" t="n">
        <v>20</v>
      </c>
      <c r="I10" s="3" t="n">
        <v>20</v>
      </c>
      <c r="J10" s="3" t="n">
        <v>20</v>
      </c>
      <c r="L10" s="4"/>
    </row>
    <row r="11" customFormat="false" ht="12.75" hidden="false" customHeight="false" outlineLevel="0" collapsed="false">
      <c r="B11" s="13"/>
      <c r="C11" s="14"/>
      <c r="E11" s="2"/>
      <c r="G11" s="2"/>
      <c r="H11" s="10"/>
      <c r="I11" s="10"/>
      <c r="J11" s="2"/>
      <c r="L11" s="4"/>
    </row>
    <row r="12" customFormat="false" ht="12.75" hidden="false" customHeight="false" outlineLevel="0" collapsed="false">
      <c r="B12" s="13" t="s">
        <v>8</v>
      </c>
      <c r="C12" s="15" t="n">
        <f aca="false">(C5*C6)*(-1)</f>
        <v>-1100</v>
      </c>
      <c r="D12" s="15" t="n">
        <f aca="false">(D5*D6)*(-1)</f>
        <v>-1100</v>
      </c>
      <c r="E12" s="15" t="n">
        <f aca="false">(E5*E6)*(-1)</f>
        <v>-1100</v>
      </c>
      <c r="F12" s="15" t="n">
        <f aca="false">(F5*F6)*(-1)</f>
        <v>-1100</v>
      </c>
      <c r="G12" s="15" t="n">
        <f aca="false">(G5*G6)*(-1)</f>
        <v>-1100</v>
      </c>
      <c r="H12" s="27" t="n">
        <f aca="false">(H5*H6)*(-1)</f>
        <v>-1100</v>
      </c>
      <c r="I12" s="27" t="n">
        <f aca="false">(I5*I6)*(-1)</f>
        <v>-1100</v>
      </c>
      <c r="J12" s="15" t="n">
        <f aca="false">(J5*J6)*(-1)</f>
        <v>-1100</v>
      </c>
      <c r="L12" s="4"/>
    </row>
    <row r="13" customFormat="false" ht="12.75" hidden="false" customHeight="false" outlineLevel="0" collapsed="false">
      <c r="B13" s="13" t="s">
        <v>9</v>
      </c>
      <c r="C13" s="14" t="n">
        <f aca="false">C7*C8</f>
        <v>3187.5</v>
      </c>
      <c r="D13" s="14" t="n">
        <f aca="false">D7*D8</f>
        <v>3187.5</v>
      </c>
      <c r="E13" s="14" t="n">
        <f aca="false">E7*E8</f>
        <v>3187.5</v>
      </c>
      <c r="F13" s="14" t="n">
        <f aca="false">F7*F8</f>
        <v>3187.5</v>
      </c>
      <c r="G13" s="14" t="n">
        <f aca="false">G7*G8</f>
        <v>3187.5</v>
      </c>
      <c r="H13" s="28" t="n">
        <f aca="false">H7*H8</f>
        <v>3187.5</v>
      </c>
      <c r="I13" s="28" t="n">
        <f aca="false">I7*I8</f>
        <v>3187.5</v>
      </c>
      <c r="J13" s="14" t="n">
        <f aca="false">J7*J8</f>
        <v>3187.5</v>
      </c>
      <c r="L13" s="4"/>
    </row>
    <row r="14" customFormat="false" ht="12.75" hidden="false" customHeight="false" outlineLevel="0" collapsed="false">
      <c r="B14" s="12" t="s">
        <v>10</v>
      </c>
      <c r="C14" s="14" t="n">
        <f aca="false">SUM(C12:C13)</f>
        <v>2087.5</v>
      </c>
      <c r="D14" s="14" t="n">
        <f aca="false">SUM(D12:D13)</f>
        <v>2087.5</v>
      </c>
      <c r="E14" s="14" t="n">
        <f aca="false">SUM(E12:E13)</f>
        <v>2087.5</v>
      </c>
      <c r="F14" s="14" t="n">
        <f aca="false">SUM(F12:F13)</f>
        <v>2087.5</v>
      </c>
      <c r="G14" s="14" t="n">
        <f aca="false">SUM(G12:G13)</f>
        <v>2087.5</v>
      </c>
      <c r="H14" s="28" t="n">
        <f aca="false">SUM(H12:H13)</f>
        <v>2087.5</v>
      </c>
      <c r="I14" s="28" t="n">
        <f aca="false">SUM(I12:I13)</f>
        <v>2087.5</v>
      </c>
      <c r="J14" s="14" t="n">
        <f aca="false">SUM(J12:J13)</f>
        <v>2087.5</v>
      </c>
      <c r="L14" s="4"/>
    </row>
    <row r="15" customFormat="false" ht="12.75" hidden="false" customHeight="false" outlineLevel="0" collapsed="false">
      <c r="A15" s="16"/>
      <c r="B15" s="2" t="s">
        <v>11</v>
      </c>
      <c r="C15" s="15" t="n">
        <f aca="false">C9*C10</f>
        <v>-2000</v>
      </c>
      <c r="D15" s="15" t="n">
        <f aca="false">D9*D10</f>
        <v>-2000</v>
      </c>
      <c r="E15" s="15" t="n">
        <f aca="false">E9*E10</f>
        <v>-2000</v>
      </c>
      <c r="F15" s="15" t="n">
        <f aca="false">F9*F10</f>
        <v>-2000</v>
      </c>
      <c r="G15" s="15" t="n">
        <f aca="false">G9*G10</f>
        <v>-2000</v>
      </c>
      <c r="H15" s="27" t="n">
        <f aca="false">H9*H10</f>
        <v>-2000</v>
      </c>
      <c r="I15" s="27" t="n">
        <f aca="false">I9*I10</f>
        <v>-2000</v>
      </c>
      <c r="J15" s="15" t="n">
        <f aca="false">J9*J10</f>
        <v>-2000</v>
      </c>
    </row>
    <row r="16" customFormat="false" ht="12.75" hidden="false" customHeight="false" outlineLevel="0" collapsed="false">
      <c r="A16" s="17"/>
      <c r="E16" s="2"/>
      <c r="G16" s="2"/>
      <c r="H16" s="10"/>
      <c r="I16" s="10"/>
      <c r="J16" s="2"/>
    </row>
    <row r="17" customFormat="false" ht="12.75" hidden="false" customHeight="false" outlineLevel="0" collapsed="false">
      <c r="A17" s="16"/>
      <c r="B17" s="1" t="s">
        <v>12</v>
      </c>
      <c r="C17" s="18" t="n">
        <f aca="false">SUM(C14:C15)</f>
        <v>87.5</v>
      </c>
      <c r="D17" s="18" t="n">
        <f aca="false">SUM(D14:D15)</f>
        <v>87.5</v>
      </c>
      <c r="E17" s="18" t="n">
        <f aca="false">SUM(E14:E15)</f>
        <v>87.5</v>
      </c>
      <c r="F17" s="18" t="n">
        <f aca="false">SUM(F14:F15)</f>
        <v>87.5</v>
      </c>
      <c r="G17" s="18" t="n">
        <f aca="false">SUM(G14:G15)</f>
        <v>87.5</v>
      </c>
      <c r="H17" s="36" t="n">
        <f aca="false">SUM(H14:H15)</f>
        <v>87.5</v>
      </c>
      <c r="I17" s="36" t="n">
        <f aca="false">SUM(I14:I15)</f>
        <v>87.5</v>
      </c>
      <c r="J17" s="18" t="n">
        <f aca="false">SUM(J14:J15)</f>
        <v>87.5</v>
      </c>
      <c r="K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1"/>
      <c r="B18" s="29" t="s">
        <v>26</v>
      </c>
      <c r="C18" s="18" t="n">
        <f aca="false">C17*8</f>
        <v>700</v>
      </c>
      <c r="D18" s="18" t="n">
        <f aca="false">D17*8</f>
        <v>700</v>
      </c>
      <c r="E18" s="18" t="n">
        <f aca="false">E17*8</f>
        <v>700</v>
      </c>
      <c r="F18" s="18" t="n">
        <f aca="false">F17*8</f>
        <v>700</v>
      </c>
      <c r="G18" s="18" t="n">
        <f aca="false">G17*8</f>
        <v>700</v>
      </c>
      <c r="H18" s="36" t="n">
        <f aca="false">H17*8</f>
        <v>700</v>
      </c>
      <c r="I18" s="36" t="n">
        <f aca="false">I17*8</f>
        <v>700</v>
      </c>
      <c r="J18" s="18" t="n">
        <f aca="false">J17*8</f>
        <v>700</v>
      </c>
      <c r="K18" s="3" t="n">
        <f aca="false">SUM(C18:J18)</f>
        <v>5600</v>
      </c>
    </row>
    <row r="19" customFormat="false" ht="12.75" hidden="false" customHeight="false" outlineLevel="0" collapsed="false">
      <c r="A19" s="17"/>
      <c r="H19" s="30"/>
      <c r="I19" s="30"/>
    </row>
    <row r="20" customFormat="false" ht="12.75" hidden="false" customHeight="false" outlineLevel="0" collapsed="false">
      <c r="H20" s="30"/>
      <c r="I20" s="30"/>
    </row>
    <row r="21" customFormat="false" ht="12.75" hidden="false" customHeight="false" outlineLevel="0" collapsed="false">
      <c r="A21" s="1" t="s">
        <v>40</v>
      </c>
      <c r="B21" s="40" t="s">
        <v>63</v>
      </c>
      <c r="C21" s="7" t="n">
        <v>37249</v>
      </c>
      <c r="D21" s="7" t="n">
        <v>37250</v>
      </c>
      <c r="E21" s="7" t="n">
        <v>37251</v>
      </c>
      <c r="F21" s="7" t="n">
        <v>37252</v>
      </c>
      <c r="G21" s="7" t="n">
        <v>37253</v>
      </c>
      <c r="H21" s="41" t="n">
        <v>37254</v>
      </c>
      <c r="I21" s="41" t="n">
        <v>37255</v>
      </c>
      <c r="J21" s="7" t="n">
        <v>37256</v>
      </c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B22" s="1" t="s">
        <v>3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10" t="n">
        <v>0</v>
      </c>
      <c r="I22" s="10" t="n">
        <v>0</v>
      </c>
      <c r="J22" s="2" t="n">
        <v>0</v>
      </c>
      <c r="L22" s="4"/>
    </row>
    <row r="23" customFormat="false" ht="12.75" hidden="false" customHeight="false" outlineLevel="0" collapsed="false">
      <c r="B23" s="11" t="s">
        <v>4</v>
      </c>
      <c r="C23" s="3" t="n">
        <v>0</v>
      </c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L23" s="4"/>
    </row>
    <row r="24" customFormat="false" ht="12.75" hidden="false" customHeight="false" outlineLevel="0" collapsed="false">
      <c r="B24" s="1" t="s">
        <v>5</v>
      </c>
      <c r="C24" s="2" t="n">
        <v>200</v>
      </c>
      <c r="D24" s="2" t="n">
        <v>200</v>
      </c>
      <c r="E24" s="2" t="n">
        <v>200</v>
      </c>
      <c r="F24" s="2" t="n">
        <v>200</v>
      </c>
      <c r="G24" s="2" t="n">
        <v>200</v>
      </c>
      <c r="H24" s="10" t="n">
        <v>200</v>
      </c>
      <c r="I24" s="10" t="n">
        <v>200</v>
      </c>
      <c r="J24" s="2" t="n">
        <v>200</v>
      </c>
      <c r="L24" s="4"/>
    </row>
    <row r="25" customFormat="false" ht="12.75" hidden="false" customHeight="false" outlineLevel="0" collapsed="false">
      <c r="B25" s="11" t="s">
        <v>4</v>
      </c>
      <c r="C25" s="3" t="n">
        <v>20.8</v>
      </c>
      <c r="D25" s="3" t="n">
        <v>20.8</v>
      </c>
      <c r="E25" s="3" t="n">
        <v>20.8</v>
      </c>
      <c r="F25" s="3" t="n">
        <v>20.8</v>
      </c>
      <c r="G25" s="3" t="n">
        <v>20.8</v>
      </c>
      <c r="H25" s="3" t="n">
        <v>20.8</v>
      </c>
      <c r="I25" s="3" t="n">
        <v>20.8</v>
      </c>
      <c r="J25" s="3" t="n">
        <v>20.8</v>
      </c>
      <c r="L25" s="4"/>
    </row>
    <row r="26" customFormat="false" ht="12.75" hidden="false" customHeight="false" outlineLevel="0" collapsed="false">
      <c r="B26" s="12" t="s">
        <v>6</v>
      </c>
      <c r="C26" s="4" t="n">
        <f aca="false">C22-C24</f>
        <v>-200</v>
      </c>
      <c r="D26" s="4" t="n">
        <f aca="false">D22-D24</f>
        <v>-200</v>
      </c>
      <c r="E26" s="4" t="n">
        <f aca="false">E22-E24</f>
        <v>-200</v>
      </c>
      <c r="F26" s="4" t="n">
        <f aca="false">F22-F24</f>
        <v>-200</v>
      </c>
      <c r="G26" s="4" t="n">
        <f aca="false">G22-G24</f>
        <v>-200</v>
      </c>
      <c r="H26" s="30" t="n">
        <f aca="false">H22-H24</f>
        <v>-200</v>
      </c>
      <c r="I26" s="30" t="n">
        <f aca="false">I22-I24</f>
        <v>-200</v>
      </c>
      <c r="J26" s="4" t="n">
        <f aca="false">J22-J24</f>
        <v>-200</v>
      </c>
      <c r="L26" s="4"/>
    </row>
    <row r="27" customFormat="false" ht="12.75" hidden="false" customHeight="false" outlineLevel="0" collapsed="false">
      <c r="B27" s="13" t="s">
        <v>7</v>
      </c>
      <c r="C27" s="3" t="n">
        <v>20</v>
      </c>
      <c r="D27" s="3" t="n">
        <v>20</v>
      </c>
      <c r="E27" s="3" t="n">
        <v>20</v>
      </c>
      <c r="F27" s="3" t="n">
        <v>20</v>
      </c>
      <c r="G27" s="3" t="n">
        <v>20</v>
      </c>
      <c r="H27" s="3" t="n">
        <v>20</v>
      </c>
      <c r="I27" s="3" t="n">
        <v>20</v>
      </c>
      <c r="J27" s="3" t="n">
        <v>20</v>
      </c>
      <c r="L27" s="4"/>
    </row>
    <row r="28" customFormat="false" ht="12.75" hidden="false" customHeight="false" outlineLevel="0" collapsed="false">
      <c r="B28" s="13"/>
      <c r="C28" s="14"/>
      <c r="E28" s="2"/>
      <c r="F28" s="3"/>
      <c r="G28" s="2"/>
      <c r="H28" s="3"/>
      <c r="I28" s="30"/>
      <c r="L28" s="4"/>
    </row>
    <row r="29" customFormat="false" ht="12.75" hidden="false" customHeight="false" outlineLevel="0" collapsed="false">
      <c r="B29" s="13" t="s">
        <v>8</v>
      </c>
      <c r="C29" s="15" t="n">
        <f aca="false">(C22*C23)*(-1)</f>
        <v>-0</v>
      </c>
      <c r="D29" s="15" t="n">
        <f aca="false">(D22*D23)*(-1)</f>
        <v>-0</v>
      </c>
      <c r="E29" s="15" t="n">
        <f aca="false">(E22*E23)*(-1)</f>
        <v>-0</v>
      </c>
      <c r="F29" s="15" t="n">
        <f aca="false">(F22*F23)*(-1)</f>
        <v>-0</v>
      </c>
      <c r="G29" s="15" t="n">
        <f aca="false">(G22*G23)*(-1)</f>
        <v>-0</v>
      </c>
      <c r="H29" s="27" t="n">
        <f aca="false">(H22*H23)*(-1)</f>
        <v>-0</v>
      </c>
      <c r="I29" s="27" t="n">
        <f aca="false">(I22*I23)*(-1)</f>
        <v>-0</v>
      </c>
      <c r="J29" s="15" t="n">
        <f aca="false">(J22*J23)*(-1)</f>
        <v>-0</v>
      </c>
      <c r="L29" s="4"/>
    </row>
    <row r="30" customFormat="false" ht="12.75" hidden="false" customHeight="false" outlineLevel="0" collapsed="false">
      <c r="B30" s="13" t="s">
        <v>9</v>
      </c>
      <c r="C30" s="14" t="n">
        <f aca="false">C24*C25</f>
        <v>4160</v>
      </c>
      <c r="D30" s="14" t="n">
        <f aca="false">D24*D25</f>
        <v>4160</v>
      </c>
      <c r="E30" s="14" t="n">
        <f aca="false">E24*E25</f>
        <v>4160</v>
      </c>
      <c r="F30" s="14" t="n">
        <f aca="false">F24*F25</f>
        <v>4160</v>
      </c>
      <c r="G30" s="14" t="n">
        <f aca="false">G24*G25</f>
        <v>4160</v>
      </c>
      <c r="H30" s="28" t="n">
        <f aca="false">H24*H25</f>
        <v>4160</v>
      </c>
      <c r="I30" s="28" t="n">
        <f aca="false">I24*I25</f>
        <v>4160</v>
      </c>
      <c r="J30" s="14" t="n">
        <f aca="false">J24*J25</f>
        <v>4160</v>
      </c>
      <c r="L30" s="4"/>
    </row>
    <row r="31" customFormat="false" ht="12.75" hidden="false" customHeight="false" outlineLevel="0" collapsed="false">
      <c r="B31" s="12" t="s">
        <v>10</v>
      </c>
      <c r="C31" s="14" t="n">
        <f aca="false">SUM(C29:C30)</f>
        <v>4160</v>
      </c>
      <c r="D31" s="14" t="n">
        <f aca="false">SUM(D29:D30)</f>
        <v>4160</v>
      </c>
      <c r="E31" s="14" t="n">
        <f aca="false">SUM(E29:E30)</f>
        <v>4160</v>
      </c>
      <c r="F31" s="14" t="n">
        <f aca="false">SUM(F29:F30)</f>
        <v>4160</v>
      </c>
      <c r="G31" s="14" t="n">
        <f aca="false">SUM(G29:G30)</f>
        <v>4160</v>
      </c>
      <c r="H31" s="28" t="n">
        <f aca="false">SUM(H29:H30)</f>
        <v>4160</v>
      </c>
      <c r="I31" s="28" t="n">
        <f aca="false">SUM(I29:I30)</f>
        <v>4160</v>
      </c>
      <c r="J31" s="14" t="n">
        <f aca="false">SUM(J29:J30)</f>
        <v>4160</v>
      </c>
      <c r="L31" s="4"/>
    </row>
    <row r="32" customFormat="false" ht="12.75" hidden="false" customHeight="false" outlineLevel="0" collapsed="false">
      <c r="A32" s="16"/>
      <c r="B32" s="2" t="s">
        <v>11</v>
      </c>
      <c r="C32" s="15" t="n">
        <f aca="false">C26*C27</f>
        <v>-4000</v>
      </c>
      <c r="D32" s="15" t="n">
        <f aca="false">D26*D27</f>
        <v>-4000</v>
      </c>
      <c r="E32" s="15" t="n">
        <f aca="false">E26*E27</f>
        <v>-4000</v>
      </c>
      <c r="F32" s="15" t="n">
        <f aca="false">F26*F27</f>
        <v>-4000</v>
      </c>
      <c r="G32" s="15" t="n">
        <f aca="false">G26*G27</f>
        <v>-4000</v>
      </c>
      <c r="H32" s="27" t="n">
        <f aca="false">H26*H27</f>
        <v>-4000</v>
      </c>
      <c r="I32" s="27" t="n">
        <f aca="false">I26*I27</f>
        <v>-4000</v>
      </c>
      <c r="J32" s="15" t="n">
        <f aca="false">J26*J27</f>
        <v>-4000</v>
      </c>
    </row>
    <row r="33" customFormat="false" ht="12.75" hidden="false" customHeight="false" outlineLevel="0" collapsed="false">
      <c r="A33" s="17"/>
    </row>
    <row r="34" customFormat="false" ht="12.75" hidden="false" customHeight="false" outlineLevel="0" collapsed="false">
      <c r="A34" s="16"/>
      <c r="B34" s="1" t="s">
        <v>12</v>
      </c>
      <c r="C34" s="42" t="n">
        <f aca="false">SUM(C31:C32)</f>
        <v>160</v>
      </c>
      <c r="D34" s="42" t="n">
        <f aca="false">SUM(D31:D32)</f>
        <v>160</v>
      </c>
      <c r="E34" s="42" t="n">
        <f aca="false">SUM(E31:E32)</f>
        <v>160</v>
      </c>
      <c r="F34" s="42" t="n">
        <f aca="false">SUM(F31:F32)</f>
        <v>160</v>
      </c>
      <c r="G34" s="42" t="n">
        <f aca="false">SUM(G31:G32)</f>
        <v>160</v>
      </c>
      <c r="H34" s="42" t="n">
        <f aca="false">SUM(H31:H32)</f>
        <v>160</v>
      </c>
      <c r="I34" s="42" t="n">
        <f aca="false">SUM(I31:I32)</f>
        <v>160</v>
      </c>
      <c r="J34" s="42" t="n">
        <f aca="false">SUM(J31:J32)</f>
        <v>160</v>
      </c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1"/>
      <c r="B35" s="29" t="s">
        <v>26</v>
      </c>
      <c r="C35" s="42" t="n">
        <f aca="false">C34*8</f>
        <v>1280</v>
      </c>
      <c r="D35" s="42" t="n">
        <f aca="false">D34*8</f>
        <v>1280</v>
      </c>
      <c r="E35" s="42" t="n">
        <f aca="false">E34*8</f>
        <v>1280</v>
      </c>
      <c r="F35" s="42" t="n">
        <f aca="false">F34*8</f>
        <v>1280</v>
      </c>
      <c r="G35" s="42" t="n">
        <f aca="false">G34*8</f>
        <v>1280</v>
      </c>
      <c r="H35" s="42" t="n">
        <f aca="false">H34*8</f>
        <v>1280</v>
      </c>
      <c r="I35" s="42" t="n">
        <f aca="false">I34*8</f>
        <v>1280</v>
      </c>
      <c r="J35" s="42" t="n">
        <f aca="false">J34*8</f>
        <v>1280</v>
      </c>
      <c r="K35" s="3" t="n">
        <f aca="false">SUM(C35:J35)</f>
        <v>10240</v>
      </c>
    </row>
    <row r="38" customFormat="false" ht="12.75" hidden="false" customHeight="false" outlineLevel="0" collapsed="false">
      <c r="A38" s="1" t="s">
        <v>51</v>
      </c>
      <c r="B38" s="40" t="s">
        <v>65</v>
      </c>
      <c r="C38" s="7" t="n">
        <v>37249</v>
      </c>
      <c r="D38" s="7" t="n">
        <v>37250</v>
      </c>
      <c r="E38" s="7" t="n">
        <v>37251</v>
      </c>
      <c r="F38" s="7" t="n">
        <v>37252</v>
      </c>
      <c r="G38" s="7" t="n">
        <v>37253</v>
      </c>
      <c r="H38" s="7" t="n">
        <v>37254</v>
      </c>
      <c r="I38" s="7" t="n">
        <v>37255</v>
      </c>
      <c r="J38" s="7" t="n">
        <v>37256</v>
      </c>
      <c r="K38" s="12"/>
    </row>
    <row r="39" customFormat="false" ht="12.75" hidden="false" customHeight="false" outlineLevel="0" collapsed="false">
      <c r="B39" s="1" t="s">
        <v>3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</row>
    <row r="40" customFormat="false" ht="12.75" hidden="false" customHeight="false" outlineLevel="0" collapsed="false">
      <c r="B40" s="11" t="s">
        <v>4</v>
      </c>
      <c r="C40" s="3" t="n">
        <v>22</v>
      </c>
      <c r="D40" s="3" t="n">
        <v>22</v>
      </c>
      <c r="E40" s="3" t="n">
        <v>22</v>
      </c>
      <c r="F40" s="3" t="n">
        <v>22</v>
      </c>
      <c r="G40" s="3" t="n">
        <v>22</v>
      </c>
      <c r="H40" s="3" t="n">
        <v>22</v>
      </c>
      <c r="I40" s="3" t="n">
        <v>22</v>
      </c>
      <c r="J40" s="3" t="n">
        <v>22</v>
      </c>
    </row>
    <row r="41" customFormat="false" ht="12.75" hidden="false" customHeight="false" outlineLevel="0" collapsed="false">
      <c r="B41" s="1" t="s">
        <v>5</v>
      </c>
      <c r="C41" s="2" t="n">
        <v>50</v>
      </c>
      <c r="D41" s="2" t="n">
        <v>50</v>
      </c>
      <c r="E41" s="2" t="n">
        <v>50</v>
      </c>
      <c r="F41" s="2" t="n">
        <v>50</v>
      </c>
      <c r="G41" s="2" t="n">
        <v>50</v>
      </c>
      <c r="H41" s="2" t="n">
        <v>50</v>
      </c>
      <c r="I41" s="2" t="n">
        <v>50</v>
      </c>
      <c r="J41" s="2" t="n">
        <v>50</v>
      </c>
    </row>
    <row r="42" customFormat="false" ht="12.75" hidden="false" customHeight="false" outlineLevel="0" collapsed="false">
      <c r="B42" s="11" t="s">
        <v>4</v>
      </c>
      <c r="C42" s="3" t="n">
        <v>22.25</v>
      </c>
      <c r="D42" s="3" t="n">
        <v>22.25</v>
      </c>
      <c r="E42" s="3" t="n">
        <v>22.25</v>
      </c>
      <c r="F42" s="3" t="n">
        <v>22.25</v>
      </c>
      <c r="G42" s="3" t="n">
        <v>22.25</v>
      </c>
      <c r="H42" s="3" t="n">
        <v>22.25</v>
      </c>
      <c r="I42" s="3" t="n">
        <v>22.25</v>
      </c>
      <c r="J42" s="3" t="n">
        <v>22.25</v>
      </c>
    </row>
    <row r="43" customFormat="false" ht="12.75" hidden="false" customHeight="false" outlineLevel="0" collapsed="false">
      <c r="B43" s="12" t="s">
        <v>6</v>
      </c>
      <c r="C43" s="4" t="n">
        <f aca="false">C39-C41</f>
        <v>-50</v>
      </c>
      <c r="D43" s="4" t="n">
        <f aca="false">D39-D41</f>
        <v>-50</v>
      </c>
      <c r="E43" s="4" t="n">
        <f aca="false">E39-E41</f>
        <v>-50</v>
      </c>
      <c r="F43" s="4" t="n">
        <f aca="false">F39-F41</f>
        <v>-50</v>
      </c>
      <c r="G43" s="4" t="n">
        <f aca="false">G39-G41</f>
        <v>-50</v>
      </c>
      <c r="H43" s="4" t="n">
        <f aca="false">H39-H41</f>
        <v>-50</v>
      </c>
      <c r="I43" s="4" t="n">
        <f aca="false">I39-I41</f>
        <v>-50</v>
      </c>
      <c r="J43" s="4" t="n">
        <f aca="false">J39-J41</f>
        <v>-50</v>
      </c>
    </row>
    <row r="44" customFormat="false" ht="12.75" hidden="false" customHeight="false" outlineLevel="0" collapsed="false">
      <c r="B44" s="13" t="s">
        <v>7</v>
      </c>
      <c r="C44" s="3" t="n">
        <v>18</v>
      </c>
      <c r="D44" s="3" t="n">
        <v>18</v>
      </c>
      <c r="E44" s="3" t="n">
        <v>18</v>
      </c>
      <c r="F44" s="3" t="n">
        <v>18</v>
      </c>
      <c r="G44" s="3" t="n">
        <v>18</v>
      </c>
      <c r="H44" s="3" t="n">
        <v>18</v>
      </c>
      <c r="I44" s="3" t="n">
        <v>18</v>
      </c>
      <c r="J44" s="3" t="n">
        <v>18</v>
      </c>
    </row>
    <row r="45" customFormat="false" ht="12.75" hidden="false" customHeight="false" outlineLevel="0" collapsed="false">
      <c r="B45" s="13"/>
      <c r="C45" s="14"/>
      <c r="E45" s="2"/>
      <c r="G45" s="2"/>
      <c r="H45" s="10"/>
      <c r="I45" s="10"/>
      <c r="J45" s="2"/>
    </row>
    <row r="46" customFormat="false" ht="12.75" hidden="false" customHeight="false" outlineLevel="0" collapsed="false">
      <c r="B46" s="13" t="s">
        <v>8</v>
      </c>
      <c r="C46" s="15" t="n">
        <f aca="false">(C39*C40)*(-1)</f>
        <v>-0</v>
      </c>
      <c r="D46" s="15" t="n">
        <f aca="false">(D39*D40)*(-1)</f>
        <v>-0</v>
      </c>
      <c r="E46" s="15" t="n">
        <f aca="false">(E39*E40)*(-1)</f>
        <v>-0</v>
      </c>
      <c r="F46" s="15" t="n">
        <f aca="false">(F39*F40)*(-1)</f>
        <v>-0</v>
      </c>
      <c r="G46" s="15" t="n">
        <f aca="false">(G39*G40)*(-1)</f>
        <v>-0</v>
      </c>
      <c r="H46" s="27" t="n">
        <f aca="false">(H39*H40)*(-1)</f>
        <v>-0</v>
      </c>
      <c r="I46" s="27" t="n">
        <f aca="false">(I39*I40)*(-1)</f>
        <v>-0</v>
      </c>
      <c r="J46" s="15" t="n">
        <f aca="false">(J39*J40)*(-1)</f>
        <v>-0</v>
      </c>
    </row>
    <row r="47" customFormat="false" ht="12.75" hidden="false" customHeight="false" outlineLevel="0" collapsed="false">
      <c r="B47" s="13" t="s">
        <v>9</v>
      </c>
      <c r="C47" s="14" t="n">
        <f aca="false">C41*C42</f>
        <v>1112.5</v>
      </c>
      <c r="D47" s="14" t="n">
        <f aca="false">D41*D42</f>
        <v>1112.5</v>
      </c>
      <c r="E47" s="14" t="n">
        <f aca="false">E41*E42</f>
        <v>1112.5</v>
      </c>
      <c r="F47" s="14" t="n">
        <f aca="false">F41*F42</f>
        <v>1112.5</v>
      </c>
      <c r="G47" s="14" t="n">
        <f aca="false">G41*G42</f>
        <v>1112.5</v>
      </c>
      <c r="H47" s="28" t="n">
        <f aca="false">H41*H42</f>
        <v>1112.5</v>
      </c>
      <c r="I47" s="28" t="n">
        <f aca="false">I41*I42</f>
        <v>1112.5</v>
      </c>
      <c r="J47" s="14" t="n">
        <f aca="false">J41*J42</f>
        <v>1112.5</v>
      </c>
    </row>
    <row r="48" customFormat="false" ht="12.75" hidden="false" customHeight="false" outlineLevel="0" collapsed="false">
      <c r="B48" s="12" t="s">
        <v>10</v>
      </c>
      <c r="C48" s="14" t="n">
        <f aca="false">SUM(C46:C47)</f>
        <v>1112.5</v>
      </c>
      <c r="D48" s="14" t="n">
        <f aca="false">SUM(D46:D47)</f>
        <v>1112.5</v>
      </c>
      <c r="E48" s="14" t="n">
        <f aca="false">SUM(E46:E47)</f>
        <v>1112.5</v>
      </c>
      <c r="F48" s="14" t="n">
        <f aca="false">SUM(F46:F47)</f>
        <v>1112.5</v>
      </c>
      <c r="G48" s="14" t="n">
        <f aca="false">SUM(G46:G47)</f>
        <v>1112.5</v>
      </c>
      <c r="H48" s="28" t="n">
        <f aca="false">SUM(H46:H47)</f>
        <v>1112.5</v>
      </c>
      <c r="I48" s="28" t="n">
        <f aca="false">SUM(I46:I47)</f>
        <v>1112.5</v>
      </c>
      <c r="J48" s="14" t="n">
        <f aca="false">SUM(J46:J47)</f>
        <v>1112.5</v>
      </c>
    </row>
    <row r="49" customFormat="false" ht="12.75" hidden="false" customHeight="false" outlineLevel="0" collapsed="false">
      <c r="A49" s="16"/>
      <c r="B49" s="2" t="s">
        <v>11</v>
      </c>
      <c r="C49" s="15" t="n">
        <f aca="false">C43*C44</f>
        <v>-900</v>
      </c>
      <c r="D49" s="15" t="n">
        <f aca="false">D43*D44</f>
        <v>-900</v>
      </c>
      <c r="E49" s="15" t="n">
        <f aca="false">E43*E44</f>
        <v>-900</v>
      </c>
      <c r="F49" s="15" t="n">
        <f aca="false">F43*F44</f>
        <v>-900</v>
      </c>
      <c r="G49" s="15" t="n">
        <f aca="false">G43*G44</f>
        <v>-900</v>
      </c>
      <c r="H49" s="27" t="n">
        <f aca="false">H43*H44</f>
        <v>-900</v>
      </c>
      <c r="I49" s="27" t="n">
        <f aca="false">I43*I44</f>
        <v>-900</v>
      </c>
      <c r="J49" s="15" t="n">
        <f aca="false">J43*J44</f>
        <v>-900</v>
      </c>
    </row>
    <row r="50" customFormat="false" ht="12.75" hidden="false" customHeight="false" outlineLevel="0" collapsed="false">
      <c r="A50" s="17"/>
      <c r="E50" s="2"/>
      <c r="G50" s="2"/>
      <c r="H50" s="2"/>
      <c r="I50" s="2"/>
      <c r="J50" s="2"/>
    </row>
    <row r="51" customFormat="false" ht="12.75" hidden="false" customHeight="false" outlineLevel="0" collapsed="false">
      <c r="A51" s="16"/>
      <c r="B51" s="1" t="s">
        <v>12</v>
      </c>
      <c r="C51" s="18" t="n">
        <f aca="false">SUM(C48:C49)</f>
        <v>212.5</v>
      </c>
      <c r="D51" s="18" t="n">
        <f aca="false">SUM(D48:D49)</f>
        <v>212.5</v>
      </c>
      <c r="E51" s="18" t="n">
        <f aca="false">SUM(E48:E49)</f>
        <v>212.5</v>
      </c>
      <c r="F51" s="18" t="n">
        <f aca="false">SUM(F48:F49)</f>
        <v>212.5</v>
      </c>
      <c r="G51" s="18" t="n">
        <f aca="false">SUM(G48:G49)</f>
        <v>212.5</v>
      </c>
      <c r="H51" s="18" t="n">
        <f aca="false">SUM(H48:H49)</f>
        <v>212.5</v>
      </c>
      <c r="I51" s="18" t="n">
        <f aca="false">SUM(I48:I49)</f>
        <v>212.5</v>
      </c>
      <c r="J51" s="18" t="n">
        <f aca="false">SUM(J48:J49)</f>
        <v>212.5</v>
      </c>
      <c r="K51" s="12"/>
    </row>
    <row r="52" customFormat="false" ht="12.75" hidden="false" customHeight="false" outlineLevel="0" collapsed="false">
      <c r="A52" s="11"/>
      <c r="B52" s="29" t="s">
        <v>26</v>
      </c>
      <c r="C52" s="18" t="n">
        <f aca="false">C51*8</f>
        <v>1700</v>
      </c>
      <c r="D52" s="18" t="n">
        <f aca="false">D51*8</f>
        <v>1700</v>
      </c>
      <c r="E52" s="18" t="n">
        <f aca="false">E51*8</f>
        <v>1700</v>
      </c>
      <c r="F52" s="18" t="n">
        <f aca="false">F51*8</f>
        <v>1700</v>
      </c>
      <c r="G52" s="18" t="n">
        <f aca="false">G51*8</f>
        <v>1700</v>
      </c>
      <c r="H52" s="18" t="n">
        <f aca="false">H51*8</f>
        <v>1700</v>
      </c>
      <c r="I52" s="18" t="n">
        <f aca="false">I51*8</f>
        <v>1700</v>
      </c>
      <c r="J52" s="18" t="n">
        <f aca="false">J51*8</f>
        <v>1700</v>
      </c>
      <c r="K52" s="3" t="n">
        <f aca="false">SUM(C52:J52)</f>
        <v>13600</v>
      </c>
    </row>
    <row r="55" customFormat="false" ht="12.75" hidden="false" customHeight="false" outlineLevel="0" collapsed="false">
      <c r="A55" s="1" t="s">
        <v>16</v>
      </c>
      <c r="B55" s="6" t="s">
        <v>25</v>
      </c>
      <c r="C55" s="7" t="n">
        <v>37249</v>
      </c>
      <c r="D55" s="7" t="n">
        <v>37250</v>
      </c>
      <c r="E55" s="7" t="n">
        <v>37251</v>
      </c>
      <c r="F55" s="7" t="n">
        <v>37252</v>
      </c>
      <c r="G55" s="7" t="n">
        <v>37253</v>
      </c>
      <c r="H55" s="7" t="n">
        <v>37254</v>
      </c>
      <c r="I55" s="7" t="n">
        <v>37255</v>
      </c>
      <c r="J55" s="7" t="n">
        <v>37256</v>
      </c>
      <c r="K55" s="12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B56" s="1" t="s">
        <v>3</v>
      </c>
      <c r="C56" s="2" t="n">
        <v>425</v>
      </c>
      <c r="D56" s="2" t="n">
        <v>425</v>
      </c>
      <c r="E56" s="2" t="n">
        <v>425</v>
      </c>
      <c r="F56" s="2" t="n">
        <v>425</v>
      </c>
      <c r="G56" s="2" t="n">
        <v>425</v>
      </c>
      <c r="H56" s="2" t="n">
        <v>425</v>
      </c>
      <c r="I56" s="2" t="n">
        <v>425</v>
      </c>
      <c r="J56" s="2" t="n">
        <v>425</v>
      </c>
      <c r="L56" s="4"/>
    </row>
    <row r="57" customFormat="false" ht="12.75" hidden="false" customHeight="false" outlineLevel="0" collapsed="false">
      <c r="B57" s="11" t="s">
        <v>4</v>
      </c>
      <c r="C57" s="3" t="n">
        <v>39.88</v>
      </c>
      <c r="D57" s="3" t="n">
        <v>39.88</v>
      </c>
      <c r="E57" s="3" t="n">
        <v>39.88</v>
      </c>
      <c r="F57" s="3" t="n">
        <v>39.88</v>
      </c>
      <c r="G57" s="3" t="n">
        <v>39.88</v>
      </c>
      <c r="H57" s="3" t="n">
        <v>39.88</v>
      </c>
      <c r="I57" s="3" t="n">
        <v>39.88</v>
      </c>
      <c r="J57" s="3" t="n">
        <v>39.88</v>
      </c>
      <c r="L57" s="4"/>
    </row>
    <row r="58" customFormat="false" ht="12.75" hidden="false" customHeight="false" outlineLevel="0" collapsed="false">
      <c r="B58" s="1" t="s">
        <v>5</v>
      </c>
      <c r="C58" s="2" t="n">
        <v>325</v>
      </c>
      <c r="D58" s="2" t="n">
        <v>325</v>
      </c>
      <c r="E58" s="2" t="n">
        <v>325</v>
      </c>
      <c r="F58" s="2" t="n">
        <v>325</v>
      </c>
      <c r="G58" s="2" t="n">
        <v>325</v>
      </c>
      <c r="H58" s="2" t="n">
        <v>325</v>
      </c>
      <c r="I58" s="2" t="n">
        <v>325</v>
      </c>
      <c r="J58" s="2" t="n">
        <v>325</v>
      </c>
      <c r="L58" s="4"/>
    </row>
    <row r="59" customFormat="false" ht="12.75" hidden="false" customHeight="false" outlineLevel="0" collapsed="false">
      <c r="B59" s="11" t="s">
        <v>4</v>
      </c>
      <c r="C59" s="3" t="n">
        <v>41.13</v>
      </c>
      <c r="D59" s="3" t="n">
        <v>41.13</v>
      </c>
      <c r="E59" s="3" t="n">
        <v>41.13</v>
      </c>
      <c r="F59" s="3" t="n">
        <v>41.13</v>
      </c>
      <c r="G59" s="3" t="n">
        <v>41.13</v>
      </c>
      <c r="H59" s="3" t="n">
        <v>41.13</v>
      </c>
      <c r="I59" s="3" t="n">
        <v>41.13</v>
      </c>
      <c r="J59" s="3" t="n">
        <v>41.13</v>
      </c>
      <c r="L59" s="4"/>
    </row>
    <row r="60" customFormat="false" ht="12.75" hidden="false" customHeight="false" outlineLevel="0" collapsed="false">
      <c r="B60" s="12" t="s">
        <v>6</v>
      </c>
      <c r="C60" s="4" t="n">
        <f aca="false">C56-C58</f>
        <v>100</v>
      </c>
      <c r="D60" s="4" t="n">
        <f aca="false">D56-D58</f>
        <v>100</v>
      </c>
      <c r="E60" s="4" t="n">
        <f aca="false">E56-E58</f>
        <v>100</v>
      </c>
      <c r="F60" s="4" t="n">
        <f aca="false">F56-F58</f>
        <v>100</v>
      </c>
      <c r="G60" s="4" t="n">
        <f aca="false">G56-G58</f>
        <v>100</v>
      </c>
      <c r="H60" s="4" t="n">
        <f aca="false">H56-H58</f>
        <v>100</v>
      </c>
      <c r="I60" s="4" t="n">
        <f aca="false">I56-I58</f>
        <v>100</v>
      </c>
      <c r="J60" s="4" t="n">
        <f aca="false">J56-J58</f>
        <v>100</v>
      </c>
      <c r="L60" s="4"/>
    </row>
    <row r="61" customFormat="false" ht="12.75" hidden="false" customHeight="false" outlineLevel="0" collapsed="false">
      <c r="B61" s="13" t="s">
        <v>7</v>
      </c>
      <c r="C61" s="3" t="n">
        <v>25.5</v>
      </c>
      <c r="D61" s="3" t="n">
        <v>25.5</v>
      </c>
      <c r="E61" s="3" t="n">
        <v>25.5</v>
      </c>
      <c r="F61" s="3" t="n">
        <v>25.5</v>
      </c>
      <c r="G61" s="3" t="n">
        <v>25.5</v>
      </c>
      <c r="H61" s="3" t="n">
        <v>25.5</v>
      </c>
      <c r="I61" s="3" t="n">
        <v>25.5</v>
      </c>
      <c r="J61" s="3" t="n">
        <v>25.5</v>
      </c>
      <c r="L61" s="4"/>
    </row>
    <row r="62" customFormat="false" ht="12.75" hidden="false" customHeight="false" outlineLevel="0" collapsed="false">
      <c r="B62" s="13"/>
      <c r="C62" s="14"/>
      <c r="E62" s="2"/>
      <c r="F62" s="10"/>
      <c r="G62" s="10"/>
      <c r="H62" s="10"/>
      <c r="I62" s="10"/>
      <c r="J62" s="10"/>
      <c r="L62" s="4"/>
    </row>
    <row r="63" customFormat="false" ht="12.75" hidden="false" customHeight="false" outlineLevel="0" collapsed="false">
      <c r="B63" s="13" t="s">
        <v>8</v>
      </c>
      <c r="C63" s="15" t="n">
        <f aca="false">(C56*C57)*(-1)</f>
        <v>-16949</v>
      </c>
      <c r="D63" s="15" t="n">
        <f aca="false">(D56*D57)*(-1)</f>
        <v>-16949</v>
      </c>
      <c r="E63" s="15" t="n">
        <f aca="false">(E56*E57)*(-1)</f>
        <v>-16949</v>
      </c>
      <c r="F63" s="27" t="n">
        <f aca="false">(F56*F57)*(-1)</f>
        <v>-16949</v>
      </c>
      <c r="G63" s="27" t="n">
        <f aca="false">(G56*G57)*(-1)</f>
        <v>-16949</v>
      </c>
      <c r="H63" s="27" t="n">
        <f aca="false">(H56*H57)*(-1)</f>
        <v>-16949</v>
      </c>
      <c r="I63" s="27" t="n">
        <f aca="false">(I56*I57)*(-1)</f>
        <v>-16949</v>
      </c>
      <c r="J63" s="27" t="n">
        <f aca="false">(J56*J57)*(-1)</f>
        <v>-16949</v>
      </c>
      <c r="L63" s="4"/>
    </row>
    <row r="64" customFormat="false" ht="12.75" hidden="false" customHeight="false" outlineLevel="0" collapsed="false">
      <c r="B64" s="13" t="s">
        <v>9</v>
      </c>
      <c r="C64" s="14" t="n">
        <f aca="false">C58*C59</f>
        <v>13367.25</v>
      </c>
      <c r="D64" s="14" t="n">
        <f aca="false">D58*D59</f>
        <v>13367.25</v>
      </c>
      <c r="E64" s="14" t="n">
        <f aca="false">E58*E59</f>
        <v>13367.25</v>
      </c>
      <c r="F64" s="28" t="n">
        <f aca="false">F58*F59</f>
        <v>13367.25</v>
      </c>
      <c r="G64" s="28" t="n">
        <f aca="false">G58*G59</f>
        <v>13367.25</v>
      </c>
      <c r="H64" s="28" t="n">
        <f aca="false">H58*H59</f>
        <v>13367.25</v>
      </c>
      <c r="I64" s="28" t="n">
        <f aca="false">I58*I59</f>
        <v>13367.25</v>
      </c>
      <c r="J64" s="28" t="n">
        <f aca="false">J58*J59</f>
        <v>13367.25</v>
      </c>
      <c r="L64" s="4"/>
    </row>
    <row r="65" customFormat="false" ht="12.75" hidden="false" customHeight="false" outlineLevel="0" collapsed="false">
      <c r="B65" s="12" t="s">
        <v>10</v>
      </c>
      <c r="C65" s="14" t="n">
        <f aca="false">SUM(C63:C64)</f>
        <v>-3581.75</v>
      </c>
      <c r="D65" s="14" t="n">
        <f aca="false">SUM(D63:D64)</f>
        <v>-3581.75</v>
      </c>
      <c r="E65" s="14" t="n">
        <f aca="false">SUM(E63:E64)</f>
        <v>-3581.75</v>
      </c>
      <c r="F65" s="28" t="n">
        <f aca="false">SUM(F63:F64)</f>
        <v>-3581.75</v>
      </c>
      <c r="G65" s="28" t="n">
        <f aca="false">SUM(G63:G64)</f>
        <v>-3581.75</v>
      </c>
      <c r="H65" s="28" t="n">
        <f aca="false">SUM(H63:H64)</f>
        <v>-3581.75</v>
      </c>
      <c r="I65" s="28" t="n">
        <f aca="false">SUM(I63:I64)</f>
        <v>-3581.75</v>
      </c>
      <c r="J65" s="28" t="n">
        <f aca="false">SUM(J63:J64)</f>
        <v>-3581.75</v>
      </c>
      <c r="L65" s="4"/>
    </row>
    <row r="66" customFormat="false" ht="12.75" hidden="false" customHeight="false" outlineLevel="0" collapsed="false">
      <c r="A66" s="16"/>
      <c r="B66" s="2" t="s">
        <v>11</v>
      </c>
      <c r="C66" s="15" t="n">
        <f aca="false">C60*C61</f>
        <v>2550</v>
      </c>
      <c r="D66" s="15" t="n">
        <f aca="false">D60*D61</f>
        <v>2550</v>
      </c>
      <c r="E66" s="15" t="n">
        <f aca="false">E60*E61</f>
        <v>2550</v>
      </c>
      <c r="F66" s="27" t="n">
        <f aca="false">F60*F61</f>
        <v>2550</v>
      </c>
      <c r="G66" s="27" t="n">
        <f aca="false">G60*G61</f>
        <v>2550</v>
      </c>
      <c r="H66" s="27" t="n">
        <f aca="false">H60*H61</f>
        <v>2550</v>
      </c>
      <c r="I66" s="27" t="n">
        <f aca="false">I60*I61</f>
        <v>2550</v>
      </c>
      <c r="J66" s="27" t="n">
        <f aca="false">J60*J61</f>
        <v>2550</v>
      </c>
    </row>
    <row r="67" customFormat="false" ht="12.75" hidden="false" customHeight="false" outlineLevel="0" collapsed="false">
      <c r="A67" s="17"/>
      <c r="E67" s="2"/>
      <c r="G67" s="2"/>
      <c r="H67" s="2"/>
      <c r="I67" s="2"/>
      <c r="J67" s="2"/>
    </row>
    <row r="68" customFormat="false" ht="12.75" hidden="false" customHeight="false" outlineLevel="0" collapsed="false">
      <c r="A68" s="16"/>
      <c r="B68" s="1" t="s">
        <v>12</v>
      </c>
      <c r="C68" s="18" t="n">
        <f aca="false">SUM(C65:C66)</f>
        <v>-1031.75</v>
      </c>
      <c r="D68" s="18" t="n">
        <f aca="false">SUM(D65:D66)</f>
        <v>-1031.75</v>
      </c>
      <c r="E68" s="18" t="n">
        <f aca="false">SUM(E65:E66)</f>
        <v>-1031.75</v>
      </c>
      <c r="F68" s="18" t="n">
        <f aca="false">SUM(F65:F66)</f>
        <v>-1031.75</v>
      </c>
      <c r="G68" s="18" t="n">
        <f aca="false">SUM(G65:G66)</f>
        <v>-1031.75</v>
      </c>
      <c r="H68" s="18" t="n">
        <f aca="false">SUM(H65:H66)</f>
        <v>-1031.75</v>
      </c>
      <c r="I68" s="18" t="n">
        <f aca="false">SUM(I65:I66)</f>
        <v>-1031.75</v>
      </c>
      <c r="J68" s="18" t="n">
        <f aca="false">SUM(J65:J66)</f>
        <v>-1031.75</v>
      </c>
      <c r="K68" s="1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1"/>
      <c r="B69" s="29" t="s">
        <v>26</v>
      </c>
      <c r="C69" s="18" t="n">
        <f aca="false">C68*8</f>
        <v>-8254</v>
      </c>
      <c r="D69" s="18" t="n">
        <f aca="false">D68*8</f>
        <v>-8254</v>
      </c>
      <c r="E69" s="18" t="n">
        <f aca="false">E68*8</f>
        <v>-8254</v>
      </c>
      <c r="F69" s="18" t="n">
        <f aca="false">F68*8</f>
        <v>-8254</v>
      </c>
      <c r="G69" s="18" t="n">
        <f aca="false">G68*8</f>
        <v>-8254</v>
      </c>
      <c r="H69" s="18" t="n">
        <f aca="false">H68*8</f>
        <v>-8254</v>
      </c>
      <c r="I69" s="18" t="n">
        <f aca="false">I68*8</f>
        <v>-8254</v>
      </c>
      <c r="J69" s="18" t="n">
        <f aca="false">J68*8</f>
        <v>-8254</v>
      </c>
      <c r="K69" s="3" t="n">
        <f aca="false">SUM(C69:J69)</f>
        <v>-66032</v>
      </c>
    </row>
    <row r="72" customFormat="false" ht="12.75" hidden="false" customHeight="false" outlineLevel="0" collapsed="false">
      <c r="A72" s="1" t="s">
        <v>14</v>
      </c>
      <c r="B72" s="6" t="s">
        <v>25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12"/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25</v>
      </c>
      <c r="D73" s="2" t="n">
        <v>25</v>
      </c>
      <c r="E73" s="2" t="n">
        <v>25</v>
      </c>
      <c r="F73" s="2" t="n">
        <v>25</v>
      </c>
      <c r="G73" s="2" t="n">
        <v>25</v>
      </c>
      <c r="H73" s="2" t="n">
        <v>25</v>
      </c>
      <c r="I73" s="2" t="n">
        <v>25</v>
      </c>
      <c r="J73" s="2" t="n">
        <v>25</v>
      </c>
      <c r="L73" s="4"/>
    </row>
    <row r="74" customFormat="false" ht="12.75" hidden="false" customHeight="false" outlineLevel="0" collapsed="false">
      <c r="B74" s="11" t="s">
        <v>4</v>
      </c>
      <c r="C74" s="3" t="n">
        <v>40</v>
      </c>
      <c r="D74" s="3" t="n">
        <v>40</v>
      </c>
      <c r="E74" s="3" t="n">
        <v>40</v>
      </c>
      <c r="F74" s="3" t="n">
        <v>40</v>
      </c>
      <c r="G74" s="3" t="n">
        <v>40</v>
      </c>
      <c r="H74" s="3" t="n">
        <v>40</v>
      </c>
      <c r="I74" s="3" t="n">
        <v>40</v>
      </c>
      <c r="J74" s="3" t="n">
        <v>40</v>
      </c>
      <c r="L74" s="4"/>
    </row>
    <row r="75" customFormat="false" ht="12.75" hidden="false" customHeight="false" outlineLevel="0" collapsed="false">
      <c r="B75" s="1" t="s">
        <v>5</v>
      </c>
      <c r="C75" s="2" t="n">
        <v>100</v>
      </c>
      <c r="D75" s="2" t="n">
        <v>100</v>
      </c>
      <c r="E75" s="2" t="n">
        <v>100</v>
      </c>
      <c r="F75" s="2" t="n">
        <v>100</v>
      </c>
      <c r="G75" s="2" t="n">
        <v>100</v>
      </c>
      <c r="H75" s="2" t="n">
        <v>100</v>
      </c>
      <c r="I75" s="2" t="n">
        <v>100</v>
      </c>
      <c r="J75" s="2" t="n">
        <v>100</v>
      </c>
      <c r="L75" s="4"/>
    </row>
    <row r="76" customFormat="false" ht="12.75" hidden="false" customHeight="false" outlineLevel="0" collapsed="false">
      <c r="B76" s="11" t="s">
        <v>4</v>
      </c>
      <c r="C76" s="3" t="n">
        <v>44</v>
      </c>
      <c r="D76" s="3" t="n">
        <v>44</v>
      </c>
      <c r="E76" s="3" t="n">
        <v>44</v>
      </c>
      <c r="F76" s="3" t="n">
        <v>44</v>
      </c>
      <c r="G76" s="3" t="n">
        <v>44</v>
      </c>
      <c r="H76" s="3" t="n">
        <v>44</v>
      </c>
      <c r="I76" s="3" t="n">
        <v>44</v>
      </c>
      <c r="J76" s="3" t="n">
        <v>44</v>
      </c>
      <c r="L76" s="4"/>
    </row>
    <row r="77" customFormat="false" ht="12.75" hidden="false" customHeight="false" outlineLevel="0" collapsed="false">
      <c r="B77" s="12" t="s">
        <v>6</v>
      </c>
      <c r="C77" s="4" t="n">
        <f aca="false">C73-C75</f>
        <v>-75</v>
      </c>
      <c r="D77" s="4" t="n">
        <f aca="false">D73-D75</f>
        <v>-75</v>
      </c>
      <c r="E77" s="4" t="n">
        <f aca="false">E73-E75</f>
        <v>-75</v>
      </c>
      <c r="F77" s="4" t="n">
        <f aca="false">F73-F75</f>
        <v>-75</v>
      </c>
      <c r="G77" s="4" t="n">
        <f aca="false">G73-G75</f>
        <v>-75</v>
      </c>
      <c r="H77" s="4" t="n">
        <f aca="false">H73-H75</f>
        <v>-75</v>
      </c>
      <c r="I77" s="4" t="n">
        <f aca="false">I73-I75</f>
        <v>-75</v>
      </c>
      <c r="J77" s="4" t="n">
        <f aca="false">J73-J75</f>
        <v>-75</v>
      </c>
      <c r="L77" s="4"/>
    </row>
    <row r="78" customFormat="false" ht="12.75" hidden="false" customHeight="false" outlineLevel="0" collapsed="false">
      <c r="B78" s="13" t="s">
        <v>7</v>
      </c>
      <c r="C78" s="3" t="n">
        <v>25.5</v>
      </c>
      <c r="D78" s="3" t="n">
        <v>25.5</v>
      </c>
      <c r="E78" s="3" t="n">
        <v>25.5</v>
      </c>
      <c r="F78" s="3" t="n">
        <v>25.5</v>
      </c>
      <c r="G78" s="3" t="n">
        <v>25.5</v>
      </c>
      <c r="H78" s="3" t="n">
        <v>25.5</v>
      </c>
      <c r="I78" s="3" t="n">
        <v>25.5</v>
      </c>
      <c r="J78" s="3" t="n">
        <v>25.5</v>
      </c>
      <c r="L78" s="4"/>
    </row>
    <row r="79" customFormat="false" ht="12.75" hidden="false" customHeight="false" outlineLevel="0" collapsed="false">
      <c r="B79" s="13"/>
      <c r="C79" s="28"/>
      <c r="D79" s="10"/>
      <c r="E79" s="10"/>
      <c r="F79" s="3"/>
      <c r="G79" s="10"/>
      <c r="H79" s="3"/>
      <c r="I79" s="30"/>
      <c r="J79" s="30"/>
      <c r="L79" s="4"/>
    </row>
    <row r="80" customFormat="false" ht="12.75" hidden="false" customHeight="false" outlineLevel="0" collapsed="false">
      <c r="B80" s="13" t="s">
        <v>8</v>
      </c>
      <c r="C80" s="27" t="n">
        <f aca="false">(C73*C74)*(-1)</f>
        <v>-1000</v>
      </c>
      <c r="D80" s="27" t="n">
        <f aca="false">(D73*D74)*(-1)</f>
        <v>-1000</v>
      </c>
      <c r="E80" s="27" t="n">
        <f aca="false">(E73*E74)*(-1)</f>
        <v>-1000</v>
      </c>
      <c r="F80" s="27" t="n">
        <f aca="false">(F73*F74)*(-1)</f>
        <v>-1000</v>
      </c>
      <c r="G80" s="27" t="n">
        <f aca="false">(G73*G74)*(-1)</f>
        <v>-1000</v>
      </c>
      <c r="H80" s="27" t="n">
        <f aca="false">(H73*H74)*(-1)</f>
        <v>-1000</v>
      </c>
      <c r="I80" s="27" t="n">
        <f aca="false">(I73*I74)*(-1)</f>
        <v>-1000</v>
      </c>
      <c r="J80" s="27" t="n">
        <f aca="false">(J73*J74)*(-1)</f>
        <v>-1000</v>
      </c>
      <c r="L80" s="4"/>
    </row>
    <row r="81" customFormat="false" ht="12.75" hidden="false" customHeight="false" outlineLevel="0" collapsed="false">
      <c r="B81" s="13" t="s">
        <v>9</v>
      </c>
      <c r="C81" s="28" t="n">
        <f aca="false">C75*C76</f>
        <v>4400</v>
      </c>
      <c r="D81" s="28" t="n">
        <f aca="false">D75*D76</f>
        <v>4400</v>
      </c>
      <c r="E81" s="28" t="n">
        <f aca="false">E75*E76</f>
        <v>4400</v>
      </c>
      <c r="F81" s="28" t="n">
        <f aca="false">F75*F76</f>
        <v>4400</v>
      </c>
      <c r="G81" s="28" t="n">
        <f aca="false">G75*G76</f>
        <v>4400</v>
      </c>
      <c r="H81" s="28" t="n">
        <f aca="false">H75*H76</f>
        <v>4400</v>
      </c>
      <c r="I81" s="28" t="n">
        <f aca="false">I75*I76</f>
        <v>4400</v>
      </c>
      <c r="J81" s="28" t="n">
        <f aca="false">J75*J76</f>
        <v>4400</v>
      </c>
      <c r="L81" s="4"/>
    </row>
    <row r="82" customFormat="false" ht="12.75" hidden="false" customHeight="false" outlineLevel="0" collapsed="false">
      <c r="B82" s="12" t="s">
        <v>10</v>
      </c>
      <c r="C82" s="28" t="n">
        <f aca="false">SUM(C80:C81)</f>
        <v>3400</v>
      </c>
      <c r="D82" s="28" t="n">
        <f aca="false">SUM(D80:D81)</f>
        <v>3400</v>
      </c>
      <c r="E82" s="28" t="n">
        <f aca="false">SUM(E80:E81)</f>
        <v>3400</v>
      </c>
      <c r="F82" s="28" t="n">
        <f aca="false">SUM(F80:F81)</f>
        <v>3400</v>
      </c>
      <c r="G82" s="28" t="n">
        <f aca="false">SUM(G80:G81)</f>
        <v>3400</v>
      </c>
      <c r="H82" s="28" t="n">
        <f aca="false">SUM(H80:H81)</f>
        <v>3400</v>
      </c>
      <c r="I82" s="28" t="n">
        <f aca="false">SUM(I80:I81)</f>
        <v>3400</v>
      </c>
      <c r="J82" s="28" t="n">
        <f aca="false">SUM(J80:J81)</f>
        <v>3400</v>
      </c>
      <c r="L82" s="4"/>
    </row>
    <row r="83" customFormat="false" ht="12.75" hidden="false" customHeight="false" outlineLevel="0" collapsed="false">
      <c r="A83" s="16"/>
      <c r="B83" s="2" t="s">
        <v>11</v>
      </c>
      <c r="C83" s="27" t="n">
        <f aca="false">C77*C78</f>
        <v>-1912.5</v>
      </c>
      <c r="D83" s="27" t="n">
        <f aca="false">D77*D78</f>
        <v>-1912.5</v>
      </c>
      <c r="E83" s="27" t="n">
        <f aca="false">E77*E78</f>
        <v>-1912.5</v>
      </c>
      <c r="F83" s="27" t="n">
        <f aca="false">F77*F78</f>
        <v>-1912.5</v>
      </c>
      <c r="G83" s="27" t="n">
        <f aca="false">G77*G78</f>
        <v>-1912.5</v>
      </c>
      <c r="H83" s="27" t="n">
        <f aca="false">H77*H78</f>
        <v>-1912.5</v>
      </c>
      <c r="I83" s="27" t="n">
        <f aca="false">I77*I78</f>
        <v>-1912.5</v>
      </c>
      <c r="J83" s="27" t="n">
        <f aca="false">J77*J78</f>
        <v>-1912.5</v>
      </c>
    </row>
    <row r="84" customFormat="false" ht="12.75" hidden="false" customHeight="false" outlineLevel="0" collapsed="false">
      <c r="A84" s="17"/>
      <c r="C84" s="10"/>
      <c r="D84" s="10"/>
      <c r="F84" s="10"/>
      <c r="H84" s="30"/>
      <c r="I84" s="30"/>
      <c r="J84" s="30"/>
    </row>
    <row r="85" customFormat="false" ht="12.75" hidden="false" customHeight="false" outlineLevel="0" collapsed="false">
      <c r="A85" s="16"/>
      <c r="B85" s="1" t="s">
        <v>12</v>
      </c>
      <c r="C85" s="31" t="n">
        <f aca="false">SUM(C82:C83)</f>
        <v>1487.5</v>
      </c>
      <c r="D85" s="31" t="n">
        <f aca="false">SUM(D82:D83)</f>
        <v>1487.5</v>
      </c>
      <c r="E85" s="31" t="n">
        <f aca="false">SUM(E82:E83)</f>
        <v>1487.5</v>
      </c>
      <c r="F85" s="31" t="n">
        <f aca="false">SUM(F82:F83)</f>
        <v>1487.5</v>
      </c>
      <c r="G85" s="31" t="n">
        <f aca="false">SUM(G82:G83)</f>
        <v>1487.5</v>
      </c>
      <c r="H85" s="31" t="n">
        <f aca="false">SUM(H82:H83)</f>
        <v>1487.5</v>
      </c>
      <c r="I85" s="31" t="n">
        <f aca="false">SUM(I82:I83)</f>
        <v>1487.5</v>
      </c>
      <c r="J85" s="31" t="n">
        <f aca="false">SUM(J82:J83)</f>
        <v>1487.5</v>
      </c>
      <c r="K85" s="1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1"/>
      <c r="B86" s="29" t="s">
        <v>26</v>
      </c>
      <c r="C86" s="31" t="n">
        <f aca="false">C85*8</f>
        <v>11900</v>
      </c>
      <c r="D86" s="31" t="n">
        <f aca="false">D85*8</f>
        <v>11900</v>
      </c>
      <c r="E86" s="31" t="n">
        <f aca="false">E85*8</f>
        <v>11900</v>
      </c>
      <c r="F86" s="31" t="n">
        <f aca="false">F85*8</f>
        <v>11900</v>
      </c>
      <c r="G86" s="31" t="n">
        <f aca="false">G85*8</f>
        <v>11900</v>
      </c>
      <c r="H86" s="31" t="n">
        <f aca="false">H85*8</f>
        <v>11900</v>
      </c>
      <c r="I86" s="31" t="n">
        <f aca="false">I85*8</f>
        <v>11900</v>
      </c>
      <c r="J86" s="31" t="n">
        <f aca="false">J85*8</f>
        <v>11900</v>
      </c>
      <c r="K86" s="3" t="n">
        <f aca="false">SUM(C86:J86)</f>
        <v>95200</v>
      </c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3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2.42"/>
    <col collapsed="false" customWidth="true" hidden="false" outlineLevel="0" max="9" min="3" style="0" width="9.28"/>
    <col collapsed="false" customWidth="true" hidden="false" outlineLevel="0" max="10" min="10" style="0" width="10.85"/>
  </cols>
  <sheetData>
    <row r="2" customFormat="false" ht="19.5" hidden="false" customHeight="false" outlineLevel="0" collapsed="false">
      <c r="A2" s="5" t="s">
        <v>0</v>
      </c>
      <c r="C2" s="7" t="n">
        <v>37252</v>
      </c>
      <c r="D2" s="7" t="n">
        <v>37253</v>
      </c>
      <c r="E2" s="7" t="n">
        <v>37254</v>
      </c>
      <c r="F2" s="7" t="n">
        <v>37255</v>
      </c>
      <c r="G2" s="7" t="n">
        <v>37256</v>
      </c>
      <c r="H2" s="7" t="n">
        <v>37257</v>
      </c>
      <c r="I2" s="7" t="n">
        <v>37258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" t="s">
        <v>1</v>
      </c>
      <c r="C4" s="4" t="n">
        <v>-200</v>
      </c>
      <c r="D4" s="4" t="n">
        <v>-200</v>
      </c>
      <c r="E4" s="43"/>
      <c r="F4" s="30"/>
      <c r="G4" s="4" t="n">
        <v>-200</v>
      </c>
      <c r="H4" s="4" t="n">
        <v>300</v>
      </c>
      <c r="I4" s="4" t="n">
        <v>-250</v>
      </c>
    </row>
    <row r="5" customFormat="false" ht="12.75" hidden="false" customHeight="false" outlineLevel="0" collapsed="false">
      <c r="A5" s="1" t="s">
        <v>14</v>
      </c>
      <c r="C5" s="4" t="n">
        <v>-175</v>
      </c>
      <c r="D5" s="4" t="n">
        <v>-175</v>
      </c>
      <c r="E5" s="4" t="n">
        <v>-75</v>
      </c>
      <c r="F5" s="4" t="n">
        <v>-75</v>
      </c>
      <c r="G5" s="4" t="n">
        <v>-175</v>
      </c>
      <c r="H5" s="4" t="n">
        <v>-350</v>
      </c>
      <c r="I5" s="4" t="n">
        <v>-275</v>
      </c>
    </row>
    <row r="6" customFormat="false" ht="12.75" hidden="false" customHeight="false" outlineLevel="0" collapsed="false">
      <c r="A6" s="1" t="s">
        <v>16</v>
      </c>
      <c r="C6" s="4" t="n">
        <v>-650</v>
      </c>
      <c r="D6" s="4" t="n">
        <v>-650</v>
      </c>
      <c r="E6" s="4" t="n">
        <v>100</v>
      </c>
      <c r="F6" s="4" t="n">
        <v>100</v>
      </c>
      <c r="G6" s="4" t="n">
        <v>-650</v>
      </c>
      <c r="H6" s="4" t="n">
        <v>0</v>
      </c>
      <c r="I6" s="4" t="n">
        <v>200</v>
      </c>
    </row>
    <row r="7" customFormat="false" ht="12.75" hidden="false" customHeight="false" outlineLevel="0" collapsed="false">
      <c r="A7" s="1" t="s">
        <v>17</v>
      </c>
      <c r="C7" s="4" t="n">
        <v>-50</v>
      </c>
      <c r="D7" s="4" t="n">
        <v>-50</v>
      </c>
      <c r="E7" s="4"/>
      <c r="F7" s="4"/>
      <c r="G7" s="4" t="n">
        <v>-50</v>
      </c>
      <c r="H7" s="4"/>
      <c r="I7" s="4"/>
    </row>
    <row r="8" customFormat="false" ht="12.75" hidden="false" customHeight="false" outlineLevel="0" collapsed="false">
      <c r="A8" s="44" t="s">
        <v>18</v>
      </c>
      <c r="C8" s="4"/>
      <c r="D8" s="4"/>
      <c r="E8" s="4"/>
      <c r="F8" s="4"/>
      <c r="G8" s="4"/>
      <c r="H8" s="4" t="n">
        <v>-25</v>
      </c>
      <c r="I8" s="4" t="n">
        <v>-25</v>
      </c>
    </row>
    <row r="9" customFormat="false" ht="12.75" hidden="false" customHeight="false" outlineLevel="0" collapsed="false">
      <c r="A9" s="1" t="s">
        <v>19</v>
      </c>
      <c r="C9" s="4" t="n">
        <v>100</v>
      </c>
      <c r="D9" s="4" t="n">
        <v>100</v>
      </c>
      <c r="E9" s="4" t="n">
        <v>0</v>
      </c>
      <c r="F9" s="4" t="n">
        <v>0</v>
      </c>
      <c r="G9" s="4" t="n">
        <v>100</v>
      </c>
      <c r="H9" s="4" t="n">
        <v>0</v>
      </c>
      <c r="I9" s="4" t="n">
        <v>150</v>
      </c>
    </row>
    <row r="10" customFormat="false" ht="12.75" hidden="false" customHeight="false" outlineLevel="0" collapsed="false">
      <c r="A10" s="1" t="s">
        <v>20</v>
      </c>
      <c r="C10" s="4" t="n">
        <v>-275</v>
      </c>
      <c r="D10" s="4" t="n">
        <v>-275</v>
      </c>
      <c r="E10" s="4" t="n">
        <v>-275</v>
      </c>
      <c r="F10" s="4" t="n">
        <v>-275</v>
      </c>
      <c r="G10" s="4" t="n">
        <v>-275</v>
      </c>
      <c r="H10" s="4" t="n">
        <v>-275</v>
      </c>
      <c r="I10" s="4" t="n">
        <v>-275</v>
      </c>
    </row>
    <row r="11" customFormat="false" ht="12.75" hidden="false" customHeight="false" outlineLevel="0" collapsed="false">
      <c r="A11" s="1" t="s">
        <v>21</v>
      </c>
      <c r="C11" s="4" t="n">
        <v>-695</v>
      </c>
      <c r="D11" s="4" t="n">
        <v>-695</v>
      </c>
      <c r="E11" s="4" t="n">
        <v>-695</v>
      </c>
      <c r="F11" s="4" t="n">
        <v>-695</v>
      </c>
      <c r="G11" s="4" t="n">
        <v>-695</v>
      </c>
      <c r="H11" s="4" t="n">
        <v>-695</v>
      </c>
      <c r="I11" s="4" t="n">
        <v>-695</v>
      </c>
    </row>
    <row r="12" customFormat="false" ht="12.75" hidden="false" customHeight="false" outlineLevel="0" collapsed="false">
      <c r="A12" s="1" t="s">
        <v>22</v>
      </c>
      <c r="C12" s="4" t="n">
        <v>-62</v>
      </c>
      <c r="D12" s="4" t="n">
        <v>-62</v>
      </c>
      <c r="E12" s="4" t="n">
        <v>-62</v>
      </c>
      <c r="F12" s="4" t="n">
        <v>-62</v>
      </c>
      <c r="G12" s="4" t="n">
        <v>-62</v>
      </c>
      <c r="H12" s="4" t="n">
        <v>-62</v>
      </c>
      <c r="I12" s="4" t="n">
        <v>-62</v>
      </c>
    </row>
    <row r="13" customFormat="false" ht="12.75" hidden="false" customHeight="false" outlineLevel="0" collapsed="false">
      <c r="A13" s="1"/>
      <c r="C13" s="4"/>
      <c r="D13" s="4"/>
      <c r="E13" s="4"/>
      <c r="F13" s="4"/>
      <c r="G13" s="4"/>
      <c r="H13" s="4"/>
      <c r="I13" s="4"/>
    </row>
    <row r="14" customFormat="false" ht="12.75" hidden="false" customHeight="false" outlineLevel="0" collapsed="false">
      <c r="A14" s="1"/>
      <c r="B14" s="0" t="s">
        <v>77</v>
      </c>
      <c r="C14" s="45" t="n">
        <f aca="false">SUM(C4:C12)</f>
        <v>-2007</v>
      </c>
      <c r="D14" s="45" t="n">
        <f aca="false">SUM(D4:D12)</f>
        <v>-2007</v>
      </c>
      <c r="E14" s="45" t="n">
        <f aca="false">SUM(E4:E12)</f>
        <v>-1007</v>
      </c>
      <c r="F14" s="45" t="n">
        <f aca="false">SUM(F4:F12)</f>
        <v>-1007</v>
      </c>
      <c r="G14" s="45" t="n">
        <f aca="false">SUM(G4:G12)</f>
        <v>-2007</v>
      </c>
      <c r="H14" s="45" t="n">
        <f aca="false">SUM(H4:H12)</f>
        <v>-1107</v>
      </c>
      <c r="I14" s="45" t="n">
        <f aca="false">SUM(I4:I12)</f>
        <v>-1232</v>
      </c>
    </row>
    <row r="15" customFormat="false" ht="13.5" hidden="false" customHeight="false" outlineLevel="0" collapsed="false">
      <c r="A15" s="1"/>
      <c r="B15" s="13" t="s">
        <v>7</v>
      </c>
      <c r="C15" s="46" t="n">
        <v>35</v>
      </c>
      <c r="D15" s="46" t="n">
        <v>35</v>
      </c>
      <c r="E15" s="46" t="n">
        <v>25</v>
      </c>
      <c r="F15" s="46" t="n">
        <v>25</v>
      </c>
      <c r="G15" s="46" t="n">
        <v>35</v>
      </c>
      <c r="H15" s="46" t="n">
        <v>30</v>
      </c>
      <c r="I15" s="46" t="n">
        <v>40</v>
      </c>
    </row>
    <row r="16" customFormat="false" ht="12.75" hidden="false" customHeight="false" outlineLevel="0" collapsed="false">
      <c r="A16" s="1"/>
      <c r="B16" s="0" t="s">
        <v>78</v>
      </c>
      <c r="C16" s="47" t="n">
        <f aca="false">C14*C15</f>
        <v>-70245</v>
      </c>
      <c r="D16" s="47" t="n">
        <f aca="false">D14*D15</f>
        <v>-70245</v>
      </c>
      <c r="E16" s="47" t="n">
        <f aca="false">E14*E15</f>
        <v>-25175</v>
      </c>
      <c r="F16" s="47" t="n">
        <f aca="false">F14*F15</f>
        <v>-25175</v>
      </c>
      <c r="G16" s="47" t="n">
        <f aca="false">G14*G15</f>
        <v>-70245</v>
      </c>
      <c r="H16" s="47" t="n">
        <f aca="false">H14*H15</f>
        <v>-33210</v>
      </c>
      <c r="I16" s="47" t="n">
        <f aca="false">I14*I15</f>
        <v>-49280</v>
      </c>
      <c r="J16" s="48" t="n">
        <f aca="false">SUM(C16:I16)</f>
        <v>-343575</v>
      </c>
    </row>
    <row r="17" customFormat="false" ht="12.75" hidden="false" customHeight="false" outlineLevel="0" collapsed="false">
      <c r="A17" s="1"/>
      <c r="C17" s="49"/>
      <c r="D17" s="49"/>
      <c r="E17" s="49"/>
      <c r="F17" s="49"/>
      <c r="G17" s="49"/>
      <c r="H17" s="49"/>
      <c r="I17" s="49"/>
    </row>
    <row r="18" customFormat="false" ht="15.75" hidden="false" customHeight="false" outlineLevel="0" collapsed="false">
      <c r="A18" s="50" t="s">
        <v>24</v>
      </c>
      <c r="C18" s="49"/>
      <c r="D18" s="49"/>
      <c r="E18" s="49"/>
      <c r="F18" s="49"/>
      <c r="G18" s="49"/>
      <c r="H18" s="49"/>
      <c r="I18" s="49"/>
    </row>
    <row r="19" customFormat="false" ht="12.75" hidden="false" customHeight="false" outlineLevel="0" collapsed="false">
      <c r="A19" s="21"/>
      <c r="C19" s="49"/>
      <c r="D19" s="49"/>
      <c r="E19" s="49"/>
      <c r="F19" s="49"/>
      <c r="G19" s="49"/>
      <c r="H19" s="49"/>
      <c r="I19" s="49"/>
    </row>
    <row r="20" customFormat="false" ht="12.75" hidden="false" customHeight="false" outlineLevel="0" collapsed="false">
      <c r="A20" s="1" t="s">
        <v>16</v>
      </c>
      <c r="C20" s="4" t="n">
        <v>100</v>
      </c>
      <c r="D20" s="4" t="n">
        <v>100</v>
      </c>
      <c r="E20" s="4" t="n">
        <v>100</v>
      </c>
      <c r="F20" s="4" t="n">
        <v>100</v>
      </c>
      <c r="G20" s="4" t="n">
        <v>100</v>
      </c>
      <c r="H20" s="4" t="n">
        <v>0</v>
      </c>
      <c r="I20" s="4" t="n">
        <v>0</v>
      </c>
    </row>
    <row r="21" customFormat="false" ht="12.75" hidden="false" customHeight="false" outlineLevel="0" collapsed="false">
      <c r="A21" s="1" t="s">
        <v>14</v>
      </c>
      <c r="C21" s="4" t="n">
        <v>-75</v>
      </c>
      <c r="D21" s="4" t="n">
        <v>-75</v>
      </c>
      <c r="E21" s="4" t="n">
        <v>-75</v>
      </c>
      <c r="F21" s="4" t="n">
        <v>-75</v>
      </c>
      <c r="G21" s="4" t="n">
        <v>-75</v>
      </c>
      <c r="H21" s="4" t="n">
        <v>-350</v>
      </c>
      <c r="I21" s="4" t="n">
        <v>-350</v>
      </c>
    </row>
    <row r="22" customFormat="false" ht="12.75" hidden="false" customHeight="false" outlineLevel="0" collapsed="false">
      <c r="A22" s="1" t="s">
        <v>27</v>
      </c>
      <c r="C22" s="4"/>
      <c r="D22" s="4"/>
      <c r="E22" s="4"/>
      <c r="F22" s="4"/>
      <c r="G22" s="4"/>
      <c r="H22" s="4" t="n">
        <v>-25</v>
      </c>
      <c r="I22" s="4" t="n">
        <v>-25</v>
      </c>
    </row>
    <row r="23" customFormat="false" ht="12.75" hidden="false" customHeight="false" outlineLevel="0" collapsed="false">
      <c r="A23" s="1" t="s">
        <v>1</v>
      </c>
      <c r="C23" s="4"/>
      <c r="D23" s="4"/>
      <c r="E23" s="4"/>
      <c r="F23" s="4"/>
      <c r="G23" s="4"/>
      <c r="H23" s="4" t="n">
        <v>300</v>
      </c>
      <c r="I23" s="4" t="n">
        <v>300</v>
      </c>
    </row>
    <row r="24" customFormat="false" ht="12.75" hidden="false" customHeight="false" outlineLevel="0" collapsed="false">
      <c r="A24" s="1" t="s">
        <v>20</v>
      </c>
      <c r="C24" s="4" t="n">
        <v>-275</v>
      </c>
      <c r="D24" s="4" t="n">
        <v>-275</v>
      </c>
      <c r="E24" s="4" t="n">
        <v>-275</v>
      </c>
      <c r="F24" s="4" t="n">
        <v>-275</v>
      </c>
      <c r="G24" s="4" t="n">
        <v>-275</v>
      </c>
      <c r="H24" s="4" t="n">
        <v>-275</v>
      </c>
      <c r="I24" s="4" t="n">
        <v>-275</v>
      </c>
    </row>
    <row r="25" customFormat="false" ht="12.75" hidden="false" customHeight="false" outlineLevel="0" collapsed="false">
      <c r="A25" s="1" t="s">
        <v>21</v>
      </c>
      <c r="C25" s="4" t="n">
        <v>-695</v>
      </c>
      <c r="D25" s="4" t="n">
        <v>-695</v>
      </c>
      <c r="E25" s="4" t="n">
        <v>-695</v>
      </c>
      <c r="F25" s="4" t="n">
        <v>-695</v>
      </c>
      <c r="G25" s="4" t="n">
        <v>-695</v>
      </c>
      <c r="H25" s="4" t="n">
        <v>-695</v>
      </c>
      <c r="I25" s="4" t="n">
        <v>-695</v>
      </c>
    </row>
    <row r="26" customFormat="false" ht="12.75" hidden="false" customHeight="false" outlineLevel="0" collapsed="false">
      <c r="A26" s="1" t="s">
        <v>22</v>
      </c>
      <c r="C26" s="4" t="n">
        <v>-62</v>
      </c>
      <c r="D26" s="4" t="n">
        <v>-62</v>
      </c>
      <c r="E26" s="4" t="n">
        <v>-62</v>
      </c>
      <c r="F26" s="4" t="n">
        <v>-62</v>
      </c>
      <c r="G26" s="4" t="n">
        <v>-62</v>
      </c>
      <c r="H26" s="4" t="n">
        <v>-62</v>
      </c>
      <c r="I26" s="4" t="n">
        <v>-62</v>
      </c>
    </row>
    <row r="27" customFormat="false" ht="12.75" hidden="false" customHeight="false" outlineLevel="0" collapsed="false">
      <c r="A27" s="1"/>
      <c r="C27" s="4"/>
      <c r="D27" s="4"/>
      <c r="E27" s="4"/>
      <c r="F27" s="4"/>
      <c r="G27" s="4"/>
      <c r="H27" s="4"/>
      <c r="I27" s="4"/>
    </row>
    <row r="28" customFormat="false" ht="12.75" hidden="false" customHeight="false" outlineLevel="0" collapsed="false">
      <c r="A28" s="1"/>
      <c r="B28" s="0" t="s">
        <v>77</v>
      </c>
      <c r="C28" s="51" t="n">
        <f aca="false">SUM(C20:C26)</f>
        <v>-1007</v>
      </c>
      <c r="D28" s="51" t="n">
        <f aca="false">SUM(D20:D26)</f>
        <v>-1007</v>
      </c>
      <c r="E28" s="51" t="n">
        <f aca="false">SUM(E20:E26)</f>
        <v>-1007</v>
      </c>
      <c r="F28" s="51" t="n">
        <f aca="false">SUM(F20:F26)</f>
        <v>-1007</v>
      </c>
      <c r="G28" s="51" t="n">
        <f aca="false">SUM(G20:G26)</f>
        <v>-1007</v>
      </c>
      <c r="H28" s="51" t="n">
        <f aca="false">SUM(H20:H26)</f>
        <v>-1107</v>
      </c>
      <c r="I28" s="51" t="n">
        <f aca="false">SUM(I20:I26)</f>
        <v>-1107</v>
      </c>
    </row>
    <row r="29" customFormat="false" ht="13.5" hidden="false" customHeight="false" outlineLevel="0" collapsed="false">
      <c r="A29" s="1"/>
      <c r="B29" s="13" t="s">
        <v>7</v>
      </c>
      <c r="C29" s="46" t="n">
        <v>25</v>
      </c>
      <c r="D29" s="46" t="n">
        <v>25</v>
      </c>
      <c r="E29" s="46" t="n">
        <v>25</v>
      </c>
      <c r="F29" s="46" t="n">
        <v>25</v>
      </c>
      <c r="G29" s="46" t="n">
        <v>25</v>
      </c>
      <c r="H29" s="46" t="n">
        <v>30</v>
      </c>
      <c r="I29" s="46" t="n">
        <v>30</v>
      </c>
    </row>
    <row r="30" customFormat="false" ht="12.75" hidden="false" customHeight="false" outlineLevel="0" collapsed="false">
      <c r="A30" s="1"/>
      <c r="B30" s="0" t="s">
        <v>78</v>
      </c>
      <c r="C30" s="48" t="n">
        <f aca="false">C29*C28</f>
        <v>-25175</v>
      </c>
      <c r="D30" s="48" t="n">
        <f aca="false">D29*D28</f>
        <v>-25175</v>
      </c>
      <c r="E30" s="48" t="n">
        <f aca="false">E29*E28</f>
        <v>-25175</v>
      </c>
      <c r="F30" s="48" t="n">
        <f aca="false">F29*F28</f>
        <v>-25175</v>
      </c>
      <c r="G30" s="48" t="n">
        <f aca="false">G29*G28</f>
        <v>-25175</v>
      </c>
      <c r="H30" s="48" t="n">
        <f aca="false">H29*H28</f>
        <v>-33210</v>
      </c>
      <c r="I30" s="48" t="n">
        <f aca="false">I29*I28</f>
        <v>-33210</v>
      </c>
      <c r="J30" s="48" t="n">
        <f aca="false">SUM(C30:I30)</f>
        <v>-192295</v>
      </c>
    </row>
    <row r="31" customFormat="false" ht="13.5" hidden="false" customHeight="false" outlineLevel="0" collapsed="false"/>
    <row r="32" customFormat="false" ht="15.75" hidden="false" customHeight="false" outlineLevel="0" collapsed="false">
      <c r="G32" s="52"/>
      <c r="H32" s="53" t="s">
        <v>79</v>
      </c>
      <c r="I32" s="54"/>
      <c r="J32" s="55" t="n">
        <f aca="false">J30+J16</f>
        <v>-535870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2001-12-21T13:06:55Z</dcterms:created>
  <dc:creator>jmiller</dc:creator>
  <dc:description/>
  <dc:language>en-US</dc:language>
  <cp:lastModifiedBy>jmiller</cp:lastModifiedBy>
  <cp:lastPrinted>2001-12-26T18:21:52Z</cp:lastPrinted>
  <dcterms:modified xsi:type="dcterms:W3CDTF">2001-12-26T18:28:12Z</dcterms:modified>
  <cp:revision>0</cp:revision>
  <dc:subject/>
  <dc:title/>
</cp:coreProperties>
</file>