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Mortgage Pricing Tool " sheetId="1" state="visible" r:id="rId3"/>
    <sheet name="Data" sheetId="2" state="visible" r:id="rId4"/>
    <sheet name="term structure" sheetId="3" state="visible" r:id="rId5"/>
    <sheet name="BDT_Tree" sheetId="4" state="visible" r:id="rId6"/>
    <sheet name="Long Answer--Question IIb" sheetId="5" state="visible" r:id="rId7"/>
    <sheet name="Add REMIC Cash Flows" sheetId="6" state="visible" r:id="rId8"/>
    <sheet name="Valuation" sheetId="7" state="visible" r:id="rId9"/>
    <sheet name="Simulations" sheetId="8" state="visible" r:id="rId10"/>
    <sheet name="Monte_Carlo" sheetId="9" state="visible" r:id="rId11"/>
  </sheets>
  <definedNames>
    <definedName function="false" hidden="false" localSheetId="2" name="solver_adj" vbProcedure="false">#REF!</definedName>
    <definedName function="false" hidden="false" localSheetId="2" name="solver_cvg" vbProcedure="false">0.0001</definedName>
    <definedName function="false" hidden="false" localSheetId="2" name="solver_drv" vbProcedure="false">1</definedName>
    <definedName function="false" hidden="false" localSheetId="2" name="solver_est" vbProcedure="false">1</definedName>
    <definedName function="false" hidden="false" localSheetId="2" name="solver_itr" vbProcedure="false">30000</definedName>
    <definedName function="false" hidden="false" localSheetId="2" name="solver_lin" vbProcedure="false">2</definedName>
    <definedName function="false" hidden="false" localSheetId="2" name="solver_neg" vbProcedure="false">2</definedName>
    <definedName function="false" hidden="false" localSheetId="2" name="solver_num" vbProcedure="false">0</definedName>
    <definedName function="false" hidden="false" localSheetId="2" name="solver_nwt" vbProcedure="false">1</definedName>
    <definedName function="false" hidden="false" localSheetId="2" name="solver_opt" vbProcedure="false">#REF!</definedName>
    <definedName function="false" hidden="false" localSheetId="2" name="solver_pre" vbProcedure="false">0.0000000000001</definedName>
    <definedName function="false" hidden="false" localSheetId="2" name="solver_scl" vbProcedure="false">2</definedName>
    <definedName function="false" hidden="false" localSheetId="2" name="solver_sho" vbProcedure="false">2</definedName>
    <definedName function="false" hidden="false" localSheetId="2" name="solver_tim" vbProcedure="false">10000</definedName>
    <definedName function="false" hidden="false" localSheetId="2" name="solver_tol" vbProcedure="false">0.05</definedName>
    <definedName function="false" hidden="false" localSheetId="2" name="solver_typ" vbProcedure="false">3</definedName>
    <definedName function="false" hidden="false" localSheetId="2" name="solver_val" vbProcedure="false">0</definedName>
    <definedName function="true" hidden="false" name="BDTtree" vbProcedure="tru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<sst xmlns="http://schemas.openxmlformats.org/spreadsheetml/2006/main" count="125" uniqueCount="87">
  <si>
    <t xml:space="preserve">MORTGAGE BOND PRICING TOOL</t>
  </si>
  <si>
    <t xml:space="preserve">Beta Test II</t>
  </si>
  <si>
    <t xml:space="preserve">Term structure of interest rates</t>
  </si>
  <si>
    <t xml:space="preserve">Black-Derman-Toy model</t>
  </si>
  <si>
    <t xml:space="preserve">years</t>
  </si>
  <si>
    <t xml:space="preserve">compounded</t>
  </si>
  <si>
    <t xml:space="preserve">spot rates</t>
  </si>
  <si>
    <t xml:space="preserve">volatility</t>
  </si>
  <si>
    <t xml:space="preserve">Coupon</t>
  </si>
  <si>
    <t xml:space="preserve">No. of Replications</t>
  </si>
  <si>
    <t xml:space="preserve">Mortgage Collateral</t>
  </si>
  <si>
    <t xml:space="preserve">Collateral Total Principal</t>
  </si>
  <si>
    <t xml:space="preserve">Pool Maturity:  WAM</t>
  </si>
  <si>
    <t xml:space="preserve">Pool Interest Rate:  WAC</t>
  </si>
  <si>
    <t xml:space="preserve">Pool Scheduled P&amp;I Payment </t>
  </si>
  <si>
    <t xml:space="preserve">% PSA Assumption</t>
  </si>
  <si>
    <t xml:space="preserve">Pool Balance</t>
  </si>
  <si>
    <t xml:space="preserve">Residual payment</t>
  </si>
  <si>
    <t xml:space="preserve">Servicing</t>
  </si>
  <si>
    <t xml:space="preserve">Periodic Default Assumption (%)</t>
  </si>
  <si>
    <t xml:space="preserve">Periodic Recovery Assumption (%)</t>
  </si>
  <si>
    <t xml:space="preserve">Price</t>
  </si>
  <si>
    <t xml:space="preserve">BDT Tree</t>
  </si>
  <si>
    <t xml:space="preserve">Floater Coupon Data</t>
  </si>
  <si>
    <t xml:space="preserve">Derive Synthetic to Make Sustainable</t>
  </si>
  <si>
    <t xml:space="preserve">Year</t>
  </si>
  <si>
    <t xml:space="preserve">LIBOR</t>
  </si>
  <si>
    <t xml:space="preserve">Adder</t>
  </si>
  <si>
    <t xml:space="preserve">Total</t>
  </si>
  <si>
    <t xml:space="preserve">IO Class</t>
  </si>
  <si>
    <t xml:space="preserve">PO Class</t>
  </si>
  <si>
    <t xml:space="preserve">Principal</t>
  </si>
  <si>
    <t xml:space="preserve">Interest</t>
  </si>
  <si>
    <t xml:space="preserve">Inverse Floater Coupon = </t>
  </si>
  <si>
    <t xml:space="preserve">- reference</t>
  </si>
  <si>
    <t xml:space="preserve">Floater/Inverse Floater Data</t>
  </si>
  <si>
    <t xml:space="preserve">Floater</t>
  </si>
  <si>
    <t xml:space="preserve">Inverse Floater</t>
  </si>
  <si>
    <t xml:space="preserve">WHOLE POOL</t>
  </si>
  <si>
    <t xml:space="preserve">Questions</t>
  </si>
  <si>
    <t xml:space="preserve">IO Principal</t>
  </si>
  <si>
    <t xml:space="preserve">#1 &amp; #2</t>
  </si>
  <si>
    <t xml:space="preserve">Quasi IO</t>
  </si>
  <si>
    <t xml:space="preserve">Quasi PO</t>
  </si>
  <si>
    <t xml:space="preserve">Inverse </t>
  </si>
  <si>
    <t xml:space="preserve">Inverse</t>
  </si>
  <si>
    <t xml:space="preserve">Cap</t>
  </si>
  <si>
    <t xml:space="preserve">EOY</t>
  </si>
  <si>
    <t xml:space="preserve">Disc.</t>
  </si>
  <si>
    <t xml:space="preserve">AF</t>
  </si>
  <si>
    <t xml:space="preserve">Prep. %</t>
  </si>
  <si>
    <t xml:space="preserve">Default %</t>
  </si>
  <si>
    <t xml:space="preserve">Principal Owed</t>
  </si>
  <si>
    <t xml:space="preserve">Principal +Interest</t>
  </si>
  <si>
    <t xml:space="preserve">EOY Balance</t>
  </si>
  <si>
    <t xml:space="preserve">P&amp;I Payment</t>
  </si>
  <si>
    <t xml:space="preserve">Unsched. Principal</t>
  </si>
  <si>
    <t xml:space="preserve">Defaulted Principal</t>
  </si>
  <si>
    <t xml:space="preserve">Sched. Principal</t>
  </si>
  <si>
    <t xml:space="preserve">Sched.  Interest</t>
  </si>
  <si>
    <t xml:space="preserve">To Issued Bonds</t>
  </si>
  <si>
    <t xml:space="preserve">Recoveries</t>
  </si>
  <si>
    <t xml:space="preserve">Total Cash Flow</t>
  </si>
  <si>
    <t xml:space="preserve">from Underlying</t>
  </si>
  <si>
    <t xml:space="preserve">Collateral</t>
  </si>
  <si>
    <t xml:space="preserve">Pool WAC</t>
  </si>
  <si>
    <t xml:space="preserve">Question #2 (cont'd)</t>
  </si>
  <si>
    <t xml:space="preserve">The structure of the synthetics ensures that the CMO does not run out of cash for the floater and the </t>
  </si>
  <si>
    <t xml:space="preserve">inverse floater.  It does so by ensuring that the principal amount and the interest on the synthetics do not exceed the </t>
  </si>
  <si>
    <t xml:space="preserve">underlying pool principal amount and interest. In this way, the synthetic is "sustainable." This is accomplished through the derivation of the coupons</t>
  </si>
  <si>
    <t xml:space="preserve">for the floater to ensure that the interest payout does not exceed the interest payout from the underlying pool principal.</t>
  </si>
  <si>
    <t xml:space="preserve">It is further accomplished by imposing a cap on the floater (and a floor of zero on the inverse floater).</t>
  </si>
  <si>
    <t xml:space="preserve">Question #3</t>
  </si>
  <si>
    <t xml:space="preserve">We have three new mortgage backed products to help clients reduce their underlying risk exposure.</t>
  </si>
  <si>
    <r>
      <rPr>
        <sz val="12"/>
        <rFont val="Times New Roman"/>
        <family val="0"/>
        <charset val="161"/>
      </rPr>
      <t xml:space="preserve">Our </t>
    </r>
    <r>
      <rPr>
        <b val="true"/>
        <i val="true"/>
        <sz val="12"/>
        <rFont val="Times New Roman"/>
        <family val="1"/>
      </rPr>
      <t xml:space="preserve">inverse floater and quasi PO</t>
    </r>
    <r>
      <rPr>
        <sz val="12"/>
        <rFont val="Times New Roman"/>
        <family val="0"/>
        <charset val="161"/>
      </rPr>
      <t xml:space="preserve"> products help hedge against falling interests rates and accelerated prepayment.</t>
    </r>
  </si>
  <si>
    <t xml:space="preserve">When rates fall and prepayment increases, yields to our customers who hold these securities increase,</t>
  </si>
  <si>
    <t xml:space="preserve">which can help to offset positions that are degraded in an environment market by falling rates and increased prepayment.</t>
  </si>
  <si>
    <r>
      <rPr>
        <sz val="12"/>
        <rFont val="Times New Roman"/>
        <family val="0"/>
        <charset val="161"/>
      </rPr>
      <t xml:space="preserve">Conversely, our </t>
    </r>
    <r>
      <rPr>
        <b val="true"/>
        <i val="true"/>
        <sz val="12"/>
        <rFont val="Times New Roman"/>
        <family val="1"/>
      </rPr>
      <t xml:space="preserve">floater</t>
    </r>
    <r>
      <rPr>
        <sz val="12"/>
        <rFont val="Times New Roman"/>
        <family val="0"/>
        <charset val="161"/>
      </rPr>
      <t xml:space="preserve"> helps clients who have positions that are helped by falling interest rates, but degraded by an environment in which </t>
    </r>
  </si>
  <si>
    <t xml:space="preserve">rates are rising.  With our floater product, clients see yields increase when rates increase.  Thus, we offer the products our customers need to </t>
  </si>
  <si>
    <t xml:space="preserve">protect themselves from either event--falling OR rising interest rates; increasing or decreasing prepayment.</t>
  </si>
  <si>
    <t xml:space="preserve">Bond Cash Flow</t>
  </si>
  <si>
    <t xml:space="preserve">Replication Present Values</t>
  </si>
  <si>
    <t xml:space="preserve">Market Price</t>
  </si>
  <si>
    <t xml:space="preserve">Random Numbers</t>
  </si>
  <si>
    <t xml:space="preserve">Number of Replications</t>
  </si>
  <si>
    <t xml:space="preserve">Spot Rates</t>
  </si>
  <si>
    <t xml:space="preserve">BDT_TREE</t>
  </si>
</sst>
</file>

<file path=xl/styles.xml><?xml version="1.0" encoding="utf-8"?>
<styleSheet xmlns="http://schemas.openxmlformats.org/spreadsheetml/2006/main">
  <numFmts count="19">
    <numFmt numFmtId="164" formatCode="General"/>
    <numFmt numFmtId="165" formatCode="_([$€-2]* #,##0.00_);_([$€-2]* \(#,##0.00\);_([$€-2]* \-??_)"/>
    <numFmt numFmtId="166" formatCode="_(* #,##0.00_);_(* \(#,##0.00\);_(* \-??_);_(@_)"/>
    <numFmt numFmtId="167" formatCode="0%"/>
    <numFmt numFmtId="168" formatCode="0.00%"/>
    <numFmt numFmtId="169" formatCode="_(* #,##0.0000_);_(* \(#,##0.0000\);_(* \-??_);_(@_)"/>
    <numFmt numFmtId="170" formatCode="\$#,##0_);&quot;($&quot;#,##0\)"/>
    <numFmt numFmtId="171" formatCode="\$#,##0.00_);[RED]&quot;($&quot;#,##0.00\)"/>
    <numFmt numFmtId="172" formatCode="_(* #,##0.00000_);_(* \(#,##0.00000\);_(* \-??_);_(@_)"/>
    <numFmt numFmtId="173" formatCode="0.0000%"/>
    <numFmt numFmtId="174" formatCode="#,##0.0_);\(#,##0.0\)"/>
    <numFmt numFmtId="175" formatCode="\$#,##0"/>
    <numFmt numFmtId="176" formatCode="\$#,##0.00"/>
    <numFmt numFmtId="177" formatCode="0_)"/>
    <numFmt numFmtId="178" formatCode="0.00000_)"/>
    <numFmt numFmtId="179" formatCode="0.000%"/>
    <numFmt numFmtId="180" formatCode="#,##0.0"/>
    <numFmt numFmtId="181" formatCode="_(* #,##0_);_(* \(#,##0\);_(* \-??_);_(@_)"/>
    <numFmt numFmtId="182" formatCode="0.0"/>
  </numFmts>
  <fonts count="19">
    <font>
      <sz val="12"/>
      <name val="Times New Roman"/>
      <family val="0"/>
      <charset val="161"/>
    </font>
    <font>
      <sz val="10"/>
      <name val="Arial"/>
      <family val="0"/>
    </font>
    <font>
      <sz val="10"/>
      <name val="Arial"/>
      <family val="0"/>
    </font>
    <font>
      <sz val="10"/>
      <name val="Arial"/>
      <family val="0"/>
    </font>
    <font>
      <b val="true"/>
      <sz val="22"/>
      <color rgb="FFFF0000"/>
      <name val="Times New Roman"/>
      <family val="1"/>
    </font>
    <font>
      <sz val="22"/>
      <name val="Times New Roman"/>
      <family val="1"/>
    </font>
    <font>
      <b val="true"/>
      <sz val="16"/>
      <color rgb="FF00FF00"/>
      <name val="Times New Roman"/>
      <family val="1"/>
    </font>
    <font>
      <b val="true"/>
      <u val="single"/>
      <sz val="12"/>
      <name val="Times New Roman"/>
      <family val="1"/>
    </font>
    <font>
      <b val="true"/>
      <sz val="12"/>
      <name val="Times New Roman"/>
      <family val="1"/>
    </font>
    <font>
      <b val="true"/>
      <sz val="12"/>
      <color rgb="FF000080"/>
      <name val="Times New Roman"/>
      <family val="1"/>
    </font>
    <font>
      <sz val="12"/>
      <name val="Times New Roman"/>
      <family val="1"/>
    </font>
    <font>
      <b val="true"/>
      <sz val="12"/>
      <color rgb="FF0000FF"/>
      <name val="Times New Roman"/>
      <family val="1"/>
    </font>
    <font>
      <b val="true"/>
      <sz val="10"/>
      <name val="Arial"/>
      <family val="2"/>
    </font>
    <font>
      <b val="true"/>
      <sz val="10"/>
      <color rgb="FFFF0000"/>
      <name val="Arial"/>
      <family val="2"/>
    </font>
    <font>
      <b val="true"/>
      <sz val="10"/>
      <color rgb="FF000000"/>
      <name val="Arial"/>
      <family val="2"/>
    </font>
    <font>
      <b val="true"/>
      <sz val="10"/>
      <color rgb="FF0000FF"/>
      <name val="Arial"/>
      <family val="2"/>
    </font>
    <font>
      <sz val="10"/>
      <color rgb="FF0000FF"/>
      <name val="Arial"/>
      <family val="2"/>
    </font>
    <font>
      <b val="true"/>
      <i val="true"/>
      <sz val="12"/>
      <name val="Times New Roman"/>
      <family val="1"/>
    </font>
    <font>
      <b val="true"/>
      <sz val="12"/>
      <color rgb="FFFF0000"/>
      <name val="Times New Roman"/>
      <family val="1"/>
    </font>
  </fonts>
  <fills count="3">
    <fill>
      <patternFill patternType="none"/>
    </fill>
    <fill>
      <patternFill patternType="gray125"/>
    </fill>
    <fill>
      <patternFill patternType="solid">
        <fgColor rgb="FFFFFF00"/>
        <bgColor rgb="FFFFFF00"/>
      </patternFill>
    </fill>
  </fills>
  <borders count="14">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style="thin"/>
      <top style="thin"/>
      <bottom style="thin"/>
      <diagonal/>
    </border>
    <border diagonalUp="false" diagonalDown="false">
      <left style="thin"/>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false" applyProtection="false"/>
    <xf numFmtId="165" fontId="0" fillId="0" borderId="0" applyFont="true" applyBorder="false" applyAlignment="false" applyProtection="false"/>
  </cellStyleXfs>
  <cellXfs count="11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0" fillId="0" borderId="0" xfId="0" applyFont="fals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true" applyProtection="false">
      <alignment horizontal="center" vertical="bottom" textRotation="0" wrapText="false" indent="0" shrinkToFit="false"/>
      <protection locked="true" hidden="false"/>
    </xf>
    <xf numFmtId="164" fontId="8" fillId="0" borderId="0" xfId="15" applyFont="true" applyBorder="true" applyAlignment="true" applyProtection="true">
      <alignment horizontal="left" vertical="bottom" textRotation="0" wrapText="false" indent="0" shrinkToFit="false"/>
      <protection locked="true" hidden="false"/>
    </xf>
    <xf numFmtId="164" fontId="8" fillId="0" borderId="0" xfId="15" applyFont="true" applyBorder="true" applyAlignment="true" applyProtection="true">
      <alignment horizontal="center" vertical="bottom" textRotation="0" wrapText="false" indent="0" shrinkToFit="false"/>
      <protection locked="true" hidden="false"/>
    </xf>
    <xf numFmtId="164" fontId="8" fillId="0" borderId="0" xfId="19" applyFont="true" applyBorder="true" applyAlignment="true" applyProtection="true">
      <alignment horizontal="general" vertical="bottom" textRotation="0" wrapText="false" indent="0" shrinkToFit="false"/>
      <protection locked="true" hidden="false"/>
    </xf>
    <xf numFmtId="168" fontId="8" fillId="0" borderId="0" xfId="0" applyFont="true" applyBorder="false" applyAlignment="false" applyProtection="false">
      <alignment horizontal="general" vertical="bottom" textRotation="0" wrapText="false" indent="0" shrinkToFit="false"/>
      <protection locked="true" hidden="false"/>
    </xf>
    <xf numFmtId="168" fontId="9" fillId="0" borderId="0" xfId="19" applyFont="true" applyBorder="true" applyAlignment="true" applyProtection="true">
      <alignment horizontal="general" vertical="bottom" textRotation="0" wrapText="false" indent="0" shrinkToFit="false"/>
      <protection locked="true" hidden="false"/>
    </xf>
    <xf numFmtId="164" fontId="8" fillId="0" borderId="0" xfId="15" applyFont="true" applyBorder="true" applyAlignment="true" applyProtection="true">
      <alignment horizontal="general" vertical="bottom" textRotation="0" wrapText="false" indent="0" shrinkToFit="false"/>
      <protection locked="true" hidden="false"/>
    </xf>
    <xf numFmtId="169" fontId="0" fillId="0" borderId="0" xfId="15" applyFont="true" applyBorder="true" applyAlignment="tru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left" vertical="bottom" textRotation="0" wrapText="false" indent="0" shrinkToFit="false"/>
      <protection locked="true" hidden="false"/>
    </xf>
    <xf numFmtId="170"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tru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left" vertical="bottom" textRotation="0" wrapText="false" indent="0" shrinkToFit="false"/>
      <protection locked="true" hidden="false"/>
    </xf>
    <xf numFmtId="168" fontId="14" fillId="0" borderId="0" xfId="0" applyFont="true" applyBorder="false" applyAlignment="false" applyProtection="true">
      <alignment horizontal="general" vertical="bottom" textRotation="0" wrapText="false" indent="0" shrinkToFit="false"/>
      <protection locked="true" hidden="false"/>
    </xf>
    <xf numFmtId="170" fontId="0" fillId="0" borderId="0" xfId="0" applyFont="false" applyBorder="false" applyAlignment="false" applyProtection="tru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7" fontId="8" fillId="0" borderId="0" xfId="0" applyFont="true" applyBorder="false" applyAlignment="fals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left" vertical="bottom" textRotation="0" wrapText="false" indent="0" shrinkToFit="false"/>
      <protection locked="true" hidden="false"/>
    </xf>
    <xf numFmtId="168" fontId="8" fillId="0" borderId="0" xfId="19" applyFont="true" applyBorder="tru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left" vertical="bottom" textRotation="0" wrapText="false" indent="0" shrinkToFit="false"/>
      <protection locked="true" hidden="false"/>
    </xf>
    <xf numFmtId="164" fontId="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72" fontId="8" fillId="0" borderId="0" xfId="15" applyFont="true" applyBorder="true" applyAlignment="true" applyProtection="true">
      <alignment horizontal="general" vertical="bottom" textRotation="0" wrapText="false" indent="0" shrinkToFit="false"/>
      <protection locked="true" hidden="false"/>
    </xf>
    <xf numFmtId="172" fontId="10" fillId="0" borderId="0" xfId="15" applyFont="true" applyBorder="true" applyAlignment="true" applyProtection="true">
      <alignment horizontal="general" vertical="bottom" textRotation="0" wrapText="false" indent="0" shrinkToFit="false"/>
      <protection locked="true" hidden="false"/>
    </xf>
    <xf numFmtId="172" fontId="0" fillId="0" borderId="0" xfId="15" applyFont="true" applyBorder="true" applyAlignment="true" applyProtection="true">
      <alignment horizontal="general" vertical="bottom" textRotation="0" wrapText="false" indent="0" shrinkToFit="false"/>
      <protection locked="true" hidden="false"/>
    </xf>
    <xf numFmtId="173" fontId="8" fillId="0"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true">
      <alignment horizontal="left" vertical="bottom" textRotation="0" wrapText="false" indent="0" shrinkToFit="false"/>
      <protection locked="true" hidden="false"/>
    </xf>
    <xf numFmtId="164" fontId="0" fillId="0" borderId="0" xfId="0" applyFont="false" applyBorder="false" applyAlignment="true" applyProtection="true">
      <alignment horizontal="left"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75" fontId="0" fillId="0" borderId="0" xfId="0" applyFont="false" applyBorder="false" applyAlignment="true" applyProtection="true">
      <alignment horizontal="right" vertical="bottom" textRotation="0" wrapText="false" indent="0" shrinkToFit="false"/>
      <protection locked="true" hidden="false"/>
    </xf>
    <xf numFmtId="164" fontId="0" fillId="0" borderId="0" xfId="0" applyFont="false" applyBorder="false" applyAlignment="true" applyProtection="true">
      <alignment horizontal="right" vertical="bottom" textRotation="0" wrapText="false" indent="0" shrinkToFit="false"/>
      <protection locked="true" hidden="false"/>
    </xf>
    <xf numFmtId="168" fontId="0" fillId="0" borderId="0" xfId="0" applyFont="false" applyBorder="false" applyAlignment="true" applyProtection="true">
      <alignment horizontal="right" vertical="bottom" textRotation="0" wrapText="false" indent="0" shrinkToFit="false"/>
      <protection locked="true" hidden="false"/>
    </xf>
    <xf numFmtId="167" fontId="0" fillId="0" borderId="0" xfId="0" applyFont="false" applyBorder="false" applyAlignment="true" applyProtection="true">
      <alignment horizontal="right" vertical="bottom" textRotation="0" wrapText="false" indent="0" shrinkToFit="false"/>
      <protection locked="true" hidden="false"/>
    </xf>
    <xf numFmtId="176" fontId="0" fillId="0" borderId="0" xfId="0" applyFont="false" applyBorder="false" applyAlignment="true" applyProtection="true">
      <alignment horizontal="right" vertical="bottom" textRotation="0" wrapText="false" indent="0" shrinkToFit="false"/>
      <protection locked="true" hidden="false"/>
    </xf>
    <xf numFmtId="168" fontId="0" fillId="0" borderId="0" xfId="0" applyFont="false" applyBorder="false" applyAlignment="true" applyProtection="true">
      <alignment horizontal="left" vertical="bottom" textRotation="0" wrapText="false" indent="0" shrinkToFit="false"/>
      <protection locked="true" hidden="false"/>
    </xf>
    <xf numFmtId="176" fontId="0" fillId="0" borderId="0" xfId="0" applyFont="false" applyBorder="false" applyAlignment="true" applyProtection="true">
      <alignment horizontal="left"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7" fillId="2"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8" fillId="2" borderId="1"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true" applyProtection="false">
      <alignment horizontal="right" vertical="bottom" textRotation="0" wrapText="false" indent="0" shrinkToFit="false"/>
      <protection locked="true" hidden="false"/>
    </xf>
    <xf numFmtId="164" fontId="8" fillId="2" borderId="3" xfId="0" applyFont="true" applyBorder="true" applyAlignment="true" applyProtection="false">
      <alignment horizontal="right" vertical="bottom" textRotation="0" wrapText="false" indent="0" shrinkToFit="false"/>
      <protection locked="true" hidden="false"/>
    </xf>
    <xf numFmtId="164" fontId="8" fillId="2" borderId="1" xfId="0" applyFont="true" applyBorder="true" applyAlignment="false" applyProtection="false">
      <alignment horizontal="general" vertical="bottom" textRotation="0" wrapText="false" indent="0" shrinkToFit="false"/>
      <protection locked="true" hidden="false"/>
    </xf>
    <xf numFmtId="164" fontId="8" fillId="2" borderId="2" xfId="0" applyFont="true" applyBorder="true" applyAlignment="true" applyProtection="false">
      <alignment horizontal="center" vertical="bottom" textRotation="0" wrapText="false" indent="0" shrinkToFit="false"/>
      <protection locked="true" hidden="false"/>
    </xf>
    <xf numFmtId="164" fontId="8" fillId="2" borderId="3" xfId="0" applyFont="true" applyBorder="true" applyAlignment="true" applyProtection="false">
      <alignment horizontal="center" vertical="bottom" textRotation="0" wrapText="false" indent="0" shrinkToFit="false"/>
      <protection locked="true" hidden="false"/>
    </xf>
    <xf numFmtId="164" fontId="8" fillId="2" borderId="4" xfId="0" applyFont="true" applyBorder="true" applyAlignment="false" applyProtection="false">
      <alignment horizontal="general" vertical="bottom" textRotation="0" wrapText="false" indent="0" shrinkToFit="false"/>
      <protection locked="true" hidden="false"/>
    </xf>
    <xf numFmtId="168" fontId="8" fillId="2" borderId="0" xfId="19" applyFont="true" applyBorder="true" applyAlignment="true" applyProtection="true">
      <alignment horizontal="general" vertical="bottom" textRotation="0" wrapText="false" indent="0" shrinkToFit="false"/>
      <protection locked="true" hidden="false"/>
    </xf>
    <xf numFmtId="168" fontId="8" fillId="2" borderId="5" xfId="0" applyFont="true" applyBorder="true" applyAlignment="false" applyProtection="false">
      <alignment horizontal="general" vertical="bottom" textRotation="0" wrapText="false" indent="0" shrinkToFit="false"/>
      <protection locked="true" hidden="false"/>
    </xf>
    <xf numFmtId="164" fontId="8" fillId="2" borderId="6" xfId="0" applyFont="true" applyBorder="true" applyAlignment="false" applyProtection="false">
      <alignment horizontal="general" vertical="bottom" textRotation="0" wrapText="false" indent="0" shrinkToFit="false"/>
      <protection locked="true" hidden="false"/>
    </xf>
    <xf numFmtId="168" fontId="0" fillId="2" borderId="7" xfId="19" applyFont="true" applyBorder="true" applyAlignment="true" applyProtection="true">
      <alignment horizontal="general" vertical="bottom" textRotation="0" wrapText="false" indent="0" shrinkToFit="false"/>
      <protection locked="true" hidden="false"/>
    </xf>
    <xf numFmtId="168" fontId="0" fillId="2" borderId="8" xfId="19" applyFont="true" applyBorder="true" applyAlignment="true" applyProtection="true">
      <alignment horizontal="general" vertical="bottom" textRotation="0" wrapText="false" indent="0" shrinkToFit="false"/>
      <protection locked="true" hidden="false"/>
    </xf>
    <xf numFmtId="168" fontId="0" fillId="2" borderId="0" xfId="19" applyFont="true" applyBorder="true" applyAlignment="true" applyProtection="true">
      <alignment horizontal="general" vertical="bottom" textRotation="0" wrapText="false" indent="0" shrinkToFit="false"/>
      <protection locked="true" hidden="false"/>
    </xf>
    <xf numFmtId="168" fontId="0" fillId="2" borderId="5" xfId="19" applyFont="true" applyBorder="true" applyAlignment="true" applyProtection="tru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8" fontId="8" fillId="2" borderId="10" xfId="19" applyFont="true" applyBorder="true" applyAlignment="true" applyProtection="true">
      <alignment horizontal="general" vertical="bottom" textRotation="0" wrapText="false" indent="0" shrinkToFit="false"/>
      <protection locked="true" hidden="false"/>
    </xf>
    <xf numFmtId="168" fontId="8" fillId="2" borderId="11" xfId="0" applyFont="true" applyBorder="true" applyAlignment="false" applyProtection="false">
      <alignment horizontal="general" vertical="bottom" textRotation="0" wrapText="false" indent="0" shrinkToFit="false"/>
      <protection locked="true" hidden="false"/>
    </xf>
    <xf numFmtId="168" fontId="0" fillId="2" borderId="10" xfId="19" applyFont="true" applyBorder="true" applyAlignment="true" applyProtection="true">
      <alignment horizontal="general" vertical="bottom" textRotation="0" wrapText="false" indent="0" shrinkToFit="false"/>
      <protection locked="true" hidden="false"/>
    </xf>
    <xf numFmtId="168" fontId="0" fillId="2" borderId="11" xfId="19" applyFont="true" applyBorder="true" applyAlignment="true" applyProtection="true">
      <alignment horizontal="general" vertical="bottom" textRotation="0" wrapText="false" indent="0" shrinkToFit="false"/>
      <protection locked="true" hidden="false"/>
    </xf>
    <xf numFmtId="168" fontId="0" fillId="2" borderId="0" xfId="0" applyFont="false" applyBorder="false" applyAlignment="false" applyProtection="false">
      <alignment horizontal="general" vertical="bottom" textRotation="0" wrapText="false" indent="0" shrinkToFit="false"/>
      <protection locked="true" hidden="false"/>
    </xf>
    <xf numFmtId="164" fontId="17" fillId="2" borderId="1" xfId="0" applyFont="true" applyBorder="true" applyAlignment="false" applyProtection="false">
      <alignment horizontal="general" vertical="bottom" textRotation="0" wrapText="false" indent="0" shrinkToFit="false"/>
      <protection locked="true" hidden="false"/>
    </xf>
    <xf numFmtId="164" fontId="17" fillId="2" borderId="2" xfId="0" applyFont="true" applyBorder="true" applyAlignment="false" applyProtection="false">
      <alignment horizontal="general" vertical="bottom" textRotation="0" wrapText="false" indent="0" shrinkToFit="false"/>
      <protection locked="true" hidden="false"/>
    </xf>
    <xf numFmtId="164" fontId="8" fillId="2" borderId="3" xfId="0" applyFont="true" applyBorder="true" applyAlignment="false" applyProtection="false">
      <alignment horizontal="general" vertical="bottom" textRotation="0" wrapText="false" indent="0" shrinkToFit="false"/>
      <protection locked="true" hidden="false"/>
    </xf>
    <xf numFmtId="164" fontId="0" fillId="2" borderId="6" xfId="0" applyFont="false" applyBorder="true" applyAlignment="false" applyProtection="false">
      <alignment horizontal="general" vertical="bottom" textRotation="0" wrapText="false" indent="0" shrinkToFit="false"/>
      <protection locked="true" hidden="false"/>
    </xf>
    <xf numFmtId="164" fontId="8" fillId="2" borderId="7" xfId="0" applyFont="true" applyBorder="true" applyAlignment="false" applyProtection="false">
      <alignment horizontal="general" vertical="bottom" textRotation="0" wrapText="false" indent="0" shrinkToFit="false"/>
      <protection locked="true" hidden="false"/>
    </xf>
    <xf numFmtId="164" fontId="8" fillId="2" borderId="8"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false" applyAlignment="true" applyProtection="false">
      <alignment horizontal="center" vertical="bottom" textRotation="0" wrapText="false" indent="0" shrinkToFit="false"/>
      <protection locked="true" hidden="false"/>
    </xf>
    <xf numFmtId="164" fontId="8" fillId="2" borderId="0" xfId="0" applyFont="true" applyBorder="true" applyAlignment="true" applyProtection="false">
      <alignment horizontal="center" vertical="bottom" textRotation="0" wrapText="false" indent="0" shrinkToFit="false"/>
      <protection locked="true" hidden="false"/>
    </xf>
    <xf numFmtId="164" fontId="8" fillId="2" borderId="0" xfId="0" applyFont="true" applyBorder="false" applyAlignment="true" applyProtection="false">
      <alignment horizontal="center" vertical="bottom" textRotation="0" wrapText="false" indent="0" shrinkToFit="false"/>
      <protection locked="true" hidden="false"/>
    </xf>
    <xf numFmtId="168" fontId="0" fillId="2" borderId="10" xfId="0" applyFont="false" applyBorder="true" applyAlignment="false" applyProtection="false">
      <alignment horizontal="general" vertical="bottom" textRotation="0" wrapText="false" indent="0" shrinkToFit="false"/>
      <protection locked="true" hidden="false"/>
    </xf>
    <xf numFmtId="168" fontId="0" fillId="2" borderId="11" xfId="0" applyFont="false" applyBorder="true" applyAlignment="false" applyProtection="false">
      <alignment horizontal="general" vertical="bottom" textRotation="0" wrapText="false" indent="0" shrinkToFit="false"/>
      <protection locked="true" hidden="false"/>
    </xf>
    <xf numFmtId="164" fontId="12" fillId="0" borderId="0" xfId="0" applyFont="true" applyBorder="false" applyAlignment="true" applyProtection="true">
      <alignment horizontal="right" vertical="bottom" textRotation="0" wrapText="false" indent="0" shrinkToFit="false"/>
      <protection locked="true" hidden="false"/>
    </xf>
    <xf numFmtId="164" fontId="12" fillId="0" borderId="0" xfId="0" applyFont="true" applyBorder="false" applyAlignment="true" applyProtection="true">
      <alignment horizontal="center" vertical="bottom" textRotation="0" wrapText="false" indent="0" shrinkToFit="false"/>
      <protection locked="true" hidden="false"/>
    </xf>
    <xf numFmtId="164" fontId="8" fillId="2" borderId="0" xfId="0" applyFont="true" applyBorder="false" applyAlignment="true" applyProtection="true">
      <alignment horizontal="center" vertical="bottom" textRotation="0" wrapText="false" indent="0" shrinkToFit="false"/>
      <protection locked="true" hidden="false"/>
    </xf>
    <xf numFmtId="164" fontId="12" fillId="0" borderId="0" xfId="0" applyFont="true" applyBorder="false" applyAlignment="true" applyProtection="false">
      <alignment horizontal="center" vertical="bottom" textRotation="0" wrapText="false" indent="0" shrinkToFit="false"/>
      <protection locked="true" hidden="false"/>
    </xf>
    <xf numFmtId="174" fontId="8" fillId="0" borderId="0" xfId="0" applyFont="true" applyBorder="false" applyAlignment="false" applyProtection="false">
      <alignment horizontal="general" vertical="bottom" textRotation="0" wrapText="false" indent="0" shrinkToFit="false"/>
      <protection locked="true" hidden="false"/>
    </xf>
    <xf numFmtId="164" fontId="8" fillId="2" borderId="10" xfId="0" applyFont="true" applyBorder="true" applyAlignment="true" applyProtection="true">
      <alignment horizontal="center" vertical="bottom" textRotation="0" wrapText="false" indent="0" shrinkToFit="false"/>
      <protection locked="true" hidden="false"/>
    </xf>
    <xf numFmtId="164" fontId="8" fillId="2" borderId="10" xfId="0" applyFont="true" applyBorder="true" applyAlignment="true" applyProtection="false">
      <alignment horizontal="center" vertical="bottom" textRotation="0" wrapText="false" indent="0" shrinkToFit="false"/>
      <protection locked="true" hidden="false"/>
    </xf>
    <xf numFmtId="164" fontId="8" fillId="2" borderId="12" xfId="0" applyFont="true" applyBorder="true" applyAlignment="true" applyProtection="false">
      <alignment horizontal="center" vertical="bottom" textRotation="0" wrapText="false" indent="0" shrinkToFit="false"/>
      <protection locked="true" hidden="false"/>
    </xf>
    <xf numFmtId="177" fontId="0" fillId="0" borderId="0" xfId="0" applyFont="false" applyBorder="false" applyAlignment="false" applyProtection="true">
      <alignment horizontal="general" vertical="bottom" textRotation="0" wrapText="false" indent="0" shrinkToFit="false"/>
      <protection locked="true" hidden="false"/>
    </xf>
    <xf numFmtId="178" fontId="0" fillId="0" borderId="0" xfId="0" applyFont="false" applyBorder="false" applyAlignment="false" applyProtection="true">
      <alignment horizontal="general" vertical="bottom" textRotation="0" wrapText="false" indent="0" shrinkToFit="false"/>
      <protection locked="true" hidden="false"/>
    </xf>
    <xf numFmtId="179" fontId="0" fillId="0" borderId="0" xfId="0" applyFont="false" applyBorder="false" applyAlignment="false" applyProtection="false">
      <alignment horizontal="general" vertical="bottom" textRotation="0" wrapText="false" indent="0" shrinkToFit="false"/>
      <protection locked="true" hidden="false"/>
    </xf>
    <xf numFmtId="180" fontId="0" fillId="0" borderId="0" xfId="0" applyFont="false" applyBorder="false" applyAlignment="false" applyProtection="true">
      <alignment horizontal="general" vertical="bottom" textRotation="0" wrapText="false" indent="0" shrinkToFit="false"/>
      <protection locked="true" hidden="false"/>
    </xf>
    <xf numFmtId="174" fontId="0" fillId="0" borderId="0" xfId="0" applyFont="false" applyBorder="false" applyAlignment="false" applyProtection="true">
      <alignment horizontal="general" vertical="bottom" textRotation="0" wrapText="false" indent="0" shrinkToFit="false"/>
      <protection locked="true" hidden="false"/>
    </xf>
    <xf numFmtId="177" fontId="10" fillId="2" borderId="0" xfId="0" applyFont="true" applyBorder="false" applyAlignment="true" applyProtection="true">
      <alignment horizontal="center" vertical="bottom" textRotation="0" wrapText="false" indent="0" shrinkToFit="false"/>
      <protection locked="true" hidden="false"/>
    </xf>
    <xf numFmtId="168" fontId="0" fillId="2" borderId="13" xfId="0" applyFont="false" applyBorder="true" applyAlignment="false" applyProtection="false">
      <alignment horizontal="general" vertical="bottom" textRotation="0" wrapText="false" indent="0" shrinkToFit="false"/>
      <protection locked="true" hidden="false"/>
    </xf>
    <xf numFmtId="179" fontId="0" fillId="0" borderId="0" xfId="0" applyFont="false" applyBorder="false" applyAlignment="false" applyProtection="true">
      <alignment horizontal="general" vertical="bottom" textRotation="0" wrapText="false" indent="0" shrinkToFit="false"/>
      <protection locked="true" hidden="false"/>
    </xf>
    <xf numFmtId="181" fontId="0" fillId="2" borderId="0" xfId="15" applyFont="true" applyBorder="true" applyAlignment="true" applyProtection="true">
      <alignment horizontal="general" vertical="bottom" textRotation="0" wrapText="false" indent="0" shrinkToFit="false"/>
      <protection locked="true" hidden="false"/>
    </xf>
    <xf numFmtId="181" fontId="0" fillId="2" borderId="0" xfId="0" applyFont="false" applyBorder="false" applyAlignment="false" applyProtection="false">
      <alignment horizontal="general"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75" fontId="0" fillId="0" borderId="0" xfId="0" applyFont="false" applyBorder="false" applyAlignment="false" applyProtection="false">
      <alignment horizontal="general" vertical="bottom" textRotation="0" wrapText="false" indent="0" shrinkToFit="false"/>
      <protection locked="true" hidden="false"/>
    </xf>
    <xf numFmtId="175" fontId="18"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Euro" xfId="20"/>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4</xdr:col>
      <xdr:colOff>122760</xdr:colOff>
      <xdr:row>9</xdr:row>
      <xdr:rowOff>190440</xdr:rowOff>
    </xdr:from>
    <xdr:to>
      <xdr:col>10</xdr:col>
      <xdr:colOff>669600</xdr:colOff>
      <xdr:row>15</xdr:row>
      <xdr:rowOff>200160</xdr:rowOff>
    </xdr:to>
    <xdr:sp>
      <xdr:nvSpPr>
        <xdr:cNvPr id="0" name="Text 1"/>
        <xdr:cNvSpPr/>
      </xdr:nvSpPr>
      <xdr:spPr>
        <a:xfrm>
          <a:off x="2835360" y="2200320"/>
          <a:ext cx="4615920" cy="1209600"/>
        </a:xfrm>
        <a:prstGeom prst="rect">
          <a:avLst/>
        </a:prstGeom>
        <a:solidFill>
          <a:srgbClr val="ffffff"/>
        </a:solidFill>
        <a:ln w="1260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1.  To use this tool you will have to install the fit.xll add-in.  To install an add-in: Use the &lt;tools&gt;&lt;Addins&gt;.  In the Add-in dialog box use the &lt;Browse&gt; key to find the location of the fit.xll add-in.  When you have found it select it and then answer yes to the add-in quiry. You will receive a message that says that you have added a term structure add-in written by Professor Richard Stanton.</a:t>
          </a:r>
          <a:endParaRPr b="0" lang="en-US" sz="1200" strike="noStrike" u="none">
            <a:effectLst/>
            <a:uFillTx/>
            <a:latin typeface="Times New Roman"/>
          </a:endParaRPr>
        </a:p>
      </xdr:txBody>
    </xdr:sp>
    <xdr:clientData/>
  </xdr:twoCellAnchor>
  <xdr:twoCellAnchor editAs="oneCell">
    <xdr:from>
      <xdr:col>4</xdr:col>
      <xdr:colOff>151200</xdr:colOff>
      <xdr:row>18</xdr:row>
      <xdr:rowOff>57240</xdr:rowOff>
    </xdr:from>
    <xdr:to>
      <xdr:col>11</xdr:col>
      <xdr:colOff>10080</xdr:colOff>
      <xdr:row>28</xdr:row>
      <xdr:rowOff>152280</xdr:rowOff>
    </xdr:to>
    <xdr:sp>
      <xdr:nvSpPr>
        <xdr:cNvPr id="1" name="Text 2"/>
        <xdr:cNvSpPr/>
      </xdr:nvSpPr>
      <xdr:spPr>
        <a:xfrm>
          <a:off x="2863800" y="3867120"/>
          <a:ext cx="4606200" cy="2095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2.  All the data entry happens on the Data page.  The current term structure and volatilities have been entered for you and you can change them if you wish.  You need to enter the specifics of your mortgage collaterial including your assumptions about prepayment rates, default rates, and recovery rates.  Currently the model assumes that these rates are a mean that is independent of the level of interest rates.  You also need to develop the appropriate allocations to the REMIC bonds using the Add REMIC Cash Flows worksheet.  To value a bond you must paste in the chosen bond's cash flows into the first column of the Valuation worksheet.  The cash flows that currently appear in the Valuation worksheet are those of the underlying collateral.</a:t>
          </a:r>
          <a:endParaRPr b="0" lang="en-US" sz="1200" strike="noStrike" u="none">
            <a:effectLst/>
            <a:uFillTx/>
            <a:latin typeface="Times New Roman"/>
          </a:endParaRPr>
        </a:p>
      </xdr:txBody>
    </xdr:sp>
    <xdr:clientData/>
  </xdr:twoCellAnchor>
  <xdr:twoCellAnchor editAs="oneCell">
    <xdr:from>
      <xdr:col>4</xdr:col>
      <xdr:colOff>178920</xdr:colOff>
      <xdr:row>29</xdr:row>
      <xdr:rowOff>114120</xdr:rowOff>
    </xdr:from>
    <xdr:to>
      <xdr:col>11</xdr:col>
      <xdr:colOff>720</xdr:colOff>
      <xdr:row>34</xdr:row>
      <xdr:rowOff>190800</xdr:rowOff>
    </xdr:to>
    <xdr:sp>
      <xdr:nvSpPr>
        <xdr:cNvPr id="2" name="Text 3"/>
        <xdr:cNvSpPr/>
      </xdr:nvSpPr>
      <xdr:spPr>
        <a:xfrm>
          <a:off x="2891520" y="6124320"/>
          <a:ext cx="4569120" cy="10767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3.  To value the bonds and derive the lattices. You need to choose how many spot rate paths you would like to sample.  Right now the number is set to 100.  Once you have made all the changes you wish to make, hit the &lt;compute&gt; button on the data page.  The trees will be recomputed and the simulations will be run. </a:t>
          </a:r>
          <a:endParaRPr b="0" lang="en-US" sz="1200" strike="noStrike" u="none">
            <a:effectLst/>
            <a:uFillTx/>
            <a:latin typeface="Times New Roman"/>
          </a:endParaRPr>
        </a:p>
      </xdr:txBody>
    </xdr:sp>
    <xdr:clientData/>
  </xdr:twoCellAnchor>
  <xdr:twoCellAnchor editAs="oneCell">
    <xdr:from>
      <xdr:col>4</xdr:col>
      <xdr:colOff>178920</xdr:colOff>
      <xdr:row>36</xdr:row>
      <xdr:rowOff>0</xdr:rowOff>
    </xdr:from>
    <xdr:to>
      <xdr:col>10</xdr:col>
      <xdr:colOff>622800</xdr:colOff>
      <xdr:row>42</xdr:row>
      <xdr:rowOff>76680</xdr:rowOff>
    </xdr:to>
    <xdr:sp>
      <xdr:nvSpPr>
        <xdr:cNvPr id="3" name="Text 4"/>
        <xdr:cNvSpPr/>
      </xdr:nvSpPr>
      <xdr:spPr>
        <a:xfrm>
          <a:off x="2891520" y="7410600"/>
          <a:ext cx="4512960" cy="1276560"/>
        </a:xfrm>
        <a:prstGeom prst="rect">
          <a:avLst/>
        </a:prstGeom>
        <a:solidFill>
          <a:srgbClr val="ffffff"/>
        </a:solidFill>
        <a:ln w="9360">
          <a:solidFill>
            <a:srgbClr val="0000ff"/>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Times New Roman"/>
            </a:rPr>
            <a:t>4.  For a more detailed understanding of the spreadsheet and its macros contact wallace@haas.berkeley.edu</a:t>
          </a:r>
          <a:endParaRPr b="0" lang="en-US" sz="1200" strike="noStrike" u="none">
            <a:effectLst/>
            <a:uFillTx/>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E7:H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8.90234375" defaultRowHeight="15.75" customHeight="true" zeroHeight="false" outlineLevelRow="0" outlineLevelCol="0"/>
  <sheetData>
    <row r="7" customFormat="false" ht="27.75" hidden="false" customHeight="false" outlineLevel="0" collapsed="false">
      <c r="E7" s="1" t="s">
        <v>0</v>
      </c>
      <c r="F7" s="2"/>
      <c r="G7" s="2"/>
      <c r="H7" s="2"/>
    </row>
    <row r="8" customFormat="false" ht="20.25" hidden="false" customHeight="false" outlineLevel="0" collapsed="false">
      <c r="G8" s="3" t="s">
        <v>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Z36"/>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1" activeCellId="0" sqref="C31"/>
    </sheetView>
  </sheetViews>
  <sheetFormatPr defaultColWidth="8.90234375" defaultRowHeight="15.75" customHeight="true" zeroHeight="false" outlineLevelRow="0" outlineLevelCol="0"/>
  <cols>
    <col collapsed="false" customWidth="true" hidden="false" outlineLevel="0" max="1" min="1" style="4" width="28.11"/>
    <col collapsed="false" customWidth="true" hidden="false" outlineLevel="0" max="2" min="2" style="0" width="9.37"/>
    <col collapsed="false" customWidth="true" hidden="false" outlineLevel="0" max="3" min="3" style="0" width="15.86"/>
    <col collapsed="false" customWidth="true" hidden="false" outlineLevel="0" max="4" min="4" style="0" width="15.74"/>
  </cols>
  <sheetData>
    <row r="1" customFormat="false" ht="20.25" hidden="false" customHeight="true" outlineLevel="0" collapsed="false">
      <c r="A1" s="5" t="s">
        <v>2</v>
      </c>
      <c r="B1" s="6"/>
      <c r="C1" s="6"/>
      <c r="D1" s="6"/>
    </row>
    <row r="2" customFormat="false" ht="20.25" hidden="false" customHeight="true" outlineLevel="0" collapsed="false">
      <c r="A2" s="5" t="s">
        <v>3</v>
      </c>
      <c r="B2" s="6"/>
      <c r="C2" s="6"/>
      <c r="D2" s="6"/>
    </row>
    <row r="3" customFormat="false" ht="18" hidden="false" customHeight="true" outlineLevel="0" collapsed="false">
      <c r="A3" s="7" t="s">
        <v>4</v>
      </c>
      <c r="B3" s="8" t="n">
        <v>30</v>
      </c>
    </row>
    <row r="4" customFormat="false" ht="18" hidden="false" customHeight="true" outlineLevel="0" collapsed="false">
      <c r="A4" s="9" t="s">
        <v>5</v>
      </c>
      <c r="B4" s="10" t="n">
        <v>30</v>
      </c>
    </row>
    <row r="5" customFormat="false" ht="15.75" hidden="false" customHeight="false" outlineLevel="0" collapsed="false">
      <c r="A5" s="11" t="s">
        <v>4</v>
      </c>
      <c r="B5" s="12" t="n">
        <f aca="false">1</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row>
    <row r="6" customFormat="false" ht="15.75" hidden="false" customHeight="false" outlineLevel="0" collapsed="false">
      <c r="A6" s="13" t="s">
        <v>6</v>
      </c>
      <c r="B6" s="14" t="n">
        <v>0.0410928811513784</v>
      </c>
      <c r="C6" s="14" t="n">
        <v>0.0432206086990217</v>
      </c>
      <c r="D6" s="14" t="n">
        <v>0.0410989763205711</v>
      </c>
      <c r="E6" s="14" t="n">
        <v>0.0432261708509075</v>
      </c>
      <c r="F6" s="14" t="n">
        <v>0.0451588144122756</v>
      </c>
      <c r="G6" s="14" t="n">
        <v>0.046896907698844</v>
      </c>
      <c r="H6" s="14" t="n">
        <v>0.0484404514047816</v>
      </c>
      <c r="I6" s="14" t="n">
        <v>0.0497894462242571</v>
      </c>
      <c r="J6" s="14" t="n">
        <v>0.0509438928514392</v>
      </c>
      <c r="K6" s="14" t="n">
        <v>0.0519037919804967</v>
      </c>
      <c r="L6" s="14" t="n">
        <v>0.0526691443055984</v>
      </c>
      <c r="M6" s="14" t="n">
        <v>0.053239950520913</v>
      </c>
      <c r="N6" s="14" t="n">
        <v>0.0536162113206092</v>
      </c>
      <c r="O6" s="14" t="n">
        <v>0.0537979273988558</v>
      </c>
      <c r="P6" s="14" t="n">
        <v>0.0537850994498215</v>
      </c>
      <c r="Q6" s="14" t="n">
        <v>0.0537900994498215</v>
      </c>
      <c r="R6" s="14" t="n">
        <v>0.0537950994498215</v>
      </c>
      <c r="S6" s="14" t="n">
        <v>0.0538000994498215</v>
      </c>
      <c r="T6" s="14" t="n">
        <v>0.0538050994498215</v>
      </c>
      <c r="U6" s="14" t="n">
        <v>0.0538100994498215</v>
      </c>
      <c r="V6" s="14" t="n">
        <v>0.0538150994498215</v>
      </c>
      <c r="W6" s="14" t="n">
        <v>0.0538200994498215</v>
      </c>
      <c r="X6" s="14" t="n">
        <v>0.0538250994498215</v>
      </c>
      <c r="Y6" s="14" t="n">
        <v>0.0538300994498215</v>
      </c>
      <c r="Z6" s="14" t="n">
        <v>0.0538350994498215</v>
      </c>
      <c r="AA6" s="14" t="n">
        <v>0.0538400994498215</v>
      </c>
      <c r="AB6" s="14" t="n">
        <v>0.0538450994498215</v>
      </c>
      <c r="AC6" s="14" t="n">
        <v>0.0538500994498215</v>
      </c>
      <c r="AD6" s="14" t="n">
        <v>0.0538550994498215</v>
      </c>
      <c r="AE6" s="14"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c r="B8" s="17"/>
      <c r="C8" s="17"/>
      <c r="D8" s="17"/>
      <c r="E8" s="17"/>
    </row>
    <row r="10" customFormat="false" ht="15.75" hidden="false" customHeight="false" outlineLevel="0" collapsed="false">
      <c r="A10" s="7" t="s">
        <v>8</v>
      </c>
      <c r="B10" s="15"/>
    </row>
    <row r="11" customFormat="false" ht="15.75" hidden="false" customHeight="false" outlineLevel="0" collapsed="false">
      <c r="A11" s="15" t="n">
        <v>0.055</v>
      </c>
    </row>
    <row r="13" customFormat="false" ht="15.75" hidden="false" customHeight="false" outlineLevel="0" collapsed="false">
      <c r="A13" s="7" t="s">
        <v>9</v>
      </c>
    </row>
    <row r="14" customFormat="false" ht="15.75" hidden="false" customHeight="false" outlineLevel="0" collapsed="false">
      <c r="A14" s="18" t="n">
        <v>100</v>
      </c>
    </row>
    <row r="16" customFormat="false" ht="15.75" hidden="false" customHeight="false" outlineLevel="0" collapsed="false">
      <c r="A16" s="19" t="s">
        <v>10</v>
      </c>
    </row>
    <row r="17" customFormat="false" ht="15.75" hidden="false" customHeight="false" outlineLevel="0" collapsed="false">
      <c r="A17" s="20" t="s">
        <v>11</v>
      </c>
      <c r="C17" s="21" t="n">
        <v>500000000</v>
      </c>
    </row>
    <row r="18" customFormat="false" ht="15.75" hidden="false" customHeight="false" outlineLevel="0" collapsed="false">
      <c r="A18" s="22" t="s">
        <v>12</v>
      </c>
      <c r="C18" s="0" t="n">
        <v>5</v>
      </c>
    </row>
    <row r="19" customFormat="false" ht="15.75" hidden="false" customHeight="false" outlineLevel="0" collapsed="false">
      <c r="A19" s="20" t="s">
        <v>13</v>
      </c>
      <c r="C19" s="23" t="n">
        <v>0.08</v>
      </c>
    </row>
    <row r="20" customFormat="false" ht="15.75" hidden="false" customHeight="false" outlineLevel="0" collapsed="false">
      <c r="A20" s="20" t="s">
        <v>14</v>
      </c>
      <c r="C20" s="24" t="n">
        <f aca="false">-PMT(C19,C18,C17)</f>
        <v>125228227.283418</v>
      </c>
    </row>
    <row r="21" customFormat="false" ht="15.75" hidden="false" customHeight="false" outlineLevel="0" collapsed="false">
      <c r="A21" s="25" t="s">
        <v>15</v>
      </c>
      <c r="C21" s="26" t="n">
        <v>1.75</v>
      </c>
    </row>
    <row r="22" customFormat="false" ht="15.75" hidden="false" customHeight="false" outlineLevel="0" collapsed="false">
      <c r="A22" s="20" t="s">
        <v>16</v>
      </c>
      <c r="C22" s="27" t="n">
        <f aca="false">C17</f>
        <v>500000000</v>
      </c>
    </row>
    <row r="23" customFormat="false" ht="15.75" hidden="false" customHeight="false" outlineLevel="0" collapsed="false">
      <c r="A23" s="20" t="s">
        <v>17</v>
      </c>
      <c r="C23" s="27" t="n">
        <v>0</v>
      </c>
    </row>
    <row r="24" customFormat="false" ht="15.75" hidden="false" customHeight="false" outlineLevel="0" collapsed="false">
      <c r="A24" s="22" t="s">
        <v>18</v>
      </c>
      <c r="C24" s="23" t="n">
        <v>0.015</v>
      </c>
    </row>
    <row r="25" customFormat="false" ht="15.75" hidden="false" customHeight="false" outlineLevel="0" collapsed="false">
      <c r="A25" s="28" t="s">
        <v>19</v>
      </c>
      <c r="C25" s="29" t="n">
        <v>0</v>
      </c>
    </row>
    <row r="26" customFormat="false" ht="15.75" hidden="false" customHeight="false" outlineLevel="0" collapsed="false">
      <c r="A26" s="25" t="s">
        <v>20</v>
      </c>
      <c r="C26" s="29" t="n">
        <v>0</v>
      </c>
    </row>
    <row r="27" customFormat="false" ht="15.75" hidden="false" customHeight="false" outlineLevel="0" collapsed="false">
      <c r="A27" s="20"/>
      <c r="C27" s="23"/>
    </row>
    <row r="28" customFormat="false" ht="15.75" hidden="false" customHeight="false" outlineLevel="0" collapsed="false">
      <c r="A28" s="22"/>
    </row>
    <row r="29" customFormat="false" ht="15.75" hidden="false" customHeight="false" outlineLevel="0" collapsed="false">
      <c r="A29" s="30"/>
      <c r="C29" s="27"/>
    </row>
    <row r="30" customFormat="false" ht="15.75" hidden="false" customHeight="false" outlineLevel="0" collapsed="false">
      <c r="A30" s="20"/>
      <c r="C30" s="23"/>
    </row>
    <row r="31" customFormat="false" ht="15.75" hidden="false" customHeight="false" outlineLevel="0" collapsed="false">
      <c r="A31" s="22"/>
    </row>
    <row r="32" customFormat="false" ht="15.75" hidden="false" customHeight="false" outlineLevel="0" collapsed="false">
      <c r="A32" s="30"/>
      <c r="C32" s="27"/>
    </row>
    <row r="33" customFormat="false" ht="15.75" hidden="false" customHeight="false" outlineLevel="0" collapsed="false">
      <c r="A33" s="20"/>
      <c r="C33" s="23"/>
    </row>
    <row r="34" customFormat="false" ht="15.75" hidden="false" customHeight="false" outlineLevel="0" collapsed="false">
      <c r="A34" s="22"/>
    </row>
    <row r="35" customFormat="false" ht="15.75" hidden="false" customHeight="false" outlineLevel="0" collapsed="false">
      <c r="A35" s="30"/>
      <c r="C35" s="27"/>
    </row>
    <row r="36" customFormat="false" ht="15.75" hidden="false" customHeight="false" outlineLevel="0" collapsed="false">
      <c r="A36" s="20"/>
      <c r="C36" s="2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I4" activeCellId="0" sqref="I4"/>
    </sheetView>
  </sheetViews>
  <sheetFormatPr defaultColWidth="8.9921875" defaultRowHeight="15.75" customHeight="true" zeroHeight="false" outlineLevelRow="0" outlineLevelCol="0"/>
  <cols>
    <col collapsed="false" customWidth="true" hidden="false" outlineLevel="0" max="1" min="1" style="4" width="12.37"/>
    <col collapsed="false" customWidth="true" hidden="false" outlineLevel="0" max="2" min="2" style="31" width="10.37"/>
    <col collapsed="false" customWidth="true" hidden="false" outlineLevel="0" max="6" min="3" style="31" width="14.12"/>
    <col collapsed="false" customWidth="true" hidden="false" outlineLevel="0" max="7" min="7" style="31" width="9.86"/>
    <col collapsed="false" customWidth="false" hidden="false" outlineLevel="0" max="257" min="8" style="31" width="8.99"/>
  </cols>
  <sheetData>
    <row r="1" customFormat="false" ht="20.25" hidden="false" customHeight="true" outlineLevel="0" collapsed="false">
      <c r="A1" s="5" t="s">
        <v>2</v>
      </c>
      <c r="B1" s="32"/>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row>
    <row r="2" customFormat="false" ht="20.25" hidden="false" customHeight="true" outlineLevel="0" collapsed="false">
      <c r="A2" s="5" t="s">
        <v>3</v>
      </c>
      <c r="B2" s="32"/>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row>
    <row r="3" customFormat="false" ht="18" hidden="false" customHeight="true" outlineLevel="0" collapsed="false">
      <c r="A3" s="7" t="s">
        <v>4</v>
      </c>
      <c r="B3" s="33"/>
      <c r="C3" s="8" t="n">
        <f aca="false">Data!B3</f>
        <v>30</v>
      </c>
      <c r="D3" s="0"/>
      <c r="E3" s="0"/>
      <c r="F3" s="0"/>
      <c r="G3" s="0"/>
      <c r="H3" s="0"/>
      <c r="I3" s="0"/>
      <c r="J3" s="0"/>
      <c r="K3" s="0"/>
      <c r="L3" s="0"/>
      <c r="M3" s="0"/>
      <c r="N3" s="0"/>
      <c r="O3" s="0"/>
      <c r="P3" s="0"/>
      <c r="Q3" s="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c r="IW3" s="0"/>
    </row>
    <row r="4" customFormat="false" ht="18" hidden="false" customHeight="true" outlineLevel="0" collapsed="false">
      <c r="A4" s="9" t="s">
        <v>5</v>
      </c>
      <c r="B4" s="34"/>
      <c r="C4" s="10" t="n">
        <v>1</v>
      </c>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c r="IW4" s="0"/>
    </row>
    <row r="5" customFormat="false" ht="15.75" hidden="false" customHeight="false" outlineLevel="0" collapsed="false">
      <c r="A5" s="35" t="s">
        <v>4</v>
      </c>
      <c r="B5" s="36"/>
      <c r="C5" s="37" t="n">
        <v>1</v>
      </c>
      <c r="D5" s="37" t="n">
        <f aca="false">IF(C5&lt;$C$3,1+C5,"")</f>
        <v>2</v>
      </c>
      <c r="E5" s="37" t="n">
        <f aca="false">IF(D5&lt;$C$3,1+D5,"")</f>
        <v>3</v>
      </c>
      <c r="F5" s="37" t="n">
        <f aca="false">IF(E5&lt;$C$3,1+E5,"")</f>
        <v>4</v>
      </c>
      <c r="G5" s="37" t="n">
        <f aca="false">IF(F5&lt;$C$3,1+F5,"")</f>
        <v>5</v>
      </c>
      <c r="H5" s="37" t="n">
        <f aca="false">IF(G5&lt;$C$3,1+G5,"")</f>
        <v>6</v>
      </c>
      <c r="I5" s="37" t="n">
        <f aca="false">IF(H5&lt;$C$3,1+H5,"")</f>
        <v>7</v>
      </c>
      <c r="J5" s="37" t="n">
        <f aca="false">IF(I5&lt;$C$3,1+I5,"")</f>
        <v>8</v>
      </c>
      <c r="K5" s="37" t="n">
        <f aca="false">IF(J5&lt;$C$3,1+J5,"")</f>
        <v>9</v>
      </c>
      <c r="L5" s="37" t="n">
        <f aca="false">IF(K5&lt;$C$3,1+K5,"")</f>
        <v>10</v>
      </c>
      <c r="M5" s="37" t="n">
        <f aca="false">IF(L5&lt;$C$3,1+L5,"")</f>
        <v>11</v>
      </c>
      <c r="N5" s="37" t="n">
        <f aca="false">IF(M5&lt;$C$3,1+M5,"")</f>
        <v>12</v>
      </c>
      <c r="O5" s="37" t="n">
        <f aca="false">IF(N5&lt;$C$3,1+N5,"")</f>
        <v>13</v>
      </c>
      <c r="P5" s="37" t="n">
        <f aca="false">IF(O5&lt;$C$3,1+O5,"")</f>
        <v>14</v>
      </c>
      <c r="Q5" s="37" t="n">
        <f aca="false">IF(P5&lt;$C$3,1+P5,"")</f>
        <v>15</v>
      </c>
      <c r="R5" s="37" t="n">
        <f aca="false">IF(Q5&lt;$C$3,1+Q5,"")</f>
        <v>16</v>
      </c>
      <c r="S5" s="37" t="n">
        <f aca="false">IF(R5&lt;$C$3,1+R5,"")</f>
        <v>17</v>
      </c>
      <c r="T5" s="37" t="n">
        <f aca="false">IF(S5&lt;$C$3,1+S5,"")</f>
        <v>18</v>
      </c>
      <c r="U5" s="37" t="n">
        <f aca="false">IF(T5&lt;$C$3,1+T5,"")</f>
        <v>19</v>
      </c>
      <c r="V5" s="37" t="n">
        <f aca="false">IF(U5&lt;$C$3,1+U5,"")</f>
        <v>20</v>
      </c>
      <c r="W5" s="37" t="n">
        <f aca="false">IF(V5&lt;$C$3,1+V5,"")</f>
        <v>21</v>
      </c>
      <c r="X5" s="37" t="n">
        <f aca="false">IF(W5&lt;$C$3,1+W5,"")</f>
        <v>22</v>
      </c>
      <c r="Y5" s="37" t="n">
        <f aca="false">IF(X5&lt;$C$3,1+X5,"")</f>
        <v>23</v>
      </c>
      <c r="Z5" s="37" t="n">
        <f aca="false">IF(Y5&lt;$C$3,1+Y5,"")</f>
        <v>24</v>
      </c>
      <c r="AA5" s="37" t="n">
        <f aca="false">IF(Z5&lt;$C$3,1+Z5,"")</f>
        <v>25</v>
      </c>
      <c r="AB5" s="37" t="n">
        <f aca="false">IF(AA5&lt;$C$3,1+AA5,"")</f>
        <v>26</v>
      </c>
      <c r="AC5" s="37" t="n">
        <f aca="false">IF(AB5&lt;$C$3,1+AB5,"")</f>
        <v>27</v>
      </c>
      <c r="AD5" s="37" t="n">
        <f aca="false">IF(AC5&lt;$C$3,1+AC5,"")</f>
        <v>28</v>
      </c>
      <c r="AE5" s="37" t="n">
        <f aca="false">IF(AD5&lt;$C$3,1+AD5,"")</f>
        <v>29</v>
      </c>
      <c r="AF5" s="37" t="n">
        <f aca="false">IF(AE5&lt;$C$3,1+AE5,"")</f>
        <v>30</v>
      </c>
      <c r="AG5" s="37" t="str">
        <f aca="false">IF(AF5&lt;$C$3,1+AF5,"")</f>
        <v/>
      </c>
      <c r="AH5" s="37" t="str">
        <f aca="false">IF(AG5&lt;$C$3,1+AG5,"")</f>
        <v/>
      </c>
      <c r="AI5" s="37" t="str">
        <f aca="false">IF(AH5&lt;$C$3,1+AH5,"")</f>
        <v/>
      </c>
      <c r="AJ5" s="37" t="str">
        <f aca="false">IF(AI5&lt;$C$3,1+AI5,"")</f>
        <v/>
      </c>
      <c r="AK5" s="37" t="str">
        <f aca="false">IF(AJ5&lt;$C$3,1+AJ5,"")</f>
        <v/>
      </c>
      <c r="AL5" s="37" t="str">
        <f aca="false">IF(AK5&lt;$C$3,1+AK5,"")</f>
        <v/>
      </c>
      <c r="AM5" s="37" t="str">
        <f aca="false">IF(AL5&lt;$C$3,1+AL5,"")</f>
        <v/>
      </c>
      <c r="AN5" s="37" t="str">
        <f aca="false">IF(AM5&lt;$C$3,1+AM5,"")</f>
        <v/>
      </c>
      <c r="AO5" s="37" t="str">
        <f aca="false">IF(AN5&lt;$C$3,1+AN5,"")</f>
        <v/>
      </c>
      <c r="AP5" s="37" t="str">
        <f aca="false">IF(AO5&lt;$C$3,1+AO5,"")</f>
        <v/>
      </c>
      <c r="AQ5" s="37" t="str">
        <f aca="false">IF(AP5&lt;$C$3,1+AP5,"")</f>
        <v/>
      </c>
      <c r="AR5" s="37" t="str">
        <f aca="false">IF(AQ5&lt;$C$3,1+AQ5,"")</f>
        <v/>
      </c>
      <c r="AS5" s="37" t="str">
        <f aca="false">IF(AR5&lt;$C$3,1+AR5,"")</f>
        <v/>
      </c>
      <c r="AT5" s="37" t="str">
        <f aca="false">IF(AS5&lt;$C$3,1+AS5,"")</f>
        <v/>
      </c>
      <c r="AU5" s="37" t="str">
        <f aca="false">IF(AT5&lt;$C$3,1+AT5,"")</f>
        <v/>
      </c>
      <c r="AV5" s="37" t="str">
        <f aca="false">IF(AU5&lt;$C$3,1+AU5,"")</f>
        <v/>
      </c>
      <c r="AW5" s="37" t="str">
        <f aca="false">IF(AV5&lt;$C$3,1+AV5,"")</f>
        <v/>
      </c>
      <c r="AX5" s="37" t="str">
        <f aca="false">IF(AW5&lt;$C$3,1+AW5,"")</f>
        <v/>
      </c>
      <c r="AY5" s="37" t="str">
        <f aca="false">IF(AX5&lt;$C$3,1+AX5,"")</f>
        <v/>
      </c>
      <c r="AZ5" s="37" t="str">
        <f aca="false">IF(AY5&lt;$C$3,1+AY5,"")</f>
        <v/>
      </c>
      <c r="BA5" s="37" t="str">
        <f aca="false">IF(AZ5&lt;$C$3,1+AZ5,"")</f>
        <v/>
      </c>
      <c r="BB5" s="37" t="str">
        <f aca="false">IF(BA5&lt;$C$3,1+BA5,"")</f>
        <v/>
      </c>
      <c r="BC5" s="37" t="str">
        <f aca="false">IF(BB5&lt;$C$3,1+BB5,"")</f>
        <v/>
      </c>
      <c r="BD5" s="37" t="str">
        <f aca="false">IF(BC5&lt;$C$3,1+BC5,"")</f>
        <v/>
      </c>
      <c r="BE5" s="37" t="str">
        <f aca="false">IF(BD5&lt;$C$3,1+BD5,"")</f>
        <v/>
      </c>
      <c r="BF5" s="37" t="str">
        <f aca="false">IF(BE5&lt;$C$3,1+BE5,"")</f>
        <v/>
      </c>
      <c r="BG5" s="37" t="str">
        <f aca="false">IF(BF5&lt;$C$3,1+BF5,"")</f>
        <v/>
      </c>
      <c r="BH5" s="37" t="str">
        <f aca="false">IF(BG5&lt;$C$3,1+BG5,"")</f>
        <v/>
      </c>
      <c r="BI5" s="37" t="str">
        <f aca="false">IF(BH5&lt;$C$3,1+BH5,"")</f>
        <v/>
      </c>
      <c r="BJ5" s="37" t="str">
        <f aca="false">IF(BI5&lt;$C$3,1+BI5,"")</f>
        <v/>
      </c>
      <c r="BK5" s="37" t="str">
        <f aca="false">IF(BJ5&lt;$C$3,1+BJ5,"")</f>
        <v/>
      </c>
      <c r="BL5" s="37" t="str">
        <f aca="false">IF(BK5&lt;$C$3,1+BK5,"")</f>
        <v/>
      </c>
      <c r="BM5" s="37" t="str">
        <f aca="false">IF(BL5&lt;$C$3,1+BL5,"")</f>
        <v/>
      </c>
      <c r="BN5" s="37" t="str">
        <f aca="false">IF(BM5&lt;$C$3,1+BM5,"")</f>
        <v/>
      </c>
      <c r="BO5" s="37" t="str">
        <f aca="false">IF(BN5&lt;$C$3,1+BN5,"")</f>
        <v/>
      </c>
      <c r="BP5" s="37" t="str">
        <f aca="false">IF(BO5&lt;$C$3,1+BO5,"")</f>
        <v/>
      </c>
      <c r="BQ5" s="37" t="str">
        <f aca="false">IF(BP5&lt;$C$3,1+BP5,"")</f>
        <v/>
      </c>
      <c r="BR5" s="37" t="str">
        <f aca="false">IF(BQ5&lt;$C$3,1+BQ5,"")</f>
        <v/>
      </c>
      <c r="BS5" s="37" t="str">
        <f aca="false">IF(BR5&lt;$C$3,1+BR5,"")</f>
        <v/>
      </c>
      <c r="BT5" s="37" t="str">
        <f aca="false">IF(BS5&lt;$C$3,1+BS5,"")</f>
        <v/>
      </c>
      <c r="BU5" s="37" t="str">
        <f aca="false">IF(BT5&lt;$C$3,1+BT5,"")</f>
        <v/>
      </c>
      <c r="BV5" s="37" t="str">
        <f aca="false">IF(BU5&lt;$C$3,1+BU5,"")</f>
        <v/>
      </c>
      <c r="BW5" s="37" t="str">
        <f aca="false">IF(BV5&lt;$C$3,1+BV5,"")</f>
        <v/>
      </c>
      <c r="BX5" s="37" t="str">
        <f aca="false">IF(BW5&lt;$C$3,1+BW5,"")</f>
        <v/>
      </c>
      <c r="BY5" s="37" t="str">
        <f aca="false">IF(BX5&lt;$C$3,1+BX5,"")</f>
        <v/>
      </c>
      <c r="BZ5" s="37" t="str">
        <f aca="false">IF(BY5&lt;$C$3,1+BY5,"")</f>
        <v/>
      </c>
      <c r="CA5" s="37" t="str">
        <f aca="false">IF(BZ5&lt;$C$3,1+BZ5,"")</f>
        <v/>
      </c>
      <c r="CB5" s="37" t="str">
        <f aca="false">IF(CA5&lt;$C$3,1+CA5,"")</f>
        <v/>
      </c>
      <c r="CC5" s="37" t="str">
        <f aca="false">IF(CB5&lt;$C$3,1+CB5,"")</f>
        <v/>
      </c>
      <c r="CD5" s="37" t="str">
        <f aca="false">IF(CC5&lt;$C$3,1+CC5,"")</f>
        <v/>
      </c>
      <c r="CE5" s="37" t="str">
        <f aca="false">IF(CD5&lt;$C$3,1+CD5,"")</f>
        <v/>
      </c>
      <c r="CF5" s="37" t="str">
        <f aca="false">IF(CE5&lt;$C$3,1+CE5,"")</f>
        <v/>
      </c>
      <c r="CG5" s="37" t="str">
        <f aca="false">IF(CF5&lt;$C$3,1+CF5,"")</f>
        <v/>
      </c>
      <c r="CH5" s="37" t="str">
        <f aca="false">IF(CG5&lt;$C$3,1+CG5,"")</f>
        <v/>
      </c>
      <c r="CI5" s="37" t="str">
        <f aca="false">IF(CH5&lt;$C$3,1+CH5,"")</f>
        <v/>
      </c>
      <c r="CJ5" s="37" t="str">
        <f aca="false">IF(CI5&lt;$C$3,1+CI5,"")</f>
        <v/>
      </c>
      <c r="CK5" s="37" t="str">
        <f aca="false">IF(CJ5&lt;$C$3,1+CJ5,"")</f>
        <v/>
      </c>
      <c r="CL5" s="37" t="str">
        <f aca="false">IF(CK5&lt;$C$3,1+CK5,"")</f>
        <v/>
      </c>
      <c r="CM5" s="37" t="str">
        <f aca="false">IF(CL5&lt;$C$3,1+CL5,"")</f>
        <v/>
      </c>
      <c r="CN5" s="37" t="str">
        <f aca="false">IF(CM5&lt;$C$3,1+CM5,"")</f>
        <v/>
      </c>
      <c r="CO5" s="37" t="str">
        <f aca="false">IF(CN5&lt;$C$3,1+CN5,"")</f>
        <v/>
      </c>
      <c r="CP5" s="37" t="str">
        <f aca="false">IF(CO5&lt;$C$3,1+CO5,"")</f>
        <v/>
      </c>
      <c r="CQ5" s="37" t="str">
        <f aca="false">IF(CP5&lt;$C$3,1+CP5,"")</f>
        <v/>
      </c>
      <c r="CR5" s="37" t="str">
        <f aca="false">IF(CQ5&lt;$C$3,1+CQ5,"")</f>
        <v/>
      </c>
      <c r="CS5" s="37" t="str">
        <f aca="false">IF(CR5&lt;$C$3,1+CR5,"")</f>
        <v/>
      </c>
      <c r="CT5" s="37" t="str">
        <f aca="false">IF(CS5&lt;$C$3,1+CS5,"")</f>
        <v/>
      </c>
      <c r="CU5" s="37" t="str">
        <f aca="false">IF(CT5&lt;$C$3,1+CT5,"")</f>
        <v/>
      </c>
      <c r="CV5" s="37" t="str">
        <f aca="false">IF(CU5&lt;$C$3,1+CU5,"")</f>
        <v/>
      </c>
      <c r="CW5" s="37" t="str">
        <f aca="false">IF(CV5&lt;$C$3,1+CV5,"")</f>
        <v/>
      </c>
      <c r="CX5" s="37" t="str">
        <f aca="false">IF(CW5&lt;$C$3,1+CW5,"")</f>
        <v/>
      </c>
      <c r="CY5" s="37" t="str">
        <f aca="false">IF(CX5&lt;$C$3,1+CX5,"")</f>
        <v/>
      </c>
      <c r="CZ5" s="37" t="str">
        <f aca="false">IF(CY5&lt;$C$3,1+CY5,"")</f>
        <v/>
      </c>
      <c r="DA5" s="37" t="str">
        <f aca="false">IF(CZ5&lt;$C$3,1+CZ5,"")</f>
        <v/>
      </c>
      <c r="DB5" s="37" t="str">
        <f aca="false">IF(DA5&lt;$C$3,1+DA5,"")</f>
        <v/>
      </c>
      <c r="DC5" s="37" t="str">
        <f aca="false">IF(DB5&lt;$C$3,1+DB5,"")</f>
        <v/>
      </c>
      <c r="DD5" s="37" t="str">
        <f aca="false">IF(DC5&lt;$C$3,1+DC5,"")</f>
        <v/>
      </c>
      <c r="DE5" s="37" t="str">
        <f aca="false">IF(DD5&lt;$C$3,1+DD5,"")</f>
        <v/>
      </c>
      <c r="DF5" s="37" t="str">
        <f aca="false">IF(DE5&lt;$C$3,1+DE5,"")</f>
        <v/>
      </c>
      <c r="DG5" s="37" t="str">
        <f aca="false">IF(DF5&lt;$C$3,1+DF5,"")</f>
        <v/>
      </c>
      <c r="DH5" s="37" t="str">
        <f aca="false">IF(DG5&lt;$C$3,1+DG5,"")</f>
        <v/>
      </c>
      <c r="DI5" s="37" t="str">
        <f aca="false">IF(DH5&lt;$C$3,1+DH5,"")</f>
        <v/>
      </c>
      <c r="DJ5" s="37" t="str">
        <f aca="false">IF(DI5&lt;$C$3,1+DI5,"")</f>
        <v/>
      </c>
      <c r="DK5" s="37" t="str">
        <f aca="false">IF(DJ5&lt;$C$3,1+DJ5,"")</f>
        <v/>
      </c>
      <c r="DL5" s="37" t="str">
        <f aca="false">IF(DK5&lt;$C$3,1+DK5,"")</f>
        <v/>
      </c>
      <c r="DM5" s="37" t="str">
        <f aca="false">IF(DL5&lt;$C$3,1+DL5,"")</f>
        <v/>
      </c>
      <c r="DN5" s="37" t="str">
        <f aca="false">IF(DM5&lt;$C$3,1+DM5,"")</f>
        <v/>
      </c>
      <c r="DO5" s="37" t="str">
        <f aca="false">IF(DN5&lt;$C$3,1+DN5,"")</f>
        <v/>
      </c>
      <c r="DP5" s="37" t="str">
        <f aca="false">IF(DO5&lt;$C$3,1+DO5,"")</f>
        <v/>
      </c>
      <c r="DQ5" s="37" t="str">
        <f aca="false">IF(DP5&lt;$C$3,1+DP5,"")</f>
        <v/>
      </c>
      <c r="DR5" s="37" t="str">
        <f aca="false">IF(DQ5&lt;$C$3,1+DQ5,"")</f>
        <v/>
      </c>
      <c r="DS5" s="37" t="str">
        <f aca="false">IF(DR5&lt;$C$3,1+DR5,"")</f>
        <v/>
      </c>
      <c r="DT5" s="37" t="str">
        <f aca="false">IF(DS5&lt;$C$3,1+DS5,"")</f>
        <v/>
      </c>
      <c r="DU5" s="37" t="str">
        <f aca="false">IF(DT5&lt;$C$3,1+DT5,"")</f>
        <v/>
      </c>
      <c r="DV5" s="37" t="str">
        <f aca="false">IF(DU5&lt;$C$3,1+DU5,"")</f>
        <v/>
      </c>
      <c r="DW5" s="37" t="str">
        <f aca="false">IF(DV5&lt;$C$3,1+DV5,"")</f>
        <v/>
      </c>
      <c r="DX5" s="37" t="str">
        <f aca="false">IF(DW5&lt;$C$3,1+DW5,"")</f>
        <v/>
      </c>
      <c r="DY5" s="37" t="str">
        <f aca="false">IF(DX5&lt;$C$3,1+DX5,"")</f>
        <v/>
      </c>
      <c r="DZ5" s="37" t="str">
        <f aca="false">IF(DY5&lt;$C$3,1+DY5,"")</f>
        <v/>
      </c>
      <c r="EA5" s="38"/>
      <c r="EB5" s="38"/>
      <c r="EC5" s="38"/>
      <c r="ED5" s="38"/>
      <c r="EE5" s="38"/>
      <c r="EF5" s="38"/>
      <c r="EG5" s="38"/>
      <c r="EH5" s="38"/>
      <c r="EI5" s="38"/>
      <c r="EJ5" s="38"/>
      <c r="EK5" s="38"/>
      <c r="EL5" s="38"/>
      <c r="EM5" s="38"/>
      <c r="EN5" s="38"/>
      <c r="EO5" s="38"/>
      <c r="EP5" s="38"/>
      <c r="EQ5" s="38"/>
      <c r="ER5" s="38"/>
      <c r="ES5" s="38"/>
      <c r="ET5" s="38"/>
      <c r="EU5" s="38"/>
      <c r="EV5" s="38"/>
      <c r="EW5" s="38"/>
      <c r="EX5" s="38"/>
      <c r="EY5" s="38"/>
      <c r="EZ5" s="38"/>
      <c r="FA5" s="38"/>
      <c r="FB5" s="38"/>
      <c r="FC5" s="38"/>
      <c r="FD5" s="38"/>
      <c r="FE5" s="38"/>
      <c r="FF5" s="38"/>
      <c r="FG5" s="38"/>
      <c r="FH5" s="38"/>
      <c r="FI5" s="38"/>
      <c r="FJ5" s="38"/>
      <c r="FK5" s="38"/>
      <c r="FL5" s="38"/>
      <c r="FM5" s="38"/>
      <c r="FN5" s="38"/>
      <c r="FO5" s="38"/>
      <c r="FP5" s="38"/>
      <c r="FQ5" s="38"/>
      <c r="FR5" s="38"/>
      <c r="FS5" s="38"/>
      <c r="FT5" s="38"/>
      <c r="FU5" s="38"/>
      <c r="FV5" s="38"/>
      <c r="FW5" s="38"/>
      <c r="FX5" s="38"/>
      <c r="FY5" s="38"/>
      <c r="FZ5" s="38"/>
      <c r="GA5" s="38"/>
      <c r="GB5" s="38"/>
      <c r="GC5" s="38"/>
      <c r="GD5" s="38"/>
      <c r="GE5" s="38"/>
      <c r="GF5" s="38"/>
      <c r="GG5" s="38"/>
      <c r="GH5" s="38"/>
      <c r="GI5" s="38"/>
      <c r="GJ5" s="38"/>
      <c r="GK5" s="38"/>
      <c r="GL5" s="38"/>
      <c r="GM5" s="38"/>
      <c r="GN5" s="38"/>
      <c r="GO5" s="38"/>
      <c r="GP5" s="38"/>
      <c r="GQ5" s="38"/>
      <c r="GR5" s="38"/>
      <c r="GS5" s="38"/>
      <c r="GT5" s="38"/>
      <c r="GU5" s="38"/>
      <c r="GV5" s="38"/>
      <c r="GW5" s="38"/>
      <c r="GX5" s="38"/>
      <c r="GY5" s="38"/>
      <c r="GZ5" s="38"/>
      <c r="HA5" s="38"/>
      <c r="HB5" s="38"/>
      <c r="HC5" s="38"/>
      <c r="HD5" s="38"/>
      <c r="HE5" s="38"/>
      <c r="HF5" s="38"/>
      <c r="HG5" s="38"/>
      <c r="HH5" s="38"/>
      <c r="HI5" s="38"/>
      <c r="HJ5" s="38"/>
      <c r="HK5" s="38"/>
      <c r="HL5" s="38"/>
      <c r="HM5" s="38"/>
      <c r="HN5" s="38"/>
      <c r="HO5" s="38"/>
      <c r="HP5" s="38"/>
      <c r="HQ5" s="38"/>
      <c r="HR5" s="38"/>
      <c r="HS5" s="38"/>
      <c r="HT5" s="38"/>
      <c r="HU5" s="38"/>
      <c r="HV5" s="38"/>
      <c r="HW5" s="38"/>
      <c r="HX5" s="38"/>
      <c r="HY5" s="38"/>
      <c r="HZ5" s="38"/>
      <c r="IA5" s="38"/>
      <c r="IB5" s="38"/>
      <c r="IC5" s="38"/>
      <c r="ID5" s="38"/>
      <c r="IE5" s="38"/>
      <c r="IF5" s="38"/>
      <c r="IG5" s="38"/>
      <c r="IH5" s="38"/>
      <c r="II5" s="38"/>
      <c r="IJ5" s="38"/>
      <c r="IK5" s="38"/>
      <c r="IL5" s="38"/>
      <c r="IM5" s="38"/>
      <c r="IN5" s="38"/>
      <c r="IO5" s="38"/>
      <c r="IP5" s="38"/>
      <c r="IQ5" s="38"/>
      <c r="IR5" s="38"/>
      <c r="IS5" s="38"/>
      <c r="IT5" s="38"/>
      <c r="IU5" s="38"/>
      <c r="IV5" s="38"/>
      <c r="IW5" s="38"/>
    </row>
    <row r="6" customFormat="false" ht="15.75" hidden="false" customHeight="false" outlineLevel="0" collapsed="false">
      <c r="A6" s="7" t="s">
        <v>6</v>
      </c>
      <c r="B6" s="33"/>
      <c r="C6" s="15" t="n">
        <f aca="false">IF(Data!B6&lt;&gt;"",Data!B6,"")</f>
        <v>0.0410928811513784</v>
      </c>
      <c r="D6" s="15" t="n">
        <f aca="false">IF(Data!C6&lt;&gt;"",Data!C6,"")</f>
        <v>0.0432206086990217</v>
      </c>
      <c r="E6" s="15" t="n">
        <f aca="false">IF(Data!D6&lt;&gt;"",Data!D6,"")</f>
        <v>0.0410989763205711</v>
      </c>
      <c r="F6" s="15" t="n">
        <f aca="false">IF(Data!E6&lt;&gt;"",Data!E6,"")</f>
        <v>0.0432261708509075</v>
      </c>
      <c r="G6" s="15" t="n">
        <f aca="false">IF(Data!F6&lt;&gt;"",Data!F6,"")</f>
        <v>0.0451588144122756</v>
      </c>
      <c r="H6" s="15" t="n">
        <f aca="false">IF(Data!G6&lt;&gt;"",Data!G6,"")</f>
        <v>0.046896907698844</v>
      </c>
      <c r="I6" s="15" t="n">
        <f aca="false">IF(Data!H6&lt;&gt;"",Data!H6,"")</f>
        <v>0.0484404514047816</v>
      </c>
      <c r="J6" s="15" t="n">
        <f aca="false">IF(Data!I6&lt;&gt;"",Data!I6,"")</f>
        <v>0.0497894462242571</v>
      </c>
      <c r="K6" s="15" t="n">
        <f aca="false">IF(Data!J6&lt;&gt;"",Data!J6,"")</f>
        <v>0.0509438928514392</v>
      </c>
      <c r="L6" s="15" t="n">
        <f aca="false">IF(Data!K6&lt;&gt;"",Data!K6,"")</f>
        <v>0.0519037919804967</v>
      </c>
      <c r="M6" s="15" t="n">
        <f aca="false">IF(Data!L6&lt;&gt;"",Data!L6,"")</f>
        <v>0.0526691443055984</v>
      </c>
      <c r="N6" s="15" t="n">
        <f aca="false">IF(Data!M6&lt;&gt;"",Data!M6,"")</f>
        <v>0.053239950520913</v>
      </c>
      <c r="O6" s="15" t="n">
        <f aca="false">IF(Data!N6&lt;&gt;"",Data!N6,"")</f>
        <v>0.0536162113206092</v>
      </c>
      <c r="P6" s="15" t="n">
        <f aca="false">IF(Data!O6&lt;&gt;"",Data!O6,"")</f>
        <v>0.0537979273988558</v>
      </c>
      <c r="Q6" s="15" t="n">
        <f aca="false">IF(Data!P6&lt;&gt;"",Data!P6,"")</f>
        <v>0.0537850994498215</v>
      </c>
      <c r="R6" s="15" t="n">
        <f aca="false">IF(Data!Q6&lt;&gt;"",Data!Q6,"")</f>
        <v>0.0537900994498215</v>
      </c>
      <c r="S6" s="15" t="n">
        <f aca="false">IF(Data!R6&lt;&gt;"",Data!R6,"")</f>
        <v>0.0537950994498215</v>
      </c>
      <c r="T6" s="15" t="n">
        <f aca="false">IF(Data!S6&lt;&gt;"",Data!S6,"")</f>
        <v>0.0538000994498215</v>
      </c>
      <c r="U6" s="15" t="n">
        <f aca="false">IF(Data!T6&lt;&gt;"",Data!T6,"")</f>
        <v>0.0538050994498215</v>
      </c>
      <c r="V6" s="15" t="n">
        <f aca="false">IF(Data!U6&lt;&gt;"",Data!U6,"")</f>
        <v>0.0538100994498215</v>
      </c>
      <c r="W6" s="15" t="n">
        <f aca="false">IF(Data!V6&lt;&gt;"",Data!V6,"")</f>
        <v>0.0538150994498215</v>
      </c>
      <c r="X6" s="15" t="n">
        <f aca="false">IF(Data!W6&lt;&gt;"",Data!W6,"")</f>
        <v>0.0538200994498215</v>
      </c>
      <c r="Y6" s="15" t="n">
        <f aca="false">IF(Data!X6&lt;&gt;"",Data!X6,"")</f>
        <v>0.0538250994498215</v>
      </c>
      <c r="Z6" s="15"/>
      <c r="AA6" s="15"/>
      <c r="AB6" s="15"/>
      <c r="AC6" s="15" t="n">
        <f aca="false">IF(Data!AB6&lt;&gt;"",Data!AB6,"")</f>
        <v>0.0538450994498215</v>
      </c>
      <c r="AD6" s="15" t="n">
        <f aca="false">IF(Data!AC6&lt;&gt;"",Data!AC6,"")</f>
        <v>0.0538500994498215</v>
      </c>
      <c r="AE6" s="15" t="n">
        <f aca="false">IF(Data!AD6&lt;&gt;"",Data!AD6,"")</f>
        <v>0.0538550994498215</v>
      </c>
      <c r="AF6" s="15" t="n">
        <f aca="false">IF(Data!AE6&lt;&gt;"",Data!AE6,"")</f>
        <v>0.0538600994498215</v>
      </c>
      <c r="AG6" s="15" t="str">
        <f aca="false">IF(Data!AF6&lt;&gt;"",Data!AF6,"")</f>
        <v/>
      </c>
      <c r="AH6" s="15" t="str">
        <f aca="false">IF(Data!AG6&lt;&gt;"",Data!AG6,"")</f>
        <v/>
      </c>
      <c r="AI6" s="15" t="str">
        <f aca="false">IF(Data!AH6&lt;&gt;"",Data!AH6,"")</f>
        <v/>
      </c>
      <c r="AJ6" s="15" t="str">
        <f aca="false">IF(Data!AI6&lt;&gt;"",Data!AI6,"")</f>
        <v/>
      </c>
      <c r="AK6" s="15" t="str">
        <f aca="false">IF(Data!AJ6&lt;&gt;"",Data!AJ6,"")</f>
        <v/>
      </c>
      <c r="AL6" s="15" t="str">
        <f aca="false">IF(Data!AK6&lt;&gt;"",Data!AK6,"")</f>
        <v/>
      </c>
      <c r="AM6" s="15" t="str">
        <f aca="false">IF(Data!AL6&lt;&gt;"",Data!AL6,"")</f>
        <v/>
      </c>
      <c r="AN6" s="15" t="str">
        <f aca="false">IF(Data!AM6&lt;&gt;"",Data!AM6,"")</f>
        <v/>
      </c>
      <c r="AO6" s="15" t="str">
        <f aca="false">IF(Data!AN6&lt;&gt;"",Data!AN6,"")</f>
        <v/>
      </c>
      <c r="AP6" s="15" t="str">
        <f aca="false">IF(Data!AO6&lt;&gt;"",Data!AO6,"")</f>
        <v/>
      </c>
      <c r="AQ6" s="15" t="str">
        <f aca="false">IF(Data!AP6&lt;&gt;"",Data!AP6,"")</f>
        <v/>
      </c>
      <c r="AR6" s="15" t="str">
        <f aca="false">IF(Data!AQ6&lt;&gt;"",Data!AQ6,"")</f>
        <v/>
      </c>
      <c r="AS6" s="15" t="str">
        <f aca="false">IF(Data!AR6&lt;&gt;"",Data!AR6,"")</f>
        <v/>
      </c>
      <c r="AT6" s="15" t="str">
        <f aca="false">IF(Data!AS6&lt;&gt;"",Data!AS6,"")</f>
        <v/>
      </c>
      <c r="AU6" s="15" t="str">
        <f aca="false">IF(Data!AT6&lt;&gt;"",Data!AT6,"")</f>
        <v/>
      </c>
      <c r="AV6" s="15" t="str">
        <f aca="false">IF(Data!AU6&lt;&gt;"",Data!AU6,"")</f>
        <v/>
      </c>
      <c r="AW6" s="15" t="str">
        <f aca="false">IF(Data!AV6&lt;&gt;"",Data!AV6,"")</f>
        <v/>
      </c>
      <c r="AX6" s="15" t="str">
        <f aca="false">IF(Data!AW6&lt;&gt;"",Data!AW6,"")</f>
        <v/>
      </c>
      <c r="AY6" s="15" t="str">
        <f aca="false">IF(Data!AX6&lt;&gt;"",Data!AX6,"")</f>
        <v/>
      </c>
      <c r="AZ6" s="15" t="str">
        <f aca="false">IF(Data!AY6&lt;&gt;"",Data!AY6,"")</f>
        <v/>
      </c>
      <c r="BA6" s="15" t="str">
        <f aca="false">IF(Data!AZ6&lt;&gt;"",Data!AZ6,"")</f>
        <v/>
      </c>
      <c r="BB6" s="15" t="str">
        <f aca="false">IF(Data!BA6&lt;&gt;"",Data!BA6,"")</f>
        <v/>
      </c>
      <c r="BC6" s="15" t="str">
        <f aca="false">IF(Data!BB6&lt;&gt;"",Data!BB6,"")</f>
        <v/>
      </c>
      <c r="BD6" s="15" t="str">
        <f aca="false">IF(Data!BC6&lt;&gt;"",Data!BC6,"")</f>
        <v/>
      </c>
      <c r="BE6" s="15" t="str">
        <f aca="false">IF(Data!BD6&lt;&gt;"",Data!BD6,"")</f>
        <v/>
      </c>
      <c r="BF6" s="15" t="str">
        <f aca="false">IF(Data!BE6&lt;&gt;"",Data!BE6,"")</f>
        <v/>
      </c>
      <c r="BG6" s="15" t="str">
        <f aca="false">IF(Data!BF6&lt;&gt;"",Data!BF6,"")</f>
        <v/>
      </c>
      <c r="BH6" s="15" t="str">
        <f aca="false">IF(Data!BG6&lt;&gt;"",Data!BG6,"")</f>
        <v/>
      </c>
      <c r="BI6" s="15" t="str">
        <f aca="false">IF(Data!BH6&lt;&gt;"",Data!BH6,"")</f>
        <v/>
      </c>
      <c r="BJ6" s="15" t="str">
        <f aca="false">IF(Data!BI6&lt;&gt;"",Data!BI6,"")</f>
        <v/>
      </c>
      <c r="BK6" s="15" t="str">
        <f aca="false">IF(Data!BJ6&lt;&gt;"",Data!BJ6,"")</f>
        <v/>
      </c>
      <c r="BL6" s="15" t="str">
        <f aca="false">IF(Data!BK6&lt;&gt;"",Data!BK6,"")</f>
        <v/>
      </c>
      <c r="BM6" s="15" t="str">
        <f aca="false">IF(Data!BL6&lt;&gt;"",Data!BL6,"")</f>
        <v/>
      </c>
      <c r="BN6" s="15" t="str">
        <f aca="false">IF(Data!BM6&lt;&gt;"",Data!BM6,"")</f>
        <v/>
      </c>
      <c r="BO6" s="15" t="str">
        <f aca="false">IF(Data!BN6&lt;&gt;"",Data!BN6,"")</f>
        <v/>
      </c>
      <c r="BP6" s="15" t="str">
        <f aca="false">IF(Data!BO6&lt;&gt;"",Data!BO6,"")</f>
        <v/>
      </c>
      <c r="BQ6" s="15" t="str">
        <f aca="false">IF(Data!BP6&lt;&gt;"",Data!BP6,"")</f>
        <v/>
      </c>
      <c r="BR6" s="15" t="str">
        <f aca="false">IF(Data!BQ6&lt;&gt;"",Data!BQ6,"")</f>
        <v/>
      </c>
      <c r="BS6" s="15" t="str">
        <f aca="false">IF(Data!BR6&lt;&gt;"",Data!BR6,"")</f>
        <v/>
      </c>
      <c r="BT6" s="15" t="str">
        <f aca="false">IF(Data!BS6&lt;&gt;"",Data!BS6,"")</f>
        <v/>
      </c>
      <c r="BU6" s="15" t="str">
        <f aca="false">IF(Data!BT6&lt;&gt;"",Data!BT6,"")</f>
        <v/>
      </c>
      <c r="BV6" s="15" t="str">
        <f aca="false">IF(Data!BU6&lt;&gt;"",Data!BU6,"")</f>
        <v/>
      </c>
      <c r="BW6" s="15" t="str">
        <f aca="false">IF(Data!BV6&lt;&gt;"",Data!BV6,"")</f>
        <v/>
      </c>
      <c r="BX6" s="15" t="str">
        <f aca="false">IF(Data!BW6&lt;&gt;"",Data!BW6,"")</f>
        <v/>
      </c>
      <c r="BY6" s="15" t="str">
        <f aca="false">IF(Data!BX6&lt;&gt;"",Data!BX6,"")</f>
        <v/>
      </c>
      <c r="BZ6" s="15" t="str">
        <f aca="false">IF(Data!BY6&lt;&gt;"",Data!BY6,"")</f>
        <v/>
      </c>
      <c r="CA6" s="15" t="str">
        <f aca="false">IF(Data!BZ6&lt;&gt;"",Data!BZ6,"")</f>
        <v/>
      </c>
      <c r="CB6" s="15" t="str">
        <f aca="false">IF(Data!CA6&lt;&gt;"",Data!CA6,"")</f>
        <v/>
      </c>
      <c r="CC6" s="15" t="str">
        <f aca="false">IF(Data!CB6&lt;&gt;"",Data!CB6,"")</f>
        <v/>
      </c>
      <c r="CD6" s="15" t="str">
        <f aca="false">IF(Data!CC6&lt;&gt;"",Data!CC6,"")</f>
        <v/>
      </c>
      <c r="CE6" s="15" t="str">
        <f aca="false">IF(Data!CD6&lt;&gt;"",Data!CD6,"")</f>
        <v/>
      </c>
      <c r="CF6" s="15" t="str">
        <f aca="false">IF(Data!CE6&lt;&gt;"",Data!CE6,"")</f>
        <v/>
      </c>
      <c r="CG6" s="15" t="str">
        <f aca="false">IF(Data!CF6&lt;&gt;"",Data!CF6,"")</f>
        <v/>
      </c>
      <c r="CH6" s="15" t="str">
        <f aca="false">IF(Data!CG6&lt;&gt;"",Data!CG6,"")</f>
        <v/>
      </c>
      <c r="CI6" s="15" t="str">
        <f aca="false">IF(Data!CH6&lt;&gt;"",Data!CH6,"")</f>
        <v/>
      </c>
      <c r="CJ6" s="15" t="str">
        <f aca="false">IF(Data!CI6&lt;&gt;"",Data!CI6,"")</f>
        <v/>
      </c>
      <c r="CK6" s="15" t="str">
        <f aca="false">IF(Data!CJ6&lt;&gt;"",Data!CJ6,"")</f>
        <v/>
      </c>
      <c r="CL6" s="15" t="str">
        <f aca="false">IF(Data!CK6&lt;&gt;"",Data!CK6,"")</f>
        <v/>
      </c>
      <c r="CM6" s="15" t="str">
        <f aca="false">IF(Data!CL6&lt;&gt;"",Data!CL6,"")</f>
        <v/>
      </c>
      <c r="CN6" s="15" t="str">
        <f aca="false">IF(Data!CM6&lt;&gt;"",Data!CM6,"")</f>
        <v/>
      </c>
      <c r="CO6" s="15" t="str">
        <f aca="false">IF(Data!CN6&lt;&gt;"",Data!CN6,"")</f>
        <v/>
      </c>
      <c r="CP6" s="15" t="str">
        <f aca="false">IF(Data!CO6&lt;&gt;"",Data!CO6,"")</f>
        <v/>
      </c>
      <c r="CQ6" s="15" t="str">
        <f aca="false">IF(Data!CP6&lt;&gt;"",Data!CP6,"")</f>
        <v/>
      </c>
      <c r="CR6" s="15" t="str">
        <f aca="false">IF(Data!CQ6&lt;&gt;"",Data!CQ6,"")</f>
        <v/>
      </c>
      <c r="CS6" s="15" t="str">
        <f aca="false">IF(Data!CR6&lt;&gt;"",Data!CR6,"")</f>
        <v/>
      </c>
      <c r="CT6" s="15" t="str">
        <f aca="false">IF(Data!CS6&lt;&gt;"",Data!CS6,"")</f>
        <v/>
      </c>
      <c r="CU6" s="15" t="str">
        <f aca="false">IF(Data!CT6&lt;&gt;"",Data!CT6,"")</f>
        <v/>
      </c>
      <c r="CV6" s="15" t="str">
        <f aca="false">IF(Data!CU6&lt;&gt;"",Data!CU6,"")</f>
        <v/>
      </c>
      <c r="CW6" s="15" t="str">
        <f aca="false">IF(Data!CV6&lt;&gt;"",Data!CV6,"")</f>
        <v/>
      </c>
      <c r="CX6" s="15" t="str">
        <f aca="false">IF(Data!CW6&lt;&gt;"",Data!CW6,"")</f>
        <v/>
      </c>
      <c r="CY6" s="15" t="str">
        <f aca="false">IF(Data!CX6&lt;&gt;"",Data!CX6,"")</f>
        <v/>
      </c>
      <c r="CZ6" s="15" t="str">
        <f aca="false">IF(Data!CY6&lt;&gt;"",Data!CY6,"")</f>
        <v/>
      </c>
      <c r="DA6" s="15" t="str">
        <f aca="false">IF(Data!CZ6&lt;&gt;"",Data!CZ6,"")</f>
        <v/>
      </c>
      <c r="DB6" s="15" t="str">
        <f aca="false">IF(Data!DA6&lt;&gt;"",Data!DA6,"")</f>
        <v/>
      </c>
      <c r="DC6" s="15" t="str">
        <f aca="false">IF(Data!DB6&lt;&gt;"",Data!DB6,"")</f>
        <v/>
      </c>
      <c r="DD6" s="15" t="str">
        <f aca="false">IF(Data!DC6&lt;&gt;"",Data!DC6,"")</f>
        <v/>
      </c>
      <c r="DE6" s="15" t="str">
        <f aca="false">IF(Data!DD6&lt;&gt;"",Data!DD6,"")</f>
        <v/>
      </c>
      <c r="DF6" s="15" t="str">
        <f aca="false">IF(Data!DE6&lt;&gt;"",Data!DE6,"")</f>
        <v/>
      </c>
      <c r="DG6" s="15" t="str">
        <f aca="false">IF(Data!DF6&lt;&gt;"",Data!DF6,"")</f>
        <v/>
      </c>
      <c r="DH6" s="15" t="str">
        <f aca="false">IF(Data!DG6&lt;&gt;"",Data!DG6,"")</f>
        <v/>
      </c>
      <c r="DI6" s="15" t="str">
        <f aca="false">IF(Data!DH6&lt;&gt;"",Data!DH6,"")</f>
        <v/>
      </c>
      <c r="DJ6" s="15" t="str">
        <f aca="false">IF(Data!DI6&lt;&gt;"",Data!DI6,"")</f>
        <v/>
      </c>
      <c r="DK6" s="15" t="str">
        <f aca="false">IF(Data!DJ6&lt;&gt;"",Data!DJ6,"")</f>
        <v/>
      </c>
      <c r="DL6" s="15" t="str">
        <f aca="false">IF(Data!DK6&lt;&gt;"",Data!DK6,"")</f>
        <v/>
      </c>
      <c r="DM6" s="15" t="str">
        <f aca="false">IF(Data!DL6&lt;&gt;"",Data!DL6,"")</f>
        <v/>
      </c>
      <c r="DN6" s="15" t="str">
        <f aca="false">IF(Data!DM6&lt;&gt;"",Data!DM6,"")</f>
        <v/>
      </c>
      <c r="DO6" s="15" t="str">
        <f aca="false">IF(Data!DN6&lt;&gt;"",Data!DN6,"")</f>
        <v/>
      </c>
      <c r="DP6" s="15" t="str">
        <f aca="false">IF(Data!DO6&lt;&gt;"",Data!DO6,"")</f>
        <v/>
      </c>
      <c r="DQ6" s="15" t="str">
        <f aca="false">IF(Data!DP6&lt;&gt;"",Data!DP6,"")</f>
        <v/>
      </c>
      <c r="DR6" s="15" t="str">
        <f aca="false">IF(Data!DQ6&lt;&gt;"",Data!DQ6,"")</f>
        <v/>
      </c>
      <c r="DS6" s="15" t="str">
        <f aca="false">IF(Data!DR6&lt;&gt;"",Data!DR6,"")</f>
        <v/>
      </c>
      <c r="DT6" s="15" t="str">
        <f aca="false">IF(Data!DS6&lt;&gt;"",Data!DS6,"")</f>
        <v/>
      </c>
      <c r="DU6" s="15" t="str">
        <f aca="false">IF(Data!DT6&lt;&gt;"",Data!DT6,"")</f>
        <v/>
      </c>
      <c r="DV6" s="15" t="str">
        <f aca="false">IF(Data!DU6&lt;&gt;"",Data!DU6,"")</f>
        <v/>
      </c>
      <c r="DW6" s="15" t="str">
        <f aca="false">IF(Data!DV6&lt;&gt;"",Data!DV6,"")</f>
        <v/>
      </c>
      <c r="DX6" s="15" t="str">
        <f aca="false">IF(Data!DW6&lt;&gt;"",Data!DW6,"")</f>
        <v/>
      </c>
      <c r="DY6" s="15" t="str">
        <f aca="false">IF(Data!DX6&lt;&gt;"",Data!DX6,"")</f>
        <v/>
      </c>
      <c r="DZ6" s="15" t="str">
        <f aca="false">IF(Data!DY6&lt;&gt;"",Data!DY6,"")</f>
        <v/>
      </c>
      <c r="EA6" s="39"/>
      <c r="EB6" s="39"/>
      <c r="EC6" s="39"/>
      <c r="ED6" s="39"/>
      <c r="EE6" s="39"/>
      <c r="EF6" s="39"/>
      <c r="EG6" s="39"/>
      <c r="EH6" s="39"/>
      <c r="EI6" s="39"/>
      <c r="EJ6" s="39"/>
      <c r="EK6" s="39"/>
      <c r="EL6" s="39"/>
      <c r="EM6" s="39"/>
      <c r="EN6" s="39"/>
      <c r="EO6" s="39"/>
      <c r="EP6" s="39"/>
      <c r="EQ6" s="39"/>
      <c r="ER6" s="39"/>
      <c r="ES6" s="39"/>
      <c r="ET6" s="39"/>
      <c r="EU6" s="39"/>
      <c r="EV6" s="39"/>
      <c r="EW6" s="39"/>
      <c r="EX6" s="39"/>
      <c r="EY6" s="39"/>
      <c r="EZ6" s="39"/>
      <c r="FA6" s="39"/>
      <c r="FB6" s="39"/>
      <c r="FC6" s="39"/>
      <c r="FD6" s="39"/>
      <c r="FE6" s="39"/>
      <c r="FF6" s="39"/>
      <c r="FG6" s="39"/>
      <c r="FH6" s="39"/>
      <c r="FI6" s="39"/>
      <c r="FJ6" s="39"/>
      <c r="FK6" s="39"/>
      <c r="FL6" s="39"/>
      <c r="FM6" s="39"/>
      <c r="FN6" s="39"/>
      <c r="FO6" s="39"/>
      <c r="FP6" s="39"/>
      <c r="FQ6" s="39"/>
      <c r="FR6" s="39"/>
      <c r="FS6" s="39"/>
      <c r="FT6" s="39"/>
      <c r="FU6" s="39"/>
      <c r="FV6" s="39"/>
      <c r="FW6" s="39"/>
      <c r="FX6" s="39"/>
      <c r="FY6" s="39"/>
      <c r="FZ6" s="39"/>
      <c r="GA6" s="39"/>
      <c r="GB6" s="39"/>
      <c r="GC6" s="39"/>
      <c r="GD6" s="39"/>
      <c r="GE6" s="39"/>
      <c r="GF6" s="39"/>
      <c r="GG6" s="39"/>
      <c r="GH6" s="39"/>
      <c r="GI6" s="39"/>
      <c r="GJ6" s="39"/>
      <c r="GK6" s="39"/>
      <c r="GL6" s="39"/>
      <c r="GM6" s="39"/>
      <c r="GN6" s="39"/>
      <c r="GO6" s="39"/>
      <c r="GP6" s="39"/>
      <c r="GQ6" s="39"/>
      <c r="GR6" s="39"/>
      <c r="GS6" s="39"/>
      <c r="GT6" s="39"/>
      <c r="GU6" s="39"/>
      <c r="GV6" s="39"/>
      <c r="GW6" s="39"/>
      <c r="GX6" s="39"/>
      <c r="GY6" s="39"/>
      <c r="GZ6" s="39"/>
      <c r="HA6" s="39"/>
      <c r="HB6" s="39"/>
      <c r="HC6" s="39"/>
      <c r="HD6" s="39"/>
      <c r="HE6" s="39"/>
      <c r="HF6" s="39"/>
      <c r="HG6" s="39"/>
      <c r="HH6" s="39"/>
      <c r="HI6" s="39"/>
      <c r="HJ6" s="39"/>
      <c r="HK6" s="39"/>
      <c r="HL6" s="39"/>
      <c r="HM6" s="39"/>
      <c r="HN6" s="39"/>
      <c r="HO6" s="39"/>
      <c r="HP6" s="39"/>
      <c r="HQ6" s="39"/>
      <c r="HR6" s="39"/>
      <c r="HS6" s="39"/>
      <c r="HT6" s="39"/>
      <c r="HU6" s="39"/>
      <c r="HV6" s="39"/>
      <c r="HW6" s="39"/>
      <c r="HX6" s="39"/>
      <c r="HY6" s="39"/>
      <c r="HZ6" s="39"/>
      <c r="IA6" s="39"/>
      <c r="IB6" s="39"/>
      <c r="IC6" s="39"/>
      <c r="ID6" s="39"/>
      <c r="IE6" s="39"/>
      <c r="IF6" s="39"/>
      <c r="IG6" s="39"/>
      <c r="IH6" s="39"/>
      <c r="II6" s="39"/>
      <c r="IJ6" s="39"/>
      <c r="IK6" s="39"/>
      <c r="IL6" s="39"/>
      <c r="IM6" s="39"/>
      <c r="IN6" s="39"/>
      <c r="IO6" s="39"/>
      <c r="IP6" s="39"/>
      <c r="IQ6" s="39"/>
      <c r="IR6" s="39"/>
      <c r="IS6" s="39"/>
      <c r="IT6" s="39"/>
      <c r="IU6" s="39"/>
      <c r="IV6" s="39"/>
      <c r="IW6" s="39"/>
    </row>
    <row r="7" customFormat="false" ht="15.75" hidden="false" customHeight="false" outlineLevel="0" collapsed="false">
      <c r="A7" s="7" t="s">
        <v>7</v>
      </c>
      <c r="B7" s="33"/>
      <c r="C7" s="15" t="n">
        <f aca="false">IF(Data!B7&lt;&gt;"",Data!B7,"")</f>
        <v>0.12</v>
      </c>
      <c r="D7" s="15" t="n">
        <f aca="false">IF(Data!C7&lt;&gt;"",Data!C7,"")</f>
        <v>0.13</v>
      </c>
      <c r="E7" s="15" t="n">
        <f aca="false">IF(Data!D7&lt;&gt;"",Data!D7,"")</f>
        <v>0.12</v>
      </c>
      <c r="F7" s="15" t="n">
        <f aca="false">IF(Data!E7&lt;&gt;"",Data!E7,"")</f>
        <v>0.11</v>
      </c>
      <c r="G7" s="15" t="n">
        <f aca="false">IF(Data!F7&lt;&gt;"",Data!F7,"")</f>
        <v>0.105</v>
      </c>
      <c r="H7" s="15" t="n">
        <f aca="false">IF(Data!G7&lt;&gt;"",Data!G7,"")</f>
        <v>0.1052</v>
      </c>
      <c r="I7" s="15" t="n">
        <f aca="false">IF(Data!H7&lt;&gt;"",Data!H7,"")</f>
        <v>0.1054</v>
      </c>
      <c r="J7" s="15" t="n">
        <f aca="false">IF(Data!I7&lt;&gt;"",Data!I7,"")</f>
        <v>0.1056</v>
      </c>
      <c r="K7" s="15" t="n">
        <f aca="false">J7</f>
        <v>0.1056</v>
      </c>
      <c r="L7" s="15" t="n">
        <f aca="false">IF(Data!K7&lt;&gt;"",Data!K7,"")</f>
        <v>0.106</v>
      </c>
      <c r="M7" s="15" t="n">
        <f aca="false">IF(Data!L7&lt;&gt;"",Data!L7,"")</f>
        <v>0.1062</v>
      </c>
      <c r="N7" s="15" t="n">
        <f aca="false">IF(Data!M7&lt;&gt;"",Data!M7,"")</f>
        <v>0.1064</v>
      </c>
      <c r="O7" s="15" t="n">
        <f aca="false">IF(Data!N7&lt;&gt;"",Data!N7,"")</f>
        <v>0.1066</v>
      </c>
      <c r="P7" s="15" t="n">
        <f aca="false">IF(Data!O7&lt;&gt;"",Data!O7,"")</f>
        <v>0.1068</v>
      </c>
      <c r="Q7" s="15" t="n">
        <f aca="false">IF(Data!P7&lt;&gt;"",Data!P7,"")</f>
        <v>0.107</v>
      </c>
      <c r="R7" s="15" t="n">
        <f aca="false">IF(Data!Q7&lt;&gt;"",Data!Q7,"")</f>
        <v>0.1072</v>
      </c>
      <c r="S7" s="15" t="n">
        <f aca="false">IF(Data!R7&lt;&gt;"",Data!R7,"")</f>
        <v>0.1074</v>
      </c>
      <c r="T7" s="15" t="n">
        <f aca="false">IF(Data!S7&lt;&gt;"",Data!S7,"")</f>
        <v>0.1076</v>
      </c>
      <c r="U7" s="15" t="n">
        <f aca="false">IF(Data!T7&lt;&gt;"",Data!T7,"")</f>
        <v>0.1078</v>
      </c>
      <c r="V7" s="15" t="n">
        <f aca="false">IF(Data!U7&lt;&gt;"",Data!U7,"")</f>
        <v>0.108</v>
      </c>
      <c r="W7" s="15" t="n">
        <f aca="false">IF(Data!V7&lt;&gt;"",Data!V7,"")</f>
        <v>0.1082</v>
      </c>
      <c r="X7" s="15" t="n">
        <f aca="false">IF(Data!W7&lt;&gt;"",Data!W7,"")</f>
        <v>0.1084</v>
      </c>
      <c r="Y7" s="15" t="n">
        <f aca="false">IF(Data!X7&lt;&gt;"",Data!X7,"")</f>
        <v>0.1086</v>
      </c>
      <c r="Z7" s="15"/>
      <c r="AA7" s="15"/>
      <c r="AB7" s="15"/>
      <c r="AC7" s="15" t="n">
        <f aca="false">IF(Data!AB7&lt;&gt;"",Data!AB7,"")</f>
        <v>0.1094</v>
      </c>
      <c r="AD7" s="15" t="n">
        <f aca="false">IF(Data!AC7&lt;&gt;"",Data!AC7,"")</f>
        <v>0.1096</v>
      </c>
      <c r="AE7" s="15" t="n">
        <f aca="false">IF(Data!AD7&lt;&gt;"",Data!AD7,"")</f>
        <v>0.1098</v>
      </c>
      <c r="AF7" s="15" t="n">
        <f aca="false">IF(Data!AE7&lt;&gt;"",Data!AE7,"")</f>
        <v>0.11</v>
      </c>
      <c r="AG7" s="15" t="str">
        <f aca="false">IF(Data!AF7&lt;&gt;"",Data!AF7,"")</f>
        <v/>
      </c>
      <c r="AH7" s="15" t="str">
        <f aca="false">IF(Data!AG7&lt;&gt;"",Data!AG7,"")</f>
        <v/>
      </c>
      <c r="AI7" s="15" t="str">
        <f aca="false">IF(Data!AH7&lt;&gt;"",Data!AH7,"")</f>
        <v/>
      </c>
      <c r="AJ7" s="15" t="str">
        <f aca="false">IF(Data!AI7&lt;&gt;"",Data!AI7,"")</f>
        <v/>
      </c>
      <c r="AK7" s="15" t="str">
        <f aca="false">IF(Data!AJ7&lt;&gt;"",Data!AJ7,"")</f>
        <v/>
      </c>
      <c r="AL7" s="15" t="str">
        <f aca="false">IF(Data!AK7&lt;&gt;"",Data!AK7,"")</f>
        <v/>
      </c>
      <c r="AM7" s="15" t="str">
        <f aca="false">IF(Data!AL7&lt;&gt;"",Data!AL7,"")</f>
        <v/>
      </c>
      <c r="AN7" s="15" t="str">
        <f aca="false">IF(Data!AM7&lt;&gt;"",Data!AM7,"")</f>
        <v/>
      </c>
      <c r="AO7" s="15" t="str">
        <f aca="false">IF(Data!AN7&lt;&gt;"",Data!AN7,"")</f>
        <v/>
      </c>
      <c r="AP7" s="15" t="str">
        <f aca="false">IF(Data!AO7&lt;&gt;"",Data!AO7,"")</f>
        <v/>
      </c>
      <c r="AQ7" s="15" t="str">
        <f aca="false">IF(Data!AP7&lt;&gt;"",Data!AP7,"")</f>
        <v/>
      </c>
      <c r="AR7" s="15" t="str">
        <f aca="false">IF(Data!AQ7&lt;&gt;"",Data!AQ7,"")</f>
        <v/>
      </c>
      <c r="AS7" s="15" t="str">
        <f aca="false">IF(Data!AR7&lt;&gt;"",Data!AR7,"")</f>
        <v/>
      </c>
      <c r="AT7" s="15" t="str">
        <f aca="false">IF(Data!AS7&lt;&gt;"",Data!AS7,"")</f>
        <v/>
      </c>
      <c r="AU7" s="15" t="str">
        <f aca="false">IF(Data!AT7&lt;&gt;"",Data!AT7,"")</f>
        <v/>
      </c>
      <c r="AV7" s="15" t="str">
        <f aca="false">IF(Data!AU7&lt;&gt;"",Data!AU7,"")</f>
        <v/>
      </c>
      <c r="AW7" s="15" t="str">
        <f aca="false">IF(Data!AV7&lt;&gt;"",Data!AV7,"")</f>
        <v/>
      </c>
      <c r="AX7" s="15" t="str">
        <f aca="false">IF(Data!AW7&lt;&gt;"",Data!AW7,"")</f>
        <v/>
      </c>
      <c r="AY7" s="15" t="str">
        <f aca="false">IF(Data!AX7&lt;&gt;"",Data!AX7,"")</f>
        <v/>
      </c>
      <c r="AZ7" s="15" t="str">
        <f aca="false">IF(Data!AY7&lt;&gt;"",Data!AY7,"")</f>
        <v/>
      </c>
      <c r="BA7" s="15" t="str">
        <f aca="false">IF(Data!AZ7&lt;&gt;"",Data!AZ7,"")</f>
        <v/>
      </c>
      <c r="BB7" s="15" t="str">
        <f aca="false">IF(Data!BA7&lt;&gt;"",Data!BA7,"")</f>
        <v/>
      </c>
      <c r="BC7" s="15" t="str">
        <f aca="false">IF(Data!BB7&lt;&gt;"",Data!BB7,"")</f>
        <v/>
      </c>
      <c r="BD7" s="15" t="str">
        <f aca="false">IF(Data!BC7&lt;&gt;"",Data!BC7,"")</f>
        <v/>
      </c>
      <c r="BE7" s="15" t="str">
        <f aca="false">IF(Data!BD7&lt;&gt;"",Data!BD7,"")</f>
        <v/>
      </c>
      <c r="BF7" s="15" t="str">
        <f aca="false">IF(Data!BE7&lt;&gt;"",Data!BE7,"")</f>
        <v/>
      </c>
      <c r="BG7" s="15" t="str">
        <f aca="false">IF(Data!BF7&lt;&gt;"",Data!BF7,"")</f>
        <v/>
      </c>
      <c r="BH7" s="15" t="str">
        <f aca="false">IF(Data!BG7&lt;&gt;"",Data!BG7,"")</f>
        <v/>
      </c>
      <c r="BI7" s="15" t="str">
        <f aca="false">IF(Data!BH7&lt;&gt;"",Data!BH7,"")</f>
        <v/>
      </c>
      <c r="BJ7" s="15" t="str">
        <f aca="false">IF(Data!BI7&lt;&gt;"",Data!BI7,"")</f>
        <v/>
      </c>
      <c r="BK7" s="15" t="str">
        <f aca="false">IF(Data!BJ7&lt;&gt;"",Data!BJ7,"")</f>
        <v/>
      </c>
      <c r="BL7" s="15" t="str">
        <f aca="false">IF(Data!BK7&lt;&gt;"",Data!BK7,"")</f>
        <v/>
      </c>
      <c r="BM7" s="15" t="str">
        <f aca="false">IF(Data!BL7&lt;&gt;"",Data!BL7,"")</f>
        <v/>
      </c>
      <c r="BN7" s="15" t="str">
        <f aca="false">IF(Data!BM7&lt;&gt;"",Data!BM7,"")</f>
        <v/>
      </c>
      <c r="BO7" s="15" t="str">
        <f aca="false">IF(Data!BN7&lt;&gt;"",Data!BN7,"")</f>
        <v/>
      </c>
      <c r="BP7" s="15" t="str">
        <f aca="false">IF(Data!BO7&lt;&gt;"",Data!BO7,"")</f>
        <v/>
      </c>
      <c r="BQ7" s="15" t="str">
        <f aca="false">IF(Data!BP7&lt;&gt;"",Data!BP7,"")</f>
        <v/>
      </c>
      <c r="BR7" s="15" t="str">
        <f aca="false">IF(Data!BQ7&lt;&gt;"",Data!BQ7,"")</f>
        <v/>
      </c>
      <c r="BS7" s="15" t="str">
        <f aca="false">IF(Data!BR7&lt;&gt;"",Data!BR7,"")</f>
        <v/>
      </c>
      <c r="BT7" s="15" t="str">
        <f aca="false">IF(Data!BS7&lt;&gt;"",Data!BS7,"")</f>
        <v/>
      </c>
      <c r="BU7" s="15" t="str">
        <f aca="false">IF(Data!BT7&lt;&gt;"",Data!BT7,"")</f>
        <v/>
      </c>
      <c r="BV7" s="15" t="str">
        <f aca="false">IF(Data!BU7&lt;&gt;"",Data!BU7,"")</f>
        <v/>
      </c>
      <c r="BW7" s="15" t="str">
        <f aca="false">IF(Data!BV7&lt;&gt;"",Data!BV7,"")</f>
        <v/>
      </c>
      <c r="BX7" s="15" t="str">
        <f aca="false">IF(Data!BW7&lt;&gt;"",Data!BW7,"")</f>
        <v/>
      </c>
      <c r="BY7" s="15" t="str">
        <f aca="false">IF(Data!BX7&lt;&gt;"",Data!BX7,"")</f>
        <v/>
      </c>
      <c r="BZ7" s="15" t="str">
        <f aca="false">IF(Data!BY7&lt;&gt;"",Data!BY7,"")</f>
        <v/>
      </c>
      <c r="CA7" s="15" t="str">
        <f aca="false">IF(Data!BZ7&lt;&gt;"",Data!BZ7,"")</f>
        <v/>
      </c>
      <c r="CB7" s="15" t="str">
        <f aca="false">IF(Data!CA7&lt;&gt;"",Data!CA7,"")</f>
        <v/>
      </c>
      <c r="CC7" s="15" t="str">
        <f aca="false">IF(Data!CB7&lt;&gt;"",Data!CB7,"")</f>
        <v/>
      </c>
      <c r="CD7" s="15" t="str">
        <f aca="false">IF(Data!CC7&lt;&gt;"",Data!CC7,"")</f>
        <v/>
      </c>
      <c r="CE7" s="15" t="str">
        <f aca="false">IF(Data!CD7&lt;&gt;"",Data!CD7,"")</f>
        <v/>
      </c>
      <c r="CF7" s="15" t="str">
        <f aca="false">IF(Data!CE7&lt;&gt;"",Data!CE7,"")</f>
        <v/>
      </c>
      <c r="CG7" s="15" t="str">
        <f aca="false">IF(Data!CF7&lt;&gt;"",Data!CF7,"")</f>
        <v/>
      </c>
      <c r="CH7" s="15" t="str">
        <f aca="false">IF(Data!CG7&lt;&gt;"",Data!CG7,"")</f>
        <v/>
      </c>
      <c r="CI7" s="15" t="str">
        <f aca="false">IF(Data!CH7&lt;&gt;"",Data!CH7,"")</f>
        <v/>
      </c>
      <c r="CJ7" s="15" t="str">
        <f aca="false">IF(Data!CI7&lt;&gt;"",Data!CI7,"")</f>
        <v/>
      </c>
      <c r="CK7" s="15" t="str">
        <f aca="false">IF(Data!CJ7&lt;&gt;"",Data!CJ7,"")</f>
        <v/>
      </c>
      <c r="CL7" s="15" t="str">
        <f aca="false">IF(Data!CK7&lt;&gt;"",Data!CK7,"")</f>
        <v/>
      </c>
      <c r="CM7" s="15" t="str">
        <f aca="false">IF(Data!CL7&lt;&gt;"",Data!CL7,"")</f>
        <v/>
      </c>
      <c r="CN7" s="15" t="str">
        <f aca="false">IF(Data!CM7&lt;&gt;"",Data!CM7,"")</f>
        <v/>
      </c>
      <c r="CO7" s="15" t="str">
        <f aca="false">IF(Data!CN7&lt;&gt;"",Data!CN7,"")</f>
        <v/>
      </c>
      <c r="CP7" s="15" t="str">
        <f aca="false">IF(Data!CO7&lt;&gt;"",Data!CO7,"")</f>
        <v/>
      </c>
      <c r="CQ7" s="15" t="str">
        <f aca="false">IF(Data!CP7&lt;&gt;"",Data!CP7,"")</f>
        <v/>
      </c>
      <c r="CR7" s="15" t="str">
        <f aca="false">IF(Data!CQ7&lt;&gt;"",Data!CQ7,"")</f>
        <v/>
      </c>
      <c r="CS7" s="15" t="str">
        <f aca="false">IF(Data!CR7&lt;&gt;"",Data!CR7,"")</f>
        <v/>
      </c>
      <c r="CT7" s="15" t="str">
        <f aca="false">IF(Data!CS7&lt;&gt;"",Data!CS7,"")</f>
        <v/>
      </c>
      <c r="CU7" s="15" t="str">
        <f aca="false">IF(Data!CT7&lt;&gt;"",Data!CT7,"")</f>
        <v/>
      </c>
      <c r="CV7" s="15" t="str">
        <f aca="false">IF(Data!CU7&lt;&gt;"",Data!CU7,"")</f>
        <v/>
      </c>
      <c r="CW7" s="15" t="str">
        <f aca="false">IF(Data!CV7&lt;&gt;"",Data!CV7,"")</f>
        <v/>
      </c>
      <c r="CX7" s="15" t="str">
        <f aca="false">IF(Data!CW7&lt;&gt;"",Data!CW7,"")</f>
        <v/>
      </c>
      <c r="CY7" s="15" t="str">
        <f aca="false">IF(Data!CX7&lt;&gt;"",Data!CX7,"")</f>
        <v/>
      </c>
      <c r="CZ7" s="15" t="str">
        <f aca="false">IF(Data!CY7&lt;&gt;"",Data!CY7,"")</f>
        <v/>
      </c>
      <c r="DA7" s="15" t="str">
        <f aca="false">IF(Data!CZ7&lt;&gt;"",Data!CZ7,"")</f>
        <v/>
      </c>
      <c r="DB7" s="15" t="str">
        <f aca="false">IF(Data!DA7&lt;&gt;"",Data!DA7,"")</f>
        <v/>
      </c>
      <c r="DC7" s="15" t="str">
        <f aca="false">IF(Data!DB7&lt;&gt;"",Data!DB7,"")</f>
        <v/>
      </c>
      <c r="DD7" s="15" t="str">
        <f aca="false">IF(Data!DC7&lt;&gt;"",Data!DC7,"")</f>
        <v/>
      </c>
      <c r="DE7" s="15" t="str">
        <f aca="false">IF(Data!DD7&lt;&gt;"",Data!DD7,"")</f>
        <v/>
      </c>
      <c r="DF7" s="15" t="str">
        <f aca="false">IF(Data!DE7&lt;&gt;"",Data!DE7,"")</f>
        <v/>
      </c>
      <c r="DG7" s="15" t="str">
        <f aca="false">IF(Data!DF7&lt;&gt;"",Data!DF7,"")</f>
        <v/>
      </c>
      <c r="DH7" s="15" t="str">
        <f aca="false">IF(Data!DG7&lt;&gt;"",Data!DG7,"")</f>
        <v/>
      </c>
      <c r="DI7" s="15" t="str">
        <f aca="false">IF(Data!DH7&lt;&gt;"",Data!DH7,"")</f>
        <v/>
      </c>
      <c r="DJ7" s="15" t="str">
        <f aca="false">IF(Data!DI7&lt;&gt;"",Data!DI7,"")</f>
        <v/>
      </c>
      <c r="DK7" s="15" t="str">
        <f aca="false">IF(Data!DJ7&lt;&gt;"",Data!DJ7,"")</f>
        <v/>
      </c>
      <c r="DL7" s="15" t="str">
        <f aca="false">IF(Data!DK7&lt;&gt;"",Data!DK7,"")</f>
        <v/>
      </c>
      <c r="DM7" s="15" t="str">
        <f aca="false">IF(Data!DL7&lt;&gt;"",Data!DL7,"")</f>
        <v/>
      </c>
      <c r="DN7" s="15" t="str">
        <f aca="false">IF(Data!DM7&lt;&gt;"",Data!DM7,"")</f>
        <v/>
      </c>
      <c r="DO7" s="15" t="str">
        <f aca="false">IF(Data!DN7&lt;&gt;"",Data!DN7,"")</f>
        <v/>
      </c>
      <c r="DP7" s="15" t="str">
        <f aca="false">IF(Data!DO7&lt;&gt;"",Data!DO7,"")</f>
        <v/>
      </c>
      <c r="DQ7" s="15" t="str">
        <f aca="false">IF(Data!DP7&lt;&gt;"",Data!DP7,"")</f>
        <v/>
      </c>
      <c r="DR7" s="15" t="str">
        <f aca="false">IF(Data!DQ7&lt;&gt;"",Data!DQ7,"")</f>
        <v/>
      </c>
      <c r="DS7" s="15" t="str">
        <f aca="false">IF(Data!DR7&lt;&gt;"",Data!DR7,"")</f>
        <v/>
      </c>
      <c r="DT7" s="15" t="str">
        <f aca="false">IF(Data!DS7&lt;&gt;"",Data!DS7,"")</f>
        <v/>
      </c>
      <c r="DU7" s="15" t="str">
        <f aca="false">IF(Data!DT7&lt;&gt;"",Data!DT7,"")</f>
        <v/>
      </c>
      <c r="DV7" s="15" t="str">
        <f aca="false">IF(Data!DU7&lt;&gt;"",Data!DU7,"")</f>
        <v/>
      </c>
      <c r="DW7" s="15" t="str">
        <f aca="false">IF(Data!DV7&lt;&gt;"",Data!DV7,"")</f>
        <v/>
      </c>
      <c r="DX7" s="15" t="str">
        <f aca="false">IF(Data!DW7&lt;&gt;"",Data!DW7,"")</f>
        <v/>
      </c>
      <c r="DY7" s="15" t="str">
        <f aca="false">IF(Data!DX7&lt;&gt;"",Data!DX7,"")</f>
        <v/>
      </c>
      <c r="DZ7" s="15" t="str">
        <f aca="false">IF(Data!DY7&lt;&gt;"",Data!DY7,"")</f>
        <v/>
      </c>
      <c r="EA7" s="39"/>
      <c r="EB7" s="39"/>
      <c r="EC7" s="39"/>
      <c r="ED7" s="39"/>
      <c r="EE7" s="39"/>
      <c r="EF7" s="39"/>
      <c r="EG7" s="39"/>
      <c r="EH7" s="39"/>
      <c r="EI7" s="39"/>
      <c r="EJ7" s="39"/>
      <c r="EK7" s="39"/>
      <c r="EL7" s="39"/>
      <c r="EM7" s="39"/>
      <c r="EN7" s="39"/>
      <c r="EO7" s="39"/>
      <c r="EP7" s="39"/>
      <c r="EQ7" s="39"/>
      <c r="ER7" s="39"/>
      <c r="ES7" s="39"/>
      <c r="ET7" s="39"/>
      <c r="EU7" s="39"/>
      <c r="EV7" s="39"/>
      <c r="EW7" s="39"/>
      <c r="EX7" s="39"/>
      <c r="EY7" s="39"/>
      <c r="EZ7" s="39"/>
      <c r="FA7" s="39"/>
      <c r="FB7" s="39"/>
      <c r="FC7" s="39"/>
      <c r="FD7" s="39"/>
      <c r="FE7" s="39"/>
      <c r="FF7" s="39"/>
      <c r="FG7" s="39"/>
      <c r="FH7" s="39"/>
      <c r="FI7" s="39"/>
      <c r="FJ7" s="39"/>
      <c r="FK7" s="39"/>
      <c r="FL7" s="39"/>
      <c r="FM7" s="39"/>
      <c r="FN7" s="39"/>
      <c r="FO7" s="39"/>
      <c r="FP7" s="39"/>
      <c r="FQ7" s="39"/>
      <c r="FR7" s="39"/>
      <c r="FS7" s="39"/>
      <c r="FT7" s="39"/>
      <c r="FU7" s="39"/>
      <c r="FV7" s="39"/>
      <c r="FW7" s="39"/>
      <c r="FX7" s="39"/>
      <c r="FY7" s="39"/>
      <c r="FZ7" s="39"/>
      <c r="GA7" s="39"/>
      <c r="GB7" s="39"/>
      <c r="GC7" s="39"/>
      <c r="GD7" s="39"/>
      <c r="GE7" s="39"/>
      <c r="GF7" s="39"/>
      <c r="GG7" s="39"/>
      <c r="GH7" s="39"/>
      <c r="GI7" s="39"/>
      <c r="GJ7" s="39"/>
      <c r="GK7" s="39"/>
      <c r="GL7" s="39"/>
      <c r="GM7" s="39"/>
      <c r="GN7" s="39"/>
      <c r="GO7" s="39"/>
      <c r="GP7" s="39"/>
      <c r="GQ7" s="39"/>
      <c r="GR7" s="39"/>
      <c r="GS7" s="39"/>
      <c r="GT7" s="39"/>
      <c r="GU7" s="39"/>
      <c r="GV7" s="39"/>
      <c r="GW7" s="39"/>
      <c r="GX7" s="39"/>
      <c r="GY7" s="39"/>
      <c r="GZ7" s="39"/>
      <c r="HA7" s="39"/>
      <c r="HB7" s="39"/>
      <c r="HC7" s="39"/>
      <c r="HD7" s="39"/>
      <c r="HE7" s="39"/>
      <c r="HF7" s="39"/>
      <c r="HG7" s="39"/>
      <c r="HH7" s="39"/>
      <c r="HI7" s="39"/>
      <c r="HJ7" s="39"/>
      <c r="HK7" s="39"/>
      <c r="HL7" s="39"/>
      <c r="HM7" s="39"/>
      <c r="HN7" s="39"/>
      <c r="HO7" s="39"/>
      <c r="HP7" s="39"/>
      <c r="HQ7" s="39"/>
      <c r="HR7" s="39"/>
      <c r="HS7" s="39"/>
      <c r="HT7" s="39"/>
      <c r="HU7" s="39"/>
      <c r="HV7" s="39"/>
      <c r="HW7" s="39"/>
      <c r="HX7" s="39"/>
      <c r="HY7" s="39"/>
      <c r="HZ7" s="39"/>
      <c r="IA7" s="39"/>
      <c r="IB7" s="39"/>
      <c r="IC7" s="39"/>
      <c r="ID7" s="39"/>
      <c r="IE7" s="39"/>
      <c r="IF7" s="39"/>
      <c r="IG7" s="39"/>
      <c r="IH7" s="39"/>
      <c r="II7" s="39"/>
      <c r="IJ7" s="39"/>
      <c r="IK7" s="39"/>
      <c r="IL7" s="39"/>
      <c r="IM7" s="39"/>
      <c r="IN7" s="39"/>
      <c r="IO7" s="39"/>
      <c r="IP7" s="39"/>
      <c r="IQ7" s="39"/>
      <c r="IR7" s="39"/>
      <c r="IS7" s="39"/>
      <c r="IT7" s="39"/>
      <c r="IU7" s="39"/>
      <c r="IV7" s="39"/>
      <c r="IW7" s="39"/>
    </row>
    <row r="8" customFormat="false" ht="15.75" hidden="false" customHeight="false" outlineLevel="0" collapsed="false">
      <c r="A8" s="16" t="s">
        <v>21</v>
      </c>
      <c r="B8" s="40"/>
      <c r="C8" s="41" t="str">
        <f aca="false">IF(Data!B8&lt;&gt;"",Data!B8,"")</f>
        <v/>
      </c>
      <c r="D8" s="41" t="str">
        <f aca="false">IF(Data!C8&lt;&gt;"",Data!C8,"")</f>
        <v/>
      </c>
      <c r="E8" s="41" t="str">
        <f aca="false">IF(Data!D8&lt;&gt;"",Data!D8,"")</f>
        <v/>
      </c>
      <c r="F8" s="41" t="str">
        <f aca="false">IF(Data!E8&lt;&gt;"",Data!E8,"")</f>
        <v/>
      </c>
      <c r="G8" s="41" t="str">
        <f aca="false">IF(Data!F8&lt;&gt;"",Data!F8,"")</f>
        <v/>
      </c>
      <c r="H8" s="41" t="str">
        <f aca="false">IF(Data!G8&lt;&gt;"",Data!G8,"")</f>
        <v/>
      </c>
      <c r="I8" s="41" t="str">
        <f aca="false">IF(Data!H8&lt;&gt;"",Data!H8,"")</f>
        <v/>
      </c>
      <c r="J8" s="41" t="str">
        <f aca="false">IF(Data!I8&lt;&gt;"",Data!I8,"")</f>
        <v/>
      </c>
      <c r="K8" s="41" t="str">
        <f aca="false">IF(Data!J8&lt;&gt;"",Data!J8,"")</f>
        <v/>
      </c>
      <c r="L8" s="41" t="str">
        <f aca="false">IF(Data!K8&lt;&gt;"",Data!K8,"")</f>
        <v/>
      </c>
      <c r="M8" s="41" t="str">
        <f aca="false">IF(Data!L8&lt;&gt;"",Data!L8,"")</f>
        <v/>
      </c>
      <c r="N8" s="41" t="str">
        <f aca="false">IF(Data!M8&lt;&gt;"",Data!M8,"")</f>
        <v/>
      </c>
      <c r="O8" s="41" t="str">
        <f aca="false">IF(Data!N8&lt;&gt;"",Data!N8,"")</f>
        <v/>
      </c>
      <c r="P8" s="41" t="str">
        <f aca="false">IF(Data!O8&lt;&gt;"",Data!O8,"")</f>
        <v/>
      </c>
      <c r="Q8" s="41" t="str">
        <f aca="false">IF(Data!P8&lt;&gt;"",Data!P8,"")</f>
        <v/>
      </c>
      <c r="R8" s="41" t="str">
        <f aca="false">IF(Data!Q8&lt;&gt;"",Data!Q8,"")</f>
        <v/>
      </c>
      <c r="S8" s="41" t="str">
        <f aca="false">IF(Data!R8&lt;&gt;"",Data!R8,"")</f>
        <v/>
      </c>
      <c r="T8" s="41" t="str">
        <f aca="false">IF(Data!S8&lt;&gt;"",Data!S8,"")</f>
        <v/>
      </c>
      <c r="U8" s="41" t="str">
        <f aca="false">IF(Data!T8&lt;&gt;"",Data!T8,"")</f>
        <v/>
      </c>
      <c r="V8" s="41" t="str">
        <f aca="false">IF(Data!U8&lt;&gt;"",Data!U8,"")</f>
        <v/>
      </c>
      <c r="W8" s="41" t="str">
        <f aca="false">IF(Data!V8&lt;&gt;"",Data!V8,"")</f>
        <v/>
      </c>
      <c r="X8" s="41" t="str">
        <f aca="false">IF(Data!W8&lt;&gt;"",Data!W8,"")</f>
        <v/>
      </c>
      <c r="Y8" s="41" t="str">
        <f aca="false">IF(Data!X8&lt;&gt;"",Data!X8,"")</f>
        <v/>
      </c>
      <c r="Z8" s="41" t="str">
        <f aca="false">IF(Data!Y8&lt;&gt;"",Data!Y8,"")</f>
        <v/>
      </c>
      <c r="AA8" s="41" t="str">
        <f aca="false">IF(Data!Z8&lt;&gt;"",Data!Z8,"")</f>
        <v/>
      </c>
      <c r="AB8" s="41" t="str">
        <f aca="false">IF(Data!AA8&lt;&gt;"",Data!AA8,"")</f>
        <v/>
      </c>
      <c r="AC8" s="41" t="str">
        <f aca="false">IF(Data!AB8&lt;&gt;"",Data!AB8,"")</f>
        <v/>
      </c>
      <c r="AD8" s="41" t="str">
        <f aca="false">IF(Data!AC8&lt;&gt;"",Data!AC8,"")</f>
        <v/>
      </c>
      <c r="AE8" s="41" t="str">
        <f aca="false">IF(Data!AD8&lt;&gt;"",Data!AD8,"")</f>
        <v/>
      </c>
      <c r="AF8" s="41" t="str">
        <f aca="false">IF(Data!AE8&lt;&gt;"",Data!AE8,"")</f>
        <v/>
      </c>
      <c r="AG8" s="41" t="str">
        <f aca="false">IF(Data!AF8&lt;&gt;"",Data!AF8,"")</f>
        <v/>
      </c>
      <c r="AH8" s="41" t="str">
        <f aca="false">IF(Data!AG8&lt;&gt;"",Data!AG8,"")</f>
        <v/>
      </c>
      <c r="AI8" s="41" t="str">
        <f aca="false">IF(Data!AH8&lt;&gt;"",Data!AH8,"")</f>
        <v/>
      </c>
      <c r="AJ8" s="41" t="str">
        <f aca="false">IF(Data!AI8&lt;&gt;"",Data!AI8,"")</f>
        <v/>
      </c>
      <c r="AK8" s="41" t="str">
        <f aca="false">IF(Data!AJ8&lt;&gt;"",Data!AJ8,"")</f>
        <v/>
      </c>
      <c r="AL8" s="41" t="str">
        <f aca="false">IF(Data!AK8&lt;&gt;"",Data!AK8,"")</f>
        <v/>
      </c>
      <c r="AM8" s="41" t="str">
        <f aca="false">IF(Data!AL8&lt;&gt;"",Data!AL8,"")</f>
        <v/>
      </c>
      <c r="AN8" s="41" t="str">
        <f aca="false">IF(Data!AM8&lt;&gt;"",Data!AM8,"")</f>
        <v/>
      </c>
      <c r="AO8" s="41" t="str">
        <f aca="false">IF(Data!AN8&lt;&gt;"",Data!AN8,"")</f>
        <v/>
      </c>
      <c r="AP8" s="41" t="str">
        <f aca="false">IF(Data!AO8&lt;&gt;"",Data!AO8,"")</f>
        <v/>
      </c>
      <c r="AQ8" s="41" t="str">
        <f aca="false">IF(Data!AP8&lt;&gt;"",Data!AP8,"")</f>
        <v/>
      </c>
      <c r="AR8" s="41" t="str">
        <f aca="false">IF(Data!AQ8&lt;&gt;"",Data!AQ8,"")</f>
        <v/>
      </c>
      <c r="AS8" s="41" t="str">
        <f aca="false">IF(Data!AR8&lt;&gt;"",Data!AR8,"")</f>
        <v/>
      </c>
      <c r="AT8" s="41" t="str">
        <f aca="false">IF(Data!AS8&lt;&gt;"",Data!AS8,"")</f>
        <v/>
      </c>
      <c r="AU8" s="41" t="str">
        <f aca="false">IF(Data!AT8&lt;&gt;"",Data!AT8,"")</f>
        <v/>
      </c>
      <c r="AV8" s="41" t="str">
        <f aca="false">IF(Data!AU8&lt;&gt;"",Data!AU8,"")</f>
        <v/>
      </c>
      <c r="AW8" s="41" t="str">
        <f aca="false">IF(Data!AV8&lt;&gt;"",Data!AV8,"")</f>
        <v/>
      </c>
      <c r="AX8" s="41" t="str">
        <f aca="false">IF(Data!AW8&lt;&gt;"",Data!AW8,"")</f>
        <v/>
      </c>
      <c r="AY8" s="41" t="str">
        <f aca="false">IF(Data!AX8&lt;&gt;"",Data!AX8,"")</f>
        <v/>
      </c>
      <c r="AZ8" s="41" t="str">
        <f aca="false">IF(Data!AY8&lt;&gt;"",Data!AY8,"")</f>
        <v/>
      </c>
      <c r="BA8" s="41" t="str">
        <f aca="false">IF(Data!AZ8&lt;&gt;"",Data!AZ8,"")</f>
        <v/>
      </c>
      <c r="BB8" s="41" t="str">
        <f aca="false">IF(Data!BA8&lt;&gt;"",Data!BA8,"")</f>
        <v/>
      </c>
      <c r="BC8" s="41" t="str">
        <f aca="false">IF(Data!BB8&lt;&gt;"",Data!BB8,"")</f>
        <v/>
      </c>
      <c r="BD8" s="41" t="str">
        <f aca="false">IF(Data!BC8&lt;&gt;"",Data!BC8,"")</f>
        <v/>
      </c>
      <c r="BE8" s="41" t="str">
        <f aca="false">IF(Data!BD8&lt;&gt;"",Data!BD8,"")</f>
        <v/>
      </c>
      <c r="BF8" s="41" t="str">
        <f aca="false">IF(Data!BE8&lt;&gt;"",Data!BE8,"")</f>
        <v/>
      </c>
      <c r="BG8" s="41" t="str">
        <f aca="false">IF(Data!BF8&lt;&gt;"",Data!BF8,"")</f>
        <v/>
      </c>
      <c r="BH8" s="41" t="str">
        <f aca="false">IF(Data!BG8&lt;&gt;"",Data!BG8,"")</f>
        <v/>
      </c>
      <c r="BI8" s="41" t="str">
        <f aca="false">IF(Data!BH8&lt;&gt;"",Data!BH8,"")</f>
        <v/>
      </c>
      <c r="BJ8" s="41" t="str">
        <f aca="false">IF(Data!BI8&lt;&gt;"",Data!BI8,"")</f>
        <v/>
      </c>
      <c r="BK8" s="41" t="str">
        <f aca="false">IF(Data!BJ8&lt;&gt;"",Data!BJ8,"")</f>
        <v/>
      </c>
      <c r="BL8" s="41" t="str">
        <f aca="false">IF(Data!BK8&lt;&gt;"",Data!BK8,"")</f>
        <v/>
      </c>
      <c r="BM8" s="41" t="str">
        <f aca="false">IF(Data!BL8&lt;&gt;"",Data!BL8,"")</f>
        <v/>
      </c>
      <c r="BN8" s="41" t="str">
        <f aca="false">IF(Data!BM8&lt;&gt;"",Data!BM8,"")</f>
        <v/>
      </c>
      <c r="BO8" s="41" t="str">
        <f aca="false">IF(Data!BN8&lt;&gt;"",Data!BN8,"")</f>
        <v/>
      </c>
      <c r="BP8" s="41" t="str">
        <f aca="false">IF(Data!BO8&lt;&gt;"",Data!BO8,"")</f>
        <v/>
      </c>
      <c r="BQ8" s="41" t="str">
        <f aca="false">IF(Data!BP8&lt;&gt;"",Data!BP8,"")</f>
        <v/>
      </c>
      <c r="BR8" s="41" t="str">
        <f aca="false">IF(Data!BQ8&lt;&gt;"",Data!BQ8,"")</f>
        <v/>
      </c>
      <c r="BS8" s="41" t="str">
        <f aca="false">IF(Data!BR8&lt;&gt;"",Data!BR8,"")</f>
        <v/>
      </c>
      <c r="BT8" s="41" t="str">
        <f aca="false">IF(Data!BS8&lt;&gt;"",Data!BS8,"")</f>
        <v/>
      </c>
      <c r="BU8" s="41" t="str">
        <f aca="false">IF(Data!BT8&lt;&gt;"",Data!BT8,"")</f>
        <v/>
      </c>
      <c r="BV8" s="41" t="str">
        <f aca="false">IF(Data!BU8&lt;&gt;"",Data!BU8,"")</f>
        <v/>
      </c>
      <c r="BW8" s="41" t="str">
        <f aca="false">IF(Data!BV8&lt;&gt;"",Data!BV8,"")</f>
        <v/>
      </c>
      <c r="BX8" s="41" t="str">
        <f aca="false">IF(Data!BW8&lt;&gt;"",Data!BW8,"")</f>
        <v/>
      </c>
      <c r="BY8" s="41" t="str">
        <f aca="false">IF(Data!BX8&lt;&gt;"",Data!BX8,"")</f>
        <v/>
      </c>
      <c r="BZ8" s="41" t="str">
        <f aca="false">IF(Data!BY8&lt;&gt;"",Data!BY8,"")</f>
        <v/>
      </c>
      <c r="CA8" s="41" t="str">
        <f aca="false">IF(Data!BZ8&lt;&gt;"",Data!BZ8,"")</f>
        <v/>
      </c>
      <c r="CB8" s="41" t="str">
        <f aca="false">IF(Data!CA8&lt;&gt;"",Data!CA8,"")</f>
        <v/>
      </c>
      <c r="CC8" s="41" t="str">
        <f aca="false">IF(Data!CB8&lt;&gt;"",Data!CB8,"")</f>
        <v/>
      </c>
      <c r="CD8" s="41" t="str">
        <f aca="false">IF(Data!CC8&lt;&gt;"",Data!CC8,"")</f>
        <v/>
      </c>
      <c r="CE8" s="41" t="str">
        <f aca="false">IF(Data!CD8&lt;&gt;"",Data!CD8,"")</f>
        <v/>
      </c>
      <c r="CF8" s="41" t="str">
        <f aca="false">IF(Data!CE8&lt;&gt;"",Data!CE8,"")</f>
        <v/>
      </c>
      <c r="CG8" s="41" t="str">
        <f aca="false">IF(Data!CF8&lt;&gt;"",Data!CF8,"")</f>
        <v/>
      </c>
      <c r="CH8" s="41" t="str">
        <f aca="false">IF(Data!CG8&lt;&gt;"",Data!CG8,"")</f>
        <v/>
      </c>
      <c r="CI8" s="41" t="str">
        <f aca="false">IF(Data!CH8&lt;&gt;"",Data!CH8,"")</f>
        <v/>
      </c>
      <c r="CJ8" s="41" t="str">
        <f aca="false">IF(Data!CI8&lt;&gt;"",Data!CI8,"")</f>
        <v/>
      </c>
      <c r="CK8" s="41" t="str">
        <f aca="false">IF(Data!CJ8&lt;&gt;"",Data!CJ8,"")</f>
        <v/>
      </c>
      <c r="CL8" s="41" t="str">
        <f aca="false">IF(Data!CK8&lt;&gt;"",Data!CK8,"")</f>
        <v/>
      </c>
      <c r="CM8" s="41" t="str">
        <f aca="false">IF(Data!CL8&lt;&gt;"",Data!CL8,"")</f>
        <v/>
      </c>
      <c r="CN8" s="41" t="str">
        <f aca="false">IF(Data!CM8&lt;&gt;"",Data!CM8,"")</f>
        <v/>
      </c>
      <c r="CO8" s="41" t="str">
        <f aca="false">IF(Data!CN8&lt;&gt;"",Data!CN8,"")</f>
        <v/>
      </c>
      <c r="CP8" s="41" t="str">
        <f aca="false">IF(Data!CO8&lt;&gt;"",Data!CO8,"")</f>
        <v/>
      </c>
      <c r="CQ8" s="41" t="str">
        <f aca="false">IF(Data!CP8&lt;&gt;"",Data!CP8,"")</f>
        <v/>
      </c>
      <c r="CR8" s="41" t="str">
        <f aca="false">IF(Data!CQ8&lt;&gt;"",Data!CQ8,"")</f>
        <v/>
      </c>
      <c r="CS8" s="41" t="str">
        <f aca="false">IF(Data!CR8&lt;&gt;"",Data!CR8,"")</f>
        <v/>
      </c>
      <c r="CT8" s="41" t="str">
        <f aca="false">IF(Data!CS8&lt;&gt;"",Data!CS8,"")</f>
        <v/>
      </c>
      <c r="CU8" s="41" t="str">
        <f aca="false">IF(Data!CT8&lt;&gt;"",Data!CT8,"")</f>
        <v/>
      </c>
      <c r="CV8" s="41" t="str">
        <f aca="false">IF(Data!CU8&lt;&gt;"",Data!CU8,"")</f>
        <v/>
      </c>
      <c r="CW8" s="41" t="str">
        <f aca="false">IF(Data!CV8&lt;&gt;"",Data!CV8,"")</f>
        <v/>
      </c>
      <c r="CX8" s="41" t="str">
        <f aca="false">IF(Data!CW8&lt;&gt;"",Data!CW8,"")</f>
        <v/>
      </c>
      <c r="CY8" s="41" t="str">
        <f aca="false">IF(Data!CX8&lt;&gt;"",Data!CX8,"")</f>
        <v/>
      </c>
      <c r="CZ8" s="41" t="str">
        <f aca="false">IF(Data!CY8&lt;&gt;"",Data!CY8,"")</f>
        <v/>
      </c>
      <c r="DA8" s="41" t="str">
        <f aca="false">IF(Data!CZ8&lt;&gt;"",Data!CZ8,"")</f>
        <v/>
      </c>
      <c r="DB8" s="41" t="str">
        <f aca="false">IF(Data!DA8&lt;&gt;"",Data!DA8,"")</f>
        <v/>
      </c>
      <c r="DC8" s="41" t="str">
        <f aca="false">IF(Data!DB8&lt;&gt;"",Data!DB8,"")</f>
        <v/>
      </c>
      <c r="DD8" s="41" t="str">
        <f aca="false">IF(Data!DC8&lt;&gt;"",Data!DC8,"")</f>
        <v/>
      </c>
      <c r="DE8" s="41" t="str">
        <f aca="false">IF(Data!DD8&lt;&gt;"",Data!DD8,"")</f>
        <v/>
      </c>
      <c r="DF8" s="41" t="str">
        <f aca="false">IF(Data!DE8&lt;&gt;"",Data!DE8,"")</f>
        <v/>
      </c>
      <c r="DG8" s="41" t="str">
        <f aca="false">IF(Data!DF8&lt;&gt;"",Data!DF8,"")</f>
        <v/>
      </c>
      <c r="DH8" s="41" t="str">
        <f aca="false">IF(Data!DG8&lt;&gt;"",Data!DG8,"")</f>
        <v/>
      </c>
      <c r="DI8" s="41" t="str">
        <f aca="false">IF(Data!DH8&lt;&gt;"",Data!DH8,"")</f>
        <v/>
      </c>
      <c r="DJ8" s="41" t="str">
        <f aca="false">IF(Data!DI8&lt;&gt;"",Data!DI8,"")</f>
        <v/>
      </c>
      <c r="DK8" s="41" t="str">
        <f aca="false">IF(Data!DJ8&lt;&gt;"",Data!DJ8,"")</f>
        <v/>
      </c>
      <c r="DL8" s="41" t="str">
        <f aca="false">IF(Data!DK8&lt;&gt;"",Data!DK8,"")</f>
        <v/>
      </c>
      <c r="DM8" s="41" t="str">
        <f aca="false">IF(Data!DL8&lt;&gt;"",Data!DL8,"")</f>
        <v/>
      </c>
      <c r="DN8" s="41" t="str">
        <f aca="false">IF(Data!DM8&lt;&gt;"",Data!DM8,"")</f>
        <v/>
      </c>
      <c r="DO8" s="41" t="str">
        <f aca="false">IF(Data!DN8&lt;&gt;"",Data!DN8,"")</f>
        <v/>
      </c>
      <c r="DP8" s="41" t="str">
        <f aca="false">IF(Data!DO8&lt;&gt;"",Data!DO8,"")</f>
        <v/>
      </c>
      <c r="DQ8" s="41" t="str">
        <f aca="false">IF(Data!DP8&lt;&gt;"",Data!DP8,"")</f>
        <v/>
      </c>
      <c r="DR8" s="41" t="str">
        <f aca="false">IF(Data!DQ8&lt;&gt;"",Data!DQ8,"")</f>
        <v/>
      </c>
      <c r="DS8" s="41" t="str">
        <f aca="false">IF(Data!DR8&lt;&gt;"",Data!DR8,"")</f>
        <v/>
      </c>
      <c r="DT8" s="41" t="str">
        <f aca="false">IF(Data!DS8&lt;&gt;"",Data!DS8,"")</f>
        <v/>
      </c>
      <c r="DU8" s="41" t="str">
        <f aca="false">IF(Data!DT8&lt;&gt;"",Data!DT8,"")</f>
        <v/>
      </c>
      <c r="DV8" s="41" t="str">
        <f aca="false">IF(Data!DU8&lt;&gt;"",Data!DU8,"")</f>
        <v/>
      </c>
      <c r="DW8" s="41" t="str">
        <f aca="false">IF(Data!DV8&lt;&gt;"",Data!DV8,"")</f>
        <v/>
      </c>
      <c r="DX8" s="41" t="str">
        <f aca="false">IF(Data!DW8&lt;&gt;"",Data!DW8,"")</f>
        <v/>
      </c>
      <c r="DY8" s="41" t="str">
        <f aca="false">IF(Data!DX8&lt;&gt;"",Data!DX8,"")</f>
        <v/>
      </c>
      <c r="DZ8" s="41" t="str">
        <f aca="false">IF(Data!DY8&lt;&gt;"",Data!DY8,"")</f>
        <v/>
      </c>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c r="IG8" s="42"/>
      <c r="IH8" s="42"/>
      <c r="II8" s="42"/>
      <c r="IJ8" s="42"/>
      <c r="IK8" s="42"/>
      <c r="IL8" s="42"/>
      <c r="IM8" s="42"/>
      <c r="IN8" s="42"/>
      <c r="IO8" s="42"/>
      <c r="IP8" s="42"/>
      <c r="IQ8" s="42"/>
      <c r="IR8" s="42"/>
      <c r="IS8" s="42"/>
      <c r="IT8" s="42"/>
      <c r="IU8" s="42"/>
      <c r="IV8" s="42"/>
      <c r="IW8" s="42"/>
    </row>
    <row r="9" customFormat="false" ht="15.75" hidden="false" customHeight="false" outlineLevel="0" collapsed="false">
      <c r="B9" s="0"/>
      <c r="C9" s="0"/>
      <c r="D9" s="0"/>
      <c r="E9" s="0"/>
      <c r="F9" s="0"/>
      <c r="G9" s="0"/>
      <c r="H9" s="0"/>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row>
    <row r="10" customFormat="false" ht="15.75" hidden="false" customHeight="false" outlineLevel="0" collapsed="false">
      <c r="A10" s="7"/>
      <c r="C10" s="43" t="n">
        <v>0.0410928811513784</v>
      </c>
      <c r="D10" s="43" t="n">
        <v>0.0508004871615576</v>
      </c>
      <c r="E10" s="43" t="n">
        <v>0.0481390457822979</v>
      </c>
      <c r="F10" s="43" t="n">
        <v>0.0668519399071072</v>
      </c>
      <c r="G10" s="43" t="n">
        <v>0.0736599577716536</v>
      </c>
      <c r="H10" s="31" t="n">
        <v>0.0855456843238172</v>
      </c>
      <c r="I10" s="31" t="n">
        <v>0.107184193438716</v>
      </c>
      <c r="J10" s="31" t="n">
        <v>0.122910351733914</v>
      </c>
      <c r="K10" s="31" t="n">
        <v>0.139895294211703</v>
      </c>
      <c r="L10" s="31" t="n">
        <v>0.158166131303066</v>
      </c>
      <c r="M10" s="31" t="n">
        <v>0.177717183055718</v>
      </c>
      <c r="N10" s="31" t="n">
        <v>0.198490240055581</v>
      </c>
      <c r="O10" s="31" t="n">
        <v>0.220346485020001</v>
      </c>
      <c r="P10" s="31" t="n">
        <v>0.24302738180583</v>
      </c>
      <c r="Q10" s="31" t="n">
        <v>0.266101450642932</v>
      </c>
      <c r="R10" s="31" t="n">
        <v>0.307859165362395</v>
      </c>
      <c r="S10" s="31" t="n">
        <v>0.356606273839945</v>
      </c>
      <c r="T10" s="31" t="n">
        <v>0.415670312361541</v>
      </c>
      <c r="U10" s="31" t="n">
        <v>0.487879253900738</v>
      </c>
      <c r="V10" s="31" t="n">
        <v>0.57702233286998</v>
      </c>
      <c r="W10" s="31" t="n">
        <v>0.688243720568697</v>
      </c>
      <c r="X10" s="31" t="n">
        <v>0.828626817399397</v>
      </c>
      <c r="Y10" s="31" t="n">
        <v>1.00807693794323</v>
      </c>
      <c r="Z10" s="31" t="n">
        <v>1.24068048872277</v>
      </c>
      <c r="AA10" s="31" t="n">
        <v>1.54684197390504</v>
      </c>
      <c r="AB10" s="31" t="n">
        <v>1.95672139212538</v>
      </c>
      <c r="AC10" s="31" t="n">
        <v>2.51590327317925</v>
      </c>
      <c r="AD10" s="31" t="n">
        <v>3.2950072705604</v>
      </c>
      <c r="AE10" s="31" t="n">
        <v>4.40648500356361</v>
      </c>
      <c r="AF10" s="31" t="n">
        <v>6.03498885286421</v>
      </c>
    </row>
    <row r="11" customFormat="false" ht="15.75" hidden="false" customHeight="false" outlineLevel="0" collapsed="false">
      <c r="C11" s="43"/>
      <c r="D11" s="43" t="n">
        <v>0.0399610785570351</v>
      </c>
      <c r="E11" s="43" t="n">
        <v>0.0362097356493369</v>
      </c>
      <c r="F11" s="43" t="n">
        <v>0.0543423360835598</v>
      </c>
      <c r="G11" s="43" t="n">
        <v>0.0621109249266311</v>
      </c>
      <c r="H11" s="31" t="n">
        <v>0.0716343720303263</v>
      </c>
      <c r="I11" s="31" t="n">
        <v>0.0865565348731319</v>
      </c>
      <c r="J11" s="31" t="n">
        <v>0.0991025293247023</v>
      </c>
      <c r="K11" s="31" t="n">
        <v>0.112602800209325</v>
      </c>
      <c r="L11" s="31" t="n">
        <v>0.127065411240723</v>
      </c>
      <c r="M11" s="31" t="n">
        <v>0.142470414251382</v>
      </c>
      <c r="N11" s="31" t="n">
        <v>0.158754232898172</v>
      </c>
      <c r="O11" s="31" t="n">
        <v>0.175787618660662</v>
      </c>
      <c r="P11" s="31" t="n">
        <v>0.193345141027665</v>
      </c>
      <c r="Q11" s="31" t="n">
        <v>0.211063877359548</v>
      </c>
      <c r="R11" s="31" t="n">
        <v>0.243455668801571</v>
      </c>
      <c r="S11" s="31" t="n">
        <v>0.281085636151114</v>
      </c>
      <c r="T11" s="31" t="n">
        <v>0.326486052580874</v>
      </c>
      <c r="U11" s="31" t="n">
        <v>0.381740683763545</v>
      </c>
      <c r="V11" s="31" t="n">
        <v>0.449627579997259</v>
      </c>
      <c r="W11" s="31" t="n">
        <v>0.533898120553685</v>
      </c>
      <c r="X11" s="31" t="n">
        <v>0.639688766111172</v>
      </c>
      <c r="Y11" s="31" t="n">
        <v>0.774139263289053</v>
      </c>
      <c r="Z11" s="31" t="n">
        <v>0.947338354302139</v>
      </c>
      <c r="AA11" s="31" t="n">
        <v>1.17380036736966</v>
      </c>
      <c r="AB11" s="31" t="n">
        <v>1.47482273452937</v>
      </c>
      <c r="AC11" s="31" t="n">
        <v>1.88234327112708</v>
      </c>
      <c r="AD11" s="31" t="n">
        <v>2.44542379945227</v>
      </c>
      <c r="AE11" s="31" t="n">
        <v>3.24147833244456</v>
      </c>
      <c r="AF11" s="31" t="n">
        <v>4.39637351649338</v>
      </c>
    </row>
    <row r="12" customFormat="false" ht="15.75" hidden="false" customHeight="false" outlineLevel="0" collapsed="false">
      <c r="C12" s="43"/>
      <c r="D12" s="43"/>
      <c r="E12" s="43" t="n">
        <v>0.0272366212185495</v>
      </c>
      <c r="F12" s="43" t="n">
        <v>0.0441735796316752</v>
      </c>
      <c r="G12" s="43" t="n">
        <v>0.0523726473914186</v>
      </c>
      <c r="H12" s="31" t="n">
        <v>0.0599852967071363</v>
      </c>
      <c r="I12" s="31" t="n">
        <v>0.0698986808491252</v>
      </c>
      <c r="J12" s="31" t="n">
        <v>0.0799062990220338</v>
      </c>
      <c r="K12" s="31" t="n">
        <v>0.0906348614971527</v>
      </c>
      <c r="L12" s="31" t="n">
        <v>0.102080126767703</v>
      </c>
      <c r="M12" s="31" t="n">
        <v>0.114214160881655</v>
      </c>
      <c r="N12" s="31" t="n">
        <v>0.126973026260787</v>
      </c>
      <c r="O12" s="31" t="n">
        <v>0.140239527177306</v>
      </c>
      <c r="P12" s="31" t="n">
        <v>0.153819472033298</v>
      </c>
      <c r="Q12" s="31" t="n">
        <v>0.16740968611187</v>
      </c>
      <c r="R12" s="31" t="n">
        <v>0.192525249660345</v>
      </c>
      <c r="S12" s="31" t="n">
        <v>0.221558454369588</v>
      </c>
      <c r="T12" s="31" t="n">
        <v>0.256436746526966</v>
      </c>
      <c r="U12" s="31" t="n">
        <v>0.298692654945126</v>
      </c>
      <c r="V12" s="31" t="n">
        <v>0.35035898816718</v>
      </c>
      <c r="W12" s="31" t="n">
        <v>0.414166078980309</v>
      </c>
      <c r="X12" s="31" t="n">
        <v>0.49383112988437</v>
      </c>
      <c r="Y12" s="31" t="n">
        <v>0.594489940607555</v>
      </c>
      <c r="Z12" s="31" t="n">
        <v>0.723353003202114</v>
      </c>
      <c r="AA12" s="31" t="n">
        <v>0.890722727777314</v>
      </c>
      <c r="AB12" s="31" t="n">
        <v>1.11160541661075</v>
      </c>
      <c r="AC12" s="31" t="n">
        <v>1.40832766828907</v>
      </c>
      <c r="AD12" s="31" t="n">
        <v>1.81489662021611</v>
      </c>
      <c r="AE12" s="31" t="n">
        <v>2.38448145658279</v>
      </c>
      <c r="AF12" s="31" t="n">
        <v>3.20267370292676</v>
      </c>
    </row>
    <row r="13" customFormat="false" ht="15.75" hidden="false" customHeight="false" outlineLevel="0" collapsed="false">
      <c r="C13" s="43"/>
      <c r="D13" s="43"/>
      <c r="E13" s="43"/>
      <c r="F13" s="43" t="n">
        <v>0.0359076417781436</v>
      </c>
      <c r="G13" s="43" t="n">
        <v>0.0441612195926229</v>
      </c>
      <c r="H13" s="31" t="n">
        <v>0.0502305767337483</v>
      </c>
      <c r="I13" s="31" t="n">
        <v>0.0564466402404988</v>
      </c>
      <c r="J13" s="31" t="n">
        <v>0.0644283921601902</v>
      </c>
      <c r="K13" s="31" t="n">
        <v>0.0729526983639593</v>
      </c>
      <c r="L13" s="31" t="n">
        <v>0.0820077799234373</v>
      </c>
      <c r="M13" s="31" t="n">
        <v>0.0915619893045554</v>
      </c>
      <c r="N13" s="31" t="n">
        <v>0.101554138768467</v>
      </c>
      <c r="O13" s="31" t="n">
        <v>0.111880035310562</v>
      </c>
      <c r="P13" s="31" t="n">
        <v>0.122374060453979</v>
      </c>
      <c r="Q13" s="31" t="n">
        <v>0.132784460110776</v>
      </c>
      <c r="R13" s="31" t="n">
        <v>0.152249368187802</v>
      </c>
      <c r="S13" s="31" t="n">
        <v>0.174637698940442</v>
      </c>
      <c r="T13" s="31" t="n">
        <v>0.201416888867086</v>
      </c>
      <c r="U13" s="31" t="n">
        <v>0.233711799430397</v>
      </c>
      <c r="V13" s="31" t="n">
        <v>0.273006875134925</v>
      </c>
      <c r="W13" s="31" t="n">
        <v>0.321285156051932</v>
      </c>
      <c r="X13" s="31" t="n">
        <v>0.381230995075019</v>
      </c>
      <c r="Y13" s="31" t="n">
        <v>0.456530635046233</v>
      </c>
      <c r="Z13" s="31" t="n">
        <v>0.552325961326631</v>
      </c>
      <c r="AA13" s="31" t="n">
        <v>0.675913042655577</v>
      </c>
      <c r="AB13" s="31" t="n">
        <v>0.837840761000113</v>
      </c>
      <c r="AC13" s="31" t="n">
        <v>1.05367966177655</v>
      </c>
      <c r="AD13" s="31" t="n">
        <v>1.34694433856807</v>
      </c>
      <c r="AE13" s="31" t="n">
        <v>1.75406133672942</v>
      </c>
      <c r="AF13" s="31" t="n">
        <v>2.3330863060061</v>
      </c>
    </row>
    <row r="14" customFormat="false" ht="15.75" hidden="false" customHeight="false" outlineLevel="0" collapsed="false">
      <c r="C14" s="43"/>
      <c r="D14" s="43"/>
      <c r="E14" s="43"/>
      <c r="F14" s="43"/>
      <c r="G14" s="43" t="n">
        <v>0.0372372490802786</v>
      </c>
      <c r="H14" s="31" t="n">
        <v>0.0420621548531043</v>
      </c>
      <c r="I14" s="31" t="n">
        <v>0.0455834524447992</v>
      </c>
      <c r="J14" s="31" t="n">
        <v>0.0519485668483111</v>
      </c>
      <c r="K14" s="31" t="n">
        <v>0.0587201890163425</v>
      </c>
      <c r="L14" s="31" t="n">
        <v>0.0658823238266073</v>
      </c>
      <c r="M14" s="31" t="n">
        <v>0.0734024381976094</v>
      </c>
      <c r="N14" s="31" t="n">
        <v>0.0812238898663632</v>
      </c>
      <c r="O14" s="31" t="n">
        <v>0.0892554513911548</v>
      </c>
      <c r="P14" s="31" t="n">
        <v>0.0973570541755102</v>
      </c>
      <c r="Q14" s="31" t="n">
        <v>0.105320744912741</v>
      </c>
      <c r="R14" s="31" t="n">
        <v>0.12039911728191</v>
      </c>
      <c r="S14" s="31" t="n">
        <v>0.13765363176048</v>
      </c>
      <c r="T14" s="31" t="n">
        <v>0.158201832110009</v>
      </c>
      <c r="U14" s="31" t="n">
        <v>0.182867587430393</v>
      </c>
      <c r="V14" s="31" t="n">
        <v>0.212732529742812</v>
      </c>
      <c r="W14" s="31" t="n">
        <v>0.249233717433971</v>
      </c>
      <c r="X14" s="31" t="n">
        <v>0.294305204372029</v>
      </c>
      <c r="Y14" s="31" t="n">
        <v>0.350586623085188</v>
      </c>
      <c r="Z14" s="31" t="n">
        <v>0.421735952162969</v>
      </c>
      <c r="AA14" s="31" t="n">
        <v>0.512907582780505</v>
      </c>
      <c r="AB14" s="31" t="n">
        <v>0.631498488855475</v>
      </c>
      <c r="AC14" s="31" t="n">
        <v>0.788339854879321</v>
      </c>
      <c r="AD14" s="31" t="n">
        <v>0.999648702296078</v>
      </c>
      <c r="AE14" s="31" t="n">
        <v>1.2903145732231</v>
      </c>
      <c r="AF14" s="31" t="n">
        <v>1.69960858213525</v>
      </c>
    </row>
    <row r="15" customFormat="false" ht="15.75" hidden="false" customHeight="false" outlineLevel="0" collapsed="false">
      <c r="H15" s="31" t="n">
        <v>0.035222069622343</v>
      </c>
      <c r="I15" s="31" t="n">
        <v>0.0368108912759784</v>
      </c>
      <c r="J15" s="31" t="n">
        <v>0.0418860925612377</v>
      </c>
      <c r="K15" s="31" t="n">
        <v>0.0472643325804441</v>
      </c>
      <c r="L15" s="31" t="n">
        <v>0.052927668531525</v>
      </c>
      <c r="M15" s="31" t="n">
        <v>0.0588444831122276</v>
      </c>
      <c r="N15" s="31" t="n">
        <v>0.0649635786884504</v>
      </c>
      <c r="O15" s="31" t="n">
        <v>0.0712060519191373</v>
      </c>
      <c r="P15" s="31" t="n">
        <v>0.0774542902521219</v>
      </c>
      <c r="Q15" s="31" t="n">
        <v>0.0835373303451383</v>
      </c>
      <c r="R15" s="31" t="n">
        <v>0.0952118725667366</v>
      </c>
      <c r="S15" s="31" t="n">
        <v>0.10850190108902</v>
      </c>
      <c r="T15" s="31" t="n">
        <v>0.124258793906201</v>
      </c>
      <c r="U15" s="31" t="n">
        <v>0.143084579444058</v>
      </c>
      <c r="V15" s="31" t="n">
        <v>0.165765529488628</v>
      </c>
      <c r="W15" s="31" t="n">
        <v>0.193340541061026</v>
      </c>
      <c r="X15" s="31" t="n">
        <v>0.227199662250488</v>
      </c>
      <c r="Y15" s="31" t="n">
        <v>0.269228329603398</v>
      </c>
      <c r="Z15" s="31" t="n">
        <v>0.32202218581144</v>
      </c>
      <c r="AA15" s="31" t="n">
        <v>0.389213067172302</v>
      </c>
      <c r="AB15" s="31" t="n">
        <v>0.475973908157345</v>
      </c>
      <c r="AC15" s="31" t="n">
        <v>0.589818470770621</v>
      </c>
      <c r="AD15" s="31" t="n">
        <v>0.74189964602738</v>
      </c>
      <c r="AE15" s="31" t="n">
        <v>0.949175301347363</v>
      </c>
      <c r="AF15" s="31" t="n">
        <v>1.23813222212631</v>
      </c>
    </row>
    <row r="16" customFormat="false" ht="15.75" hidden="false" customHeight="false" outlineLevel="0" collapsed="false">
      <c r="I16" s="31" t="n">
        <v>0.0297266144588947</v>
      </c>
      <c r="J16" s="31" t="n">
        <v>0.0337727266889099</v>
      </c>
      <c r="K16" s="31" t="n">
        <v>0.0380434254673994</v>
      </c>
      <c r="L16" s="31" t="n">
        <v>0.0425203291789722</v>
      </c>
      <c r="M16" s="31" t="n">
        <v>0.0471738170797985</v>
      </c>
      <c r="N16" s="31" t="n">
        <v>0.0519584393576083</v>
      </c>
      <c r="O16" s="31" t="n">
        <v>0.0568066347868287</v>
      </c>
      <c r="P16" s="31" t="n">
        <v>0.0616202608970169</v>
      </c>
      <c r="Q16" s="31" t="n">
        <v>0.0662593638791148</v>
      </c>
      <c r="R16" s="31" t="n">
        <v>0.0752937470167528</v>
      </c>
      <c r="S16" s="31" t="n">
        <v>0.085523806305497</v>
      </c>
      <c r="T16" s="31" t="n">
        <v>0.0975984137294132</v>
      </c>
      <c r="U16" s="31" t="n">
        <v>0.111956400597651</v>
      </c>
      <c r="V16" s="31" t="n">
        <v>0.129167884196487</v>
      </c>
      <c r="W16" s="31" t="n">
        <v>0.149981973557303</v>
      </c>
      <c r="X16" s="31" t="n">
        <v>0.175395085645457</v>
      </c>
      <c r="Y16" s="31" t="n">
        <v>0.20675031130159</v>
      </c>
      <c r="Z16" s="31" t="n">
        <v>0.245884391935136</v>
      </c>
      <c r="AA16" s="31" t="n">
        <v>0.295349136459343</v>
      </c>
      <c r="AB16" s="31" t="n">
        <v>0.358751707636193</v>
      </c>
      <c r="AC16" s="31" t="n">
        <v>0.441289155063013</v>
      </c>
      <c r="AD16" s="31" t="n">
        <v>0.550608512281676</v>
      </c>
      <c r="AE16" s="31" t="n">
        <v>0.698227991362911</v>
      </c>
      <c r="AF16" s="31" t="n">
        <v>0.90195555352017</v>
      </c>
    </row>
    <row r="17" customFormat="false" ht="15.75" hidden="false" customHeight="false" outlineLevel="0" collapsed="false">
      <c r="J17" s="31" t="n">
        <v>0.027230925547334</v>
      </c>
      <c r="K17" s="31" t="n">
        <v>0.0306214462846853</v>
      </c>
      <c r="L17" s="31" t="n">
        <v>0.0341594187624433</v>
      </c>
      <c r="M17" s="31" t="n">
        <v>0.0378178021146704</v>
      </c>
      <c r="N17" s="31" t="n">
        <v>0.041556814987445</v>
      </c>
      <c r="O17" s="31" t="n">
        <v>0.0453190939369699</v>
      </c>
      <c r="P17" s="31" t="n">
        <v>0.0490231921389585</v>
      </c>
      <c r="Q17" s="31" t="n">
        <v>0.0525549868965911</v>
      </c>
      <c r="R17" s="31" t="n">
        <v>0.0595424518706856</v>
      </c>
      <c r="S17" s="31" t="n">
        <v>0.0674119197135462</v>
      </c>
      <c r="T17" s="31" t="n">
        <v>0.0766581588558484</v>
      </c>
      <c r="U17" s="31" t="n">
        <v>0.0876001850337909</v>
      </c>
      <c r="V17" s="31" t="n">
        <v>0.100650251950853</v>
      </c>
      <c r="W17" s="31" t="n">
        <v>0.11634700238603</v>
      </c>
      <c r="X17" s="31" t="n">
        <v>0.135402648770932</v>
      </c>
      <c r="Y17" s="31" t="n">
        <v>0.158771148958482</v>
      </c>
      <c r="Z17" s="31" t="n">
        <v>0.187748350459038</v>
      </c>
      <c r="AA17" s="31" t="n">
        <v>0.224121746582221</v>
      </c>
      <c r="AB17" s="31" t="n">
        <v>0.270398829696645</v>
      </c>
      <c r="AC17" s="31" t="n">
        <v>0.330162800974675</v>
      </c>
      <c r="AD17" s="31" t="n">
        <v>0.408639814590034</v>
      </c>
      <c r="AE17" s="31" t="n">
        <v>0.513627279629636</v>
      </c>
      <c r="AF17" s="31" t="n">
        <v>0.657057304533089</v>
      </c>
    </row>
    <row r="18" customFormat="false" ht="15.75" hidden="false" customHeight="false" outlineLevel="0" collapsed="false">
      <c r="K18" s="31" t="n">
        <v>0.0246474380538995</v>
      </c>
      <c r="L18" s="31" t="n">
        <v>0.0274425413142149</v>
      </c>
      <c r="M18" s="31" t="n">
        <v>0.0303173719091903</v>
      </c>
      <c r="N18" s="31" t="n">
        <v>0.0332375046912923</v>
      </c>
      <c r="O18" s="31" t="n">
        <v>0.0361545844596326</v>
      </c>
      <c r="P18" s="31" t="n">
        <v>0.039001350083696</v>
      </c>
      <c r="Q18" s="31" t="n">
        <v>0.0416850764329698</v>
      </c>
      <c r="R18" s="31" t="n">
        <v>0.04708629488162</v>
      </c>
      <c r="S18" s="31" t="n">
        <v>0.0531356953785804</v>
      </c>
      <c r="T18" s="31" t="n">
        <v>0.0602107462059857</v>
      </c>
      <c r="U18" s="31" t="n">
        <v>0.0685426860544803</v>
      </c>
      <c r="V18" s="31" t="n">
        <v>0.0784287308009166</v>
      </c>
      <c r="W18" s="31" t="n">
        <v>0.0902550129402254</v>
      </c>
      <c r="X18" s="31" t="n">
        <v>0.10452902501068</v>
      </c>
      <c r="Y18" s="31" t="n">
        <v>0.121926190015863</v>
      </c>
      <c r="Z18" s="31" t="n">
        <v>0.143357790312239</v>
      </c>
      <c r="AA18" s="31" t="n">
        <v>0.170071793312928</v>
      </c>
      <c r="AB18" s="31" t="n">
        <v>0.203805377214987</v>
      </c>
      <c r="AC18" s="31" t="n">
        <v>0.247020516812559</v>
      </c>
      <c r="AD18" s="31" t="n">
        <v>0.30327627405577</v>
      </c>
      <c r="AE18" s="31" t="n">
        <v>0.377832148872732</v>
      </c>
      <c r="AF18" s="31" t="n">
        <v>0.478653631828471</v>
      </c>
    </row>
    <row r="19" customFormat="false" ht="15.75" hidden="false" customHeight="false" outlineLevel="0" collapsed="false">
      <c r="L19" s="31" t="n">
        <v>0.0220464252925282</v>
      </c>
      <c r="M19" s="31" t="n">
        <v>0.0243045070861907</v>
      </c>
      <c r="N19" s="31" t="n">
        <v>0.0265836474339392</v>
      </c>
      <c r="O19" s="31" t="n">
        <v>0.0288433387319417</v>
      </c>
      <c r="P19" s="31" t="n">
        <v>0.0310282795138956</v>
      </c>
      <c r="Q19" s="31" t="n">
        <v>0.0330633817993635</v>
      </c>
      <c r="R19" s="31" t="n">
        <v>0.0372359400061995</v>
      </c>
      <c r="S19" s="31" t="n">
        <v>0.0418828322255587</v>
      </c>
      <c r="T19" s="31" t="n">
        <v>0.0472922127636651</v>
      </c>
      <c r="U19" s="31" t="n">
        <v>0.0536311631048588</v>
      </c>
      <c r="V19" s="31" t="n">
        <v>0.061113267933459</v>
      </c>
      <c r="W19" s="31" t="n">
        <v>0.0700144154450372</v>
      </c>
      <c r="X19" s="31" t="n">
        <v>0.080695002415854</v>
      </c>
      <c r="Y19" s="31" t="n">
        <v>0.0936315943375312</v>
      </c>
      <c r="Z19" s="31" t="n">
        <v>0.109462778197307</v>
      </c>
      <c r="AA19" s="31" t="n">
        <v>0.129056708337155</v>
      </c>
      <c r="AB19" s="31" t="n">
        <v>0.153612468768236</v>
      </c>
      <c r="AC19" s="31" t="n">
        <v>0.184815295806217</v>
      </c>
      <c r="AD19" s="31" t="n">
        <v>0.225079630327812</v>
      </c>
      <c r="AE19" s="31" t="n">
        <v>0.277939156239375</v>
      </c>
      <c r="AF19" s="31" t="n">
        <v>0.348689981348572</v>
      </c>
    </row>
    <row r="20" customFormat="false" ht="15.75" hidden="false" customHeight="false" outlineLevel="0" collapsed="false">
      <c r="M20" s="31" t="n">
        <v>0.0194841777998451</v>
      </c>
      <c r="N20" s="31" t="n">
        <v>0.021261834107454</v>
      </c>
      <c r="O20" s="31" t="n">
        <v>0.0230105863928378</v>
      </c>
      <c r="P20" s="31" t="n">
        <v>0.0246851487839879</v>
      </c>
      <c r="Q20" s="31" t="n">
        <v>0.0262249061188203</v>
      </c>
      <c r="R20" s="31" t="n">
        <v>0.029446258866431</v>
      </c>
      <c r="S20" s="31" t="n">
        <v>0.0330130550232984</v>
      </c>
      <c r="T20" s="31" t="n">
        <v>0.0371454188664652</v>
      </c>
      <c r="U20" s="31" t="n">
        <v>0.0419636553737298</v>
      </c>
      <c r="V20" s="31" t="n">
        <v>0.0476207058225542</v>
      </c>
      <c r="W20" s="31" t="n">
        <v>0.0543129762039567</v>
      </c>
      <c r="X20" s="31" t="n">
        <v>0.0622954573069955</v>
      </c>
      <c r="Y20" s="31" t="n">
        <v>0.0719031362912874</v>
      </c>
      <c r="Z20" s="31" t="n">
        <v>0.0835817836238643</v>
      </c>
      <c r="AA20" s="31" t="n">
        <v>0.097932959030869</v>
      </c>
      <c r="AB20" s="31" t="n">
        <v>0.115781000891751</v>
      </c>
      <c r="AC20" s="31" t="n">
        <v>0.138274723106737</v>
      </c>
      <c r="AD20" s="31" t="n">
        <v>0.167045180656593</v>
      </c>
      <c r="AE20" s="31" t="n">
        <v>0.204456330149598</v>
      </c>
      <c r="AF20" s="31" t="n">
        <v>0.254013957082933</v>
      </c>
    </row>
    <row r="21" customFormat="false" ht="15.75" hidden="false" customHeight="false" outlineLevel="0" collapsed="false">
      <c r="N21" s="31" t="n">
        <v>0.0170054011864356</v>
      </c>
      <c r="O21" s="31" t="n">
        <v>0.018357343824274</v>
      </c>
      <c r="P21" s="31" t="n">
        <v>0.0196387482655855</v>
      </c>
      <c r="Q21" s="31" t="n">
        <v>0.0208008274868657</v>
      </c>
      <c r="R21" s="31" t="n">
        <v>0.0232861628062701</v>
      </c>
      <c r="S21" s="31" t="n">
        <v>0.0260216834454249</v>
      </c>
      <c r="T21" s="31" t="n">
        <v>0.0291756731633679</v>
      </c>
      <c r="U21" s="31" t="n">
        <v>0.0328344244349537</v>
      </c>
      <c r="V21" s="31" t="n">
        <v>0.0371070260145046</v>
      </c>
      <c r="W21" s="31" t="n">
        <v>0.0421327431698304</v>
      </c>
      <c r="X21" s="31" t="n">
        <v>0.0480912557767674</v>
      </c>
      <c r="Y21" s="31" t="n">
        <v>0.055217056220211</v>
      </c>
      <c r="Z21" s="31" t="n">
        <v>0.063820000449416</v>
      </c>
      <c r="AA21" s="31" t="n">
        <v>0.0743151176573183</v>
      </c>
      <c r="AB21" s="31" t="n">
        <v>0.087266614975904</v>
      </c>
      <c r="AC21" s="31" t="n">
        <v>0.103454094353166</v>
      </c>
      <c r="AD21" s="31" t="n">
        <v>0.123974312290959</v>
      </c>
      <c r="AE21" s="31" t="n">
        <v>0.150401229908892</v>
      </c>
      <c r="AF21" s="31" t="n">
        <v>0.185044291044396</v>
      </c>
    </row>
    <row r="22" customFormat="false" ht="15.75" hidden="false" customHeight="false" outlineLevel="0" collapsed="false">
      <c r="O22" s="31" t="n">
        <v>0.0146450884184117</v>
      </c>
      <c r="P22" s="31" t="n">
        <v>0.0156239865845658</v>
      </c>
      <c r="Q22" s="31" t="n">
        <v>0.0164986071705264</v>
      </c>
      <c r="R22" s="31" t="n">
        <v>0.0184147460191719</v>
      </c>
      <c r="S22" s="31" t="n">
        <v>0.0205109163285866</v>
      </c>
      <c r="T22" s="31" t="n">
        <v>0.0229158784720057</v>
      </c>
      <c r="U22" s="31" t="n">
        <v>0.0256912658912359</v>
      </c>
      <c r="V22" s="31" t="n">
        <v>0.028914552102018</v>
      </c>
      <c r="W22" s="31" t="n">
        <v>0.0326840503151358</v>
      </c>
      <c r="X22" s="31" t="n">
        <v>0.0371258031029295</v>
      </c>
      <c r="Y22" s="31" t="n">
        <v>0.0424032031826043</v>
      </c>
      <c r="Z22" s="31" t="n">
        <v>0.0487306238365621</v>
      </c>
      <c r="AA22" s="31" t="n">
        <v>0.0563930342458076</v>
      </c>
      <c r="AB22" s="31" t="n">
        <v>0.0657747128691062</v>
      </c>
      <c r="AC22" s="31" t="n">
        <v>0.0774020688522525</v>
      </c>
      <c r="AD22" s="31" t="n">
        <v>0.0920088208926708</v>
      </c>
      <c r="AE22" s="31" t="n">
        <v>0.110637464448062</v>
      </c>
      <c r="AF22" s="31" t="n">
        <v>0.134801213450424</v>
      </c>
    </row>
    <row r="23" customFormat="false" ht="15.75" hidden="false" customHeight="false" outlineLevel="0" collapsed="false">
      <c r="P23" s="31" t="n">
        <v>0.0124299651634347</v>
      </c>
      <c r="Q23" s="31" t="n">
        <v>0.0130862120143644</v>
      </c>
      <c r="R23" s="31" t="n">
        <v>0.0145624194836988</v>
      </c>
      <c r="S23" s="31" t="n">
        <v>0.0161671972345912</v>
      </c>
      <c r="T23" s="31" t="n">
        <v>0.0179991557762267</v>
      </c>
      <c r="U23" s="31" t="n">
        <v>0.0201021079081727</v>
      </c>
      <c r="V23" s="31" t="n">
        <v>0.0225308092039905</v>
      </c>
      <c r="W23" s="31" t="n">
        <v>0.0253543221882419</v>
      </c>
      <c r="X23" s="31" t="n">
        <v>0.0286606210167494</v>
      </c>
      <c r="Y23" s="31" t="n">
        <v>0.0325629753417946</v>
      </c>
      <c r="Z23" s="31" t="n">
        <v>0.0372089263989067</v>
      </c>
      <c r="AA23" s="31" t="n">
        <v>0.0427931006731798</v>
      </c>
      <c r="AB23" s="31" t="n">
        <v>0.0495758069017339</v>
      </c>
      <c r="AC23" s="31" t="n">
        <v>0.0579105186707913</v>
      </c>
      <c r="AD23" s="31" t="n">
        <v>0.0682853001208131</v>
      </c>
      <c r="AE23" s="31" t="n">
        <v>0.0813866252750132</v>
      </c>
      <c r="AF23" s="31" t="n">
        <v>0.098200096015645</v>
      </c>
    </row>
    <row r="24" customFormat="false" ht="15.75" hidden="false" customHeight="false" outlineLevel="0" collapsed="false">
      <c r="Q24" s="31" t="n">
        <v>0.0103796001150219</v>
      </c>
      <c r="R24" s="31" t="n">
        <v>0.0115159916405268</v>
      </c>
      <c r="S24" s="31" t="n">
        <v>0.0127433734424573</v>
      </c>
      <c r="T24" s="31" t="n">
        <v>0.0141373418894955</v>
      </c>
      <c r="U24" s="31" t="n">
        <v>0.0157288762672325</v>
      </c>
      <c r="V24" s="31" t="n">
        <v>0.0175564664323884</v>
      </c>
      <c r="W24" s="31" t="n">
        <v>0.019668359564588</v>
      </c>
      <c r="X24" s="31" t="n">
        <v>0.0221256142200711</v>
      </c>
      <c r="Y24" s="31" t="n">
        <v>0.0250063033809986</v>
      </c>
      <c r="Z24" s="31" t="n">
        <v>0.0284113786107634</v>
      </c>
      <c r="AA24" s="31" t="n">
        <v>0.0324729727654447</v>
      </c>
      <c r="AB24" s="31" t="n">
        <v>0.0373663452526052</v>
      </c>
      <c r="AC24" s="31" t="n">
        <v>0.0433273712505228</v>
      </c>
      <c r="AD24" s="31" t="n">
        <v>0.0506786432795267</v>
      </c>
      <c r="AE24" s="31" t="n">
        <v>0.0598692568263342</v>
      </c>
      <c r="AF24" s="31" t="n">
        <v>0.0715368846514756</v>
      </c>
    </row>
    <row r="25" customFormat="false" ht="15.75" hidden="false" customHeight="false" outlineLevel="0" collapsed="false">
      <c r="R25" s="31" t="n">
        <v>0.0091068701607681</v>
      </c>
      <c r="S25" s="31" t="n">
        <v>0.0100446332371371</v>
      </c>
      <c r="T25" s="31" t="n">
        <v>0.0111041005581198</v>
      </c>
      <c r="U25" s="31" t="n">
        <v>0.0123070450999483</v>
      </c>
      <c r="V25" s="31" t="n">
        <v>0.0136803570080824</v>
      </c>
      <c r="W25" s="31" t="n">
        <v>0.0152575314413776</v>
      </c>
      <c r="X25" s="31" t="n">
        <v>0.0170806768049206</v>
      </c>
      <c r="Y25" s="31" t="n">
        <v>0.0192032577557477</v>
      </c>
      <c r="Z25" s="31" t="n">
        <v>0.0216938921029407</v>
      </c>
      <c r="AA25" s="31" t="n">
        <v>0.0246416815710251</v>
      </c>
      <c r="AB25" s="31" t="n">
        <v>0.0281638130530975</v>
      </c>
      <c r="AC25" s="31" t="n">
        <v>0.0324165823855326</v>
      </c>
      <c r="AD25" s="31" t="n">
        <v>0.0376116804071964</v>
      </c>
      <c r="AE25" s="31" t="n">
        <v>0.044040748720392</v>
      </c>
      <c r="AF25" s="31" t="n">
        <v>0.0521132470667158</v>
      </c>
    </row>
    <row r="26" customFormat="false" ht="15.75" hidden="false" customHeight="false" outlineLevel="0" collapsed="false">
      <c r="S26" s="31" t="n">
        <v>0.00791742134248741</v>
      </c>
      <c r="T26" s="31" t="n">
        <v>0.00872165716643335</v>
      </c>
      <c r="U26" s="31" t="n">
        <v>0.00962963637826442</v>
      </c>
      <c r="V26" s="31" t="n">
        <v>0.0106600134252146</v>
      </c>
      <c r="W26" s="31" t="n">
        <v>0.0118358760383738</v>
      </c>
      <c r="X26" s="31" t="n">
        <v>0.0131860529254593</v>
      </c>
      <c r="Y26" s="31" t="n">
        <v>0.0147468861276752</v>
      </c>
      <c r="Z26" s="31" t="n">
        <v>0.0165646644966302</v>
      </c>
      <c r="AA26" s="31" t="n">
        <v>0.0186990108677068</v>
      </c>
      <c r="AB26" s="31" t="n">
        <v>0.0212276678472997</v>
      </c>
      <c r="AC26" s="31" t="n">
        <v>0.0242533710961138</v>
      </c>
      <c r="AD26" s="31" t="n">
        <v>0.0279138984690336</v>
      </c>
      <c r="AE26" s="31" t="n">
        <v>0.0323970540252232</v>
      </c>
      <c r="AF26" s="31" t="n">
        <v>0.0379634999911972</v>
      </c>
    </row>
    <row r="27" customFormat="false" ht="15.75" hidden="false" customHeight="false" outlineLevel="0" collapsed="false">
      <c r="T27" s="31" t="n">
        <v>0.00685037958100752</v>
      </c>
      <c r="U27" s="31" t="n">
        <v>0.00753470033013716</v>
      </c>
      <c r="V27" s="31" t="n">
        <v>0.00830650005395468</v>
      </c>
      <c r="W27" s="31" t="n">
        <v>0.00918156139045137</v>
      </c>
      <c r="X27" s="31" t="n">
        <v>0.0101794556350909</v>
      </c>
      <c r="Y27" s="31" t="n">
        <v>0.0113246748665615</v>
      </c>
      <c r="Z27" s="31" t="n">
        <v>0.012648173439045</v>
      </c>
      <c r="AA27" s="31" t="n">
        <v>0.0141894945936545</v>
      </c>
      <c r="AB27" s="31" t="n">
        <v>0.0159997469584723</v>
      </c>
      <c r="AC27" s="31" t="n">
        <v>0.0181458366748844</v>
      </c>
      <c r="AD27" s="31" t="n">
        <v>0.0207165890835984</v>
      </c>
      <c r="AE27" s="31" t="n">
        <v>0.0238317726198704</v>
      </c>
      <c r="AF27" s="31" t="n">
        <v>0.0276556809007997</v>
      </c>
    </row>
    <row r="28" customFormat="false" ht="15.75" hidden="false" customHeight="false" outlineLevel="0" collapsed="false">
      <c r="U28" s="31" t="n">
        <v>0.00589551950197326</v>
      </c>
      <c r="V28" s="31" t="n">
        <v>0.00647259439497</v>
      </c>
      <c r="W28" s="31" t="n">
        <v>0.00712250358936761</v>
      </c>
      <c r="X28" s="31" t="n">
        <v>0.00785840293623524</v>
      </c>
      <c r="Y28" s="31" t="n">
        <v>0.00869663329078331</v>
      </c>
      <c r="Z28" s="31" t="n">
        <v>0.00965768376272923</v>
      </c>
      <c r="AA28" s="31" t="n">
        <v>0.010767508412494</v>
      </c>
      <c r="AB28" s="31" t="n">
        <v>0.0120593512474668</v>
      </c>
      <c r="AC28" s="31" t="n">
        <v>0.0135763142915972</v>
      </c>
      <c r="AD28" s="31" t="n">
        <v>0.0153750313212172</v>
      </c>
      <c r="AE28" s="31" t="n">
        <v>0.0175310195106943</v>
      </c>
      <c r="AF28" s="31" t="n">
        <v>0.0201466325882546</v>
      </c>
    </row>
    <row r="29" customFormat="false" ht="15.75" hidden="false" customHeight="false" outlineLevel="0" collapsed="false">
      <c r="V29" s="31" t="n">
        <v>0.00504357767166345</v>
      </c>
      <c r="W29" s="31" t="n">
        <v>0.00552521027995442</v>
      </c>
      <c r="X29" s="31" t="n">
        <v>0.00606658144816204</v>
      </c>
      <c r="Y29" s="31" t="n">
        <v>0.00667846375154469</v>
      </c>
      <c r="Z29" s="31" t="n">
        <v>0.00737425495549864</v>
      </c>
      <c r="AA29" s="31" t="n">
        <v>0.00817077991382284</v>
      </c>
      <c r="AB29" s="31" t="n">
        <v>0.00908939078144426</v>
      </c>
      <c r="AC29" s="31" t="n">
        <v>0.0101574985516836</v>
      </c>
      <c r="AD29" s="31" t="n">
        <v>0.0114107388612329</v>
      </c>
      <c r="AE29" s="31" t="n">
        <v>0.0128960883433444</v>
      </c>
      <c r="AF29" s="31" t="n">
        <v>0.0146764350551349</v>
      </c>
    </row>
    <row r="30" customFormat="false" ht="15.75" hidden="false" customHeight="false" outlineLevel="0" collapsed="false">
      <c r="W30" s="31" t="n">
        <v>0.00428612611487985</v>
      </c>
      <c r="X30" s="31" t="n">
        <v>0.0046833193418325</v>
      </c>
      <c r="Y30" s="31" t="n">
        <v>0.00512863732313118</v>
      </c>
      <c r="Z30" s="31" t="n">
        <v>0.00563071203041016</v>
      </c>
      <c r="AA30" s="31" t="n">
        <v>0.00620028718274918</v>
      </c>
      <c r="AB30" s="31" t="n">
        <v>0.00685086810081583</v>
      </c>
      <c r="AC30" s="31" t="n">
        <v>0.00759961611166538</v>
      </c>
      <c r="AD30" s="31" t="n">
        <v>0.00846859812113498</v>
      </c>
      <c r="AE30" s="31" t="n">
        <v>0.00948656148935833</v>
      </c>
      <c r="AF30" s="31" t="n">
        <v>0.0106915011719214</v>
      </c>
    </row>
    <row r="31" customFormat="false" ht="15.75" hidden="false" customHeight="false" outlineLevel="0" collapsed="false">
      <c r="X31" s="31" t="n">
        <v>0.00361545958708384</v>
      </c>
      <c r="Y31" s="31" t="n">
        <v>0.00393846875130983</v>
      </c>
      <c r="Z31" s="31" t="n">
        <v>0.00429940626690223</v>
      </c>
      <c r="AA31" s="31" t="n">
        <v>0.0047050050979255</v>
      </c>
      <c r="AB31" s="31" t="n">
        <v>0.0051636457121627</v>
      </c>
      <c r="AC31" s="31" t="n">
        <v>0.00568586495492152</v>
      </c>
      <c r="AD31" s="31" t="n">
        <v>0.00628505787481861</v>
      </c>
      <c r="AE31" s="31" t="n">
        <v>0.00697846094841796</v>
      </c>
      <c r="AF31" s="31" t="n">
        <v>0.0077885533428094</v>
      </c>
    </row>
    <row r="32" customFormat="false" ht="15.75" hidden="false" customHeight="false" outlineLevel="0" collapsed="false">
      <c r="Y32" s="31" t="n">
        <v>0.00302449464209213</v>
      </c>
      <c r="Z32" s="31" t="n">
        <v>0.00328286975928542</v>
      </c>
      <c r="AA32" s="31" t="n">
        <v>0.0035703302635878</v>
      </c>
      <c r="AB32" s="31" t="n">
        <v>0.00389195013659088</v>
      </c>
      <c r="AC32" s="31" t="n">
        <v>0.00425403860018399</v>
      </c>
      <c r="AD32" s="31" t="n">
        <v>0.00466452084805334</v>
      </c>
      <c r="AE32" s="31" t="n">
        <v>0.00513346350658487</v>
      </c>
      <c r="AF32" s="31" t="n">
        <v>0.00567381158158597</v>
      </c>
    </row>
    <row r="33" customFormat="false" ht="15.75" hidden="false" customHeight="false" outlineLevel="0" collapsed="false">
      <c r="Z33" s="31" t="n">
        <v>0.00250667957094361</v>
      </c>
      <c r="AA33" s="31" t="n">
        <v>0.00270929742386706</v>
      </c>
      <c r="AB33" s="31" t="n">
        <v>0.00293344600115209</v>
      </c>
      <c r="AC33" s="31" t="n">
        <v>0.00318277774012048</v>
      </c>
      <c r="AD33" s="31" t="n">
        <v>0.00346182249635246</v>
      </c>
      <c r="AE33" s="31" t="n">
        <v>0.00377625493188622</v>
      </c>
      <c r="AF33" s="31" t="n">
        <v>0.00413326280843409</v>
      </c>
    </row>
    <row r="34" customFormat="false" ht="15.75" hidden="false" customHeight="false" outlineLevel="0" collapsed="false">
      <c r="AA34" s="31" t="n">
        <v>0.00205591415613089</v>
      </c>
      <c r="AB34" s="31" t="n">
        <v>0.00221100094802672</v>
      </c>
      <c r="AC34" s="31" t="n">
        <v>0.00238128402092268</v>
      </c>
      <c r="AD34" s="31" t="n">
        <v>0.00256922744835697</v>
      </c>
      <c r="AE34" s="31" t="n">
        <v>0.0027778713713077</v>
      </c>
      <c r="AF34" s="31" t="n">
        <v>0.00301100260344019</v>
      </c>
    </row>
    <row r="35" customFormat="false" ht="15.75" hidden="false" customHeight="false" outlineLevel="0" collapsed="false">
      <c r="AB35" s="31" t="n">
        <v>0.00166647867056531</v>
      </c>
      <c r="AC35" s="31" t="n">
        <v>0.00178162411934144</v>
      </c>
      <c r="AD35" s="31" t="n">
        <v>0.0019067787815077</v>
      </c>
      <c r="AE35" s="31" t="n">
        <v>0.00204344502548628</v>
      </c>
      <c r="AF35" s="31" t="n">
        <v>0.00219345758983043</v>
      </c>
    </row>
    <row r="36" customFormat="false" ht="15.75" hidden="false" customHeight="false" outlineLevel="0" collapsed="false">
      <c r="AC36" s="31" t="n">
        <v>0.00133297182307101</v>
      </c>
      <c r="AD36" s="31" t="n">
        <v>0.00141513563695308</v>
      </c>
      <c r="AE36" s="31" t="n">
        <v>0.00150318967800835</v>
      </c>
      <c r="AF36" s="31" t="n">
        <v>0.00159789174306514</v>
      </c>
    </row>
    <row r="37" customFormat="false" ht="15.75" hidden="false" customHeight="false" outlineLevel="0" collapsed="false">
      <c r="AD37" s="31" t="n">
        <v>0.00105025758121303</v>
      </c>
      <c r="AE37" s="31" t="n">
        <v>0.00110576951172598</v>
      </c>
      <c r="AF37" s="31" t="n">
        <v>0.0011640334576759</v>
      </c>
    </row>
    <row r="38" customFormat="false" ht="15.75" hidden="false" customHeight="false" outlineLevel="0" collapsed="false">
      <c r="AE38" s="31" t="n">
        <v>0.000813421107762501</v>
      </c>
      <c r="AF38" s="31" t="n">
        <v>0.000847976026204214</v>
      </c>
    </row>
    <row r="39" customFormat="false" ht="15.75" hidden="false" customHeight="false" outlineLevel="0" collapsed="false">
      <c r="AF39" s="31" t="n">
        <v>0.000617734255210128</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44"/>
  <sheetViews>
    <sheetView showFormulas="false" showGridLines="true" showRowColHeaders="true" showZeros="true" rightToLeft="false" tabSelected="false" showOutlineSymbols="true" defaultGridColor="true" view="normal" topLeftCell="A4" colorId="64" zoomScale="100" zoomScaleNormal="100" zoomScalePageLayoutView="100" workbookViewId="0">
      <selection pane="topLeft" activeCell="A14" activeCellId="0" sqref="A14"/>
    </sheetView>
  </sheetViews>
  <sheetFormatPr defaultColWidth="8.90234375" defaultRowHeight="15.75" customHeight="true" zeroHeight="false" outlineLevelRow="0" outlineLevelCol="0"/>
  <sheetData>
    <row r="1" customFormat="false" ht="15.75" hidden="false" customHeight="false" outlineLevel="0" collapsed="false">
      <c r="A1" s="5" t="s">
        <v>2</v>
      </c>
      <c r="B1" s="6"/>
      <c r="C1" s="6"/>
      <c r="D1" s="6"/>
      <c r="E1" s="6"/>
      <c r="F1" s="6"/>
      <c r="G1" s="6"/>
      <c r="H1" s="6"/>
      <c r="I1" s="6"/>
      <c r="J1" s="6"/>
      <c r="K1" s="6"/>
      <c r="L1" s="6"/>
      <c r="M1" s="6"/>
      <c r="N1" s="6"/>
      <c r="O1" s="6"/>
      <c r="P1" s="6"/>
      <c r="Q1" s="6"/>
      <c r="R1" s="6"/>
      <c r="S1" s="6"/>
      <c r="T1" s="6"/>
      <c r="U1" s="6"/>
      <c r="V1" s="6"/>
      <c r="W1" s="6"/>
      <c r="X1" s="6"/>
      <c r="Y1" s="6"/>
      <c r="Z1" s="6"/>
    </row>
    <row r="2" customFormat="false" ht="15.75" hidden="false" customHeight="false" outlineLevel="0" collapsed="false">
      <c r="A2" s="5" t="s">
        <v>3</v>
      </c>
      <c r="B2" s="6"/>
      <c r="C2" s="6"/>
      <c r="D2" s="6"/>
      <c r="E2" s="6"/>
      <c r="F2" s="6"/>
      <c r="G2" s="6"/>
      <c r="H2" s="6"/>
      <c r="I2" s="6"/>
      <c r="J2" s="6"/>
      <c r="K2" s="6"/>
      <c r="L2" s="6"/>
      <c r="M2" s="6"/>
      <c r="N2" s="6"/>
      <c r="O2" s="6"/>
      <c r="P2" s="6"/>
      <c r="Q2" s="6"/>
      <c r="R2" s="6"/>
      <c r="S2" s="6"/>
      <c r="T2" s="6"/>
      <c r="U2" s="6"/>
      <c r="V2" s="6"/>
      <c r="W2" s="6"/>
      <c r="X2" s="6"/>
      <c r="Y2" s="6"/>
      <c r="Z2" s="6"/>
    </row>
    <row r="3" customFormat="false" ht="15.75" hidden="false" customHeight="false" outlineLevel="0" collapsed="false">
      <c r="A3" s="7" t="s">
        <v>4</v>
      </c>
      <c r="B3" s="8" t="n">
        <v>30</v>
      </c>
    </row>
    <row r="4" customFormat="false" ht="15.75" hidden="false" customHeight="false" outlineLevel="0" collapsed="false">
      <c r="A4" s="9" t="s">
        <v>5</v>
      </c>
      <c r="B4" s="10" t="n">
        <f aca="false">B3</f>
        <v>30</v>
      </c>
    </row>
    <row r="5" customFormat="false" ht="15.75" hidden="false" customHeight="false" outlineLevel="0" collapsed="false">
      <c r="A5" s="11" t="s">
        <v>4</v>
      </c>
      <c r="B5" s="12" t="n">
        <f aca="false">Data!B5</f>
        <v>1</v>
      </c>
      <c r="C5" s="12" t="n">
        <f aca="false">IF(B5&lt;$B$3,B5+1,"")</f>
        <v>2</v>
      </c>
      <c r="D5" s="12" t="n">
        <f aca="false">IF(C5&lt;$B$3,C5+1,"")</f>
        <v>3</v>
      </c>
      <c r="E5" s="12" t="n">
        <f aca="false">IF(D5&lt;$B$3,D5+1,"")</f>
        <v>4</v>
      </c>
      <c r="F5" s="12" t="n">
        <f aca="false">IF(E5&lt;$B$3,E5+1,"")</f>
        <v>5</v>
      </c>
      <c r="G5" s="12" t="n">
        <f aca="false">IF(F5&lt;$B$3,F5+1,"")</f>
        <v>6</v>
      </c>
      <c r="H5" s="12" t="n">
        <f aca="false">IF(G5&lt;$B$3,G5+1,"")</f>
        <v>7</v>
      </c>
      <c r="I5" s="12" t="n">
        <f aca="false">IF(H5&lt;$B$3,H5+1,"")</f>
        <v>8</v>
      </c>
      <c r="J5" s="12" t="n">
        <f aca="false">IF(I5&lt;$B$3,I5+1,"")</f>
        <v>9</v>
      </c>
      <c r="K5" s="12" t="n">
        <f aca="false">IF(J5&lt;$B$3,J5+1,"")</f>
        <v>10</v>
      </c>
      <c r="L5" s="12" t="n">
        <f aca="false">IF(K5&lt;$B$3,K5+1,"")</f>
        <v>11</v>
      </c>
      <c r="M5" s="12" t="n">
        <f aca="false">IF(L5&lt;$B$3,L5+1,"")</f>
        <v>12</v>
      </c>
      <c r="N5" s="12" t="n">
        <f aca="false">IF(M5&lt;$B$3,M5+1,"")</f>
        <v>13</v>
      </c>
      <c r="O5" s="12" t="n">
        <f aca="false">IF(N5&lt;$B$3,N5+1,"")</f>
        <v>14</v>
      </c>
      <c r="P5" s="12" t="n">
        <f aca="false">IF(O5&lt;$B$3,O5+1,"")</f>
        <v>15</v>
      </c>
      <c r="Q5" s="12" t="n">
        <f aca="false">IF(P5&lt;$B$3,P5+1,"")</f>
        <v>16</v>
      </c>
      <c r="R5" s="12" t="n">
        <f aca="false">IF(Q5&lt;$B$3,Q5+1,"")</f>
        <v>17</v>
      </c>
      <c r="S5" s="12" t="n">
        <f aca="false">IF(R5&lt;$B$3,R5+1,"")</f>
        <v>18</v>
      </c>
      <c r="T5" s="12" t="n">
        <f aca="false">IF(S5&lt;$B$3,S5+1,"")</f>
        <v>19</v>
      </c>
      <c r="U5" s="12" t="n">
        <f aca="false">IF(T5&lt;$B$3,T5+1,"")</f>
        <v>20</v>
      </c>
      <c r="V5" s="12" t="n">
        <f aca="false">IF(U5&lt;$B$3,U5+1,"")</f>
        <v>21</v>
      </c>
      <c r="W5" s="12" t="n">
        <f aca="false">IF(V5&lt;$B$3,V5+1,"")</f>
        <v>22</v>
      </c>
      <c r="X5" s="12" t="n">
        <f aca="false">IF(W5&lt;$B$3,W5+1,"")</f>
        <v>23</v>
      </c>
      <c r="Y5" s="12" t="n">
        <f aca="false">IF(X5&lt;$B$3,X5+1,"")</f>
        <v>24</v>
      </c>
      <c r="Z5" s="12" t="n">
        <f aca="false">IF(Y5&lt;$B$3,Y5+1,"")</f>
        <v>25</v>
      </c>
      <c r="AA5" s="12" t="n">
        <f aca="false">IF(Z5&lt;$B$3,Z5+1,"")</f>
        <v>26</v>
      </c>
      <c r="AB5" s="12" t="n">
        <f aca="false">IF(AA5&lt;$B$3,AA5+1,"")</f>
        <v>27</v>
      </c>
      <c r="AC5" s="12" t="n">
        <f aca="false">IF(AB5&lt;$B$3,AB5+1,"")</f>
        <v>28</v>
      </c>
      <c r="AD5" s="12" t="n">
        <f aca="false">IF(AC5&lt;$B$3,AC5+1,"")</f>
        <v>29</v>
      </c>
      <c r="AE5" s="12" t="n">
        <f aca="false">IF(AD5&lt;$B$3,AD5+1,"")</f>
        <v>30</v>
      </c>
    </row>
    <row r="6" customFormat="false" ht="15.75" hidden="false" customHeight="false" outlineLevel="0" collapsed="false">
      <c r="A6" s="13" t="s">
        <v>6</v>
      </c>
      <c r="B6" s="0" t="n">
        <v>0.0410928811513784</v>
      </c>
      <c r="C6" s="0" t="n">
        <v>0.0432206086990217</v>
      </c>
      <c r="D6" s="0" t="n">
        <v>0.0410989763205711</v>
      </c>
      <c r="E6" s="0" t="n">
        <v>0.0432261708509075</v>
      </c>
      <c r="F6" s="0" t="n">
        <v>0.0451588144122756</v>
      </c>
      <c r="G6" s="0" t="n">
        <v>0.046896907698844</v>
      </c>
      <c r="H6" s="0" t="n">
        <v>0.0484404514047816</v>
      </c>
      <c r="I6" s="0" t="n">
        <v>0.0497894462242571</v>
      </c>
      <c r="J6" s="0" t="n">
        <v>0.0509438928514392</v>
      </c>
      <c r="K6" s="0" t="n">
        <v>0.0519037919804967</v>
      </c>
      <c r="L6" s="0" t="n">
        <v>0.0526691443055984</v>
      </c>
      <c r="M6" s="0" t="n">
        <v>0.053239950520913</v>
      </c>
      <c r="N6" s="0" t="n">
        <v>0.0536162113206092</v>
      </c>
      <c r="O6" s="0" t="n">
        <v>0.0537979273988558</v>
      </c>
      <c r="P6" s="0" t="n">
        <v>0.0537850994498215</v>
      </c>
      <c r="Q6" s="0" t="n">
        <v>0.0537900994498215</v>
      </c>
      <c r="R6" s="0" t="n">
        <v>0.0537950994498215</v>
      </c>
      <c r="S6" s="0" t="n">
        <v>0.0538000994498215</v>
      </c>
      <c r="T6" s="0" t="n">
        <v>0.0538050994498215</v>
      </c>
      <c r="U6" s="0" t="n">
        <v>0.0538100994498215</v>
      </c>
      <c r="V6" s="0" t="n">
        <v>0.0538150994498215</v>
      </c>
      <c r="W6" s="0" t="n">
        <v>0.0538200994498215</v>
      </c>
      <c r="X6" s="0" t="n">
        <v>0.0538250994498215</v>
      </c>
      <c r="Y6" s="0" t="n">
        <v>0.0538300994498215</v>
      </c>
      <c r="Z6" s="0" t="n">
        <v>0.0538350994498215</v>
      </c>
      <c r="AA6" s="0" t="n">
        <v>0.0538400994498215</v>
      </c>
      <c r="AB6" s="0" t="n">
        <v>0.0538450994498215</v>
      </c>
      <c r="AC6" s="0" t="n">
        <v>0.0538500994498215</v>
      </c>
      <c r="AD6" s="0" t="n">
        <v>0.0538550994498215</v>
      </c>
      <c r="AE6" s="0" t="n">
        <v>0.0538600994498215</v>
      </c>
    </row>
    <row r="7" customFormat="false" ht="15.75" hidden="false" customHeight="false" outlineLevel="0" collapsed="false">
      <c r="A7" s="13" t="s">
        <v>7</v>
      </c>
      <c r="B7" s="15" t="n">
        <v>0.12</v>
      </c>
      <c r="C7" s="15" t="n">
        <v>0.13</v>
      </c>
      <c r="D7" s="15" t="n">
        <v>0.12</v>
      </c>
      <c r="E7" s="15" t="n">
        <v>0.11</v>
      </c>
      <c r="F7" s="15" t="n">
        <v>0.105</v>
      </c>
      <c r="G7" s="15" t="n">
        <f aca="false">F7+0.0002</f>
        <v>0.1052</v>
      </c>
      <c r="H7" s="15" t="n">
        <f aca="false">G7+0.0002</f>
        <v>0.1054</v>
      </c>
      <c r="I7" s="15" t="n">
        <f aca="false">H7+0.0002</f>
        <v>0.1056</v>
      </c>
      <c r="J7" s="15" t="n">
        <f aca="false">I7+0.0002</f>
        <v>0.1058</v>
      </c>
      <c r="K7" s="15" t="n">
        <f aca="false">J7+0.0002</f>
        <v>0.106</v>
      </c>
      <c r="L7" s="15" t="n">
        <f aca="false">K7+0.0002</f>
        <v>0.1062</v>
      </c>
      <c r="M7" s="15" t="n">
        <f aca="false">L7+0.0002</f>
        <v>0.1064</v>
      </c>
      <c r="N7" s="15" t="n">
        <f aca="false">M7+0.0002</f>
        <v>0.1066</v>
      </c>
      <c r="O7" s="15" t="n">
        <f aca="false">N7+0.0002</f>
        <v>0.1068</v>
      </c>
      <c r="P7" s="15" t="n">
        <f aca="false">O7+0.0002</f>
        <v>0.107</v>
      </c>
      <c r="Q7" s="15" t="n">
        <f aca="false">P7+0.0002</f>
        <v>0.1072</v>
      </c>
      <c r="R7" s="15" t="n">
        <f aca="false">Q7+0.0002</f>
        <v>0.1074</v>
      </c>
      <c r="S7" s="15" t="n">
        <f aca="false">R7+0.0002</f>
        <v>0.1076</v>
      </c>
      <c r="T7" s="15" t="n">
        <f aca="false">S7+0.0002</f>
        <v>0.1078</v>
      </c>
      <c r="U7" s="15" t="n">
        <f aca="false">T7+0.0002</f>
        <v>0.108</v>
      </c>
      <c r="V7" s="15" t="n">
        <f aca="false">U7+0.0002</f>
        <v>0.1082</v>
      </c>
      <c r="W7" s="15" t="n">
        <f aca="false">V7+0.0002</f>
        <v>0.1084</v>
      </c>
      <c r="X7" s="15" t="n">
        <f aca="false">W7+0.0002</f>
        <v>0.1086</v>
      </c>
      <c r="Y7" s="15" t="n">
        <f aca="false">X7+0.0002</f>
        <v>0.1088</v>
      </c>
      <c r="Z7" s="15" t="n">
        <f aca="false">Y7+0.0002</f>
        <v>0.109</v>
      </c>
      <c r="AA7" s="15" t="n">
        <f aca="false">Z7+0.0002</f>
        <v>0.1092</v>
      </c>
      <c r="AB7" s="15" t="n">
        <f aca="false">AA7+0.0002</f>
        <v>0.1094</v>
      </c>
      <c r="AC7" s="15" t="n">
        <f aca="false">AB7+0.0002</f>
        <v>0.1096</v>
      </c>
      <c r="AD7" s="15" t="n">
        <f aca="false">AC7+0.0002</f>
        <v>0.1098</v>
      </c>
      <c r="AE7" s="15" t="n">
        <f aca="false">AD7+0.0002</f>
        <v>0.11</v>
      </c>
    </row>
    <row r="8" customFormat="false" ht="15.75" hidden="false" customHeight="false" outlineLevel="0" collapsed="false">
      <c r="A8" s="16" t="s">
        <v>21</v>
      </c>
      <c r="B8" s="17" t="n">
        <v>0.952380952380952</v>
      </c>
      <c r="C8" s="17" t="n">
        <v>0.898452415713933</v>
      </c>
      <c r="D8" s="17" t="n">
        <v>0.846788669093383</v>
      </c>
      <c r="E8" s="17" t="n">
        <v>0.795089758858024</v>
      </c>
      <c r="F8" s="42" t="n">
        <v>0.747258172866057</v>
      </c>
      <c r="G8" s="42" t="n">
        <v>0.702968658874863</v>
      </c>
      <c r="H8" s="42" t="n">
        <v>0.660681753385158</v>
      </c>
      <c r="I8" s="42" t="n">
        <v>0.620354607234887</v>
      </c>
      <c r="J8" s="42" t="n">
        <v>0.581941526995633</v>
      </c>
      <c r="K8" s="42" t="n">
        <v>0.545394322637146</v>
      </c>
      <c r="L8" s="42" t="n">
        <v>0.510662644871912</v>
      </c>
      <c r="M8" s="42" t="n">
        <v>0.477694310955708</v>
      </c>
      <c r="N8" s="42" t="n">
        <v>0.446435617874388</v>
      </c>
      <c r="O8" s="42" t="n">
        <v>0.416831641999256</v>
      </c>
      <c r="P8" s="42" t="n">
        <v>0.388826524442215</v>
      </c>
      <c r="Q8" s="42" t="n">
        <v>0.362363741486506</v>
      </c>
      <c r="R8" s="42" t="n">
        <v>0.337386359608119</v>
      </c>
      <c r="S8" s="42" t="n">
        <v>0.313837274736376</v>
      </c>
      <c r="T8" s="42" t="n">
        <v>0.291659435528785</v>
      </c>
      <c r="U8" s="42" t="n">
        <v>0.270796050554641</v>
      </c>
      <c r="V8" s="42" t="n">
        <v>0.251190779393446</v>
      </c>
      <c r="W8" s="42" t="n">
        <v>0.232787907757711</v>
      </c>
      <c r="X8" s="42" t="n">
        <v>0.215532506844769</v>
      </c>
      <c r="Y8" s="42"/>
      <c r="Z8" s="42"/>
    </row>
    <row r="9" customFormat="false" ht="15.75" hidden="false" customHeight="false" outlineLevel="0" collapsed="false">
      <c r="A9" s="4"/>
    </row>
    <row r="10" customFormat="false" ht="15.75" hidden="false" customHeight="false" outlineLevel="0" collapsed="false">
      <c r="A10" s="7" t="s">
        <v>8</v>
      </c>
      <c r="B10" s="15"/>
    </row>
    <row r="11" customFormat="false" ht="15.75" hidden="false" customHeight="false" outlineLevel="0" collapsed="false">
      <c r="A11" s="15" t="n">
        <v>0.055</v>
      </c>
    </row>
    <row r="12" customFormat="false" ht="15.75" hidden="false" customHeight="false" outlineLevel="0" collapsed="false">
      <c r="A12" s="4"/>
    </row>
    <row r="13" customFormat="false" ht="15.75" hidden="false" customHeight="false" outlineLevel="0" collapsed="false">
      <c r="A13" s="7" t="s">
        <v>22</v>
      </c>
    </row>
    <row r="14" customFormat="false" ht="15.75" hidden="false" customHeight="false" outlineLevel="0" collapsed="false">
      <c r="A14" s="0" t="n">
        <v>1</v>
      </c>
      <c r="B14" s="0" t="e">
        <f aca="false" t="array" ref="B14:AE43">BDTtree(B6:AE6,B7:AE7,1)</f>
        <v>#NAME?</v>
      </c>
      <c r="C14" s="0" t="e">
        <v>#NAME?</v>
      </c>
      <c r="D14" s="0" t="e">
        <v>#NAME?</v>
      </c>
      <c r="E14" s="0" t="e">
        <v>#NAME?</v>
      </c>
      <c r="F14" s="0" t="e">
        <v>#NAME?</v>
      </c>
      <c r="G14" s="0" t="e">
        <v>#NAME?</v>
      </c>
      <c r="H14" s="0" t="e">
        <v>#NAME?</v>
      </c>
      <c r="I14" s="0" t="e">
        <v>#NAME?</v>
      </c>
      <c r="J14" s="0" t="e">
        <v>#NAME?</v>
      </c>
      <c r="K14" s="0" t="e">
        <v>#NAME?</v>
      </c>
      <c r="L14" s="0" t="e">
        <v>#NAME?</v>
      </c>
      <c r="M14" s="0" t="e">
        <v>#NAME?</v>
      </c>
      <c r="N14" s="0" t="e">
        <v>#NAME?</v>
      </c>
      <c r="O14" s="0" t="e">
        <v>#NAME?</v>
      </c>
      <c r="P14" s="0" t="e">
        <v>#NAME?</v>
      </c>
      <c r="Q14" s="0" t="e">
        <v>#NAME?</v>
      </c>
      <c r="R14" s="0" t="e">
        <v>#NAME?</v>
      </c>
      <c r="S14" s="0" t="e">
        <v>#NAME?</v>
      </c>
      <c r="T14" s="0" t="e">
        <v>#NAME?</v>
      </c>
      <c r="U14" s="0" t="e">
        <v>#NAME?</v>
      </c>
      <c r="V14" s="0" t="e">
        <v>#NAME?</v>
      </c>
      <c r="W14" s="0" t="e">
        <v>#NAME?</v>
      </c>
      <c r="X14" s="0" t="e">
        <v>#NAME?</v>
      </c>
      <c r="Y14" s="0" t="e">
        <v>#NAME?</v>
      </c>
      <c r="Z14" s="0" t="e">
        <v>#NAME?</v>
      </c>
      <c r="AA14" s="0" t="e">
        <v>#NAME?</v>
      </c>
      <c r="AB14" s="0" t="e">
        <v>#NAME?</v>
      </c>
      <c r="AC14" s="0" t="e">
        <v>#NAME?</v>
      </c>
      <c r="AD14" s="0" t="e">
        <v>#NAME?</v>
      </c>
      <c r="AE14" s="0" t="e">
        <v>#NAME?</v>
      </c>
    </row>
    <row r="15" customFormat="false" ht="15.75" hidden="false" customHeight="false" outlineLevel="0" collapsed="false">
      <c r="A15" s="0" t="n">
        <v>2</v>
      </c>
      <c r="B15" s="0" t="e">
        <v>#NAME?</v>
      </c>
      <c r="C15" s="0" t="e">
        <v>#NAME?</v>
      </c>
      <c r="D15" s="0" t="e">
        <v>#NAME?</v>
      </c>
      <c r="E15" s="0" t="e">
        <v>#NAME?</v>
      </c>
      <c r="F15" s="0" t="e">
        <v>#NAME?</v>
      </c>
      <c r="G15" s="0" t="e">
        <v>#NAME?</v>
      </c>
      <c r="H15" s="0" t="e">
        <v>#NAME?</v>
      </c>
      <c r="I15" s="0" t="e">
        <v>#NAME?</v>
      </c>
      <c r="J15" s="0" t="e">
        <v>#NAME?</v>
      </c>
      <c r="K15" s="0" t="e">
        <v>#NAME?</v>
      </c>
      <c r="L15" s="0" t="e">
        <v>#NAME?</v>
      </c>
      <c r="M15" s="0" t="e">
        <v>#NAME?</v>
      </c>
      <c r="N15" s="0" t="e">
        <v>#NAME?</v>
      </c>
      <c r="O15" s="0" t="e">
        <v>#NAME?</v>
      </c>
      <c r="P15" s="0" t="e">
        <v>#NAME?</v>
      </c>
      <c r="Q15" s="0" t="e">
        <v>#NAME?</v>
      </c>
      <c r="R15" s="0" t="e">
        <v>#NAME?</v>
      </c>
      <c r="S15" s="0" t="e">
        <v>#NAME?</v>
      </c>
      <c r="T15" s="0" t="e">
        <v>#NAME?</v>
      </c>
      <c r="U15" s="0" t="e">
        <v>#NAME?</v>
      </c>
      <c r="V15" s="0" t="e">
        <v>#NAME?</v>
      </c>
      <c r="W15" s="0" t="e">
        <v>#NAME?</v>
      </c>
      <c r="X15" s="0" t="e">
        <v>#NAME?</v>
      </c>
      <c r="Y15" s="0" t="e">
        <v>#NAME?</v>
      </c>
      <c r="Z15" s="0" t="e">
        <v>#NAME?</v>
      </c>
      <c r="AA15" s="0" t="e">
        <v>#NAME?</v>
      </c>
      <c r="AB15" s="0" t="e">
        <v>#NAME?</v>
      </c>
      <c r="AC15" s="0" t="e">
        <v>#NAME?</v>
      </c>
      <c r="AD15" s="0" t="e">
        <v>#NAME?</v>
      </c>
      <c r="AE15" s="0" t="e">
        <v>#NAME?</v>
      </c>
    </row>
    <row r="16" customFormat="false" ht="15.75" hidden="false" customHeight="false" outlineLevel="0" collapsed="false">
      <c r="A16" s="0" t="n">
        <v>3</v>
      </c>
      <c r="B16" s="0" t="e">
        <v>#NAME?</v>
      </c>
      <c r="C16" s="0" t="e">
        <v>#NAME?</v>
      </c>
      <c r="D16" s="0" t="e">
        <v>#NAME?</v>
      </c>
      <c r="E16" s="0" t="e">
        <v>#NAME?</v>
      </c>
      <c r="F16" s="0" t="e">
        <v>#NAME?</v>
      </c>
      <c r="G16" s="0" t="e">
        <v>#NAME?</v>
      </c>
      <c r="H16" s="0" t="e">
        <v>#NAME?</v>
      </c>
      <c r="I16" s="0" t="e">
        <v>#NAME?</v>
      </c>
      <c r="J16" s="0" t="e">
        <v>#NAME?</v>
      </c>
      <c r="K16" s="0" t="e">
        <v>#NAME?</v>
      </c>
      <c r="L16" s="0" t="e">
        <v>#NAME?</v>
      </c>
      <c r="M16" s="0" t="e">
        <v>#NAME?</v>
      </c>
      <c r="N16" s="0" t="e">
        <v>#NAME?</v>
      </c>
      <c r="O16" s="0" t="e">
        <v>#NAME?</v>
      </c>
      <c r="P16" s="0" t="e">
        <v>#NAME?</v>
      </c>
      <c r="Q16" s="0" t="e">
        <v>#NAME?</v>
      </c>
      <c r="R16" s="0" t="e">
        <v>#NAME?</v>
      </c>
      <c r="S16" s="0" t="e">
        <v>#NAME?</v>
      </c>
      <c r="T16" s="0" t="e">
        <v>#NAME?</v>
      </c>
      <c r="U16" s="0" t="e">
        <v>#NAME?</v>
      </c>
      <c r="V16" s="0" t="e">
        <v>#NAME?</v>
      </c>
      <c r="W16" s="0" t="e">
        <v>#NAME?</v>
      </c>
      <c r="X16" s="0" t="e">
        <v>#NAME?</v>
      </c>
      <c r="Y16" s="0" t="e">
        <v>#NAME?</v>
      </c>
      <c r="Z16" s="0" t="e">
        <v>#NAME?</v>
      </c>
      <c r="AA16" s="0" t="e">
        <v>#NAME?</v>
      </c>
      <c r="AB16" s="0" t="e">
        <v>#NAME?</v>
      </c>
      <c r="AC16" s="0" t="e">
        <v>#NAME?</v>
      </c>
      <c r="AD16" s="0" t="e">
        <v>#NAME?</v>
      </c>
      <c r="AE16" s="0" t="e">
        <v>#NAME?</v>
      </c>
    </row>
    <row r="17" customFormat="false" ht="15.75" hidden="false" customHeight="false" outlineLevel="0" collapsed="false">
      <c r="A17" s="0" t="n">
        <v>4</v>
      </c>
      <c r="B17" s="0" t="e">
        <v>#NAME?</v>
      </c>
      <c r="C17" s="0" t="e">
        <v>#NAME?</v>
      </c>
      <c r="D17" s="0" t="e">
        <v>#NAME?</v>
      </c>
      <c r="E17" s="0" t="e">
        <v>#NAME?</v>
      </c>
      <c r="F17" s="0" t="e">
        <v>#NAME?</v>
      </c>
      <c r="G17" s="0" t="e">
        <v>#NAME?</v>
      </c>
      <c r="H17" s="0" t="e">
        <v>#NAME?</v>
      </c>
      <c r="I17" s="0" t="e">
        <v>#NAME?</v>
      </c>
      <c r="J17" s="0" t="e">
        <v>#NAME?</v>
      </c>
      <c r="K17" s="0" t="e">
        <v>#NAME?</v>
      </c>
      <c r="L17" s="0" t="e">
        <v>#NAME?</v>
      </c>
      <c r="M17" s="0" t="e">
        <v>#NAME?</v>
      </c>
      <c r="N17" s="0" t="e">
        <v>#NAME?</v>
      </c>
      <c r="O17" s="0" t="e">
        <v>#NAME?</v>
      </c>
      <c r="P17" s="0" t="e">
        <v>#NAME?</v>
      </c>
      <c r="Q17" s="0" t="e">
        <v>#NAME?</v>
      </c>
      <c r="R17" s="0" t="e">
        <v>#NAME?</v>
      </c>
      <c r="S17" s="0" t="e">
        <v>#NAME?</v>
      </c>
      <c r="T17" s="0" t="e">
        <v>#NAME?</v>
      </c>
      <c r="U17" s="0" t="e">
        <v>#NAME?</v>
      </c>
      <c r="V17" s="0" t="e">
        <v>#NAME?</v>
      </c>
      <c r="W17" s="0" t="e">
        <v>#NAME?</v>
      </c>
      <c r="X17" s="0" t="e">
        <v>#NAME?</v>
      </c>
      <c r="Y17" s="0" t="e">
        <v>#NAME?</v>
      </c>
      <c r="Z17" s="0" t="e">
        <v>#NAME?</v>
      </c>
      <c r="AA17" s="0" t="e">
        <v>#NAME?</v>
      </c>
      <c r="AB17" s="0" t="e">
        <v>#NAME?</v>
      </c>
      <c r="AC17" s="0" t="e">
        <v>#NAME?</v>
      </c>
      <c r="AD17" s="0" t="e">
        <v>#NAME?</v>
      </c>
      <c r="AE17" s="0" t="e">
        <v>#NAME?</v>
      </c>
    </row>
    <row r="18" customFormat="false" ht="15.75" hidden="false" customHeight="false" outlineLevel="0" collapsed="false">
      <c r="A18" s="0" t="n">
        <v>5</v>
      </c>
      <c r="B18" s="0" t="e">
        <v>#NAME?</v>
      </c>
      <c r="C18" s="0" t="e">
        <v>#NAME?</v>
      </c>
      <c r="D18" s="0" t="e">
        <v>#NAME?</v>
      </c>
      <c r="E18" s="0" t="e">
        <v>#NAME?</v>
      </c>
      <c r="F18" s="0" t="e">
        <v>#NAME?</v>
      </c>
      <c r="G18" s="0" t="e">
        <v>#NAME?</v>
      </c>
      <c r="H18" s="0" t="e">
        <v>#NAME?</v>
      </c>
      <c r="I18" s="0" t="e">
        <v>#NAME?</v>
      </c>
      <c r="J18" s="0" t="e">
        <v>#NAME?</v>
      </c>
      <c r="K18" s="0" t="e">
        <v>#NAME?</v>
      </c>
      <c r="L18" s="0" t="e">
        <v>#NAME?</v>
      </c>
      <c r="M18" s="0" t="e">
        <v>#NAME?</v>
      </c>
      <c r="N18" s="0" t="e">
        <v>#NAME?</v>
      </c>
      <c r="O18" s="0" t="e">
        <v>#NAME?</v>
      </c>
      <c r="P18" s="0" t="e">
        <v>#NAME?</v>
      </c>
      <c r="Q18" s="0" t="e">
        <v>#NAME?</v>
      </c>
      <c r="R18" s="0" t="e">
        <v>#NAME?</v>
      </c>
      <c r="S18" s="0" t="e">
        <v>#NAME?</v>
      </c>
      <c r="T18" s="0" t="e">
        <v>#NAME?</v>
      </c>
      <c r="U18" s="0" t="e">
        <v>#NAME?</v>
      </c>
      <c r="V18" s="0" t="e">
        <v>#NAME?</v>
      </c>
      <c r="W18" s="0" t="e">
        <v>#NAME?</v>
      </c>
      <c r="X18" s="0" t="e">
        <v>#NAME?</v>
      </c>
      <c r="Y18" s="0" t="e">
        <v>#NAME?</v>
      </c>
      <c r="Z18" s="0" t="e">
        <v>#NAME?</v>
      </c>
      <c r="AA18" s="0" t="e">
        <v>#NAME?</v>
      </c>
      <c r="AB18" s="0" t="e">
        <v>#NAME?</v>
      </c>
      <c r="AC18" s="0" t="e">
        <v>#NAME?</v>
      </c>
      <c r="AD18" s="0" t="e">
        <v>#NAME?</v>
      </c>
      <c r="AE18" s="0" t="e">
        <v>#NAME?</v>
      </c>
    </row>
    <row r="19" customFormat="false" ht="15.75" hidden="false" customHeight="false" outlineLevel="0" collapsed="false">
      <c r="A19" s="0" t="n">
        <v>6</v>
      </c>
      <c r="B19" s="0" t="e">
        <v>#NAME?</v>
      </c>
      <c r="C19" s="0" t="e">
        <v>#NAME?</v>
      </c>
      <c r="D19" s="0" t="e">
        <v>#NAME?</v>
      </c>
      <c r="E19" s="0" t="e">
        <v>#NAME?</v>
      </c>
      <c r="F19" s="0" t="e">
        <v>#NAME?</v>
      </c>
      <c r="G19" s="0" t="e">
        <v>#NAME?</v>
      </c>
      <c r="H19" s="0" t="e">
        <v>#NAME?</v>
      </c>
      <c r="I19" s="0" t="e">
        <v>#NAME?</v>
      </c>
      <c r="J19" s="0" t="e">
        <v>#NAME?</v>
      </c>
      <c r="K19" s="0" t="e">
        <v>#NAME?</v>
      </c>
      <c r="L19" s="0" t="e">
        <v>#NAME?</v>
      </c>
      <c r="M19" s="0" t="e">
        <v>#NAME?</v>
      </c>
      <c r="N19" s="0" t="e">
        <v>#NAME?</v>
      </c>
      <c r="O19" s="0" t="e">
        <v>#NAME?</v>
      </c>
      <c r="P19" s="0" t="e">
        <v>#NAME?</v>
      </c>
      <c r="Q19" s="0" t="e">
        <v>#NAME?</v>
      </c>
      <c r="R19" s="0" t="e">
        <v>#NAME?</v>
      </c>
      <c r="S19" s="0" t="e">
        <v>#NAME?</v>
      </c>
      <c r="T19" s="0" t="e">
        <v>#NAME?</v>
      </c>
      <c r="U19" s="0" t="e">
        <v>#NAME?</v>
      </c>
      <c r="V19" s="0" t="e">
        <v>#NAME?</v>
      </c>
      <c r="W19" s="0" t="e">
        <v>#NAME?</v>
      </c>
      <c r="X19" s="0" t="e">
        <v>#NAME?</v>
      </c>
      <c r="Y19" s="0" t="e">
        <v>#NAME?</v>
      </c>
      <c r="Z19" s="0" t="e">
        <v>#NAME?</v>
      </c>
      <c r="AA19" s="0" t="e">
        <v>#NAME?</v>
      </c>
      <c r="AB19" s="0" t="e">
        <v>#NAME?</v>
      </c>
      <c r="AC19" s="0" t="e">
        <v>#NAME?</v>
      </c>
      <c r="AD19" s="0" t="e">
        <v>#NAME?</v>
      </c>
      <c r="AE19" s="0" t="e">
        <v>#NAME?</v>
      </c>
    </row>
    <row r="20" customFormat="false" ht="15.75" hidden="false" customHeight="false" outlineLevel="0" collapsed="false">
      <c r="A20" s="0" t="n">
        <v>7</v>
      </c>
      <c r="B20" s="0" t="e">
        <v>#NAME?</v>
      </c>
      <c r="C20" s="0" t="e">
        <v>#NAME?</v>
      </c>
      <c r="D20" s="0" t="e">
        <v>#NAME?</v>
      </c>
      <c r="E20" s="0" t="e">
        <v>#NAME?</v>
      </c>
      <c r="F20" s="0" t="e">
        <v>#NAME?</v>
      </c>
      <c r="G20" s="0" t="e">
        <v>#NAME?</v>
      </c>
      <c r="H20" s="0" t="e">
        <v>#NAME?</v>
      </c>
      <c r="I20" s="0" t="e">
        <v>#NAME?</v>
      </c>
      <c r="J20" s="0" t="e">
        <v>#NAME?</v>
      </c>
      <c r="K20" s="0" t="e">
        <v>#NAME?</v>
      </c>
      <c r="L20" s="0" t="e">
        <v>#NAME?</v>
      </c>
      <c r="M20" s="0" t="e">
        <v>#NAME?</v>
      </c>
      <c r="N20" s="0" t="e">
        <v>#NAME?</v>
      </c>
      <c r="O20" s="0" t="e">
        <v>#NAME?</v>
      </c>
      <c r="P20" s="0" t="e">
        <v>#NAME?</v>
      </c>
      <c r="Q20" s="0" t="e">
        <v>#NAME?</v>
      </c>
      <c r="R20" s="0" t="e">
        <v>#NAME?</v>
      </c>
      <c r="S20" s="0" t="e">
        <v>#NAME?</v>
      </c>
      <c r="T20" s="0" t="e">
        <v>#NAME?</v>
      </c>
      <c r="U20" s="0" t="e">
        <v>#NAME?</v>
      </c>
      <c r="V20" s="0" t="e">
        <v>#NAME?</v>
      </c>
      <c r="W20" s="0" t="e">
        <v>#NAME?</v>
      </c>
      <c r="X20" s="0" t="e">
        <v>#NAME?</v>
      </c>
      <c r="Y20" s="0" t="e">
        <v>#NAME?</v>
      </c>
      <c r="Z20" s="0" t="e">
        <v>#NAME?</v>
      </c>
      <c r="AA20" s="0" t="e">
        <v>#NAME?</v>
      </c>
      <c r="AB20" s="0" t="e">
        <v>#NAME?</v>
      </c>
      <c r="AC20" s="0" t="e">
        <v>#NAME?</v>
      </c>
      <c r="AD20" s="0" t="e">
        <v>#NAME?</v>
      </c>
      <c r="AE20" s="0" t="e">
        <v>#NAME?</v>
      </c>
    </row>
    <row r="21" customFormat="false" ht="15.75" hidden="false" customHeight="false" outlineLevel="0" collapsed="false">
      <c r="A21" s="0" t="n">
        <v>8</v>
      </c>
      <c r="B21" s="0" t="e">
        <v>#NAME?</v>
      </c>
      <c r="C21" s="0" t="e">
        <v>#NAME?</v>
      </c>
      <c r="D21" s="0" t="e">
        <v>#NAME?</v>
      </c>
      <c r="E21" s="0" t="e">
        <v>#NAME?</v>
      </c>
      <c r="F21" s="0" t="e">
        <v>#NAME?</v>
      </c>
      <c r="G21" s="0" t="e">
        <v>#NAME?</v>
      </c>
      <c r="H21" s="0" t="e">
        <v>#NAME?</v>
      </c>
      <c r="I21" s="0" t="e">
        <v>#NAME?</v>
      </c>
      <c r="J21" s="0" t="e">
        <v>#NAME?</v>
      </c>
      <c r="K21" s="0" t="e">
        <v>#NAME?</v>
      </c>
      <c r="L21" s="0" t="e">
        <v>#NAME?</v>
      </c>
      <c r="M21" s="0" t="e">
        <v>#NAME?</v>
      </c>
      <c r="N21" s="0" t="e">
        <v>#NAME?</v>
      </c>
      <c r="O21" s="0" t="e">
        <v>#NAME?</v>
      </c>
      <c r="P21" s="0" t="e">
        <v>#NAME?</v>
      </c>
      <c r="Q21" s="0" t="e">
        <v>#NAME?</v>
      </c>
      <c r="R21" s="0" t="e">
        <v>#NAME?</v>
      </c>
      <c r="S21" s="0" t="e">
        <v>#NAME?</v>
      </c>
      <c r="T21" s="0" t="e">
        <v>#NAME?</v>
      </c>
      <c r="U21" s="0" t="e">
        <v>#NAME?</v>
      </c>
      <c r="V21" s="0" t="e">
        <v>#NAME?</v>
      </c>
      <c r="W21" s="0" t="e">
        <v>#NAME?</v>
      </c>
      <c r="X21" s="0" t="e">
        <v>#NAME?</v>
      </c>
      <c r="Y21" s="0" t="e">
        <v>#NAME?</v>
      </c>
      <c r="Z21" s="0" t="e">
        <v>#NAME?</v>
      </c>
      <c r="AA21" s="0" t="e">
        <v>#NAME?</v>
      </c>
      <c r="AB21" s="0" t="e">
        <v>#NAME?</v>
      </c>
      <c r="AC21" s="0" t="e">
        <v>#NAME?</v>
      </c>
      <c r="AD21" s="0" t="e">
        <v>#NAME?</v>
      </c>
      <c r="AE21" s="0" t="e">
        <v>#NAME?</v>
      </c>
    </row>
    <row r="22" customFormat="false" ht="15.75" hidden="false" customHeight="false" outlineLevel="0" collapsed="false">
      <c r="A22" s="0" t="n">
        <v>9</v>
      </c>
      <c r="B22" s="0" t="e">
        <v>#NAME?</v>
      </c>
      <c r="C22" s="0" t="e">
        <v>#NAME?</v>
      </c>
      <c r="D22" s="0" t="e">
        <v>#NAME?</v>
      </c>
      <c r="E22" s="0" t="e">
        <v>#NAME?</v>
      </c>
      <c r="F22" s="0" t="e">
        <v>#NAME?</v>
      </c>
      <c r="G22" s="0" t="e">
        <v>#NAME?</v>
      </c>
      <c r="H22" s="0" t="e">
        <v>#NAME?</v>
      </c>
      <c r="I22" s="0" t="e">
        <v>#NAME?</v>
      </c>
      <c r="J22" s="0" t="e">
        <v>#NAME?</v>
      </c>
      <c r="K22" s="0" t="e">
        <v>#NAME?</v>
      </c>
      <c r="L22" s="0" t="e">
        <v>#NAME?</v>
      </c>
      <c r="M22" s="0" t="e">
        <v>#NAME?</v>
      </c>
      <c r="N22" s="0" t="e">
        <v>#NAME?</v>
      </c>
      <c r="O22" s="0" t="e">
        <v>#NAME?</v>
      </c>
      <c r="P22" s="0" t="e">
        <v>#NAME?</v>
      </c>
      <c r="Q22" s="0" t="e">
        <v>#NAME?</v>
      </c>
      <c r="R22" s="0" t="e">
        <v>#NAME?</v>
      </c>
      <c r="S22" s="0" t="e">
        <v>#NAME?</v>
      </c>
      <c r="T22" s="0" t="e">
        <v>#NAME?</v>
      </c>
      <c r="U22" s="0" t="e">
        <v>#NAME?</v>
      </c>
      <c r="V22" s="0" t="e">
        <v>#NAME?</v>
      </c>
      <c r="W22" s="0" t="e">
        <v>#NAME?</v>
      </c>
      <c r="X22" s="0" t="e">
        <v>#NAME?</v>
      </c>
      <c r="Y22" s="0" t="e">
        <v>#NAME?</v>
      </c>
      <c r="Z22" s="0" t="e">
        <v>#NAME?</v>
      </c>
      <c r="AA22" s="0" t="e">
        <v>#NAME?</v>
      </c>
      <c r="AB22" s="0" t="e">
        <v>#NAME?</v>
      </c>
      <c r="AC22" s="0" t="e">
        <v>#NAME?</v>
      </c>
      <c r="AD22" s="0" t="e">
        <v>#NAME?</v>
      </c>
      <c r="AE22" s="0" t="e">
        <v>#NAME?</v>
      </c>
    </row>
    <row r="23" customFormat="false" ht="15.75" hidden="false" customHeight="false" outlineLevel="0" collapsed="false">
      <c r="A23" s="0" t="n">
        <v>10</v>
      </c>
      <c r="B23" s="0" t="e">
        <v>#NAME?</v>
      </c>
      <c r="C23" s="0" t="e">
        <v>#NAME?</v>
      </c>
      <c r="D23" s="0" t="e">
        <v>#NAME?</v>
      </c>
      <c r="E23" s="0" t="e">
        <v>#NAME?</v>
      </c>
      <c r="F23" s="0" t="e">
        <v>#NAME?</v>
      </c>
      <c r="G23" s="0" t="e">
        <v>#NAME?</v>
      </c>
      <c r="H23" s="0" t="e">
        <v>#NAME?</v>
      </c>
      <c r="I23" s="0" t="e">
        <v>#NAME?</v>
      </c>
      <c r="J23" s="0" t="e">
        <v>#NAME?</v>
      </c>
      <c r="K23" s="0" t="e">
        <v>#NAME?</v>
      </c>
      <c r="L23" s="0" t="e">
        <v>#NAME?</v>
      </c>
      <c r="M23" s="0" t="e">
        <v>#NAME?</v>
      </c>
      <c r="N23" s="0" t="e">
        <v>#NAME?</v>
      </c>
      <c r="O23" s="0" t="e">
        <v>#NAME?</v>
      </c>
      <c r="P23" s="0" t="e">
        <v>#NAME?</v>
      </c>
      <c r="Q23" s="0" t="e">
        <v>#NAME?</v>
      </c>
      <c r="R23" s="0" t="e">
        <v>#NAME?</v>
      </c>
      <c r="S23" s="0" t="e">
        <v>#NAME?</v>
      </c>
      <c r="T23" s="0" t="e">
        <v>#NAME?</v>
      </c>
      <c r="U23" s="0" t="e">
        <v>#NAME?</v>
      </c>
      <c r="V23" s="0" t="e">
        <v>#NAME?</v>
      </c>
      <c r="W23" s="0" t="e">
        <v>#NAME?</v>
      </c>
      <c r="X23" s="0" t="e">
        <v>#NAME?</v>
      </c>
      <c r="Y23" s="0" t="e">
        <v>#NAME?</v>
      </c>
      <c r="Z23" s="0" t="e">
        <v>#NAME?</v>
      </c>
      <c r="AA23" s="0" t="e">
        <v>#NAME?</v>
      </c>
      <c r="AB23" s="0" t="e">
        <v>#NAME?</v>
      </c>
      <c r="AC23" s="0" t="e">
        <v>#NAME?</v>
      </c>
      <c r="AD23" s="0" t="e">
        <v>#NAME?</v>
      </c>
      <c r="AE23" s="0" t="e">
        <v>#NAME?</v>
      </c>
    </row>
    <row r="24" customFormat="false" ht="15.75" hidden="false" customHeight="false" outlineLevel="0" collapsed="false">
      <c r="A24" s="0" t="n">
        <v>11</v>
      </c>
      <c r="B24" s="0" t="e">
        <v>#NAME?</v>
      </c>
      <c r="C24" s="0" t="e">
        <v>#NAME?</v>
      </c>
      <c r="D24" s="0" t="e">
        <v>#NAME?</v>
      </c>
      <c r="E24" s="0" t="e">
        <v>#NAME?</v>
      </c>
      <c r="F24" s="0" t="e">
        <v>#NAME?</v>
      </c>
      <c r="G24" s="0" t="e">
        <v>#NAME?</v>
      </c>
      <c r="H24" s="0" t="e">
        <v>#NAME?</v>
      </c>
      <c r="I24" s="0" t="e">
        <v>#NAME?</v>
      </c>
      <c r="J24" s="0" t="e">
        <v>#NAME?</v>
      </c>
      <c r="K24" s="0" t="e">
        <v>#NAME?</v>
      </c>
      <c r="L24" s="0" t="e">
        <v>#NAME?</v>
      </c>
      <c r="M24" s="0" t="e">
        <v>#NAME?</v>
      </c>
      <c r="N24" s="0" t="e">
        <v>#NAME?</v>
      </c>
      <c r="O24" s="0" t="e">
        <v>#NAME?</v>
      </c>
      <c r="P24" s="0" t="e">
        <v>#NAME?</v>
      </c>
      <c r="Q24" s="0" t="e">
        <v>#NAME?</v>
      </c>
      <c r="R24" s="0" t="e">
        <v>#NAME?</v>
      </c>
      <c r="S24" s="0" t="e">
        <v>#NAME?</v>
      </c>
      <c r="T24" s="0" t="e">
        <v>#NAME?</v>
      </c>
      <c r="U24" s="0" t="e">
        <v>#NAME?</v>
      </c>
      <c r="V24" s="0" t="e">
        <v>#NAME?</v>
      </c>
      <c r="W24" s="0" t="e">
        <v>#NAME?</v>
      </c>
      <c r="X24" s="0" t="e">
        <v>#NAME?</v>
      </c>
      <c r="Y24" s="0" t="e">
        <v>#NAME?</v>
      </c>
      <c r="Z24" s="0" t="e">
        <v>#NAME?</v>
      </c>
      <c r="AA24" s="0" t="e">
        <v>#NAME?</v>
      </c>
      <c r="AB24" s="0" t="e">
        <v>#NAME?</v>
      </c>
      <c r="AC24" s="0" t="e">
        <v>#NAME?</v>
      </c>
      <c r="AD24" s="0" t="e">
        <v>#NAME?</v>
      </c>
      <c r="AE24" s="0" t="e">
        <v>#NAME?</v>
      </c>
    </row>
    <row r="25" customFormat="false" ht="15.75" hidden="false" customHeight="false" outlineLevel="0" collapsed="false">
      <c r="A25" s="0" t="n">
        <v>12</v>
      </c>
      <c r="B25" s="0" t="e">
        <v>#NAME?</v>
      </c>
      <c r="C25" s="0" t="e">
        <v>#NAME?</v>
      </c>
      <c r="D25" s="0" t="e">
        <v>#NAME?</v>
      </c>
      <c r="E25" s="0" t="e">
        <v>#NAME?</v>
      </c>
      <c r="F25" s="0" t="e">
        <v>#NAME?</v>
      </c>
      <c r="G25" s="0" t="e">
        <v>#NAME?</v>
      </c>
      <c r="H25" s="0" t="e">
        <v>#NAME?</v>
      </c>
      <c r="I25" s="0" t="e">
        <v>#NAME?</v>
      </c>
      <c r="J25" s="0" t="e">
        <v>#NAME?</v>
      </c>
      <c r="K25" s="0" t="e">
        <v>#NAME?</v>
      </c>
      <c r="L25" s="0" t="e">
        <v>#NAME?</v>
      </c>
      <c r="M25" s="0" t="e">
        <v>#NAME?</v>
      </c>
      <c r="N25" s="0" t="e">
        <v>#NAME?</v>
      </c>
      <c r="O25" s="0" t="e">
        <v>#NAME?</v>
      </c>
      <c r="P25" s="0" t="e">
        <v>#NAME?</v>
      </c>
      <c r="Q25" s="0" t="e">
        <v>#NAME?</v>
      </c>
      <c r="R25" s="0" t="e">
        <v>#NAME?</v>
      </c>
      <c r="S25" s="0" t="e">
        <v>#NAME?</v>
      </c>
      <c r="T25" s="0" t="e">
        <v>#NAME?</v>
      </c>
      <c r="U25" s="0" t="e">
        <v>#NAME?</v>
      </c>
      <c r="V25" s="0" t="e">
        <v>#NAME?</v>
      </c>
      <c r="W25" s="0" t="e">
        <v>#NAME?</v>
      </c>
      <c r="X25" s="0" t="e">
        <v>#NAME?</v>
      </c>
      <c r="Y25" s="0" t="e">
        <v>#NAME?</v>
      </c>
      <c r="Z25" s="0" t="e">
        <v>#NAME?</v>
      </c>
      <c r="AA25" s="0" t="e">
        <v>#NAME?</v>
      </c>
      <c r="AB25" s="0" t="e">
        <v>#NAME?</v>
      </c>
      <c r="AC25" s="0" t="e">
        <v>#NAME?</v>
      </c>
      <c r="AD25" s="0" t="e">
        <v>#NAME?</v>
      </c>
      <c r="AE25" s="0" t="e">
        <v>#NAME?</v>
      </c>
    </row>
    <row r="26" customFormat="false" ht="15.75" hidden="false" customHeight="false" outlineLevel="0" collapsed="false">
      <c r="A26" s="0" t="n">
        <v>13</v>
      </c>
      <c r="B26" s="0" t="e">
        <v>#NAME?</v>
      </c>
      <c r="C26" s="0" t="e">
        <v>#NAME?</v>
      </c>
      <c r="D26" s="0" t="e">
        <v>#NAME?</v>
      </c>
      <c r="E26" s="0" t="e">
        <v>#NAME?</v>
      </c>
      <c r="F26" s="0" t="e">
        <v>#NAME?</v>
      </c>
      <c r="G26" s="0" t="e">
        <v>#NAME?</v>
      </c>
      <c r="H26" s="0" t="e">
        <v>#NAME?</v>
      </c>
      <c r="I26" s="0" t="e">
        <v>#NAME?</v>
      </c>
      <c r="J26" s="0" t="e">
        <v>#NAME?</v>
      </c>
      <c r="K26" s="0" t="e">
        <v>#NAME?</v>
      </c>
      <c r="L26" s="0" t="e">
        <v>#NAME?</v>
      </c>
      <c r="M26" s="0" t="e">
        <v>#NAME?</v>
      </c>
      <c r="N26" s="0" t="e">
        <v>#NAME?</v>
      </c>
      <c r="O26" s="0" t="e">
        <v>#NAME?</v>
      </c>
      <c r="P26" s="0" t="e">
        <v>#NAME?</v>
      </c>
      <c r="Q26" s="0" t="e">
        <v>#NAME?</v>
      </c>
      <c r="R26" s="0" t="e">
        <v>#NAME?</v>
      </c>
      <c r="S26" s="0" t="e">
        <v>#NAME?</v>
      </c>
      <c r="T26" s="0" t="e">
        <v>#NAME?</v>
      </c>
      <c r="U26" s="0" t="e">
        <v>#NAME?</v>
      </c>
      <c r="V26" s="0" t="e">
        <v>#NAME?</v>
      </c>
      <c r="W26" s="0" t="e">
        <v>#NAME?</v>
      </c>
      <c r="X26" s="0" t="e">
        <v>#NAME?</v>
      </c>
      <c r="Y26" s="0" t="e">
        <v>#NAME?</v>
      </c>
      <c r="Z26" s="0" t="e">
        <v>#NAME?</v>
      </c>
      <c r="AA26" s="0" t="e">
        <v>#NAME?</v>
      </c>
      <c r="AB26" s="0" t="e">
        <v>#NAME?</v>
      </c>
      <c r="AC26" s="0" t="e">
        <v>#NAME?</v>
      </c>
      <c r="AD26" s="0" t="e">
        <v>#NAME?</v>
      </c>
      <c r="AE26" s="0" t="e">
        <v>#NAME?</v>
      </c>
    </row>
    <row r="27" customFormat="false" ht="15.75" hidden="false" customHeight="false" outlineLevel="0" collapsed="false">
      <c r="A27" s="0" t="n">
        <v>14</v>
      </c>
      <c r="B27" s="0" t="e">
        <v>#NAME?</v>
      </c>
      <c r="C27" s="0" t="e">
        <v>#NAME?</v>
      </c>
      <c r="D27" s="0" t="e">
        <v>#NAME?</v>
      </c>
      <c r="E27" s="0" t="e">
        <v>#NAME?</v>
      </c>
      <c r="F27" s="0" t="e">
        <v>#NAME?</v>
      </c>
      <c r="G27" s="0" t="e">
        <v>#NAME?</v>
      </c>
      <c r="H27" s="0" t="e">
        <v>#NAME?</v>
      </c>
      <c r="I27" s="0" t="e">
        <v>#NAME?</v>
      </c>
      <c r="J27" s="0" t="e">
        <v>#NAME?</v>
      </c>
      <c r="K27" s="0" t="e">
        <v>#NAME?</v>
      </c>
      <c r="L27" s="0" t="e">
        <v>#NAME?</v>
      </c>
      <c r="M27" s="0" t="e">
        <v>#NAME?</v>
      </c>
      <c r="N27" s="0" t="e">
        <v>#NAME?</v>
      </c>
      <c r="O27" s="0" t="e">
        <v>#NAME?</v>
      </c>
      <c r="P27" s="0" t="e">
        <v>#NAME?</v>
      </c>
      <c r="Q27" s="0" t="e">
        <v>#NAME?</v>
      </c>
      <c r="R27" s="0" t="e">
        <v>#NAME?</v>
      </c>
      <c r="S27" s="0" t="e">
        <v>#NAME?</v>
      </c>
      <c r="T27" s="0" t="e">
        <v>#NAME?</v>
      </c>
      <c r="U27" s="0" t="e">
        <v>#NAME?</v>
      </c>
      <c r="V27" s="0" t="e">
        <v>#NAME?</v>
      </c>
      <c r="W27" s="0" t="e">
        <v>#NAME?</v>
      </c>
      <c r="X27" s="0" t="e">
        <v>#NAME?</v>
      </c>
      <c r="Y27" s="0" t="e">
        <v>#NAME?</v>
      </c>
      <c r="Z27" s="0" t="e">
        <v>#NAME?</v>
      </c>
      <c r="AA27" s="0" t="e">
        <v>#NAME?</v>
      </c>
      <c r="AB27" s="0" t="e">
        <v>#NAME?</v>
      </c>
      <c r="AC27" s="0" t="e">
        <v>#NAME?</v>
      </c>
      <c r="AD27" s="0" t="e">
        <v>#NAME?</v>
      </c>
      <c r="AE27" s="0" t="e">
        <v>#NAME?</v>
      </c>
    </row>
    <row r="28" customFormat="false" ht="15.75" hidden="false" customHeight="false" outlineLevel="0" collapsed="false">
      <c r="A28" s="0" t="n">
        <v>15</v>
      </c>
      <c r="B28" s="0" t="e">
        <v>#NAME?</v>
      </c>
      <c r="C28" s="0" t="e">
        <v>#NAME?</v>
      </c>
      <c r="D28" s="0" t="e">
        <v>#NAME?</v>
      </c>
      <c r="E28" s="0" t="e">
        <v>#NAME?</v>
      </c>
      <c r="F28" s="0" t="e">
        <v>#NAME?</v>
      </c>
      <c r="G28" s="0" t="e">
        <v>#NAME?</v>
      </c>
      <c r="H28" s="0" t="e">
        <v>#NAME?</v>
      </c>
      <c r="I28" s="0" t="e">
        <v>#NAME?</v>
      </c>
      <c r="J28" s="0" t="e">
        <v>#NAME?</v>
      </c>
      <c r="K28" s="0" t="e">
        <v>#NAME?</v>
      </c>
      <c r="L28" s="0" t="e">
        <v>#NAME?</v>
      </c>
      <c r="M28" s="0" t="e">
        <v>#NAME?</v>
      </c>
      <c r="N28" s="0" t="e">
        <v>#NAME?</v>
      </c>
      <c r="O28" s="0" t="e">
        <v>#NAME?</v>
      </c>
      <c r="P28" s="0" t="e">
        <v>#NAME?</v>
      </c>
      <c r="Q28" s="0" t="e">
        <v>#NAME?</v>
      </c>
      <c r="R28" s="0" t="e">
        <v>#NAME?</v>
      </c>
      <c r="S28" s="0" t="e">
        <v>#NAME?</v>
      </c>
      <c r="T28" s="0" t="e">
        <v>#NAME?</v>
      </c>
      <c r="U28" s="0" t="e">
        <v>#NAME?</v>
      </c>
      <c r="V28" s="0" t="e">
        <v>#NAME?</v>
      </c>
      <c r="W28" s="0" t="e">
        <v>#NAME?</v>
      </c>
      <c r="X28" s="0" t="e">
        <v>#NAME?</v>
      </c>
      <c r="Y28" s="0" t="e">
        <v>#NAME?</v>
      </c>
      <c r="Z28" s="0" t="e">
        <v>#NAME?</v>
      </c>
      <c r="AA28" s="0" t="e">
        <v>#NAME?</v>
      </c>
      <c r="AB28" s="0" t="e">
        <v>#NAME?</v>
      </c>
      <c r="AC28" s="0" t="e">
        <v>#NAME?</v>
      </c>
      <c r="AD28" s="0" t="e">
        <v>#NAME?</v>
      </c>
      <c r="AE28" s="0" t="e">
        <v>#NAME?</v>
      </c>
    </row>
    <row r="29" customFormat="false" ht="15.75" hidden="false" customHeight="false" outlineLevel="0" collapsed="false">
      <c r="A29" s="0" t="n">
        <v>16</v>
      </c>
      <c r="B29" s="0" t="e">
        <v>#NAME?</v>
      </c>
      <c r="C29" s="0" t="e">
        <v>#NAME?</v>
      </c>
      <c r="D29" s="0" t="e">
        <v>#NAME?</v>
      </c>
      <c r="E29" s="0" t="e">
        <v>#NAME?</v>
      </c>
      <c r="F29" s="0" t="e">
        <v>#NAME?</v>
      </c>
      <c r="G29" s="0" t="e">
        <v>#NAME?</v>
      </c>
      <c r="H29" s="0" t="e">
        <v>#NAME?</v>
      </c>
      <c r="I29" s="0" t="e">
        <v>#NAME?</v>
      </c>
      <c r="J29" s="0" t="e">
        <v>#NAME?</v>
      </c>
      <c r="K29" s="0" t="e">
        <v>#NAME?</v>
      </c>
      <c r="L29" s="0" t="e">
        <v>#NAME?</v>
      </c>
      <c r="M29" s="0" t="e">
        <v>#NAME?</v>
      </c>
      <c r="N29" s="0" t="e">
        <v>#NAME?</v>
      </c>
      <c r="O29" s="0" t="e">
        <v>#NAME?</v>
      </c>
      <c r="P29" s="0" t="e">
        <v>#NAME?</v>
      </c>
      <c r="Q29" s="0" t="e">
        <v>#NAME?</v>
      </c>
      <c r="R29" s="0" t="e">
        <v>#NAME?</v>
      </c>
      <c r="S29" s="0" t="e">
        <v>#NAME?</v>
      </c>
      <c r="T29" s="0" t="e">
        <v>#NAME?</v>
      </c>
      <c r="U29" s="0" t="e">
        <v>#NAME?</v>
      </c>
      <c r="V29" s="0" t="e">
        <v>#NAME?</v>
      </c>
      <c r="W29" s="0" t="e">
        <v>#NAME?</v>
      </c>
      <c r="X29" s="0" t="e">
        <v>#NAME?</v>
      </c>
      <c r="Y29" s="0" t="e">
        <v>#NAME?</v>
      </c>
      <c r="Z29" s="0" t="e">
        <v>#NAME?</v>
      </c>
      <c r="AA29" s="0" t="e">
        <v>#NAME?</v>
      </c>
      <c r="AB29" s="0" t="e">
        <v>#NAME?</v>
      </c>
      <c r="AC29" s="0" t="e">
        <v>#NAME?</v>
      </c>
      <c r="AD29" s="0" t="e">
        <v>#NAME?</v>
      </c>
      <c r="AE29" s="0" t="e">
        <v>#NAME?</v>
      </c>
    </row>
    <row r="30" customFormat="false" ht="15.75" hidden="false" customHeight="false" outlineLevel="0" collapsed="false">
      <c r="A30" s="0" t="n">
        <v>17</v>
      </c>
      <c r="B30" s="0" t="e">
        <v>#NAME?</v>
      </c>
      <c r="C30" s="0" t="e">
        <v>#NAME?</v>
      </c>
      <c r="D30" s="0" t="e">
        <v>#NAME?</v>
      </c>
      <c r="E30" s="0" t="e">
        <v>#NAME?</v>
      </c>
      <c r="F30" s="0" t="e">
        <v>#NAME?</v>
      </c>
      <c r="G30" s="0" t="e">
        <v>#NAME?</v>
      </c>
      <c r="H30" s="0" t="e">
        <v>#NAME?</v>
      </c>
      <c r="I30" s="0" t="e">
        <v>#NAME?</v>
      </c>
      <c r="J30" s="0" t="e">
        <v>#NAME?</v>
      </c>
      <c r="K30" s="0" t="e">
        <v>#NAME?</v>
      </c>
      <c r="L30" s="0" t="e">
        <v>#NAME?</v>
      </c>
      <c r="M30" s="0" t="e">
        <v>#NAME?</v>
      </c>
      <c r="N30" s="0" t="e">
        <v>#NAME?</v>
      </c>
      <c r="O30" s="0" t="e">
        <v>#NAME?</v>
      </c>
      <c r="P30" s="0" t="e">
        <v>#NAME?</v>
      </c>
      <c r="Q30" s="0" t="e">
        <v>#NAME?</v>
      </c>
      <c r="R30" s="0" t="e">
        <v>#NAME?</v>
      </c>
      <c r="S30" s="0" t="e">
        <v>#NAME?</v>
      </c>
      <c r="T30" s="0" t="e">
        <v>#NAME?</v>
      </c>
      <c r="U30" s="0" t="e">
        <v>#NAME?</v>
      </c>
      <c r="V30" s="0" t="e">
        <v>#NAME?</v>
      </c>
      <c r="W30" s="0" t="e">
        <v>#NAME?</v>
      </c>
      <c r="X30" s="0" t="e">
        <v>#NAME?</v>
      </c>
      <c r="Y30" s="0" t="e">
        <v>#NAME?</v>
      </c>
      <c r="Z30" s="0" t="e">
        <v>#NAME?</v>
      </c>
      <c r="AA30" s="0" t="e">
        <v>#NAME?</v>
      </c>
      <c r="AB30" s="0" t="e">
        <v>#NAME?</v>
      </c>
      <c r="AC30" s="0" t="e">
        <v>#NAME?</v>
      </c>
      <c r="AD30" s="0" t="e">
        <v>#NAME?</v>
      </c>
      <c r="AE30" s="0" t="e">
        <v>#NAME?</v>
      </c>
    </row>
    <row r="31" customFormat="false" ht="15.75" hidden="false" customHeight="false" outlineLevel="0" collapsed="false">
      <c r="A31" s="0" t="n">
        <v>18</v>
      </c>
      <c r="B31" s="0" t="e">
        <v>#NAME?</v>
      </c>
      <c r="C31" s="0" t="e">
        <v>#NAME?</v>
      </c>
      <c r="D31" s="0" t="e">
        <v>#NAME?</v>
      </c>
      <c r="E31" s="0" t="e">
        <v>#NAME?</v>
      </c>
      <c r="F31" s="0" t="e">
        <v>#NAME?</v>
      </c>
      <c r="G31" s="0" t="e">
        <v>#NAME?</v>
      </c>
      <c r="H31" s="0" t="e">
        <v>#NAME?</v>
      </c>
      <c r="I31" s="0" t="e">
        <v>#NAME?</v>
      </c>
      <c r="J31" s="0" t="e">
        <v>#NAME?</v>
      </c>
      <c r="K31" s="0" t="e">
        <v>#NAME?</v>
      </c>
      <c r="L31" s="0" t="e">
        <v>#NAME?</v>
      </c>
      <c r="M31" s="0" t="e">
        <v>#NAME?</v>
      </c>
      <c r="N31" s="0" t="e">
        <v>#NAME?</v>
      </c>
      <c r="O31" s="0" t="e">
        <v>#NAME?</v>
      </c>
      <c r="P31" s="0" t="e">
        <v>#NAME?</v>
      </c>
      <c r="Q31" s="0" t="e">
        <v>#NAME?</v>
      </c>
      <c r="R31" s="0" t="e">
        <v>#NAME?</v>
      </c>
      <c r="S31" s="0" t="e">
        <v>#NAME?</v>
      </c>
      <c r="T31" s="0" t="e">
        <v>#NAME?</v>
      </c>
      <c r="U31" s="0" t="e">
        <v>#NAME?</v>
      </c>
      <c r="V31" s="0" t="e">
        <v>#NAME?</v>
      </c>
      <c r="W31" s="0" t="e">
        <v>#NAME?</v>
      </c>
      <c r="X31" s="0" t="e">
        <v>#NAME?</v>
      </c>
      <c r="Y31" s="0" t="e">
        <v>#NAME?</v>
      </c>
      <c r="Z31" s="0" t="e">
        <v>#NAME?</v>
      </c>
      <c r="AA31" s="0" t="e">
        <v>#NAME?</v>
      </c>
      <c r="AB31" s="0" t="e">
        <v>#NAME?</v>
      </c>
      <c r="AC31" s="0" t="e">
        <v>#NAME?</v>
      </c>
      <c r="AD31" s="0" t="e">
        <v>#NAME?</v>
      </c>
      <c r="AE31" s="0" t="e">
        <v>#NAME?</v>
      </c>
    </row>
    <row r="32" customFormat="false" ht="15.75" hidden="false" customHeight="false" outlineLevel="0" collapsed="false">
      <c r="A32" s="0" t="n">
        <v>19</v>
      </c>
      <c r="B32" s="0" t="e">
        <v>#NAME?</v>
      </c>
      <c r="C32" s="0" t="e">
        <v>#NAME?</v>
      </c>
      <c r="D32" s="0" t="e">
        <v>#NAME?</v>
      </c>
      <c r="E32" s="0" t="e">
        <v>#NAME?</v>
      </c>
      <c r="F32" s="0" t="e">
        <v>#NAME?</v>
      </c>
      <c r="G32" s="0" t="e">
        <v>#NAME?</v>
      </c>
      <c r="H32" s="0" t="e">
        <v>#NAME?</v>
      </c>
      <c r="I32" s="0" t="e">
        <v>#NAME?</v>
      </c>
      <c r="J32" s="0" t="e">
        <v>#NAME?</v>
      </c>
      <c r="K32" s="0" t="e">
        <v>#NAME?</v>
      </c>
      <c r="L32" s="0" t="e">
        <v>#NAME?</v>
      </c>
      <c r="M32" s="0" t="e">
        <v>#NAME?</v>
      </c>
      <c r="N32" s="0" t="e">
        <v>#NAME?</v>
      </c>
      <c r="O32" s="0" t="e">
        <v>#NAME?</v>
      </c>
      <c r="P32" s="0" t="e">
        <v>#NAME?</v>
      </c>
      <c r="Q32" s="0" t="e">
        <v>#NAME?</v>
      </c>
      <c r="R32" s="0" t="e">
        <v>#NAME?</v>
      </c>
      <c r="S32" s="0" t="e">
        <v>#NAME?</v>
      </c>
      <c r="T32" s="0" t="e">
        <v>#NAME?</v>
      </c>
      <c r="U32" s="0" t="e">
        <v>#NAME?</v>
      </c>
      <c r="V32" s="0" t="e">
        <v>#NAME?</v>
      </c>
      <c r="W32" s="0" t="e">
        <v>#NAME?</v>
      </c>
      <c r="X32" s="0" t="e">
        <v>#NAME?</v>
      </c>
      <c r="Y32" s="0" t="e">
        <v>#NAME?</v>
      </c>
      <c r="Z32" s="0" t="e">
        <v>#NAME?</v>
      </c>
      <c r="AA32" s="0" t="e">
        <v>#NAME?</v>
      </c>
      <c r="AB32" s="0" t="e">
        <v>#NAME?</v>
      </c>
      <c r="AC32" s="0" t="e">
        <v>#NAME?</v>
      </c>
      <c r="AD32" s="0" t="e">
        <v>#NAME?</v>
      </c>
      <c r="AE32" s="0" t="e">
        <v>#NAME?</v>
      </c>
    </row>
    <row r="33" customFormat="false" ht="15.75" hidden="false" customHeight="false" outlineLevel="0" collapsed="false">
      <c r="A33" s="0" t="n">
        <v>20</v>
      </c>
      <c r="B33" s="0" t="e">
        <v>#NAME?</v>
      </c>
      <c r="C33" s="0" t="e">
        <v>#NAME?</v>
      </c>
      <c r="D33" s="0" t="e">
        <v>#NAME?</v>
      </c>
      <c r="E33" s="0" t="e">
        <v>#NAME?</v>
      </c>
      <c r="F33" s="0" t="e">
        <v>#NAME?</v>
      </c>
      <c r="G33" s="0" t="e">
        <v>#NAME?</v>
      </c>
      <c r="H33" s="0" t="e">
        <v>#NAME?</v>
      </c>
      <c r="I33" s="0" t="e">
        <v>#NAME?</v>
      </c>
      <c r="J33" s="0" t="e">
        <v>#NAME?</v>
      </c>
      <c r="K33" s="0" t="e">
        <v>#NAME?</v>
      </c>
      <c r="L33" s="0" t="e">
        <v>#NAME?</v>
      </c>
      <c r="M33" s="0" t="e">
        <v>#NAME?</v>
      </c>
      <c r="N33" s="0" t="e">
        <v>#NAME?</v>
      </c>
      <c r="O33" s="0" t="e">
        <v>#NAME?</v>
      </c>
      <c r="P33" s="0" t="e">
        <v>#NAME?</v>
      </c>
      <c r="Q33" s="0" t="e">
        <v>#NAME?</v>
      </c>
      <c r="R33" s="0" t="e">
        <v>#NAME?</v>
      </c>
      <c r="S33" s="0" t="e">
        <v>#NAME?</v>
      </c>
      <c r="T33" s="0" t="e">
        <v>#NAME?</v>
      </c>
      <c r="U33" s="0" t="e">
        <v>#NAME?</v>
      </c>
      <c r="V33" s="0" t="e">
        <v>#NAME?</v>
      </c>
      <c r="W33" s="0" t="e">
        <v>#NAME?</v>
      </c>
      <c r="X33" s="0" t="e">
        <v>#NAME?</v>
      </c>
      <c r="Y33" s="0" t="e">
        <v>#NAME?</v>
      </c>
      <c r="Z33" s="0" t="e">
        <v>#NAME?</v>
      </c>
      <c r="AA33" s="0" t="e">
        <v>#NAME?</v>
      </c>
      <c r="AB33" s="0" t="e">
        <v>#NAME?</v>
      </c>
      <c r="AC33" s="0" t="e">
        <v>#NAME?</v>
      </c>
      <c r="AD33" s="0" t="e">
        <v>#NAME?</v>
      </c>
      <c r="AE33" s="0" t="e">
        <v>#NAME?</v>
      </c>
    </row>
    <row r="34" customFormat="false" ht="15.75" hidden="false" customHeight="false" outlineLevel="0" collapsed="false">
      <c r="A34" s="0" t="n">
        <v>21</v>
      </c>
      <c r="B34" s="0" t="e">
        <v>#NAME?</v>
      </c>
      <c r="C34" s="0" t="e">
        <v>#NAME?</v>
      </c>
      <c r="D34" s="0" t="e">
        <v>#NAME?</v>
      </c>
      <c r="E34" s="0" t="e">
        <v>#NAME?</v>
      </c>
      <c r="F34" s="0" t="e">
        <v>#NAME?</v>
      </c>
      <c r="G34" s="0" t="e">
        <v>#NAME?</v>
      </c>
      <c r="H34" s="0" t="e">
        <v>#NAME?</v>
      </c>
      <c r="I34" s="0" t="e">
        <v>#NAME?</v>
      </c>
      <c r="J34" s="0" t="e">
        <v>#NAME?</v>
      </c>
      <c r="K34" s="0" t="e">
        <v>#NAME?</v>
      </c>
      <c r="L34" s="0" t="e">
        <v>#NAME?</v>
      </c>
      <c r="M34" s="0" t="e">
        <v>#NAME?</v>
      </c>
      <c r="N34" s="0" t="e">
        <v>#NAME?</v>
      </c>
      <c r="O34" s="0" t="e">
        <v>#NAME?</v>
      </c>
      <c r="P34" s="0" t="e">
        <v>#NAME?</v>
      </c>
      <c r="Q34" s="0" t="e">
        <v>#NAME?</v>
      </c>
      <c r="R34" s="0" t="e">
        <v>#NAME?</v>
      </c>
      <c r="S34" s="0" t="e">
        <v>#NAME?</v>
      </c>
      <c r="T34" s="0" t="e">
        <v>#NAME?</v>
      </c>
      <c r="U34" s="0" t="e">
        <v>#NAME?</v>
      </c>
      <c r="V34" s="0" t="e">
        <v>#NAME?</v>
      </c>
      <c r="W34" s="0" t="e">
        <v>#NAME?</v>
      </c>
      <c r="X34" s="0" t="e">
        <v>#NAME?</v>
      </c>
      <c r="Y34" s="0" t="e">
        <v>#NAME?</v>
      </c>
      <c r="Z34" s="0" t="e">
        <v>#NAME?</v>
      </c>
      <c r="AA34" s="0" t="e">
        <v>#NAME?</v>
      </c>
      <c r="AB34" s="0" t="e">
        <v>#NAME?</v>
      </c>
      <c r="AC34" s="0" t="e">
        <v>#NAME?</v>
      </c>
      <c r="AD34" s="0" t="e">
        <v>#NAME?</v>
      </c>
      <c r="AE34" s="0" t="e">
        <v>#NAME?</v>
      </c>
    </row>
    <row r="35" customFormat="false" ht="15.75" hidden="false" customHeight="false" outlineLevel="0" collapsed="false">
      <c r="A35" s="0" t="n">
        <v>22</v>
      </c>
      <c r="B35" s="0" t="e">
        <v>#NAME?</v>
      </c>
      <c r="C35" s="0" t="e">
        <v>#NAME?</v>
      </c>
      <c r="D35" s="0" t="e">
        <v>#NAME?</v>
      </c>
      <c r="E35" s="0" t="e">
        <v>#NAME?</v>
      </c>
      <c r="F35" s="0" t="e">
        <v>#NAME?</v>
      </c>
      <c r="G35" s="0" t="e">
        <v>#NAME?</v>
      </c>
      <c r="H35" s="0" t="e">
        <v>#NAME?</v>
      </c>
      <c r="I35" s="0" t="e">
        <v>#NAME?</v>
      </c>
      <c r="J35" s="0" t="e">
        <v>#NAME?</v>
      </c>
      <c r="K35" s="0" t="e">
        <v>#NAME?</v>
      </c>
      <c r="L35" s="0" t="e">
        <v>#NAME?</v>
      </c>
      <c r="M35" s="0" t="e">
        <v>#NAME?</v>
      </c>
      <c r="N35" s="0" t="e">
        <v>#NAME?</v>
      </c>
      <c r="O35" s="0" t="e">
        <v>#NAME?</v>
      </c>
      <c r="P35" s="0" t="e">
        <v>#NAME?</v>
      </c>
      <c r="Q35" s="0" t="e">
        <v>#NAME?</v>
      </c>
      <c r="R35" s="0" t="e">
        <v>#NAME?</v>
      </c>
      <c r="S35" s="0" t="e">
        <v>#NAME?</v>
      </c>
      <c r="T35" s="0" t="e">
        <v>#NAME?</v>
      </c>
      <c r="U35" s="0" t="e">
        <v>#NAME?</v>
      </c>
      <c r="V35" s="0" t="e">
        <v>#NAME?</v>
      </c>
      <c r="W35" s="0" t="e">
        <v>#NAME?</v>
      </c>
      <c r="X35" s="0" t="e">
        <v>#NAME?</v>
      </c>
      <c r="Y35" s="0" t="e">
        <v>#NAME?</v>
      </c>
      <c r="Z35" s="0" t="e">
        <v>#NAME?</v>
      </c>
      <c r="AA35" s="0" t="e">
        <v>#NAME?</v>
      </c>
      <c r="AB35" s="0" t="e">
        <v>#NAME?</v>
      </c>
      <c r="AC35" s="0" t="e">
        <v>#NAME?</v>
      </c>
      <c r="AD35" s="0" t="e">
        <v>#NAME?</v>
      </c>
      <c r="AE35" s="0" t="e">
        <v>#NAME?</v>
      </c>
    </row>
    <row r="36" customFormat="false" ht="15.75" hidden="false" customHeight="false" outlineLevel="0" collapsed="false">
      <c r="A36" s="0" t="n">
        <v>23</v>
      </c>
      <c r="B36" s="0" t="e">
        <v>#NAME?</v>
      </c>
      <c r="C36" s="0" t="e">
        <v>#NAME?</v>
      </c>
      <c r="D36" s="0" t="e">
        <v>#NAME?</v>
      </c>
      <c r="E36" s="0" t="e">
        <v>#NAME?</v>
      </c>
      <c r="F36" s="0" t="e">
        <v>#NAME?</v>
      </c>
      <c r="G36" s="0" t="e">
        <v>#NAME?</v>
      </c>
      <c r="H36" s="0" t="e">
        <v>#NAME?</v>
      </c>
      <c r="I36" s="0" t="e">
        <v>#NAME?</v>
      </c>
      <c r="J36" s="0" t="e">
        <v>#NAME?</v>
      </c>
      <c r="K36" s="0" t="e">
        <v>#NAME?</v>
      </c>
      <c r="L36" s="0" t="e">
        <v>#NAME?</v>
      </c>
      <c r="M36" s="0" t="e">
        <v>#NAME?</v>
      </c>
      <c r="N36" s="0" t="e">
        <v>#NAME?</v>
      </c>
      <c r="O36" s="0" t="e">
        <v>#NAME?</v>
      </c>
      <c r="P36" s="0" t="e">
        <v>#NAME?</v>
      </c>
      <c r="Q36" s="0" t="e">
        <v>#NAME?</v>
      </c>
      <c r="R36" s="0" t="e">
        <v>#NAME?</v>
      </c>
      <c r="S36" s="0" t="e">
        <v>#NAME?</v>
      </c>
      <c r="T36" s="0" t="e">
        <v>#NAME?</v>
      </c>
      <c r="U36" s="0" t="e">
        <v>#NAME?</v>
      </c>
      <c r="V36" s="0" t="e">
        <v>#NAME?</v>
      </c>
      <c r="W36" s="0" t="e">
        <v>#NAME?</v>
      </c>
      <c r="X36" s="0" t="e">
        <v>#NAME?</v>
      </c>
      <c r="Y36" s="0" t="e">
        <v>#NAME?</v>
      </c>
      <c r="Z36" s="0" t="e">
        <v>#NAME?</v>
      </c>
      <c r="AA36" s="0" t="e">
        <v>#NAME?</v>
      </c>
      <c r="AB36" s="0" t="e">
        <v>#NAME?</v>
      </c>
      <c r="AC36" s="0" t="e">
        <v>#NAME?</v>
      </c>
      <c r="AD36" s="0" t="e">
        <v>#NAME?</v>
      </c>
      <c r="AE36" s="0" t="e">
        <v>#NAME?</v>
      </c>
    </row>
    <row r="37" customFormat="false" ht="15.75" hidden="false" customHeight="false" outlineLevel="0" collapsed="false">
      <c r="A37" s="0" t="n">
        <v>24</v>
      </c>
      <c r="B37" s="0" t="e">
        <v>#NAME?</v>
      </c>
      <c r="C37" s="0" t="e">
        <v>#NAME?</v>
      </c>
      <c r="D37" s="0" t="e">
        <v>#NAME?</v>
      </c>
      <c r="E37" s="0" t="e">
        <v>#NAME?</v>
      </c>
      <c r="F37" s="0" t="e">
        <v>#NAME?</v>
      </c>
      <c r="G37" s="0" t="e">
        <v>#NAME?</v>
      </c>
      <c r="H37" s="0" t="e">
        <v>#NAME?</v>
      </c>
      <c r="I37" s="0" t="e">
        <v>#NAME?</v>
      </c>
      <c r="J37" s="0" t="e">
        <v>#NAME?</v>
      </c>
      <c r="K37" s="0" t="e">
        <v>#NAME?</v>
      </c>
      <c r="L37" s="0" t="e">
        <v>#NAME?</v>
      </c>
      <c r="M37" s="0" t="e">
        <v>#NAME?</v>
      </c>
      <c r="N37" s="0" t="e">
        <v>#NAME?</v>
      </c>
      <c r="O37" s="0" t="e">
        <v>#NAME?</v>
      </c>
      <c r="P37" s="0" t="e">
        <v>#NAME?</v>
      </c>
      <c r="Q37" s="0" t="e">
        <v>#NAME?</v>
      </c>
      <c r="R37" s="0" t="e">
        <v>#NAME?</v>
      </c>
      <c r="S37" s="0" t="e">
        <v>#NAME?</v>
      </c>
      <c r="T37" s="0" t="e">
        <v>#NAME?</v>
      </c>
      <c r="U37" s="0" t="e">
        <v>#NAME?</v>
      </c>
      <c r="V37" s="0" t="e">
        <v>#NAME?</v>
      </c>
      <c r="W37" s="0" t="e">
        <v>#NAME?</v>
      </c>
      <c r="X37" s="0" t="e">
        <v>#NAME?</v>
      </c>
      <c r="Y37" s="0" t="e">
        <v>#NAME?</v>
      </c>
      <c r="Z37" s="0" t="e">
        <v>#NAME?</v>
      </c>
      <c r="AA37" s="0" t="e">
        <v>#NAME?</v>
      </c>
      <c r="AB37" s="0" t="e">
        <v>#NAME?</v>
      </c>
      <c r="AC37" s="0" t="e">
        <v>#NAME?</v>
      </c>
      <c r="AD37" s="0" t="e">
        <v>#NAME?</v>
      </c>
      <c r="AE37" s="0" t="e">
        <v>#NAME?</v>
      </c>
    </row>
    <row r="38" customFormat="false" ht="15.75" hidden="false" customHeight="false" outlineLevel="0" collapsed="false">
      <c r="A38" s="0" t="n">
        <v>25</v>
      </c>
      <c r="B38" s="0" t="e">
        <v>#NAME?</v>
      </c>
      <c r="C38" s="0" t="e">
        <v>#NAME?</v>
      </c>
      <c r="D38" s="0" t="e">
        <v>#NAME?</v>
      </c>
      <c r="E38" s="0" t="e">
        <v>#NAME?</v>
      </c>
      <c r="F38" s="0" t="e">
        <v>#NAME?</v>
      </c>
      <c r="G38" s="0" t="e">
        <v>#NAME?</v>
      </c>
      <c r="H38" s="0" t="e">
        <v>#NAME?</v>
      </c>
      <c r="I38" s="0" t="e">
        <v>#NAME?</v>
      </c>
      <c r="J38" s="0" t="e">
        <v>#NAME?</v>
      </c>
      <c r="K38" s="0" t="e">
        <v>#NAME?</v>
      </c>
      <c r="L38" s="0" t="e">
        <v>#NAME?</v>
      </c>
      <c r="M38" s="0" t="e">
        <v>#NAME?</v>
      </c>
      <c r="N38" s="0" t="e">
        <v>#NAME?</v>
      </c>
      <c r="O38" s="0" t="e">
        <v>#NAME?</v>
      </c>
      <c r="P38" s="0" t="e">
        <v>#NAME?</v>
      </c>
      <c r="Q38" s="0" t="e">
        <v>#NAME?</v>
      </c>
      <c r="R38" s="0" t="e">
        <v>#NAME?</v>
      </c>
      <c r="S38" s="0" t="e">
        <v>#NAME?</v>
      </c>
      <c r="T38" s="0" t="e">
        <v>#NAME?</v>
      </c>
      <c r="U38" s="0" t="e">
        <v>#NAME?</v>
      </c>
      <c r="V38" s="0" t="e">
        <v>#NAME?</v>
      </c>
      <c r="W38" s="0" t="e">
        <v>#NAME?</v>
      </c>
      <c r="X38" s="0" t="e">
        <v>#NAME?</v>
      </c>
      <c r="Y38" s="0" t="e">
        <v>#NAME?</v>
      </c>
      <c r="Z38" s="0" t="e">
        <v>#NAME?</v>
      </c>
      <c r="AA38" s="0" t="e">
        <v>#NAME?</v>
      </c>
      <c r="AB38" s="0" t="e">
        <v>#NAME?</v>
      </c>
      <c r="AC38" s="0" t="e">
        <v>#NAME?</v>
      </c>
      <c r="AD38" s="0" t="e">
        <v>#NAME?</v>
      </c>
      <c r="AE38" s="0" t="e">
        <v>#NAME?</v>
      </c>
    </row>
    <row r="39" customFormat="false" ht="15.75" hidden="false" customHeight="false" outlineLevel="0" collapsed="false">
      <c r="A39" s="0" t="n">
        <v>26</v>
      </c>
      <c r="B39" s="0" t="e">
        <v>#NAME?</v>
      </c>
      <c r="C39" s="0" t="e">
        <v>#NAME?</v>
      </c>
      <c r="D39" s="0" t="e">
        <v>#NAME?</v>
      </c>
      <c r="E39" s="0" t="e">
        <v>#NAME?</v>
      </c>
      <c r="F39" s="0" t="e">
        <v>#NAME?</v>
      </c>
      <c r="G39" s="0" t="e">
        <v>#NAME?</v>
      </c>
      <c r="H39" s="0" t="e">
        <v>#NAME?</v>
      </c>
      <c r="I39" s="0" t="e">
        <v>#NAME?</v>
      </c>
      <c r="J39" s="0" t="e">
        <v>#NAME?</v>
      </c>
      <c r="K39" s="0" t="e">
        <v>#NAME?</v>
      </c>
      <c r="L39" s="0" t="e">
        <v>#NAME?</v>
      </c>
      <c r="M39" s="0" t="e">
        <v>#NAME?</v>
      </c>
      <c r="N39" s="0" t="e">
        <v>#NAME?</v>
      </c>
      <c r="O39" s="0" t="e">
        <v>#NAME?</v>
      </c>
      <c r="P39" s="0" t="e">
        <v>#NAME?</v>
      </c>
      <c r="Q39" s="0" t="e">
        <v>#NAME?</v>
      </c>
      <c r="R39" s="0" t="e">
        <v>#NAME?</v>
      </c>
      <c r="S39" s="0" t="e">
        <v>#NAME?</v>
      </c>
      <c r="T39" s="0" t="e">
        <v>#NAME?</v>
      </c>
      <c r="U39" s="0" t="e">
        <v>#NAME?</v>
      </c>
      <c r="V39" s="0" t="e">
        <v>#NAME?</v>
      </c>
      <c r="W39" s="0" t="e">
        <v>#NAME?</v>
      </c>
      <c r="X39" s="0" t="e">
        <v>#NAME?</v>
      </c>
      <c r="Y39" s="0" t="e">
        <v>#NAME?</v>
      </c>
      <c r="Z39" s="0" t="e">
        <v>#NAME?</v>
      </c>
      <c r="AA39" s="0" t="e">
        <v>#NAME?</v>
      </c>
      <c r="AB39" s="0" t="e">
        <v>#NAME?</v>
      </c>
      <c r="AC39" s="0" t="e">
        <v>#NAME?</v>
      </c>
      <c r="AD39" s="0" t="e">
        <v>#NAME?</v>
      </c>
      <c r="AE39" s="0" t="e">
        <v>#NAME?</v>
      </c>
    </row>
    <row r="40" customFormat="false" ht="15.75" hidden="false" customHeight="false" outlineLevel="0" collapsed="false">
      <c r="A40" s="0" t="n">
        <v>27</v>
      </c>
      <c r="B40" s="0" t="e">
        <v>#NAME?</v>
      </c>
      <c r="C40" s="0" t="e">
        <v>#NAME?</v>
      </c>
      <c r="D40" s="0" t="e">
        <v>#NAME?</v>
      </c>
      <c r="E40" s="0" t="e">
        <v>#NAME?</v>
      </c>
      <c r="F40" s="0" t="e">
        <v>#NAME?</v>
      </c>
      <c r="G40" s="0" t="e">
        <v>#NAME?</v>
      </c>
      <c r="H40" s="0" t="e">
        <v>#NAME?</v>
      </c>
      <c r="I40" s="0" t="e">
        <v>#NAME?</v>
      </c>
      <c r="J40" s="0" t="e">
        <v>#NAME?</v>
      </c>
      <c r="K40" s="0" t="e">
        <v>#NAME?</v>
      </c>
      <c r="L40" s="0" t="e">
        <v>#NAME?</v>
      </c>
      <c r="M40" s="0" t="e">
        <v>#NAME?</v>
      </c>
      <c r="N40" s="0" t="e">
        <v>#NAME?</v>
      </c>
      <c r="O40" s="0" t="e">
        <v>#NAME?</v>
      </c>
      <c r="P40" s="0" t="e">
        <v>#NAME?</v>
      </c>
      <c r="Q40" s="0" t="e">
        <v>#NAME?</v>
      </c>
      <c r="R40" s="0" t="e">
        <v>#NAME?</v>
      </c>
      <c r="S40" s="0" t="e">
        <v>#NAME?</v>
      </c>
      <c r="T40" s="0" t="e">
        <v>#NAME?</v>
      </c>
      <c r="U40" s="0" t="e">
        <v>#NAME?</v>
      </c>
      <c r="V40" s="0" t="e">
        <v>#NAME?</v>
      </c>
      <c r="W40" s="0" t="e">
        <v>#NAME?</v>
      </c>
      <c r="X40" s="0" t="e">
        <v>#NAME?</v>
      </c>
      <c r="Y40" s="0" t="e">
        <v>#NAME?</v>
      </c>
      <c r="Z40" s="0" t="e">
        <v>#NAME?</v>
      </c>
      <c r="AA40" s="0" t="e">
        <v>#NAME?</v>
      </c>
      <c r="AB40" s="0" t="e">
        <v>#NAME?</v>
      </c>
      <c r="AC40" s="0" t="e">
        <v>#NAME?</v>
      </c>
      <c r="AD40" s="0" t="e">
        <v>#NAME?</v>
      </c>
      <c r="AE40" s="0" t="e">
        <v>#NAME?</v>
      </c>
    </row>
    <row r="41" customFormat="false" ht="15.75" hidden="false" customHeight="false" outlineLevel="0" collapsed="false">
      <c r="A41" s="0" t="n">
        <v>28</v>
      </c>
      <c r="B41" s="0" t="e">
        <v>#NAME?</v>
      </c>
      <c r="C41" s="0" t="e">
        <v>#NAME?</v>
      </c>
      <c r="D41" s="0" t="e">
        <v>#NAME?</v>
      </c>
      <c r="E41" s="0" t="e">
        <v>#NAME?</v>
      </c>
      <c r="F41" s="0" t="e">
        <v>#NAME?</v>
      </c>
      <c r="G41" s="0" t="e">
        <v>#NAME?</v>
      </c>
      <c r="H41" s="0" t="e">
        <v>#NAME?</v>
      </c>
      <c r="I41" s="0" t="e">
        <v>#NAME?</v>
      </c>
      <c r="J41" s="0" t="e">
        <v>#NAME?</v>
      </c>
      <c r="K41" s="0" t="e">
        <v>#NAME?</v>
      </c>
      <c r="L41" s="0" t="e">
        <v>#NAME?</v>
      </c>
      <c r="M41" s="0" t="e">
        <v>#NAME?</v>
      </c>
      <c r="N41" s="0" t="e">
        <v>#NAME?</v>
      </c>
      <c r="O41" s="0" t="e">
        <v>#NAME?</v>
      </c>
      <c r="P41" s="0" t="e">
        <v>#NAME?</v>
      </c>
      <c r="Q41" s="0" t="e">
        <v>#NAME?</v>
      </c>
      <c r="R41" s="0" t="e">
        <v>#NAME?</v>
      </c>
      <c r="S41" s="0" t="e">
        <v>#NAME?</v>
      </c>
      <c r="T41" s="0" t="e">
        <v>#NAME?</v>
      </c>
      <c r="U41" s="0" t="e">
        <v>#NAME?</v>
      </c>
      <c r="V41" s="0" t="e">
        <v>#NAME?</v>
      </c>
      <c r="W41" s="0" t="e">
        <v>#NAME?</v>
      </c>
      <c r="X41" s="0" t="e">
        <v>#NAME?</v>
      </c>
      <c r="Y41" s="0" t="e">
        <v>#NAME?</v>
      </c>
      <c r="Z41" s="0" t="e">
        <v>#NAME?</v>
      </c>
      <c r="AA41" s="0" t="e">
        <v>#NAME?</v>
      </c>
      <c r="AB41" s="0" t="e">
        <v>#NAME?</v>
      </c>
      <c r="AC41" s="0" t="e">
        <v>#NAME?</v>
      </c>
      <c r="AD41" s="0" t="e">
        <v>#NAME?</v>
      </c>
      <c r="AE41" s="0" t="e">
        <v>#NAME?</v>
      </c>
    </row>
    <row r="42" customFormat="false" ht="15.75" hidden="false" customHeight="false" outlineLevel="0" collapsed="false">
      <c r="A42" s="0" t="n">
        <v>29</v>
      </c>
      <c r="B42" s="0" t="e">
        <v>#NAME?</v>
      </c>
      <c r="C42" s="0" t="e">
        <v>#NAME?</v>
      </c>
      <c r="D42" s="0" t="e">
        <v>#NAME?</v>
      </c>
      <c r="E42" s="0" t="e">
        <v>#NAME?</v>
      </c>
      <c r="F42" s="0" t="e">
        <v>#NAME?</v>
      </c>
      <c r="G42" s="0" t="e">
        <v>#NAME?</v>
      </c>
      <c r="H42" s="0" t="e">
        <v>#NAME?</v>
      </c>
      <c r="I42" s="0" t="e">
        <v>#NAME?</v>
      </c>
      <c r="J42" s="0" t="e">
        <v>#NAME?</v>
      </c>
      <c r="K42" s="0" t="e">
        <v>#NAME?</v>
      </c>
      <c r="L42" s="0" t="e">
        <v>#NAME?</v>
      </c>
      <c r="M42" s="0" t="e">
        <v>#NAME?</v>
      </c>
      <c r="N42" s="0" t="e">
        <v>#NAME?</v>
      </c>
      <c r="O42" s="0" t="e">
        <v>#NAME?</v>
      </c>
      <c r="P42" s="0" t="e">
        <v>#NAME?</v>
      </c>
      <c r="Q42" s="0" t="e">
        <v>#NAME?</v>
      </c>
      <c r="R42" s="0" t="e">
        <v>#NAME?</v>
      </c>
      <c r="S42" s="0" t="e">
        <v>#NAME?</v>
      </c>
      <c r="T42" s="0" t="e">
        <v>#NAME?</v>
      </c>
      <c r="U42" s="0" t="e">
        <v>#NAME?</v>
      </c>
      <c r="V42" s="0" t="e">
        <v>#NAME?</v>
      </c>
      <c r="W42" s="0" t="e">
        <v>#NAME?</v>
      </c>
      <c r="X42" s="0" t="e">
        <v>#NAME?</v>
      </c>
      <c r="Y42" s="0" t="e">
        <v>#NAME?</v>
      </c>
      <c r="Z42" s="0" t="e">
        <v>#NAME?</v>
      </c>
      <c r="AA42" s="0" t="e">
        <v>#NAME?</v>
      </c>
      <c r="AB42" s="0" t="e">
        <v>#NAME?</v>
      </c>
      <c r="AC42" s="0" t="e">
        <v>#NAME?</v>
      </c>
      <c r="AD42" s="0" t="e">
        <v>#NAME?</v>
      </c>
      <c r="AE42" s="0" t="e">
        <v>#NAME?</v>
      </c>
    </row>
    <row r="43" customFormat="false" ht="15.75" hidden="false" customHeight="false" outlineLevel="0" collapsed="false">
      <c r="A43" s="0" t="n">
        <v>30</v>
      </c>
      <c r="B43" s="0" t="e">
        <v>#NAME?</v>
      </c>
      <c r="C43" s="0" t="e">
        <v>#NAME?</v>
      </c>
      <c r="D43" s="0" t="e">
        <v>#NAME?</v>
      </c>
      <c r="E43" s="0" t="e">
        <v>#NAME?</v>
      </c>
      <c r="F43" s="0" t="e">
        <v>#NAME?</v>
      </c>
      <c r="G43" s="0" t="e">
        <v>#NAME?</v>
      </c>
      <c r="H43" s="0" t="e">
        <v>#NAME?</v>
      </c>
      <c r="I43" s="0" t="e">
        <v>#NAME?</v>
      </c>
      <c r="J43" s="0" t="e">
        <v>#NAME?</v>
      </c>
      <c r="K43" s="0" t="e">
        <v>#NAME?</v>
      </c>
      <c r="L43" s="0" t="e">
        <v>#NAME?</v>
      </c>
      <c r="M43" s="0" t="e">
        <v>#NAME?</v>
      </c>
      <c r="N43" s="0" t="e">
        <v>#NAME?</v>
      </c>
      <c r="O43" s="0" t="e">
        <v>#NAME?</v>
      </c>
      <c r="P43" s="0" t="e">
        <v>#NAME?</v>
      </c>
      <c r="Q43" s="0" t="e">
        <v>#NAME?</v>
      </c>
      <c r="R43" s="0" t="e">
        <v>#NAME?</v>
      </c>
      <c r="S43" s="0" t="e">
        <v>#NAME?</v>
      </c>
      <c r="T43" s="0" t="e">
        <v>#NAME?</v>
      </c>
      <c r="U43" s="0" t="e">
        <v>#NAME?</v>
      </c>
      <c r="V43" s="0" t="e">
        <v>#NAME?</v>
      </c>
      <c r="W43" s="0" t="e">
        <v>#NAME?</v>
      </c>
      <c r="X43" s="0" t="e">
        <v>#NAME?</v>
      </c>
      <c r="Y43" s="0" t="e">
        <v>#NAME?</v>
      </c>
      <c r="Z43" s="0" t="e">
        <v>#NAME?</v>
      </c>
      <c r="AA43" s="0" t="e">
        <v>#NAME?</v>
      </c>
      <c r="AB43" s="0" t="e">
        <v>#NAME?</v>
      </c>
      <c r="AC43" s="0" t="e">
        <v>#NAME?</v>
      </c>
      <c r="AD43" s="0" t="e">
        <v>#NAME?</v>
      </c>
      <c r="AE43" s="0" t="e">
        <v>#NAME?</v>
      </c>
    </row>
    <row r="44" customFormat="false" ht="15.75" hidden="false" customHeight="false" outlineLevel="0" collapsed="false">
      <c r="B44" s="0" t="n">
        <v>1</v>
      </c>
      <c r="C44" s="0" t="n">
        <v>2</v>
      </c>
      <c r="D44" s="0" t="n">
        <v>3</v>
      </c>
      <c r="E44" s="0" t="n">
        <v>4</v>
      </c>
      <c r="F44" s="0" t="n">
        <v>5</v>
      </c>
      <c r="G44" s="0" t="n">
        <v>6</v>
      </c>
      <c r="H44" s="0" t="n">
        <v>7</v>
      </c>
      <c r="I44" s="0" t="n">
        <v>8</v>
      </c>
      <c r="J44" s="0" t="n">
        <v>9</v>
      </c>
      <c r="K44" s="0" t="n">
        <v>10</v>
      </c>
      <c r="L44" s="0" t="n">
        <v>11</v>
      </c>
      <c r="M44" s="0" t="n">
        <v>12</v>
      </c>
      <c r="N44" s="0" t="n">
        <v>13</v>
      </c>
      <c r="O44" s="0" t="n">
        <v>14</v>
      </c>
      <c r="P44" s="0" t="n">
        <v>15</v>
      </c>
      <c r="Q44" s="0" t="n">
        <v>16</v>
      </c>
      <c r="R44" s="0" t="n">
        <v>17</v>
      </c>
      <c r="S44" s="0" t="n">
        <v>18</v>
      </c>
      <c r="T44" s="0" t="n">
        <v>19</v>
      </c>
      <c r="U44" s="0" t="n">
        <v>20</v>
      </c>
      <c r="V44" s="0" t="n">
        <v>21</v>
      </c>
      <c r="W44" s="0" t="n">
        <v>22</v>
      </c>
      <c r="X44" s="0" t="n">
        <v>23</v>
      </c>
      <c r="Y44" s="0" t="n">
        <v>24</v>
      </c>
      <c r="Z44" s="0" t="n">
        <v>25</v>
      </c>
      <c r="AA44" s="0" t="n">
        <v>26</v>
      </c>
      <c r="AB44" s="0" t="n">
        <v>27</v>
      </c>
      <c r="AC44" s="0" t="n">
        <v>28</v>
      </c>
      <c r="AD44" s="0" t="n">
        <v>29</v>
      </c>
      <c r="AE44" s="0" t="n">
        <v>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G1059"/>
  <sheetViews>
    <sheetView showFormulas="false" showGridLines="true" showRowColHeaders="true" showZeros="true" rightToLeft="false" tabSelected="true" showOutlineSymbols="true" defaultGridColor="true" view="normal" topLeftCell="U14" colorId="64" zoomScale="100" zoomScaleNormal="100" zoomScalePageLayoutView="100" workbookViewId="0">
      <selection pane="topLeft" activeCell="AA27" activeCellId="0" sqref="AA27"/>
    </sheetView>
  </sheetViews>
  <sheetFormatPr defaultColWidth="8.90234375" defaultRowHeight="15.75" customHeight="true" zeroHeight="false" outlineLevelRow="0" outlineLevelCol="0"/>
  <cols>
    <col collapsed="false" customWidth="true" hidden="false" outlineLevel="0" max="1" min="1" style="0" width="27.86"/>
    <col collapsed="false" customWidth="true" hidden="false" outlineLevel="0" max="2" min="2" style="0" width="11.62"/>
    <col collapsed="false" customWidth="true" hidden="false" outlineLevel="0" max="3" min="3" style="0" width="15.49"/>
    <col collapsed="false" customWidth="true" hidden="false" outlineLevel="0" max="6" min="6" style="0" width="15.37"/>
    <col collapsed="false" customWidth="true" hidden="false" outlineLevel="0" max="7" min="7" style="0" width="14.37"/>
    <col collapsed="false" customWidth="true" hidden="false" outlineLevel="0" max="8" min="8" style="0" width="18.24"/>
    <col collapsed="false" customWidth="true" hidden="false" outlineLevel="0" max="9" min="9" style="0" width="16.62"/>
    <col collapsed="false" customWidth="true" hidden="false" outlineLevel="0" max="10" min="10" style="0" width="16.37"/>
    <col collapsed="false" customWidth="true" hidden="false" outlineLevel="0" max="11" min="11" style="0" width="15.86"/>
    <col collapsed="false" customWidth="true" hidden="false" outlineLevel="0" max="12" min="12" style="0" width="15.62"/>
    <col collapsed="false" customWidth="true" hidden="false" outlineLevel="0" max="14" min="13" style="0" width="14.24"/>
    <col collapsed="false" customWidth="true" hidden="false" outlineLevel="0" max="15" min="15" style="0" width="14.12"/>
    <col collapsed="false" customWidth="true" hidden="false" outlineLevel="0" max="17" min="17" style="0" width="10.99"/>
    <col collapsed="false" customWidth="true" hidden="false" outlineLevel="0" max="18" min="18" style="0" width="17.99"/>
    <col collapsed="false" customWidth="true" hidden="false" outlineLevel="0" max="19" min="19" style="0" width="18.37"/>
    <col collapsed="false" customWidth="true" hidden="false" outlineLevel="0" max="23" min="20" style="0" width="11.12"/>
    <col collapsed="false" customWidth="true" hidden="false" outlineLevel="0" max="25" min="24" style="0" width="10.11"/>
    <col collapsed="false" customWidth="true" hidden="false" outlineLevel="0" max="26" min="26" style="0" width="11.74"/>
    <col collapsed="false" customWidth="true" hidden="false" outlineLevel="0" max="27" min="27" style="0" width="11.12"/>
    <col collapsed="false" customWidth="true" hidden="false" outlineLevel="0" max="28" min="28" style="0" width="13.87"/>
    <col collapsed="false" customWidth="true" hidden="false" outlineLevel="0" max="30" min="30" style="0" width="11.12"/>
    <col collapsed="false" customWidth="true" hidden="false" outlineLevel="0" max="31" min="31" style="0" width="10.37"/>
    <col collapsed="false" customWidth="true" hidden="false" outlineLevel="0" max="32" min="32" style="0" width="13.74"/>
    <col collapsed="false" customWidth="true" hidden="false" outlineLevel="0" max="33" min="33" style="0" width="9.37"/>
  </cols>
  <sheetData>
    <row r="1" customFormat="false" ht="15.75" hidden="false" customHeight="false" outlineLevel="0" collapsed="false">
      <c r="A1" s="30"/>
      <c r="B1" s="44"/>
      <c r="C1" s="44"/>
      <c r="D1" s="44"/>
      <c r="E1" s="44"/>
      <c r="F1" s="45"/>
    </row>
    <row r="2" customFormat="false" ht="15.75" hidden="false" customHeight="false" outlineLevel="0" collapsed="false">
      <c r="A2" s="46" t="str">
        <f aca="false">Data!A16</f>
        <v>Mortgage Collateral</v>
      </c>
      <c r="B2" s="47"/>
      <c r="C2" s="47"/>
      <c r="O2" s="48"/>
    </row>
    <row r="3" customFormat="false" ht="15.75" hidden="false" customHeight="false" outlineLevel="0" collapsed="false">
      <c r="A3" s="47" t="str">
        <f aca="false">Data!A17</f>
        <v>Collateral Total Principal</v>
      </c>
      <c r="B3" s="47"/>
      <c r="C3" s="49" t="n">
        <f aca="false">Data!C17</f>
        <v>500000000</v>
      </c>
      <c r="O3" s="48"/>
    </row>
    <row r="4" customFormat="false" ht="15.75" hidden="false" customHeight="false" outlineLevel="0" collapsed="false">
      <c r="A4" s="47" t="str">
        <f aca="false">Data!A18</f>
        <v>Pool Maturity:  WAM</v>
      </c>
      <c r="B4" s="47"/>
      <c r="C4" s="50" t="n">
        <f aca="false">Data!C18</f>
        <v>5</v>
      </c>
      <c r="O4" s="48"/>
    </row>
    <row r="5" customFormat="false" ht="15.75" hidden="false" customHeight="false" outlineLevel="0" collapsed="false">
      <c r="A5" s="47" t="str">
        <f aca="false">Data!A19</f>
        <v>Pool Interest Rate:  WAC</v>
      </c>
      <c r="B5" s="47"/>
      <c r="C5" s="51" t="n">
        <f aca="false">Data!C19</f>
        <v>0.08</v>
      </c>
      <c r="O5" s="48"/>
    </row>
    <row r="6" customFormat="false" ht="15.75" hidden="false" customHeight="false" outlineLevel="0" collapsed="false">
      <c r="A6" s="47" t="str">
        <f aca="false">Data!A20</f>
        <v>Pool Scheduled P&amp;I Payment </v>
      </c>
      <c r="B6" s="47"/>
      <c r="C6" s="49" t="n">
        <f aca="false">Data!C20</f>
        <v>125228227.283418</v>
      </c>
      <c r="O6" s="48"/>
    </row>
    <row r="7" customFormat="false" ht="15.75" hidden="false" customHeight="false" outlineLevel="0" collapsed="false">
      <c r="A7" s="47" t="str">
        <f aca="false">Data!A21</f>
        <v>% PSA Assumption</v>
      </c>
      <c r="B7" s="47"/>
      <c r="C7" s="52" t="n">
        <v>1.75</v>
      </c>
      <c r="O7" s="48"/>
    </row>
    <row r="8" customFormat="false" ht="15.75" hidden="false" customHeight="false" outlineLevel="0" collapsed="false">
      <c r="A8" s="47" t="str">
        <f aca="false">Data!A22</f>
        <v>Pool Balance</v>
      </c>
      <c r="B8" s="47"/>
      <c r="C8" s="53" t="n">
        <f aca="false">Data!C22</f>
        <v>500000000</v>
      </c>
      <c r="O8" s="48"/>
    </row>
    <row r="9" customFormat="false" ht="15.75" hidden="false" customHeight="false" outlineLevel="0" collapsed="false">
      <c r="A9" s="47" t="str">
        <f aca="false">Data!A23</f>
        <v>Residual payment</v>
      </c>
      <c r="B9" s="47"/>
      <c r="C9" s="53" t="n">
        <f aca="false">Data!C23</f>
        <v>0</v>
      </c>
      <c r="O9" s="48"/>
    </row>
    <row r="10" customFormat="false" ht="15.75" hidden="false" customHeight="false" outlineLevel="0" collapsed="false">
      <c r="A10" s="47" t="str">
        <f aca="false">Data!A24</f>
        <v>Servicing</v>
      </c>
      <c r="B10" s="47"/>
      <c r="C10" s="51" t="n">
        <f aca="false">Data!C24</f>
        <v>0.015</v>
      </c>
      <c r="O10" s="48"/>
    </row>
    <row r="11" customFormat="false" ht="15.75" hidden="false" customHeight="false" outlineLevel="0" collapsed="false">
      <c r="A11" s="47" t="s">
        <v>19</v>
      </c>
      <c r="B11" s="47"/>
      <c r="C11" s="52" t="n">
        <f aca="false">Data!C25</f>
        <v>0</v>
      </c>
      <c r="O11" s="48"/>
    </row>
    <row r="12" customFormat="false" ht="15.75" hidden="false" customHeight="false" outlineLevel="0" collapsed="false">
      <c r="A12" s="47" t="str">
        <f aca="false">Data!A26</f>
        <v>Periodic Recovery Assumption (%)</v>
      </c>
      <c r="B12" s="47"/>
      <c r="C12" s="52" t="n">
        <f aca="false">Data!C26</f>
        <v>0</v>
      </c>
      <c r="O12" s="48"/>
    </row>
    <row r="13" customFormat="false" ht="15.75" hidden="false" customHeight="false" outlineLevel="0" collapsed="false">
      <c r="A13" s="47"/>
      <c r="B13" s="47"/>
      <c r="C13" s="54"/>
      <c r="O13" s="48"/>
    </row>
    <row r="14" customFormat="false" ht="15.75" hidden="false" customHeight="false" outlineLevel="0" collapsed="false">
      <c r="A14" s="47"/>
      <c r="B14" s="47"/>
      <c r="C14" s="47"/>
      <c r="G14" s="47"/>
      <c r="O14" s="48"/>
    </row>
    <row r="15" customFormat="false" ht="15.75" hidden="false" customHeight="false" outlineLevel="0" collapsed="false">
      <c r="A15" s="47"/>
      <c r="B15" s="47"/>
      <c r="C15" s="55"/>
      <c r="O15" s="48"/>
    </row>
    <row r="16" customFormat="false" ht="15.75" hidden="false" customHeight="false" outlineLevel="0" collapsed="false">
      <c r="A16" s="47"/>
      <c r="B16" s="47"/>
      <c r="C16" s="54"/>
      <c r="O16" s="48"/>
    </row>
    <row r="17" customFormat="false" ht="15.75" hidden="false" customHeight="false" outlineLevel="0" collapsed="false">
      <c r="A17" s="47"/>
      <c r="B17" s="47"/>
      <c r="C17" s="47"/>
      <c r="O17" s="48"/>
      <c r="Q17" s="56"/>
      <c r="R17" s="56"/>
      <c r="S17" s="56"/>
      <c r="T17" s="56"/>
      <c r="U17" s="56"/>
      <c r="V17" s="57" t="s">
        <v>23</v>
      </c>
      <c r="W17" s="56"/>
      <c r="X17" s="56"/>
      <c r="Y17" s="56"/>
      <c r="Z17" s="57" t="s">
        <v>24</v>
      </c>
      <c r="AA17" s="56"/>
      <c r="AB17" s="56"/>
      <c r="AC17" s="56"/>
      <c r="AD17" s="58"/>
      <c r="AE17" s="58"/>
      <c r="AF17" s="58"/>
      <c r="AG17" s="58"/>
    </row>
    <row r="18" customFormat="false" ht="15.75" hidden="false" customHeight="false" outlineLevel="0" collapsed="false">
      <c r="A18" s="47"/>
      <c r="B18" s="47"/>
      <c r="C18" s="55"/>
      <c r="O18" s="48"/>
      <c r="Q18" s="56"/>
      <c r="R18" s="56"/>
      <c r="S18" s="56"/>
      <c r="T18" s="56"/>
      <c r="U18" s="59" t="s">
        <v>25</v>
      </c>
      <c r="V18" s="60" t="s">
        <v>26</v>
      </c>
      <c r="W18" s="60" t="s">
        <v>27</v>
      </c>
      <c r="X18" s="61" t="s">
        <v>28</v>
      </c>
      <c r="Y18" s="56"/>
      <c r="Z18" s="62"/>
      <c r="AA18" s="63" t="s">
        <v>29</v>
      </c>
      <c r="AB18" s="64" t="s">
        <v>30</v>
      </c>
      <c r="AC18" s="56"/>
      <c r="AD18" s="58"/>
      <c r="AE18" s="58"/>
      <c r="AF18" s="58"/>
      <c r="AG18" s="58"/>
    </row>
    <row r="19" customFormat="false" ht="15.75" hidden="false" customHeight="false" outlineLevel="0" collapsed="false">
      <c r="A19" s="47"/>
      <c r="B19" s="47"/>
      <c r="C19" s="54"/>
      <c r="O19" s="48"/>
      <c r="Q19" s="56"/>
      <c r="R19" s="56"/>
      <c r="S19" s="56"/>
      <c r="T19" s="56"/>
      <c r="U19" s="65" t="n">
        <v>1</v>
      </c>
      <c r="V19" s="66" t="n">
        <v>0.04</v>
      </c>
      <c r="W19" s="66" t="n">
        <v>0.01</v>
      </c>
      <c r="X19" s="67" t="n">
        <f aca="false">V19+W19</f>
        <v>0.05</v>
      </c>
      <c r="Y19" s="56"/>
      <c r="Z19" s="68" t="s">
        <v>31</v>
      </c>
      <c r="AA19" s="69" t="n">
        <f aca="false">1/2</f>
        <v>0.5</v>
      </c>
      <c r="AB19" s="70" t="n">
        <f aca="false">1/2</f>
        <v>0.5</v>
      </c>
      <c r="AC19" s="56"/>
      <c r="AD19" s="58"/>
      <c r="AE19" s="58"/>
      <c r="AF19" s="58"/>
      <c r="AG19" s="58"/>
    </row>
    <row r="20" customFormat="false" ht="15.75" hidden="false" customHeight="false" outlineLevel="0" collapsed="false">
      <c r="A20" s="47"/>
      <c r="B20" s="47"/>
      <c r="C20" s="47"/>
      <c r="O20" s="48"/>
      <c r="Q20" s="56"/>
      <c r="R20" s="56"/>
      <c r="S20" s="56"/>
      <c r="T20" s="56"/>
      <c r="U20" s="65" t="n">
        <f aca="false">U19+1</f>
        <v>2</v>
      </c>
      <c r="V20" s="66" t="n">
        <v>0.045</v>
      </c>
      <c r="W20" s="66" t="n">
        <v>0.01</v>
      </c>
      <c r="X20" s="67" t="n">
        <f aca="false">V20+W20</f>
        <v>0.055</v>
      </c>
      <c r="Y20" s="56"/>
      <c r="Z20" s="65" t="s">
        <v>32</v>
      </c>
      <c r="AA20" s="71" t="n">
        <f aca="false">2/3</f>
        <v>0.666666666666667</v>
      </c>
      <c r="AB20" s="72" t="n">
        <f aca="false">1/3</f>
        <v>0.333333333333333</v>
      </c>
      <c r="AC20" s="56"/>
      <c r="AD20" s="58"/>
      <c r="AE20" s="58"/>
      <c r="AF20" s="58"/>
      <c r="AG20" s="58"/>
    </row>
    <row r="21" customFormat="false" ht="15.75" hidden="false" customHeight="false" outlineLevel="0" collapsed="false">
      <c r="A21" s="47"/>
      <c r="B21" s="47"/>
      <c r="C21" s="55"/>
      <c r="O21" s="48"/>
      <c r="Q21" s="56"/>
      <c r="R21" s="56"/>
      <c r="S21" s="56"/>
      <c r="T21" s="56"/>
      <c r="U21" s="73" t="n">
        <f aca="false">U20+1</f>
        <v>3</v>
      </c>
      <c r="V21" s="74" t="n">
        <v>0.065</v>
      </c>
      <c r="W21" s="74" t="n">
        <v>0.01</v>
      </c>
      <c r="X21" s="75" t="n">
        <f aca="false">V21+W21</f>
        <v>0.075</v>
      </c>
      <c r="Y21" s="56"/>
      <c r="Z21" s="73" t="s">
        <v>8</v>
      </c>
      <c r="AA21" s="76" t="n">
        <f aca="false">(AA20*$AA$29)/AA19</f>
        <v>0.106666666666667</v>
      </c>
      <c r="AB21" s="77" t="n">
        <f aca="false">(AB20*$AA$29)/AB19</f>
        <v>0.0533333333333333</v>
      </c>
      <c r="AC21" s="56"/>
      <c r="AD21" s="58"/>
      <c r="AE21" s="58"/>
      <c r="AF21" s="58"/>
      <c r="AG21" s="58"/>
    </row>
    <row r="22" customFormat="false" ht="15.75" hidden="false" customHeight="false" outlineLevel="0" collapsed="false">
      <c r="A22" s="47"/>
      <c r="B22" s="47"/>
      <c r="C22" s="54"/>
      <c r="O22" s="48"/>
      <c r="Q22" s="56"/>
      <c r="R22" s="56"/>
      <c r="S22" s="56"/>
      <c r="T22" s="56"/>
      <c r="U22" s="56"/>
      <c r="V22" s="56"/>
      <c r="W22" s="56"/>
      <c r="X22" s="56"/>
      <c r="Y22" s="56"/>
      <c r="Z22" s="56"/>
      <c r="AA22" s="78"/>
      <c r="AB22" s="78"/>
      <c r="AC22" s="56"/>
      <c r="AD22" s="58"/>
      <c r="AE22" s="58"/>
      <c r="AF22" s="58"/>
      <c r="AG22" s="58"/>
    </row>
    <row r="23" customFormat="false" ht="15.75" hidden="false" customHeight="false" outlineLevel="0" collapsed="false">
      <c r="O23" s="48"/>
      <c r="Q23" s="56"/>
      <c r="R23" s="56"/>
      <c r="S23" s="56"/>
      <c r="T23" s="56"/>
      <c r="U23" s="79" t="s">
        <v>33</v>
      </c>
      <c r="V23" s="80"/>
      <c r="W23" s="63" t="n">
        <v>0.18</v>
      </c>
      <c r="X23" s="81" t="s">
        <v>34</v>
      </c>
      <c r="Y23" s="56"/>
      <c r="Z23" s="57" t="s">
        <v>35</v>
      </c>
      <c r="AA23" s="56"/>
      <c r="AB23" s="56"/>
      <c r="AC23" s="56"/>
      <c r="AD23" s="58"/>
      <c r="AE23" s="58"/>
      <c r="AF23" s="58"/>
      <c r="AG23" s="58"/>
    </row>
    <row r="24" customFormat="false" ht="15.75" hidden="false" customHeight="false" outlineLevel="0" collapsed="false">
      <c r="O24" s="48"/>
      <c r="Q24" s="56"/>
      <c r="R24" s="56"/>
      <c r="S24" s="56"/>
      <c r="T24" s="56"/>
      <c r="U24" s="56"/>
      <c r="V24" s="56"/>
      <c r="W24" s="56"/>
      <c r="X24" s="56"/>
      <c r="Y24" s="56"/>
      <c r="Z24" s="82"/>
      <c r="AA24" s="83" t="s">
        <v>36</v>
      </c>
      <c r="AB24" s="84" t="s">
        <v>37</v>
      </c>
      <c r="AC24" s="56"/>
      <c r="AD24" s="58"/>
      <c r="AE24" s="58"/>
      <c r="AF24" s="58"/>
      <c r="AG24" s="58"/>
    </row>
    <row r="25" customFormat="false" ht="15.75" hidden="false" customHeight="false" outlineLevel="0" collapsed="false">
      <c r="B25" s="20" t="s">
        <v>38</v>
      </c>
      <c r="C25" s="22"/>
      <c r="D25" s="22"/>
      <c r="E25" s="22"/>
      <c r="O25" s="48"/>
      <c r="Q25" s="85" t="s">
        <v>39</v>
      </c>
      <c r="R25" s="56"/>
      <c r="S25" s="56"/>
      <c r="T25" s="56"/>
      <c r="U25" s="56"/>
      <c r="V25" s="56"/>
      <c r="W25" s="56"/>
      <c r="X25" s="56"/>
      <c r="Y25" s="56"/>
      <c r="Z25" s="65" t="s">
        <v>40</v>
      </c>
      <c r="AA25" s="71" t="n">
        <f aca="false">2/3</f>
        <v>0.666666666666667</v>
      </c>
      <c r="AB25" s="72" t="n">
        <f aca="false">1/3</f>
        <v>0.333333333333333</v>
      </c>
      <c r="AC25" s="56"/>
      <c r="AD25" s="58"/>
      <c r="AE25" s="58"/>
      <c r="AF25" s="58"/>
      <c r="AG25" s="58"/>
    </row>
    <row r="26" customFormat="false" ht="15.75" hidden="false" customHeight="false" outlineLevel="0" collapsed="false">
      <c r="B26" s="22"/>
      <c r="C26" s="22"/>
      <c r="D26" s="22"/>
      <c r="E26" s="22"/>
      <c r="K26" s="50"/>
      <c r="M26" s="20"/>
      <c r="N26" s="20"/>
      <c r="O26" s="48"/>
      <c r="Q26" s="85" t="s">
        <v>41</v>
      </c>
      <c r="R26" s="86" t="s">
        <v>42</v>
      </c>
      <c r="S26" s="86" t="s">
        <v>43</v>
      </c>
      <c r="T26" s="56"/>
      <c r="U26" s="86" t="s">
        <v>44</v>
      </c>
      <c r="V26" s="56"/>
      <c r="W26" s="56"/>
      <c r="X26" s="87" t="s">
        <v>45</v>
      </c>
      <c r="Y26" s="56"/>
      <c r="Z26" s="73" t="s">
        <v>46</v>
      </c>
      <c r="AA26" s="88" t="n">
        <f aca="false">AA29/AA25</f>
        <v>0.12</v>
      </c>
      <c r="AB26" s="89"/>
      <c r="AC26" s="56"/>
      <c r="AD26" s="58"/>
      <c r="AE26" s="58"/>
      <c r="AF26" s="58"/>
      <c r="AG26" s="58"/>
    </row>
    <row r="27" customFormat="false" ht="15.75" hidden="false" customHeight="false" outlineLevel="0" collapsed="false">
      <c r="A27" s="90" t="s">
        <v>47</v>
      </c>
      <c r="B27" s="90" t="s">
        <v>48</v>
      </c>
      <c r="C27" s="90" t="s">
        <v>49</v>
      </c>
      <c r="D27" s="90" t="s">
        <v>50</v>
      </c>
      <c r="E27" s="90" t="s">
        <v>51</v>
      </c>
      <c r="F27" s="50"/>
      <c r="G27" s="50"/>
      <c r="H27" s="50"/>
      <c r="I27" s="50"/>
      <c r="J27" s="50"/>
      <c r="K27" s="50"/>
      <c r="L27" s="50"/>
      <c r="M27" s="20" t="s">
        <v>52</v>
      </c>
      <c r="N27" s="91" t="s">
        <v>31</v>
      </c>
      <c r="O27" s="48"/>
      <c r="Q27" s="92"/>
      <c r="R27" s="86" t="s">
        <v>53</v>
      </c>
      <c r="S27" s="86" t="s">
        <v>53</v>
      </c>
      <c r="T27" s="86" t="s">
        <v>36</v>
      </c>
      <c r="U27" s="86" t="s">
        <v>36</v>
      </c>
      <c r="V27" s="86" t="s">
        <v>43</v>
      </c>
      <c r="W27" s="87" t="s">
        <v>36</v>
      </c>
      <c r="X27" s="87" t="s">
        <v>36</v>
      </c>
      <c r="Y27" s="56"/>
      <c r="Z27" s="56"/>
      <c r="AA27" s="56"/>
      <c r="AB27" s="56"/>
      <c r="AC27" s="56"/>
      <c r="AD27" s="58"/>
      <c r="AE27" s="58"/>
      <c r="AF27" s="58"/>
      <c r="AG27" s="58"/>
    </row>
    <row r="28" customFormat="false" ht="15.75" hidden="false" customHeight="false" outlineLevel="0" collapsed="false">
      <c r="A28" s="22"/>
      <c r="D28" s="0" t="n">
        <v>0</v>
      </c>
      <c r="F28" s="93" t="s">
        <v>54</v>
      </c>
      <c r="G28" s="93" t="s">
        <v>55</v>
      </c>
      <c r="H28" s="93" t="s">
        <v>56</v>
      </c>
      <c r="I28" s="93" t="s">
        <v>57</v>
      </c>
      <c r="J28" s="93" t="s">
        <v>58</v>
      </c>
      <c r="K28" s="93" t="s">
        <v>59</v>
      </c>
      <c r="L28" s="93" t="s">
        <v>18</v>
      </c>
      <c r="M28" s="20" t="s">
        <v>60</v>
      </c>
      <c r="N28" s="93" t="s">
        <v>61</v>
      </c>
      <c r="O28" s="94" t="s">
        <v>62</v>
      </c>
      <c r="Q28" s="95" t="s">
        <v>47</v>
      </c>
      <c r="R28" s="96" t="s">
        <v>63</v>
      </c>
      <c r="S28" s="96" t="s">
        <v>63</v>
      </c>
      <c r="T28" s="96" t="s">
        <v>64</v>
      </c>
      <c r="U28" s="96" t="s">
        <v>64</v>
      </c>
      <c r="V28" s="96" t="s">
        <v>8</v>
      </c>
      <c r="W28" s="96" t="s">
        <v>8</v>
      </c>
      <c r="X28" s="96" t="s">
        <v>8</v>
      </c>
      <c r="Y28" s="56"/>
      <c r="Z28" s="56"/>
      <c r="AA28" s="97" t="s">
        <v>65</v>
      </c>
      <c r="AB28" s="56"/>
      <c r="AC28" s="56"/>
      <c r="AD28" s="58"/>
      <c r="AE28" s="58"/>
      <c r="AF28" s="58"/>
      <c r="AG28" s="58"/>
    </row>
    <row r="29" customFormat="false" ht="15.75" hidden="false" customHeight="false" outlineLevel="0" collapsed="false">
      <c r="A29" s="98" t="n">
        <v>0</v>
      </c>
      <c r="B29" s="99" t="n">
        <f aca="false">1/(1+$C$5)*B30</f>
        <v>0.099377332549801</v>
      </c>
      <c r="C29" s="99" t="n">
        <f aca="false">1/$C$5*(1-B29)</f>
        <v>11.2577833431275</v>
      </c>
      <c r="D29" s="0" t="n">
        <v>0</v>
      </c>
      <c r="E29" s="100" t="n">
        <f aca="false">0*$E$32</f>
        <v>0</v>
      </c>
      <c r="F29" s="101" t="n">
        <f aca="false">(C8+C9)*(1-$D$29-$E$29)</f>
        <v>500000000</v>
      </c>
      <c r="G29" s="102"/>
      <c r="H29" s="102"/>
      <c r="I29" s="102"/>
      <c r="J29" s="102"/>
      <c r="K29" s="102"/>
      <c r="L29" s="102"/>
      <c r="M29" s="102" t="n">
        <f aca="false">MAXA(0,$F29-$C$9)</f>
        <v>500000000</v>
      </c>
      <c r="N29" s="102"/>
      <c r="O29" s="48"/>
      <c r="Q29" s="103" t="n">
        <v>0</v>
      </c>
      <c r="R29" s="56"/>
      <c r="S29" s="56"/>
      <c r="T29" s="56"/>
      <c r="U29" s="56"/>
      <c r="V29" s="56"/>
      <c r="W29" s="56"/>
      <c r="X29" s="56"/>
      <c r="Y29" s="56"/>
      <c r="Z29" s="56"/>
      <c r="AA29" s="104" t="n">
        <f aca="false">Data!C19</f>
        <v>0.08</v>
      </c>
      <c r="AB29" s="56"/>
      <c r="AC29" s="56"/>
      <c r="AD29" s="58"/>
      <c r="AE29" s="58"/>
      <c r="AF29" s="58"/>
      <c r="AG29" s="58"/>
    </row>
    <row r="30" customFormat="false" ht="15.75" hidden="false" customHeight="false" outlineLevel="0" collapsed="false">
      <c r="A30" s="98" t="n">
        <f aca="false">A29+1</f>
        <v>1</v>
      </c>
      <c r="B30" s="99" t="n">
        <f aca="false">1/(1+$C$5)*B31</f>
        <v>0.107327519153785</v>
      </c>
      <c r="C30" s="99" t="n">
        <f aca="false">1/$C$5*(1-B30)</f>
        <v>11.1584060105777</v>
      </c>
      <c r="D30" s="105" t="n">
        <f aca="false">0.012*C7</f>
        <v>0.021</v>
      </c>
      <c r="E30" s="105" t="n">
        <f aca="false">$E$32/3</f>
        <v>0</v>
      </c>
      <c r="F30" s="101" t="n">
        <f aca="false">-PV($C$5,$C$4-$A30,$C$6)*(1-$D$29-$E$29)*(1-$D$30-$E$30)</f>
        <v>406061565.489534</v>
      </c>
      <c r="G30" s="102" t="n">
        <f aca="false">-PMT($C$5,$C$4,$C$3)*(1-$D$29-$E$29)</f>
        <v>125228227.283418</v>
      </c>
      <c r="H30" s="102" t="n">
        <f aca="false">-PV($C$5,$C$4-$A30,$C$6)*(1-$D$29-$E$29)*$D$30</f>
        <v>8710207.22704822</v>
      </c>
      <c r="I30" s="102" t="n">
        <f aca="false">PV($C$5,$C$4-$A30,$C$6)*(1-$D$29-$E$29)*$E$30</f>
        <v>-0</v>
      </c>
      <c r="J30" s="102" t="n">
        <f aca="false">-(PMT($C$5,$C$4,$C$3)-PV($C$5,$C$4-$A29,$C$6)*$C$5)*(1-$D$29-$E$29)</f>
        <v>85228227.2834183</v>
      </c>
      <c r="K30" s="102" t="n">
        <f aca="false">(-PV($C$5,$C$4-$A29,$C$6)*$C$5)*(1-$D$29-$E$29)</f>
        <v>40000000</v>
      </c>
      <c r="L30" s="102" t="n">
        <f aca="false">(PV($C$5,$C$4-A29,$C$6)*$C$10)*(1-$D$29-$E$29)</f>
        <v>-7500000.00000001</v>
      </c>
      <c r="M30" s="102" t="n">
        <f aca="false">MAXA(0,$F30-$C$9)</f>
        <v>406061565.489534</v>
      </c>
      <c r="N30" s="102" t="n">
        <f aca="false">$C$12*I29</f>
        <v>0</v>
      </c>
      <c r="O30" s="48" t="n">
        <f aca="false">SUM(H30:L30)+N30</f>
        <v>126438434.510467</v>
      </c>
      <c r="Q30" s="103" t="n">
        <f aca="false">Q29+1</f>
        <v>1</v>
      </c>
      <c r="R30" s="106" t="n">
        <f aca="false">(($H$30+$J$30)*0.5)+($K$30*0.67)</f>
        <v>73769217.2552333</v>
      </c>
      <c r="S30" s="106" t="n">
        <f aca="false">((H30+J30)*0.5)+(K30*0.33)</f>
        <v>60169217.2552333</v>
      </c>
      <c r="T30" s="106" t="n">
        <f aca="false">((H30+J30)*0.5)*0.67</f>
        <v>31469375.5610063</v>
      </c>
      <c r="U30" s="106" t="n">
        <f aca="false">((H30+J30)*0.5)*0.33</f>
        <v>15499841.694227</v>
      </c>
      <c r="V30" s="107" t="n">
        <f aca="false">S30*$AB$21</f>
        <v>3209024.92027911</v>
      </c>
      <c r="W30" s="106" t="n">
        <f aca="false">IF(X19&gt;$AA$26,T30*$AA$26,T30*X19)</f>
        <v>1573468.77805031</v>
      </c>
      <c r="X30" s="106" t="n">
        <f aca="false">($W$23-X19)*U30</f>
        <v>2014979.42024951</v>
      </c>
      <c r="Y30" s="56"/>
      <c r="Z30" s="56"/>
      <c r="AA30" s="56"/>
      <c r="AB30" s="56"/>
      <c r="AC30" s="56"/>
      <c r="AD30" s="58"/>
      <c r="AE30" s="58"/>
      <c r="AF30" s="58"/>
      <c r="AG30" s="58"/>
    </row>
    <row r="31" customFormat="false" ht="15.75" hidden="false" customHeight="false" outlineLevel="0" collapsed="false">
      <c r="A31" s="98" t="n">
        <f aca="false">A30+1</f>
        <v>2</v>
      </c>
      <c r="B31" s="99" t="n">
        <f aca="false">1/(1+$C$5)*B32</f>
        <v>0.115913720686088</v>
      </c>
      <c r="C31" s="99" t="n">
        <f aca="false">1/$C$5*(1-B31)</f>
        <v>11.0510784914239</v>
      </c>
      <c r="D31" s="105" t="n">
        <f aca="false">0.036*C7</f>
        <v>0.063</v>
      </c>
      <c r="E31" s="105" t="n">
        <f aca="false">2*$E$30</f>
        <v>0</v>
      </c>
      <c r="F31" s="101" t="n">
        <f aca="false">-PV($C$5,$C$4-$A31,$C$6)*(1-$D$29-$E$29)*(1-$D$30-$E$30)*(1-$D$31-$E$31)</f>
        <v>296043328.676481</v>
      </c>
      <c r="G31" s="102" t="n">
        <f aca="false">-PMT($C$5,$C$4,$C$3)*(1-$D$29-$E$29)*(1-$D$30-$E$30)</f>
        <v>122598434.510467</v>
      </c>
      <c r="H31" s="102" t="n">
        <f aca="false">-PV($C$5,$C$4-$A31,$C$6)*(1-$D$29-$E$29)*(1-$D$30-$E$30)*$D$31</f>
        <v>19904727.5417485</v>
      </c>
      <c r="I31" s="102" t="n">
        <f aca="false">PV($C$5,$C$4-$A31,$C$6)*(1-$D$29-$E$29)*(1-$D$30-$E$30)*$E$31</f>
        <v>-0</v>
      </c>
      <c r="J31" s="102" t="n">
        <f aca="false">-(PMT($C$5,$C$4,$C$3)-PV($C$5,$C$4-$A30,$C$6)*$C$5)*(1-$D$29-$E$29)*(1-$D$30-$E$30)</f>
        <v>90113509.2713038</v>
      </c>
      <c r="K31" s="102" t="n">
        <f aca="false">(-PV($C$5,$C$4-$A30,$C$6)*$C$5)*(1-$D$29-$E$29)*(1-$D$30-$E$30)</f>
        <v>32484925.2391627</v>
      </c>
      <c r="L31" s="102" t="n">
        <f aca="false">(PV($C$5,$C$4-A30,$C$6)*$C$10)*(1-$D$29-$E$29)*(1-$D$30-$E$30)</f>
        <v>-6090923.48234301</v>
      </c>
      <c r="M31" s="102" t="n">
        <f aca="false">MAXA(0,$F31-$C$9)</f>
        <v>296043328.676481</v>
      </c>
      <c r="N31" s="102" t="n">
        <f aca="false">-$C$12*I30</f>
        <v>0</v>
      </c>
      <c r="O31" s="48" t="n">
        <f aca="false">SUM(H31:L31)+N31</f>
        <v>136412238.569872</v>
      </c>
      <c r="Q31" s="103" t="n">
        <f aca="false">Q30+1</f>
        <v>2</v>
      </c>
      <c r="R31" s="106" t="n">
        <f aca="false">(($H$30+$J$30)*0.5)+($K$30*0.67)</f>
        <v>73769217.2552333</v>
      </c>
      <c r="S31" s="106" t="n">
        <f aca="false">((H31+J31)*0.5)+(K31*0.33)</f>
        <v>65729143.7354499</v>
      </c>
      <c r="T31" s="106" t="n">
        <f aca="false">((H31+J31)*0.5)*0.67</f>
        <v>36856109.3323725</v>
      </c>
      <c r="U31" s="106" t="n">
        <f aca="false">IF(K31&gt;0,((H31+J31)*0.5)*0.33,0)</f>
        <v>18153009.0741536</v>
      </c>
      <c r="V31" s="107" t="n">
        <f aca="false">S31*$AB$21</f>
        <v>3505554.33255733</v>
      </c>
      <c r="W31" s="106" t="n">
        <f aca="false">IF(X20&gt;$AA$26,T31*$AA$26,T31*X20)</f>
        <v>2027086.01328049</v>
      </c>
      <c r="X31" s="106" t="n">
        <f aca="false">($W$23-X20)*U31</f>
        <v>2269126.1342692</v>
      </c>
      <c r="Y31" s="56"/>
      <c r="Z31" s="56"/>
      <c r="AA31" s="56"/>
      <c r="AB31" s="56"/>
      <c r="AC31" s="56"/>
      <c r="AD31" s="58"/>
      <c r="AE31" s="58"/>
      <c r="AF31" s="58"/>
      <c r="AG31" s="58"/>
    </row>
    <row r="32" customFormat="false" ht="15.75" hidden="false" customHeight="false" outlineLevel="0" collapsed="false">
      <c r="A32" s="98" t="n">
        <f aca="false">A31+1</f>
        <v>3</v>
      </c>
      <c r="B32" s="99" t="n">
        <f aca="false">1/(1+$C$5)*B33</f>
        <v>0.125186818340975</v>
      </c>
      <c r="C32" s="99" t="n">
        <f aca="false">1/$C$5*(1-B32)</f>
        <v>10.9351647707378</v>
      </c>
      <c r="D32" s="105" t="n">
        <f aca="false">0.0575*C7</f>
        <v>0.100625</v>
      </c>
      <c r="E32" s="105" t="n">
        <f aca="false">$C$11</f>
        <v>0</v>
      </c>
      <c r="F32" s="101" t="n">
        <f aca="false">-PV($C$5,$C$4-$A32,$C$6)*(1-$D$29-$E$29)*(1-$D$30-$E$30)*(1-$D$31-$E$31)*(1-$D$32-$E$32)</f>
        <v>184238823.112217</v>
      </c>
      <c r="G32" s="102" t="n">
        <f aca="false">-PMT($C$5,$C$4,$C$3)*(1-$D$29-$E$29)*(1-$D$30-$E$30)*(1-$D$31-$E$31)</f>
        <v>114874733.136307</v>
      </c>
      <c r="H32" s="102" t="n">
        <f aca="false">-PV($C$5,$C$4-$A32,$C$6)*(1-$D$29-$E$29)*(1-$D$30-$E$30)*(1-$D$31-$E$31)*$D$32</f>
        <v>20613238.7220757</v>
      </c>
      <c r="I32" s="102" t="n">
        <f aca="false">PV($C$5,$C$4-$A32,$C$6)*(1-$D$29-$E$29)*(1-$D$30-$E$30)*(1-$D$31-$E$31)*$E$32</f>
        <v>-0</v>
      </c>
      <c r="J32" s="102" t="n">
        <f aca="false">-(PMT($C$5,$C$4,$C$3)-PV($C$5,$C$4-$A31,$C$6)*$C$5)*(1-$D$29-$E$29)*(1-$D$30-$E$30)*(1-$D$31-$E$31)</f>
        <v>91191266.8421887</v>
      </c>
      <c r="K32" s="102" t="n">
        <f aca="false">(-PV($C$5,$C$4-$A31,$C$6)*$C$5)*(1-$D$29-$E$29)*(1-$D$30-$E$30)*(1-$D$31-$E$31)</f>
        <v>23683466.2941185</v>
      </c>
      <c r="L32" s="102" t="n">
        <f aca="false">(PV($C$5,$C$4-A31,$C$6)*$C$10)*(1-$D$29-$E$29)*(1-$D$30-$E$30)*(1-$D$31-$E$31)</f>
        <v>-4440649.93014722</v>
      </c>
      <c r="M32" s="102" t="n">
        <f aca="false">MAXA(0,$F32-$C$9)</f>
        <v>184238823.112217</v>
      </c>
      <c r="N32" s="102" t="n">
        <f aca="false">-$C$12*I31</f>
        <v>0</v>
      </c>
      <c r="O32" s="48" t="n">
        <f aca="false">SUM(H32:L32)+N32</f>
        <v>131047321.928236</v>
      </c>
      <c r="Q32" s="103" t="n">
        <f aca="false">Q31+1</f>
        <v>3</v>
      </c>
      <c r="R32" s="106" t="n">
        <f aca="false">(($H$30+$J$30)*0.5)+($K$30*0.67)</f>
        <v>73769217.2552333</v>
      </c>
      <c r="S32" s="106" t="n">
        <f aca="false">((H32+J32)*0.5)+(K32*0.33)</f>
        <v>63717796.6591913</v>
      </c>
      <c r="T32" s="106" t="n">
        <f aca="false">((H32+J32)*0.5)*0.67</f>
        <v>37454509.3640286</v>
      </c>
      <c r="U32" s="106" t="n">
        <f aca="false">IF(K32&gt;0,((H32+J32)*0.5)*0.33,0)</f>
        <v>18447743.4181036</v>
      </c>
      <c r="V32" s="107" t="n">
        <f aca="false">S32*$AB$21</f>
        <v>3398282.4884902</v>
      </c>
      <c r="W32" s="106" t="n">
        <f aca="false">IF(X21&gt;$AA$26,T32*$AA$26,T32*X21)</f>
        <v>2809088.20230214</v>
      </c>
      <c r="X32" s="106" t="n">
        <f aca="false">($W$23-X21)*U32</f>
        <v>1937013.05890088</v>
      </c>
      <c r="Y32" s="56"/>
      <c r="Z32" s="56"/>
      <c r="AA32" s="56"/>
      <c r="AB32" s="56"/>
      <c r="AC32" s="56"/>
      <c r="AD32" s="58"/>
      <c r="AE32" s="58"/>
      <c r="AF32" s="58"/>
      <c r="AG32" s="58"/>
    </row>
    <row r="33" customFormat="false" ht="15.75" hidden="false" customHeight="false" outlineLevel="0" collapsed="false">
      <c r="A33" s="98" t="n">
        <f aca="false">A32+1</f>
        <v>4</v>
      </c>
      <c r="B33" s="99" t="n">
        <f aca="false">1/(1+$C$5)*B34</f>
        <v>0.135201763808253</v>
      </c>
      <c r="C33" s="99" t="n">
        <f aca="false">1/$C$5*(1-B33)</f>
        <v>10.8099779523968</v>
      </c>
      <c r="D33" s="105" t="n">
        <f aca="false">0.06*$C$7</f>
        <v>0.105</v>
      </c>
      <c r="E33" s="105" t="n">
        <f aca="false">$C$11</f>
        <v>0</v>
      </c>
      <c r="F33" s="101" t="n">
        <f aca="false">-PV($C$5,$C$4-$A33,$C$6)*(1-$D$29-$E$29)*(1-$D$30-$E$30)*(1-$D$31-$E$31)*(1-$D$32-$E$32)*(1-$D$33-$E$33)^($A33-3)</f>
        <v>85617906.9328217</v>
      </c>
      <c r="G33" s="102" t="n">
        <f aca="false">-PMT($C$5,$C$4,$C$3)*(1-$D$29-$E$29)*(1-$D$30-$E$30)*(1-$D$31-$E$31)*(1-$D$32-$E$32)</f>
        <v>103315463.114466</v>
      </c>
      <c r="H33" s="102" t="n">
        <f aca="false">-PV($C$5,$C$4-$A33,$C$6)*(1-$D$29-$E$29)*(1-$D$30-$E$30)*(1-$D$31-$E$31)*(1-$D$32-$E$32)*$D$33</f>
        <v>10044558.9139065</v>
      </c>
      <c r="I33" s="102" t="n">
        <f aca="false">PV($C$5,$C$4-$A33,$C$6)*(1-$D$29-$E$29)*(1-$D$30-$E$30)*(1-$D$31-$E$31)*(1-$D$32-$E$32)*$E$33</f>
        <v>-0</v>
      </c>
      <c r="J33" s="102" t="n">
        <f aca="false">-(PMT($C$5,$C$4,$C$3)-PV($C$5,$C$4-$A32,$C$6)*$C$5)*(1-$D$29-$E$29)*(1-$D$30-$E$30)*(1-$D$31-$E$31)*(1-$D$32-$E$32)</f>
        <v>88576357.2654889</v>
      </c>
      <c r="K33" s="102" t="n">
        <f aca="false">(-PV($C$5,$C$4-$A32,$C$6)*$C$5)*(1-$D$29-$E$29)*(1-$D$30-$E$30)*(1-$D$31-$E$31)*(1-$D$32-$E$32)</f>
        <v>14739105.8489774</v>
      </c>
      <c r="L33" s="102" t="n">
        <f aca="false">(PV($C$5,$C$4-A32,$C$6)*$C$10)*(1-$D$29-$E$29)*(1-$D$30-$E$30)*(1-$D$31-$E$31)*(1-$D$32-$E$32)</f>
        <v>-2763582.34668326</v>
      </c>
      <c r="M33" s="102" t="n">
        <f aca="false">MAXA(0,$F33-$C$9)</f>
        <v>85617906.9328217</v>
      </c>
      <c r="N33" s="102" t="n">
        <f aca="false">-$C$12*I32</f>
        <v>0</v>
      </c>
      <c r="O33" s="48" t="n">
        <f aca="false">SUM(H33:L33)+N33</f>
        <v>110596439.681689</v>
      </c>
      <c r="Q33" s="103"/>
      <c r="R33" s="106"/>
      <c r="S33" s="106"/>
      <c r="T33" s="106"/>
      <c r="U33" s="106"/>
      <c r="V33" s="107"/>
      <c r="W33" s="106"/>
      <c r="X33" s="106"/>
      <c r="Y33" s="56"/>
      <c r="Z33" s="56"/>
      <c r="AA33" s="56"/>
      <c r="AB33" s="56"/>
      <c r="AC33" s="56"/>
    </row>
    <row r="34" customFormat="false" ht="15.75" hidden="false" customHeight="false" outlineLevel="0" collapsed="false">
      <c r="A34" s="98" t="n">
        <f aca="false">A33+1</f>
        <v>5</v>
      </c>
      <c r="B34" s="99" t="n">
        <f aca="false">1/(1+$C$5)*B35</f>
        <v>0.146017904912913</v>
      </c>
      <c r="C34" s="99" t="n">
        <f aca="false">1/$C$5*(1-B34)</f>
        <v>10.6747761885886</v>
      </c>
      <c r="D34" s="105" t="n">
        <f aca="false">0.06*$C$7</f>
        <v>0.105</v>
      </c>
      <c r="E34" s="105" t="n">
        <f aca="false">$C$11</f>
        <v>0</v>
      </c>
      <c r="F34" s="101" t="n">
        <f aca="false">-PV($C$5,$C$4-$A34,$C$6)*(1-$D$29-$E$29)*(1-$D$30-$E$30)*(1-$D$31-$E$31)*(1-$D$32-$E$32)*(1-$D34-$E34)^($A34-3)</f>
        <v>0</v>
      </c>
      <c r="G34" s="102" t="n">
        <f aca="false">-PMT($C$5,$C$4,$C$3)*(1-$D$29-$E$29)*(1-$D$30-$E$30)*(1-$D$31-$E$31)*(1-$D$32-$E$32)*(1-$D33-$E33)^($A34-4)</f>
        <v>92467339.4874473</v>
      </c>
      <c r="H34" s="102" t="n">
        <f aca="false">-PV($C$5,$C$4-$A34,$C$6)*(1-$D$29-$E$29)*(1-$D$30-$E$30)*(1-$D$31-$E$31)*(1-$D$32-$E$32)*(1-$D33-$E33)^($A34-4)*$D$34</f>
        <v>0</v>
      </c>
      <c r="I34" s="102" t="n">
        <f aca="false">PV($C$5,$C$4-$A34,$C$6)*(1-$D$29-$E$29)*(1-$D$30-$E$30)*(1-$D$31-$E$31)*(1-$D$32-$E$32)*(1-$D33-$E33)^($A34-4)*$E$34</f>
        <v>-0</v>
      </c>
      <c r="J34" s="102" t="n">
        <f aca="false">-(PMT($C$5,$C$4,$C$3)-PV($C$5,$C$4-$A33,$C$6)*$C$5)*(1-$D$29-$E$29)*(1-$D$30-$E$30)*(1-$D$31-$E$31)*(1-$D$32-$E$32)*(1-$D33-$E33)^($A34-4)</f>
        <v>85617906.9328216</v>
      </c>
      <c r="K34" s="102" t="n">
        <f aca="false">(-PV($C$5,$C$4-$A33,$C$6)*$C$5)*(1-$D$29-$E$29)*(1-$D$30-$E$30)*(1-$D$31-$E$31)*(1-$D$32-$E$32)*(1-$D33-$E33)^($A34-4)</f>
        <v>6849432.55462574</v>
      </c>
      <c r="L34" s="102" t="n">
        <f aca="false">(PV($C$5,$C$4-A33,$C$6)*$C$10)*(1-$D$29-$E$29)*(1-$D$30-$E$30)*(1-$D$31-$E$31)*(1-$D$32-$E$32)*(1-$D$33-$E$33)^($A34-4)</f>
        <v>-1284268.60399233</v>
      </c>
      <c r="M34" s="102" t="n">
        <f aca="false">MAXA(0,$F34-$C$9)</f>
        <v>0</v>
      </c>
      <c r="N34" s="102" t="n">
        <f aca="false">-$C$12*I33</f>
        <v>0</v>
      </c>
      <c r="O34" s="48" t="n">
        <f aca="false">SUM(H34:L34)+N34</f>
        <v>91183070.883455</v>
      </c>
      <c r="Q34" s="103"/>
      <c r="R34" s="106"/>
      <c r="S34" s="106"/>
      <c r="T34" s="106"/>
      <c r="U34" s="106"/>
      <c r="V34" s="107"/>
      <c r="W34" s="106"/>
      <c r="X34" s="106"/>
      <c r="Y34" s="56"/>
      <c r="Z34" s="56"/>
      <c r="AA34" s="56"/>
      <c r="AB34" s="56"/>
      <c r="AC34" s="56"/>
    </row>
    <row r="35" customFormat="false" ht="15.75" hidden="false" customHeight="false" outlineLevel="0" collapsed="false">
      <c r="A35" s="98" t="n">
        <f aca="false">A34+1</f>
        <v>6</v>
      </c>
      <c r="B35" s="99" t="n">
        <f aca="false">1/(1+$C$5)*B36</f>
        <v>0.157699337305946</v>
      </c>
      <c r="C35" s="99" t="n">
        <f aca="false">1/$C$5*(1-B35)</f>
        <v>10.5287582836757</v>
      </c>
      <c r="D35" s="105" t="n">
        <f aca="false">0.06*$C$7</f>
        <v>0.105</v>
      </c>
      <c r="E35" s="105" t="n">
        <f aca="false">$C$11</f>
        <v>0</v>
      </c>
      <c r="F35" s="101" t="n">
        <f aca="false">-PV($C$5,$C$4-$A35,$C$6)*(1-$D$29-$E$29)*(1-$D$30-$E$30)*(1-$D$31-$E$31)*(1-$D$32-$E$32)*(1-$D35-$E35)^($A35-3)</f>
        <v>-74068650.6129325</v>
      </c>
      <c r="G35" s="102" t="n">
        <f aca="false">-PMT($C$5,$C$4,$C$3)*(1-$D$29-$E$29)*(1-$D$30-$E$30)*(1-$D$31-$E$31)*(1-$D$32-$E$32)*(1-D34-E34)^($A35-4)</f>
        <v>82758268.8412653</v>
      </c>
      <c r="H35" s="102" t="n">
        <f aca="false">-PV($C$5,$C$4-$A35,$C$6)*(1-$D$29-$E$29)*(1-$D$30-$E$30)*(1-$D$31-$E$31)*(1-$D$32-$E$32)*(1-$D34-$E34)^($A35-4)*$D$34</f>
        <v>-8689618.22833286</v>
      </c>
      <c r="I35" s="102" t="n">
        <f aca="false">PV($C$5,$C$4-$A35,$C$6)*(1-$D$29-$E$29)*(1-$D$30-$E$30)*(1-$D$31-$E$31)*(1-$D$32-$E$32)*(1-$D34-$E34)^($A35-4)*$E$34</f>
        <v>0</v>
      </c>
      <c r="J35" s="102" t="n">
        <f aca="false">-(PMT($C$5,$C$4,$C$3)-PV($C$5,$C$4-$A34,$C$6)*$C$5)*(1-$D$29-$E$29)*(1-$D$30-$E$30)*(1-$D$31-$E$31)*(1-$D$32-$E$32)*(1-$D34-$E34)^($A35-4)</f>
        <v>82758268.8412653</v>
      </c>
      <c r="K35" s="102" t="n">
        <f aca="false">(-PV($C$5,$C$4-$A34,$C$6)*$C$5)*(1-$D$29-$E$29)*(1-$D$30-$E$30)*(1-$D$31-$E$31)*(1-$D$32-$E$32)*(1-$D34-$E34)^($A35-4)</f>
        <v>0</v>
      </c>
      <c r="L35" s="102" t="n">
        <f aca="false">(PV($C$5,$C$4-A34,$C$6)*$C$10)*(1-$D$29-$E$29)*(1-$D$30-$E$30)*(1-$D$31-$E$31)*(1-$D$32-$E$32)*(1-$D$33-$E$33)^($A35-4)</f>
        <v>-0</v>
      </c>
      <c r="M35" s="102" t="n">
        <f aca="false">MAXA(0,$F35-$C$9)</f>
        <v>0</v>
      </c>
      <c r="N35" s="102" t="n">
        <f aca="false">-$C$12*I34</f>
        <v>0</v>
      </c>
      <c r="O35" s="48" t="n">
        <f aca="false">SUM(H35:L35)+N35</f>
        <v>74068650.6129325</v>
      </c>
      <c r="Q35" s="56"/>
      <c r="R35" s="106"/>
      <c r="S35" s="106"/>
      <c r="T35" s="106"/>
      <c r="U35" s="106"/>
      <c r="V35" s="107"/>
      <c r="W35" s="106"/>
      <c r="X35" s="106"/>
      <c r="Y35" s="56"/>
      <c r="Z35" s="56"/>
      <c r="AA35" s="56"/>
      <c r="AB35" s="56"/>
      <c r="AC35" s="56"/>
    </row>
    <row r="36" customFormat="false" ht="15.75" hidden="false" customHeight="false" outlineLevel="0" collapsed="false">
      <c r="A36" s="98" t="n">
        <f aca="false">A35+1</f>
        <v>7</v>
      </c>
      <c r="B36" s="99" t="n">
        <f aca="false">1/(1+$C$5)*B37</f>
        <v>0.170315284290422</v>
      </c>
      <c r="C36" s="99" t="n">
        <f aca="false">1/$C$5*(1-B36)</f>
        <v>10.3710589463697</v>
      </c>
      <c r="D36" s="105" t="n">
        <f aca="false">0.06*$C$7</f>
        <v>0.105</v>
      </c>
      <c r="E36" s="105" t="n">
        <f aca="false">$C$11</f>
        <v>0</v>
      </c>
      <c r="F36" s="101" t="n">
        <f aca="false">-PV($C$5,$C$4-$A36,$C$6)*(1-$D$29-$E$29)*(1-$D$30-$E$30)*(1-$D$31-$E$31)*(1-$D$32-$E$32)*(1-$D36-$E36)^($A36-3)</f>
        <v>-137886199.981035</v>
      </c>
      <c r="G36" s="102" t="n">
        <f aca="false">-PMT($C$5,$C$4,$C$3)*(1-$D$29-$E$29)*(1-$D$30-$E$30)*(1-$D$31-$E$31)*(1-$D$32-$E$32)*(1-D35-E35)^($A36-4)</f>
        <v>74068650.6129325</v>
      </c>
      <c r="H36" s="102" t="n">
        <f aca="false">-PV($C$5,$C$4-$A36,$C$6)*(1-$D$29-$E$29)*(1-$D$30-$E$30)*(1-$D$31-$E$31)*(1-$D$32-$E$32)*(1-$D35-$E35)^($A36-4)*$D$34</f>
        <v>-16176593.2938645</v>
      </c>
      <c r="I36" s="102" t="n">
        <f aca="false">PV($C$5,$C$4-$A36,$C$6)*(1-$D$29-$E$29)*(1-$D$30-$E$30)*(1-$D$31-$E$31)*(1-$D$32-$E$32)*(1-$D35-$E35)^($A36-4)*$E$34</f>
        <v>0</v>
      </c>
      <c r="J36" s="102" t="n">
        <f aca="false">-(PMT($C$5,$C$4,$C$3)-PV($C$5,$C$4-$A35,$C$6)*$C$5)*(1-$D$29-$E$29)*(1-$D$30-$E$30)*(1-$D$31-$E$31)*(1-$D$32-$E$32)*(1-$D35-$E35)^($A36-4)</f>
        <v>79994142.6619671</v>
      </c>
      <c r="K36" s="102" t="n">
        <f aca="false">(-PV($C$5,$C$4-$A35,$C$6)*$C$5)*(1-$D$29-$E$29)*(1-$D$30-$E$30)*(1-$D$31-$E$31)*(1-$D$32-$E$32)*(1-$D35-$E35)^($A36-4)</f>
        <v>-5925492.0490346</v>
      </c>
      <c r="L36" s="102" t="n">
        <f aca="false">(PV($C$5,$C$4-A35,$C$6)*$C$10)*(1-$D$29-$E$29)*(1-$D$30-$E$30)*(1-$D$31-$E$31)*(1-$D$32-$E$32)*(1-$D$33-$E$33)^($A36-4)</f>
        <v>1111029.75919399</v>
      </c>
      <c r="M36" s="102" t="n">
        <f aca="false">MAXA(0,$F36-$C$9)</f>
        <v>0</v>
      </c>
      <c r="N36" s="102" t="n">
        <f aca="false">-$C$12*I35</f>
        <v>-0</v>
      </c>
      <c r="O36" s="48" t="n">
        <f aca="false">SUM(H36:L36)+N36</f>
        <v>59003087.078262</v>
      </c>
      <c r="Q36" s="57" t="s">
        <v>66</v>
      </c>
      <c r="R36" s="56"/>
      <c r="S36" s="56"/>
      <c r="T36" s="56"/>
      <c r="U36" s="56"/>
      <c r="V36" s="56"/>
      <c r="W36" s="56"/>
      <c r="X36" s="56"/>
      <c r="Y36" s="56"/>
      <c r="Z36" s="56"/>
      <c r="AA36" s="56"/>
      <c r="AB36" s="56"/>
      <c r="AC36" s="56"/>
    </row>
    <row r="37" customFormat="false" ht="15.75" hidden="false" customHeight="false" outlineLevel="0" collapsed="false">
      <c r="A37" s="98" t="n">
        <f aca="false">A36+1</f>
        <v>8</v>
      </c>
      <c r="B37" s="99" t="n">
        <f aca="false">1/(1+$C$5)*B38</f>
        <v>0.183940507033656</v>
      </c>
      <c r="C37" s="99" t="n">
        <f aca="false">1/$C$5*(1-B37)</f>
        <v>10.2007436620793</v>
      </c>
      <c r="D37" s="105" t="n">
        <f aca="false">0.06*$C$7</f>
        <v>0.105</v>
      </c>
      <c r="E37" s="105" t="n">
        <f aca="false">$C$11</f>
        <v>0</v>
      </c>
      <c r="F37" s="101" t="n">
        <f aca="false">-PV($C$5,$C$4-$A37,$C$6)*(1-$D$29-$E$29)*(1-$D$30-$E$30)*(1-$D$31-$E$31)*(1-$D$32-$E$32)*(1-$D37-$E37)^($A37-3)</f>
        <v>-192611641.758893</v>
      </c>
      <c r="G37" s="102" t="n">
        <f aca="false">-PMT($C$5,$C$4,$C$3)*(1-$D$29-$E$29)*(1-$D$30-$E$30)*(1-$D$31-$E$31)*(1-$D$32-$E$32)*(1-D36-E36)^($A37-4)</f>
        <v>66291442.2985746</v>
      </c>
      <c r="H37" s="102" t="n">
        <f aca="false">-PV($C$5,$C$4-$A37,$C$6)*(1-$D$29-$E$29)*(1-$D$30-$E$30)*(1-$D$31-$E$31)*(1-$D$32-$E$32)*(1-$D36-$E36)^($A37-4)*$D$34</f>
        <v>-22596896.5191997</v>
      </c>
      <c r="I37" s="102" t="n">
        <f aca="false">PV($C$5,$C$4-$A37,$C$6)*(1-$D$29-$E$29)*(1-$D$30-$E$30)*(1-$D$31-$E$31)*(1-$D$32-$E$32)*(1-$D36-$E36)^($A37-4)*$E$34</f>
        <v>0</v>
      </c>
      <c r="J37" s="102" t="n">
        <f aca="false">-(PMT($C$5,$C$4,$C$3)-PV($C$5,$C$4-$A36,$C$6)*$C$5)*(1-$D$29-$E$29)*(1-$D$30-$E$30)*(1-$D$31-$E$31)*(1-$D$32-$E$32)*(1-$D36-$E36)^($A37-4)</f>
        <v>77322338.2970574</v>
      </c>
      <c r="K37" s="102" t="n">
        <f aca="false">(-PV($C$5,$C$4-$A36,$C$6)*$C$5)*(1-$D$29-$E$29)*(1-$D$30-$E$30)*(1-$D$31-$E$31)*(1-$D$32-$E$32)*(1-$D36-$E36)^($A37-4)</f>
        <v>-11030895.9984828</v>
      </c>
      <c r="L37" s="102" t="n">
        <f aca="false">(PV($C$5,$C$4-A36,$C$6)*$C$10)*(1-$D$29-$E$29)*(1-$D$30-$E$30)*(1-$D$31-$E$31)*(1-$D$32-$E$32)*(1-$D$33-$E$33)^($A37-4)</f>
        <v>2068292.99971553</v>
      </c>
      <c r="M37" s="102" t="n">
        <f aca="false">MAXA(0,$F37-$C$9)</f>
        <v>0</v>
      </c>
      <c r="N37" s="102" t="n">
        <f aca="false">-$C$12*I36</f>
        <v>-0</v>
      </c>
      <c r="O37" s="48" t="n">
        <f aca="false">SUM(H37:L37)+N37</f>
        <v>45762838.7790904</v>
      </c>
      <c r="Q37" s="56"/>
      <c r="R37" s="56"/>
      <c r="S37" s="56"/>
      <c r="T37" s="56"/>
      <c r="U37" s="56"/>
      <c r="V37" s="56"/>
      <c r="W37" s="56"/>
      <c r="X37" s="56"/>
      <c r="Y37" s="56"/>
      <c r="Z37" s="56"/>
      <c r="AA37" s="56"/>
      <c r="AB37" s="56"/>
      <c r="AC37" s="56"/>
    </row>
    <row r="38" customFormat="false" ht="15.75" hidden="false" customHeight="false" outlineLevel="0" collapsed="false">
      <c r="A38" s="98" t="n">
        <f aca="false">A37+1</f>
        <v>9</v>
      </c>
      <c r="B38" s="99" t="n">
        <f aca="false">1/(1+$C$5)*B39</f>
        <v>0.198655747596348</v>
      </c>
      <c r="C38" s="99" t="n">
        <f aca="false">1/$C$5*(1-B38)</f>
        <v>10.0168031550456</v>
      </c>
      <c r="D38" s="105" t="n">
        <f aca="false">0.06*$C$7</f>
        <v>0.105</v>
      </c>
      <c r="E38" s="105" t="n">
        <f aca="false">$C$11</f>
        <v>0</v>
      </c>
      <c r="F38" s="101" t="n">
        <f aca="false">-PV($C$5,$C$4-$A38,$C$6)*(1-$D$29-$E$29)*(1-$D$30-$E$30)*(1-$D$31-$E$31)*(1-$D$32-$E$32)*(1-$D38-$E38)^($A38-3)</f>
        <v>-239279515.491362</v>
      </c>
      <c r="G38" s="102" t="n">
        <f aca="false">-PMT($C$5,$C$4,$C$3)*(1-$D$29-$E$29)*(1-$D$30-$E$30)*(1-$D$31-$E$31)*(1-$D$32-$E$32)*(1-D37-E37)^($A38-4)</f>
        <v>59330840.8572242</v>
      </c>
      <c r="H38" s="102" t="n">
        <f aca="false">-PV($C$5,$C$4-$A38,$C$6)*(1-$D$29-$E$29)*(1-$D$30-$E$30)*(1-$D$31-$E$31)*(1-$D$32-$E$32)*(1-$D37-$E37)^($A38-4)*$D$34</f>
        <v>-28071898.465467</v>
      </c>
      <c r="I38" s="102" t="n">
        <f aca="false">PV($C$5,$C$4-$A38,$C$6)*(1-$D$29-$E$29)*(1-$D$30-$E$30)*(1-$D$31-$E$31)*(1-$D$32-$E$32)*(1-$D37-$E37)^($A38-4)*$E$34</f>
        <v>0</v>
      </c>
      <c r="J38" s="102" t="n">
        <f aca="false">-(PMT($C$5,$C$4,$C$3)-PV($C$5,$C$4-$A37,$C$6)*$C$5)*(1-$D$29-$E$29)*(1-$D$30-$E$30)*(1-$D$31-$E$31)*(1-$D$32-$E$32)*(1-$D37-$E37)^($A38-4)</f>
        <v>74739772.1979357</v>
      </c>
      <c r="K38" s="102" t="n">
        <f aca="false">(-PV($C$5,$C$4-$A37,$C$6)*$C$5)*(1-$D$29-$E$29)*(1-$D$30-$E$30)*(1-$D$31-$E$31)*(1-$D$32-$E$32)*(1-$D37-$E37)^($A38-4)</f>
        <v>-15408931.3407114</v>
      </c>
      <c r="L38" s="102" t="n">
        <f aca="false">(PV($C$5,$C$4-A37,$C$6)*$C$10)*(1-$D$29-$E$29)*(1-$D$30-$E$30)*(1-$D$31-$E$31)*(1-$D$32-$E$32)*(1-$D$33-$E$33)^($A38-4)</f>
        <v>2889174.62638339</v>
      </c>
      <c r="M38" s="102" t="n">
        <f aca="false">MAXA(0,$F38-$C$9)</f>
        <v>0</v>
      </c>
      <c r="N38" s="102" t="n">
        <f aca="false">-$C$12*I37</f>
        <v>-0</v>
      </c>
      <c r="O38" s="48" t="n">
        <f aca="false">SUM(H38:L38)+N38</f>
        <v>34148117.0181406</v>
      </c>
      <c r="Q38" s="56" t="s">
        <v>67</v>
      </c>
      <c r="R38" s="56"/>
      <c r="S38" s="56"/>
      <c r="T38" s="56"/>
      <c r="U38" s="56"/>
      <c r="V38" s="56"/>
      <c r="W38" s="56"/>
      <c r="X38" s="56"/>
      <c r="Y38" s="56"/>
      <c r="Z38" s="56"/>
      <c r="AA38" s="56"/>
      <c r="AB38" s="56"/>
      <c r="AC38" s="56"/>
    </row>
    <row r="39" customFormat="false" ht="15.75" hidden="false" customHeight="false" outlineLevel="0" collapsed="false">
      <c r="A39" s="98" t="n">
        <f aca="false">A38+1</f>
        <v>10</v>
      </c>
      <c r="B39" s="99" t="n">
        <f aca="false">1/(1+$C$5)*B40</f>
        <v>0.214548207404056</v>
      </c>
      <c r="C39" s="99" t="n">
        <f aca="false">1/$C$5*(1-B39)</f>
        <v>9.8181474074493</v>
      </c>
      <c r="D39" s="105" t="n">
        <f aca="false">0.06*$C$7</f>
        <v>0.105</v>
      </c>
      <c r="E39" s="105" t="n">
        <f aca="false">$C$11</f>
        <v>0</v>
      </c>
      <c r="F39" s="101" t="n">
        <f aca="false">-PV($C$5,$C$4-$A39,$C$6)*(1-$D$29-$E$29)*(1-$D$30-$E$30)*(1-$D$31-$E$31)*(1-$D$32-$E$32)*(1-$D39-$E39)^($A39-3)</f>
        <v>-278813066.471608</v>
      </c>
      <c r="G39" s="102" t="n">
        <f aca="false">-PMT($C$5,$C$4,$C$3)*(1-$D$29-$E$29)*(1-$D$30-$E$30)*(1-$D$31-$E$31)*(1-$D$32-$E$32)*(1-D38-E38)^($A39-4)</f>
        <v>53101102.5672157</v>
      </c>
      <c r="H39" s="102" t="n">
        <f aca="false">-PV($C$5,$C$4-$A39,$C$6)*(1-$D$29-$E$29)*(1-$D$30-$E$30)*(1-$D$31-$E$31)*(1-$D$32-$E$32)*(1-$D38-$E38)^($A39-4)*$D$34</f>
        <v>-32709912.8262781</v>
      </c>
      <c r="I39" s="102" t="n">
        <f aca="false">PV($C$5,$C$4-$A39,$C$6)*(1-$D$29-$E$29)*(1-$D$30-$E$30)*(1-$D$31-$E$31)*(1-$D$32-$E$32)*(1-$D38-$E38)^($A39-4)*$E$34</f>
        <v>0</v>
      </c>
      <c r="J39" s="102" t="n">
        <f aca="false">-(PMT($C$5,$C$4,$C$3)-PV($C$5,$C$4-$A38,$C$6)*$C$5)*(1-$D$29-$E$29)*(1-$D$30-$E$30)*(1-$D$31-$E$31)*(1-$D$32-$E$32)*(1-$D38-$E38)^($A39-4)</f>
        <v>72243463.8065246</v>
      </c>
      <c r="K39" s="102" t="n">
        <f aca="false">(-PV($C$5,$C$4-$A38,$C$6)*$C$5)*(1-$D$29-$E$29)*(1-$D$30-$E$30)*(1-$D$31-$E$31)*(1-$D$32-$E$32)*(1-$D38-$E38)^($A39-4)</f>
        <v>-19142361.2393089</v>
      </c>
      <c r="L39" s="102" t="n">
        <f aca="false">(PV($C$5,$C$4-A38,$C$6)*$C$10)*(1-$D$29-$E$29)*(1-$D$30-$E$30)*(1-$D$31-$E$31)*(1-$D$32-$E$32)*(1-$D$33-$E$33)^($A39-4)</f>
        <v>3589192.73237042</v>
      </c>
      <c r="M39" s="102" t="n">
        <f aca="false">MAXA(0,$F39-$C$9)</f>
        <v>0</v>
      </c>
      <c r="N39" s="102" t="n">
        <f aca="false">-$C$12*I38</f>
        <v>-0</v>
      </c>
      <c r="O39" s="48" t="n">
        <f aca="false">SUM(H39:L39)+N39</f>
        <v>23980382.473308</v>
      </c>
      <c r="Q39" s="56" t="s">
        <v>68</v>
      </c>
      <c r="R39" s="56"/>
      <c r="S39" s="56"/>
      <c r="T39" s="56"/>
      <c r="U39" s="56"/>
      <c r="V39" s="56"/>
      <c r="W39" s="56"/>
      <c r="X39" s="56"/>
      <c r="Y39" s="56"/>
      <c r="Z39" s="56"/>
      <c r="AA39" s="56"/>
      <c r="AB39" s="56"/>
      <c r="AC39" s="56"/>
    </row>
    <row r="40" customFormat="false" ht="15.75" hidden="false" customHeight="false" outlineLevel="0" collapsed="false">
      <c r="A40" s="98" t="n">
        <f aca="false">A39+1</f>
        <v>11</v>
      </c>
      <c r="B40" s="99" t="n">
        <f aca="false">1/(1+$C$5)*B41</f>
        <v>0.231712063996381</v>
      </c>
      <c r="C40" s="99" t="n">
        <f aca="false">1/$C$5*(1-B40)</f>
        <v>9.60359920004524</v>
      </c>
      <c r="D40" s="105" t="n">
        <f aca="false">0.06*$C$7</f>
        <v>0.105</v>
      </c>
      <c r="E40" s="105" t="n">
        <f aca="false">$C$11</f>
        <v>0</v>
      </c>
      <c r="F40" s="101" t="n">
        <f aca="false">-PV($C$5,$C$4-$A40,$C$6)*(1-$D$29-$E$29)*(1-$D$30-$E$30)*(1-$D$31-$E$31)*(1-$D$32-$E$32)*(1-$D40-$E40)^($A40-3)</f>
        <v>-312036020.735361</v>
      </c>
      <c r="G40" s="102" t="n">
        <f aca="false">-PMT($C$5,$C$4,$C$3)*(1-$D$29-$E$29)*(1-$D$30-$E$30)*(1-$D$31-$E$31)*(1-$D$32-$E$32)*(1-D39-E39)^($A40-4)</f>
        <v>47525486.7976581</v>
      </c>
      <c r="H40" s="102" t="n">
        <f aca="false">-PV($C$5,$C$4-$A40,$C$6)*(1-$D$29-$E$29)*(1-$D$30-$E$30)*(1-$D$31-$E$31)*(1-$D$32-$E$32)*(1-$D39-$E39)^($A40-4)*$D$34</f>
        <v>-36607577.8516345</v>
      </c>
      <c r="I40" s="102" t="n">
        <f aca="false">PV($C$5,$C$4-$A40,$C$6)*(1-$D$29-$E$29)*(1-$D$30-$E$30)*(1-$D$31-$E$31)*(1-$D$32-$E$32)*(1-$D39-$E39)^($A40-4)*$E$34</f>
        <v>0</v>
      </c>
      <c r="J40" s="102" t="n">
        <f aca="false">-(PMT($C$5,$C$4,$C$3)-PV($C$5,$C$4-$A39,$C$6)*$C$5)*(1-$D$29-$E$29)*(1-$D$30-$E$30)*(1-$D$31-$E$31)*(1-$D$32-$E$32)*(1-$D39-$E39)^($A40-4)</f>
        <v>69830532.1153867</v>
      </c>
      <c r="K40" s="102" t="n">
        <f aca="false">(-PV($C$5,$C$4-$A39,$C$6)*$C$5)*(1-$D$29-$E$29)*(1-$D$30-$E$30)*(1-$D$31-$E$31)*(1-$D$32-$E$32)*(1-$D39-$E39)^($A40-4)</f>
        <v>-22305045.3177287</v>
      </c>
      <c r="L40" s="102" t="n">
        <f aca="false">(PV($C$5,$C$4-A39,$C$6)*$C$10)*(1-$D$29-$E$29)*(1-$D$30-$E$30)*(1-$D$31-$E$31)*(1-$D$32-$E$32)*(1-$D$33-$E$33)^($A40-4)</f>
        <v>4182195.99707412</v>
      </c>
      <c r="M40" s="102" t="n">
        <f aca="false">MAXA(0,$F40-$C$9)</f>
        <v>0</v>
      </c>
      <c r="N40" s="102" t="n">
        <f aca="false">-$C$12*I39</f>
        <v>-0</v>
      </c>
      <c r="O40" s="48" t="n">
        <f aca="false">SUM(H40:L40)+N40</f>
        <v>15100104.9430977</v>
      </c>
      <c r="Q40" s="56" t="s">
        <v>69</v>
      </c>
      <c r="R40" s="56"/>
      <c r="S40" s="56"/>
      <c r="T40" s="56"/>
      <c r="U40" s="56"/>
      <c r="V40" s="56"/>
      <c r="W40" s="56"/>
      <c r="X40" s="56"/>
      <c r="Y40" s="56"/>
      <c r="Z40" s="56"/>
      <c r="AA40" s="56"/>
      <c r="AB40" s="56"/>
      <c r="AC40" s="56"/>
    </row>
    <row r="41" customFormat="false" ht="15.75" hidden="false" customHeight="false" outlineLevel="0" collapsed="false">
      <c r="A41" s="98" t="n">
        <f aca="false">A40+1</f>
        <v>12</v>
      </c>
      <c r="B41" s="99" t="n">
        <f aca="false">1/(1+$C$5)*B42</f>
        <v>0.250249029116091</v>
      </c>
      <c r="C41" s="99" t="n">
        <f aca="false">1/$C$5*(1-B41)</f>
        <v>9.37188713604886</v>
      </c>
      <c r="D41" s="105" t="n">
        <f aca="false">0.06*$C$7</f>
        <v>0.105</v>
      </c>
      <c r="E41" s="105" t="n">
        <f aca="false">$C$11</f>
        <v>0</v>
      </c>
      <c r="F41" s="101" t="n">
        <f aca="false">-PV($C$5,$C$4-$A41,$C$6)*(1-$D$29-$E$29)*(1-$D$30-$E$30)*(1-$D$31-$E$31)*(1-$D$32-$E$32)*(1-$D41-$E41)^($A41-3)</f>
        <v>-339683120.704894</v>
      </c>
      <c r="G41" s="102" t="n">
        <f aca="false">-PMT($C$5,$C$4,$C$3)*(1-$D$29-$E$29)*(1-$D$30-$E$30)*(1-$D$31-$E$31)*(1-$D$32-$E$32)*(1-D40-E40)^($A41-4)</f>
        <v>42535310.683904</v>
      </c>
      <c r="H41" s="102" t="n">
        <f aca="false">-PV($C$5,$C$4-$A41,$C$6)*(1-$D$29-$E$29)*(1-$D$30-$E$30)*(1-$D$31-$E$31)*(1-$D$32-$E$32)*(1-$D40-$E40)^($A41-4)*$D$34</f>
        <v>-39851092.3731998</v>
      </c>
      <c r="I41" s="102" t="n">
        <f aca="false">PV($C$5,$C$4-$A41,$C$6)*(1-$D$29-$E$29)*(1-$D$30-$E$30)*(1-$D$31-$E$31)*(1-$D$32-$E$32)*(1-$D40-$E40)^($A41-4)*$E$34</f>
        <v>0</v>
      </c>
      <c r="J41" s="102" t="n">
        <f aca="false">-(PMT($C$5,$C$4,$C$3)-PV($C$5,$C$4-$A40,$C$6)*$C$5)*(1-$D$29-$E$29)*(1-$D$30-$E$30)*(1-$D$31-$E$31)*(1-$D$32-$E$32)*(1-$D40-$E40)^($A41-4)</f>
        <v>67498192.3427328</v>
      </c>
      <c r="K41" s="102" t="n">
        <f aca="false">(-PV($C$5,$C$4-$A40,$C$6)*$C$5)*(1-$D$29-$E$29)*(1-$D$30-$E$30)*(1-$D$31-$E$31)*(1-$D$32-$E$32)*(1-$D40-$E40)^($A41-4)</f>
        <v>-24962881.6588288</v>
      </c>
      <c r="L41" s="102" t="n">
        <f aca="false">(PV($C$5,$C$4-A40,$C$6)*$C$10)*(1-$D$29-$E$29)*(1-$D$30-$E$30)*(1-$D$31-$E$31)*(1-$D$32-$E$32)*(1-$D$33-$E$33)^($A41-4)</f>
        <v>4680540.31103041</v>
      </c>
      <c r="M41" s="102" t="n">
        <f aca="false">MAXA(0,$F41-$C$9)</f>
        <v>0</v>
      </c>
      <c r="N41" s="102" t="n">
        <f aca="false">-$C$12*I40</f>
        <v>-0</v>
      </c>
      <c r="O41" s="48" t="n">
        <f aca="false">SUM(H41:L41)+N41</f>
        <v>7364758.62173456</v>
      </c>
      <c r="Q41" s="56" t="s">
        <v>70</v>
      </c>
      <c r="R41" s="56"/>
      <c r="S41" s="56"/>
      <c r="T41" s="56"/>
      <c r="U41" s="56"/>
      <c r="V41" s="56"/>
      <c r="W41" s="56"/>
      <c r="X41" s="56"/>
      <c r="Y41" s="56"/>
      <c r="Z41" s="56"/>
      <c r="AA41" s="56"/>
      <c r="AB41" s="56"/>
      <c r="AC41" s="56"/>
    </row>
    <row r="42" customFormat="false" ht="15.75" hidden="false" customHeight="false" outlineLevel="0" collapsed="false">
      <c r="A42" s="98" t="n">
        <f aca="false">A41+1</f>
        <v>13</v>
      </c>
      <c r="B42" s="99" t="n">
        <f aca="false">1/(1+$C$5)*B43</f>
        <v>0.270268951445379</v>
      </c>
      <c r="C42" s="99" t="n">
        <f aca="false">1/$C$5*(1-B42)</f>
        <v>9.12163810693277</v>
      </c>
      <c r="D42" s="105" t="n">
        <f aca="false">0.06*$C$7</f>
        <v>0.105</v>
      </c>
      <c r="E42" s="105" t="n">
        <f aca="false">$C$11</f>
        <v>0</v>
      </c>
      <c r="F42" s="101" t="n">
        <f aca="false">-PV($C$5,$C$4-$A42,$C$6)*(1-$D$29-$E$29)*(1-$D$30-$E$30)*(1-$D$31-$E$31)*(1-$D$32-$E$32)*(1-$D42-$E42)^($A42-3)</f>
        <v>-362409551.713924</v>
      </c>
      <c r="G42" s="102" t="n">
        <f aca="false">-PMT($C$5,$C$4,$C$3)*(1-$D$29-$E$29)*(1-$D$30-$E$30)*(1-$D$31-$E$31)*(1-$D$32-$E$32)*(1-D41-E41)^($A42-4)</f>
        <v>38069103.0620941</v>
      </c>
      <c r="H42" s="102" t="n">
        <f aca="false">-PV($C$5,$C$4-$A42,$C$6)*(1-$D$29-$E$29)*(1-$D$30-$E$30)*(1-$D$31-$E$31)*(1-$D$32-$E$32)*(1-$D41-$E41)^($A42-4)*$D$34</f>
        <v>-42517321.7094548</v>
      </c>
      <c r="I42" s="102" t="n">
        <f aca="false">PV($C$5,$C$4-$A42,$C$6)*(1-$D$29-$E$29)*(1-$D$30-$E$30)*(1-$D$31-$E$31)*(1-$D$32-$E$32)*(1-$D41-$E41)^($A42-4)*$E$34</f>
        <v>0</v>
      </c>
      <c r="J42" s="102" t="n">
        <f aca="false">-(PMT($C$5,$C$4,$C$3)-PV($C$5,$C$4-$A41,$C$6)*$C$5)*(1-$D$29-$E$29)*(1-$D$30-$E$30)*(1-$D$31-$E$31)*(1-$D$32-$E$32)*(1-$D41-$E41)^($A42-4)</f>
        <v>65243752.7184855</v>
      </c>
      <c r="K42" s="102" t="n">
        <f aca="false">(-PV($C$5,$C$4-$A41,$C$6)*$C$5)*(1-$D$29-$E$29)*(1-$D$30-$E$30)*(1-$D$31-$E$31)*(1-$D$32-$E$32)*(1-$D41-$E41)^($A42-4)</f>
        <v>-27174649.6563915</v>
      </c>
      <c r="L42" s="102" t="n">
        <f aca="false">(PV($C$5,$C$4-A41,$C$6)*$C$10)*(1-$D$29-$E$29)*(1-$D$30-$E$30)*(1-$D$31-$E$31)*(1-$D$32-$E$32)*(1-$D$33-$E$33)^($A42-4)</f>
        <v>5095246.81057341</v>
      </c>
      <c r="M42" s="102" t="n">
        <f aca="false">MAXA(0,$F42-$C$9)</f>
        <v>0</v>
      </c>
      <c r="N42" s="102" t="n">
        <f aca="false">-$C$12*I41</f>
        <v>-0</v>
      </c>
      <c r="O42" s="48" t="n">
        <f aca="false">SUM(H42:L42)+N42</f>
        <v>647028.163212623</v>
      </c>
      <c r="Q42" s="56" t="s">
        <v>71</v>
      </c>
      <c r="R42" s="56"/>
      <c r="S42" s="56"/>
      <c r="T42" s="56"/>
      <c r="U42" s="56"/>
      <c r="V42" s="56"/>
      <c r="W42" s="56"/>
      <c r="X42" s="56"/>
      <c r="Y42" s="56"/>
      <c r="Z42" s="56"/>
      <c r="AA42" s="56"/>
      <c r="AB42" s="56"/>
      <c r="AC42" s="56"/>
    </row>
    <row r="43" customFormat="false" ht="15.75" hidden="false" customHeight="false" outlineLevel="0" collapsed="false">
      <c r="A43" s="98" t="n">
        <f aca="false">A42+1</f>
        <v>14</v>
      </c>
      <c r="B43" s="99" t="n">
        <f aca="false">1/(1+$C$5)*B44</f>
        <v>0.291890467561009</v>
      </c>
      <c r="C43" s="99" t="n">
        <f aca="false">1/$C$5*(1-B43)</f>
        <v>8.85136915548739</v>
      </c>
      <c r="D43" s="105" t="n">
        <f aca="false">0.06*$C$7</f>
        <v>0.105</v>
      </c>
      <c r="E43" s="105" t="n">
        <f aca="false">$C$11</f>
        <v>0</v>
      </c>
      <c r="F43" s="101" t="n">
        <f aca="false">-PV($C$5,$C$4-$A43,$C$6)*(1-$D$29-$E$29)*(1-$D$30-$E$30)*(1-$D$31-$E$31)*(1-$D$32-$E$32)*(1-$D43-$E43)^($A43-3)</f>
        <v>-380799375.966993</v>
      </c>
      <c r="G43" s="102" t="n">
        <f aca="false">-PMT($C$5,$C$4,$C$3)*(1-$D$29-$E$29)*(1-$D$30-$E$30)*(1-$D$31-$E$31)*(1-$D$32-$E$32)*(1-D42-E42)^($A43-4)</f>
        <v>34071847.2405742</v>
      </c>
      <c r="H43" s="102" t="n">
        <f aca="false">-PV($C$5,$C$4-$A43,$C$6)*(1-$D$29-$E$29)*(1-$D$30-$E$30)*(1-$D$31-$E$31)*(1-$D$32-$E$32)*(1-$D42-$E42)^($A43-4)*$D$34</f>
        <v>-44674787.1246193</v>
      </c>
      <c r="I43" s="102" t="n">
        <f aca="false">PV($C$5,$C$4-$A43,$C$6)*(1-$D$29-$E$29)*(1-$D$30-$E$30)*(1-$D$31-$E$31)*(1-$D$32-$E$32)*(1-$D42-$E42)^($A43-4)*$E$34</f>
        <v>0</v>
      </c>
      <c r="J43" s="102" t="n">
        <f aca="false">-(PMT($C$5,$C$4,$C$3)-PV($C$5,$C$4-$A42,$C$6)*$C$5)*(1-$D$29-$E$29)*(1-$D$30-$E$30)*(1-$D$31-$E$31)*(1-$D$32-$E$32)*(1-$D42-$E42)^($A43-4)</f>
        <v>63064611.3776881</v>
      </c>
      <c r="K43" s="102" t="n">
        <f aca="false">(-PV($C$5,$C$4-$A42,$C$6)*$C$5)*(1-$D$29-$E$29)*(1-$D$30-$E$30)*(1-$D$31-$E$31)*(1-$D$32-$E$32)*(1-$D42-$E42)^($A43-4)</f>
        <v>-28992764.137114</v>
      </c>
      <c r="L43" s="102" t="n">
        <f aca="false">(PV($C$5,$C$4-A42,$C$6)*$C$10)*(1-$D$29-$E$29)*(1-$D$30-$E$30)*(1-$D$31-$E$31)*(1-$D$32-$E$32)*(1-$D$33-$E$33)^($A43-4)</f>
        <v>5436143.27570887</v>
      </c>
      <c r="M43" s="102" t="n">
        <f aca="false">MAXA(0,$F43-$C$9)</f>
        <v>0</v>
      </c>
      <c r="N43" s="102" t="n">
        <f aca="false">-$C$12*I42</f>
        <v>-0</v>
      </c>
      <c r="O43" s="48" t="n">
        <f aca="false">SUM(H43:L43)+N43</f>
        <v>-5166796.60833628</v>
      </c>
      <c r="Q43" s="57"/>
      <c r="R43" s="56"/>
      <c r="S43" s="56"/>
      <c r="T43" s="56"/>
      <c r="U43" s="56"/>
      <c r="V43" s="56"/>
      <c r="W43" s="56"/>
      <c r="X43" s="56"/>
      <c r="Y43" s="56"/>
      <c r="Z43" s="56"/>
      <c r="AA43" s="56"/>
      <c r="AB43" s="56"/>
      <c r="AC43" s="56"/>
    </row>
    <row r="44" customFormat="false" ht="15.75" hidden="false" customHeight="false" outlineLevel="0" collapsed="false">
      <c r="A44" s="98" t="n">
        <f aca="false">A43+1</f>
        <v>15</v>
      </c>
      <c r="B44" s="99" t="n">
        <f aca="false">1/(1+$C$5)*B45</f>
        <v>0.31524170496589</v>
      </c>
      <c r="C44" s="99" t="n">
        <f aca="false">1/$C$5*(1-B44)</f>
        <v>8.55947868792638</v>
      </c>
      <c r="D44" s="105" t="n">
        <f aca="false">0.06*$C$7</f>
        <v>0.105</v>
      </c>
      <c r="E44" s="105" t="n">
        <f aca="false">$C$11</f>
        <v>0</v>
      </c>
      <c r="F44" s="101" t="n">
        <f aca="false">-PV($C$5,$C$4-$A44,$C$6)*(1-$D$29-$E$29)*(1-$D$30-$E$30)*(1-$D$31-$E$31)*(1-$D$32-$E$32)*(1-$D44-$E44)^($A44-3)</f>
        <v>-395373078.245577</v>
      </c>
      <c r="G44" s="102" t="n">
        <f aca="false">-PMT($C$5,$C$4,$C$3)*(1-$D$29-$E$29)*(1-$D$30-$E$30)*(1-$D$31-$E$31)*(1-$D$32-$E$32)*(1-D43-E43)^($A44-4)</f>
        <v>30494303.2803139</v>
      </c>
      <c r="H44" s="102" t="n">
        <f aca="false">-PV($C$5,$C$4-$A44,$C$6)*(1-$D$29-$E$29)*(1-$D$30-$E$30)*(1-$D$31-$E$31)*(1-$D$32-$E$32)*(1-$D43-$E43)^($A44-4)*$D$34</f>
        <v>-46384551.07909</v>
      </c>
      <c r="I44" s="102" t="n">
        <f aca="false">PV($C$5,$C$4-$A44,$C$6)*(1-$D$29-$E$29)*(1-$D$30-$E$30)*(1-$D$31-$E$31)*(1-$D$32-$E$32)*(1-$D43-$E43)^($A44-4)*$E$34</f>
        <v>0</v>
      </c>
      <c r="J44" s="102" t="n">
        <f aca="false">-(PMT($C$5,$C$4,$C$3)-PV($C$5,$C$4-$A43,$C$6)*$C$5)*(1-$D$29-$E$29)*(1-$D$30-$E$30)*(1-$D$31-$E$31)*(1-$D$32-$E$32)*(1-$D43-$E43)^($A44-4)</f>
        <v>60958253.3576733</v>
      </c>
      <c r="K44" s="102" t="n">
        <f aca="false">(-PV($C$5,$C$4-$A43,$C$6)*$C$5)*(1-$D$29-$E$29)*(1-$D$30-$E$30)*(1-$D$31-$E$31)*(1-$D$32-$E$32)*(1-$D43-$E43)^($A44-4)</f>
        <v>-30463950.0773595</v>
      </c>
      <c r="L44" s="102" t="n">
        <f aca="false">(PV($C$5,$C$4-A43,$C$6)*$C$10)*(1-$D$29-$E$29)*(1-$D$30-$E$30)*(1-$D$31-$E$31)*(1-$D$32-$E$32)*(1-$D$33-$E$33)^($A44-4)</f>
        <v>5711990.6395049</v>
      </c>
      <c r="M44" s="102" t="n">
        <f aca="false">MAXA(0,$F44-$C$9)</f>
        <v>0</v>
      </c>
      <c r="N44" s="102" t="n">
        <f aca="false">-$C$12*I43</f>
        <v>-0</v>
      </c>
      <c r="O44" s="48" t="n">
        <f aca="false">SUM(H44:L44)+N44</f>
        <v>-10178257.1592712</v>
      </c>
      <c r="Q44" s="56"/>
      <c r="R44" s="56"/>
      <c r="S44" s="56"/>
      <c r="T44" s="56"/>
      <c r="U44" s="56"/>
      <c r="V44" s="56"/>
      <c r="W44" s="56"/>
      <c r="X44" s="56"/>
      <c r="Y44" s="56"/>
      <c r="Z44" s="56"/>
      <c r="AA44" s="56"/>
      <c r="AB44" s="56"/>
      <c r="AC44" s="56"/>
    </row>
    <row r="45" customFormat="false" ht="15.75" hidden="false" customHeight="false" outlineLevel="0" collapsed="false">
      <c r="A45" s="98" t="n">
        <f aca="false">A44+1</f>
        <v>16</v>
      </c>
      <c r="B45" s="99" t="n">
        <f aca="false">1/(1+$C$5)*B46</f>
        <v>0.340461041363161</v>
      </c>
      <c r="C45" s="99" t="n">
        <f aca="false">1/$C$5*(1-B45)</f>
        <v>8.24423698296049</v>
      </c>
      <c r="D45" s="105" t="n">
        <f aca="false">0.06*$C$7</f>
        <v>0.105</v>
      </c>
      <c r="E45" s="105" t="n">
        <f aca="false">$C$11</f>
        <v>0</v>
      </c>
      <c r="F45" s="101" t="n">
        <f aca="false">-PV($C$5,$C$4-$A45,$C$6)*(1-$D$29-$E$29)*(1-$D$30-$E$30)*(1-$D$31-$E$31)*(1-$D$32-$E$32)*(1-$D45-$E45)^($A45-3)</f>
        <v>-406594316.717288</v>
      </c>
      <c r="G45" s="102" t="n">
        <f aca="false">-PMT($C$5,$C$4,$C$3)*(1-$D$29-$E$29)*(1-$D$30-$E$30)*(1-$D$31-$E$31)*(1-$D$32-$E$32)*(1-D44-E44)^($A45-4)</f>
        <v>27292401.4358809</v>
      </c>
      <c r="H45" s="102" t="n">
        <f aca="false">-PV($C$5,$C$4-$A45,$C$6)*(1-$D$29-$E$29)*(1-$D$30-$E$30)*(1-$D$31-$E$31)*(1-$D$32-$E$32)*(1-$D44-$E44)^($A45-4)*$D$34</f>
        <v>-47701009.2238159</v>
      </c>
      <c r="I45" s="102" t="n">
        <f aca="false">PV($C$5,$C$4-$A45,$C$6)*(1-$D$29-$E$29)*(1-$D$30-$E$30)*(1-$D$31-$E$31)*(1-$D$32-$E$32)*(1-$D44-$E44)^($A45-4)*$E$34</f>
        <v>0</v>
      </c>
      <c r="J45" s="102" t="n">
        <f aca="false">-(PMT($C$5,$C$4,$C$3)-PV($C$5,$C$4-$A44,$C$6)*$C$5)*(1-$D$29-$E$29)*(1-$D$30-$E$30)*(1-$D$31-$E$31)*(1-$D$32-$E$32)*(1-$D44-$E44)^($A45-4)</f>
        <v>58922247.6955271</v>
      </c>
      <c r="K45" s="102" t="n">
        <f aca="false">(-PV($C$5,$C$4-$A44,$C$6)*$C$5)*(1-$D$29-$E$29)*(1-$D$30-$E$30)*(1-$D$31-$E$31)*(1-$D$32-$E$32)*(1-$D44-$E44)^($A45-4)</f>
        <v>-31629846.2596461</v>
      </c>
      <c r="L45" s="102" t="n">
        <f aca="false">(PV($C$5,$C$4-A44,$C$6)*$C$10)*(1-$D$29-$E$29)*(1-$D$30-$E$30)*(1-$D$31-$E$31)*(1-$D$32-$E$32)*(1-$D$33-$E$33)^($A45-4)</f>
        <v>5930596.17368365</v>
      </c>
      <c r="M45" s="102" t="n">
        <f aca="false">MAXA(0,$F45-$C$9)</f>
        <v>0</v>
      </c>
      <c r="N45" s="102" t="n">
        <f aca="false">-$C$12*I44</f>
        <v>-0</v>
      </c>
      <c r="O45" s="48" t="n">
        <f aca="false">SUM(H45:L45)+N45</f>
        <v>-14478011.6142513</v>
      </c>
      <c r="Q45" s="57" t="s">
        <v>72</v>
      </c>
      <c r="R45" s="56"/>
      <c r="S45" s="56"/>
      <c r="T45" s="56"/>
      <c r="U45" s="56"/>
      <c r="V45" s="56"/>
      <c r="W45" s="56"/>
      <c r="X45" s="56"/>
      <c r="Y45" s="56"/>
      <c r="Z45" s="56"/>
      <c r="AA45" s="56"/>
      <c r="AB45" s="56"/>
      <c r="AC45" s="56"/>
    </row>
    <row r="46" customFormat="false" ht="15.75" hidden="false" customHeight="false" outlineLevel="0" collapsed="false">
      <c r="A46" s="98" t="n">
        <f aca="false">A45+1</f>
        <v>17</v>
      </c>
      <c r="B46" s="99" t="n">
        <f aca="false">1/(1+$C$5)*B47</f>
        <v>0.367697924672214</v>
      </c>
      <c r="C46" s="99" t="n">
        <f aca="false">1/$C$5*(1-B46)</f>
        <v>7.90377594159733</v>
      </c>
      <c r="D46" s="105" t="n">
        <f aca="false">0.06*$C$7</f>
        <v>0.105</v>
      </c>
      <c r="E46" s="105" t="n">
        <f aca="false">$C$11</f>
        <v>0</v>
      </c>
      <c r="F46" s="101" t="n">
        <f aca="false">-PV($C$5,$C$4-$A46,$C$6)*(1-$D$29-$E$29)*(1-$D$30-$E$30)*(1-$D$31-$E$31)*(1-$D$32-$E$32)*(1-$D46-$E46)^($A46-3)</f>
        <v>-414875962.399107</v>
      </c>
      <c r="G46" s="102" t="n">
        <f aca="false">-PMT($C$5,$C$4,$C$3)*(1-$D$29-$E$29)*(1-$D$30-$E$30)*(1-$D$31-$E$31)*(1-$D$32-$E$32)*(1-D45-E45)^($A46-4)</f>
        <v>24426699.2851134</v>
      </c>
      <c r="H46" s="102" t="n">
        <f aca="false">-PV($C$5,$C$4-$A46,$C$6)*(1-$D$29-$E$29)*(1-$D$30-$E$30)*(1-$D$31-$E$31)*(1-$D$32-$E$32)*(1-$D45-$E45)^($A46-4)*$D$34</f>
        <v>-48672598.9406774</v>
      </c>
      <c r="I46" s="102" t="n">
        <f aca="false">PV($C$5,$C$4-$A46,$C$6)*(1-$D$29-$E$29)*(1-$D$30-$E$30)*(1-$D$31-$E$31)*(1-$D$32-$E$32)*(1-$D45-$E45)^($A46-4)*$E$34</f>
        <v>0</v>
      </c>
      <c r="J46" s="102" t="n">
        <f aca="false">-(PMT($C$5,$C$4,$C$3)-PV($C$5,$C$4-$A45,$C$6)*$C$5)*(1-$D$29-$E$29)*(1-$D$30-$E$30)*(1-$D$31-$E$31)*(1-$D$32-$E$32)*(1-$D45-$E45)^($A46-4)</f>
        <v>56954244.6224965</v>
      </c>
      <c r="K46" s="102" t="n">
        <f aca="false">(-PV($C$5,$C$4-$A45,$C$6)*$C$5)*(1-$D$29-$E$29)*(1-$D$30-$E$30)*(1-$D$31-$E$31)*(1-$D$32-$E$32)*(1-$D45-$E45)^($A46-4)</f>
        <v>-32527545.337383</v>
      </c>
      <c r="L46" s="102" t="n">
        <f aca="false">(PV($C$5,$C$4-A45,$C$6)*$C$10)*(1-$D$29-$E$29)*(1-$D$30-$E$30)*(1-$D$31-$E$31)*(1-$D$32-$E$32)*(1-$D$33-$E$33)^($A46-4)</f>
        <v>6098914.75075932</v>
      </c>
      <c r="M46" s="102" t="n">
        <f aca="false">MAXA(0,$F46-$C$9)</f>
        <v>0</v>
      </c>
      <c r="N46" s="102" t="n">
        <f aca="false">-$C$12*I45</f>
        <v>-0</v>
      </c>
      <c r="O46" s="48" t="n">
        <f aca="false">SUM(H46:L46)+N46</f>
        <v>-18146984.9048046</v>
      </c>
      <c r="Q46" s="56"/>
      <c r="R46" s="56"/>
      <c r="S46" s="56"/>
      <c r="T46" s="56"/>
      <c r="U46" s="56"/>
      <c r="V46" s="56"/>
      <c r="W46" s="56"/>
      <c r="X46" s="56"/>
      <c r="Y46" s="56"/>
      <c r="Z46" s="56"/>
      <c r="AA46" s="56"/>
      <c r="AB46" s="56"/>
      <c r="AC46" s="56"/>
    </row>
    <row r="47" customFormat="false" ht="15.75" hidden="false" customHeight="false" outlineLevel="0" collapsed="false">
      <c r="A47" s="98" t="n">
        <f aca="false">A46+1</f>
        <v>18</v>
      </c>
      <c r="B47" s="99" t="n">
        <f aca="false">1/(1+$C$5)*B48</f>
        <v>0.397113758645991</v>
      </c>
      <c r="C47" s="99" t="n">
        <f aca="false">1/$C$5*(1-B47)</f>
        <v>7.53607801692511</v>
      </c>
      <c r="D47" s="105" t="n">
        <f aca="false">0.06*$C$7</f>
        <v>0.105</v>
      </c>
      <c r="E47" s="105" t="n">
        <f aca="false">$C$11</f>
        <v>0</v>
      </c>
      <c r="F47" s="101" t="n">
        <f aca="false">-PV($C$5,$C$4-$A47,$C$6)*(1-$D$29-$E$29)*(1-$D$30-$E$30)*(1-$D$31-$E$31)*(1-$D$32-$E$32)*(1-$D47-$E47)^($A47-3)</f>
        <v>-420585502.049835</v>
      </c>
      <c r="G47" s="102" t="n">
        <f aca="false">-PMT($C$5,$C$4,$C$3)*(1-$D$29-$E$29)*(1-$D$30-$E$30)*(1-$D$31-$E$31)*(1-$D$32-$E$32)*(1-D46-E46)^($A47-4)</f>
        <v>21861895.8601765</v>
      </c>
      <c r="H47" s="102" t="n">
        <f aca="false">-PV($C$5,$C$4-$A47,$C$6)*(1-$D$29-$E$29)*(1-$D$30-$E$30)*(1-$D$31-$E$31)*(1-$D$32-$E$32)*(1-$D46-$E46)^($A47-4)*$D$34</f>
        <v>-49342433.2013773</v>
      </c>
      <c r="I47" s="102" t="n">
        <f aca="false">PV($C$5,$C$4-$A47,$C$6)*(1-$D$29-$E$29)*(1-$D$30-$E$30)*(1-$D$31-$E$31)*(1-$D$32-$E$32)*(1-$D46-$E46)^($A47-4)*$E$34</f>
        <v>0</v>
      </c>
      <c r="J47" s="102" t="n">
        <f aca="false">-(PMT($C$5,$C$4,$C$3)-PV($C$5,$C$4-$A46,$C$6)*$C$5)*(1-$D$29-$E$29)*(1-$D$30-$E$30)*(1-$D$31-$E$31)*(1-$D$32-$E$32)*(1-$D46-$E46)^($A47-4)</f>
        <v>55051972.8521051</v>
      </c>
      <c r="K47" s="102" t="n">
        <f aca="false">(-PV($C$5,$C$4-$A46,$C$6)*$C$5)*(1-$D$29-$E$29)*(1-$D$30-$E$30)*(1-$D$31-$E$31)*(1-$D$32-$E$32)*(1-$D46-$E46)^($A47-4)</f>
        <v>-33190076.9919286</v>
      </c>
      <c r="L47" s="102" t="n">
        <f aca="false">(PV($C$5,$C$4-A46,$C$6)*$C$10)*(1-$D$29-$E$29)*(1-$D$30-$E$30)*(1-$D$31-$E$31)*(1-$D$32-$E$32)*(1-$D$33-$E$33)^($A47-4)</f>
        <v>6223139.43598661</v>
      </c>
      <c r="M47" s="102" t="n">
        <f aca="false">MAXA(0,$F47-$C$9)</f>
        <v>0</v>
      </c>
      <c r="N47" s="102" t="n">
        <f aca="false">-$C$12*I46</f>
        <v>-0</v>
      </c>
      <c r="O47" s="48" t="n">
        <f aca="false">SUM(H47:L47)+N47</f>
        <v>-21257397.9052142</v>
      </c>
      <c r="Q47" s="56" t="s">
        <v>73</v>
      </c>
      <c r="R47" s="56"/>
      <c r="S47" s="56"/>
      <c r="T47" s="56"/>
      <c r="U47" s="56"/>
      <c r="V47" s="56"/>
      <c r="W47" s="56"/>
      <c r="X47" s="56"/>
      <c r="Y47" s="56"/>
      <c r="Z47" s="56"/>
      <c r="AA47" s="56"/>
      <c r="AB47" s="56"/>
      <c r="AC47" s="56"/>
    </row>
    <row r="48" customFormat="false" ht="15.75" hidden="false" customHeight="false" outlineLevel="0" collapsed="false">
      <c r="A48" s="98" t="n">
        <f aca="false">A47+1</f>
        <v>19</v>
      </c>
      <c r="B48" s="99" t="n">
        <f aca="false">1/(1+$C$5)*B49</f>
        <v>0.42888285933767</v>
      </c>
      <c r="C48" s="99" t="n">
        <f aca="false">1/$C$5*(1-B48)</f>
        <v>7.13896425827912</v>
      </c>
      <c r="D48" s="105" t="n">
        <f aca="false">0.06*$C$7</f>
        <v>0.105</v>
      </c>
      <c r="E48" s="105" t="n">
        <f aca="false">$C$11</f>
        <v>0</v>
      </c>
      <c r="F48" s="101" t="n">
        <f aca="false">-PV($C$5,$C$4-$A48,$C$6)*(1-$D$29-$E$29)*(1-$D$30-$E$30)*(1-$D$31-$E$31)*(1-$D$32-$E$32)*(1-$D48-$E48)^($A48-3)</f>
        <v>-424049871.412768</v>
      </c>
      <c r="G48" s="102" t="n">
        <f aca="false">-PMT($C$5,$C$4,$C$3)*(1-$D$29-$E$29)*(1-$D$30-$E$30)*(1-$D$31-$E$31)*(1-$D$32-$E$32)*(1-D47-E47)^($A48-4)</f>
        <v>19566396.794858</v>
      </c>
      <c r="H48" s="102" t="n">
        <f aca="false">-PV($C$5,$C$4-$A48,$C$6)*(1-$D$29-$E$29)*(1-$D$30-$E$30)*(1-$D$31-$E$31)*(1-$D$32-$E$32)*(1-$D47-$E47)^($A48-4)*$D$34</f>
        <v>-49748867.5959114</v>
      </c>
      <c r="I48" s="102" t="n">
        <f aca="false">PV($C$5,$C$4-$A48,$C$6)*(1-$D$29-$E$29)*(1-$D$30-$E$30)*(1-$D$31-$E$31)*(1-$D$32-$E$32)*(1-$D47-$E47)^($A48-4)*$E$34</f>
        <v>0</v>
      </c>
      <c r="J48" s="102" t="n">
        <f aca="false">-(PMT($C$5,$C$4,$C$3)-PV($C$5,$C$4-$A47,$C$6)*$C$5)*(1-$D$29-$E$29)*(1-$D$30-$E$30)*(1-$D$31-$E$31)*(1-$D$32-$E$32)*(1-$D47-$E47)^($A48-4)</f>
        <v>53213236.9588448</v>
      </c>
      <c r="K48" s="102" t="n">
        <f aca="false">(-PV($C$5,$C$4-$A47,$C$6)*$C$5)*(1-$D$29-$E$29)*(1-$D$30-$E$30)*(1-$D$31-$E$31)*(1-$D$32-$E$32)*(1-$D47-$E47)^($A48-4)</f>
        <v>-33646840.1639868</v>
      </c>
      <c r="L48" s="102" t="n">
        <f aca="false">(PV($C$5,$C$4-A47,$C$6)*$C$10)*(1-$D$29-$E$29)*(1-$D$30-$E$30)*(1-$D$31-$E$31)*(1-$D$32-$E$32)*(1-$D$33-$E$33)^($A48-4)</f>
        <v>6308782.53074752</v>
      </c>
      <c r="M48" s="102" t="n">
        <f aca="false">MAXA(0,$F48-$C$9)</f>
        <v>0</v>
      </c>
      <c r="N48" s="102" t="n">
        <f aca="false">-$C$12*I47</f>
        <v>-0</v>
      </c>
      <c r="O48" s="48" t="n">
        <f aca="false">SUM(H48:L48)+N48</f>
        <v>-23873688.2703059</v>
      </c>
      <c r="Q48" s="56" t="s">
        <v>74</v>
      </c>
      <c r="R48" s="56"/>
      <c r="S48" s="56"/>
      <c r="T48" s="56"/>
      <c r="U48" s="56"/>
      <c r="V48" s="56"/>
      <c r="W48" s="56"/>
      <c r="X48" s="56"/>
      <c r="Y48" s="56"/>
      <c r="Z48" s="56"/>
      <c r="AA48" s="56"/>
      <c r="AB48" s="56"/>
      <c r="AC48" s="56"/>
    </row>
    <row r="49" customFormat="false" ht="15.75" hidden="false" customHeight="false" outlineLevel="0" collapsed="false">
      <c r="A49" s="98" t="n">
        <f aca="false">A48+1</f>
        <v>20</v>
      </c>
      <c r="B49" s="99" t="n">
        <f aca="false">1/(1+$C$5)*B50</f>
        <v>0.463193488084684</v>
      </c>
      <c r="C49" s="99" t="n">
        <f aca="false">1/$C$5*(1-B49)</f>
        <v>6.71008139894145</v>
      </c>
      <c r="D49" s="105" t="n">
        <f aca="false">0.06*$C$7</f>
        <v>0.105</v>
      </c>
      <c r="E49" s="105" t="n">
        <f aca="false">$C$11</f>
        <v>0</v>
      </c>
      <c r="F49" s="101" t="n">
        <f aca="false">-PV($C$5,$C$4-$A49,$C$6)*(1-$D$29-$E$29)*(1-$D$30-$E$30)*(1-$D$31-$E$31)*(1-$D$32-$E$32)*(1-$D49-$E49)^($A49-3)</f>
        <v>-425559778.700183</v>
      </c>
      <c r="G49" s="102" t="n">
        <f aca="false">-PMT($C$5,$C$4,$C$3)*(1-$D$29-$E$29)*(1-$D$30-$E$30)*(1-$D$31-$E$31)*(1-$D$32-$E$32)*(1-D48-E48)^($A49-4)</f>
        <v>17511925.1313979</v>
      </c>
      <c r="H49" s="102" t="n">
        <f aca="false">-PV($C$5,$C$4-$A49,$C$6)*(1-$D$29-$E$29)*(1-$D$30-$E$30)*(1-$D$31-$E$31)*(1-$D$32-$E$32)*(1-$D48-$E48)^($A49-4)*$D$34</f>
        <v>-49926007.5570047</v>
      </c>
      <c r="I49" s="102" t="n">
        <f aca="false">PV($C$5,$C$4-$A49,$C$6)*(1-$D$29-$E$29)*(1-$D$30-$E$30)*(1-$D$31-$E$31)*(1-$D$32-$E$32)*(1-$D48-$E48)^($A49-4)*$E$34</f>
        <v>0</v>
      </c>
      <c r="J49" s="102" t="n">
        <f aca="false">-(PMT($C$5,$C$4,$C$3)-PV($C$5,$C$4-$A48,$C$6)*$C$5)*(1-$D$29-$E$29)*(1-$D$30-$E$30)*(1-$D$31-$E$31)*(1-$D$32-$E$32)*(1-$D48-$E48)^($A49-4)</f>
        <v>51435914.8444194</v>
      </c>
      <c r="K49" s="102" t="n">
        <f aca="false">(-PV($C$5,$C$4-$A48,$C$6)*$C$5)*(1-$D$29-$E$29)*(1-$D$30-$E$30)*(1-$D$31-$E$31)*(1-$D$32-$E$32)*(1-$D48-$E48)^($A49-4)</f>
        <v>-33923989.7130215</v>
      </c>
      <c r="L49" s="102" t="n">
        <f aca="false">(PV($C$5,$C$4-A48,$C$6)*$C$10)*(1-$D$29-$E$29)*(1-$D$30-$E$30)*(1-$D$31-$E$31)*(1-$D$32-$E$32)*(1-$D$33-$E$33)^($A49-4)</f>
        <v>6360748.07119152</v>
      </c>
      <c r="M49" s="102" t="n">
        <f aca="false">MAXA(0,$F49-$C$9)</f>
        <v>0</v>
      </c>
      <c r="N49" s="102" t="n">
        <f aca="false">-$C$12*I48</f>
        <v>-0</v>
      </c>
      <c r="O49" s="48" t="n">
        <f aca="false">SUM(H49:L49)+N49</f>
        <v>-26053334.3544153</v>
      </c>
      <c r="Q49" s="56" t="s">
        <v>75</v>
      </c>
      <c r="R49" s="56"/>
      <c r="S49" s="56"/>
      <c r="T49" s="56"/>
      <c r="U49" s="56"/>
      <c r="V49" s="56"/>
      <c r="W49" s="56"/>
      <c r="X49" s="56"/>
      <c r="Y49" s="56"/>
      <c r="Z49" s="56"/>
      <c r="AA49" s="56"/>
      <c r="AB49" s="56"/>
      <c r="AC49" s="56"/>
    </row>
    <row r="50" customFormat="false" ht="15.75" hidden="false" customHeight="false" outlineLevel="0" collapsed="false">
      <c r="A50" s="98" t="n">
        <f aca="false">A49+1</f>
        <v>21</v>
      </c>
      <c r="B50" s="99" t="n">
        <f aca="false">1/(1+$C$5)*B51</f>
        <v>0.500248967131459</v>
      </c>
      <c r="C50" s="99" t="n">
        <f aca="false">1/$C$5*(1-B50)</f>
        <v>6.24688791085677</v>
      </c>
      <c r="D50" s="105" t="n">
        <f aca="false">0.06*$C$7</f>
        <v>0.105</v>
      </c>
      <c r="E50" s="105" t="n">
        <f aca="false">$C$11</f>
        <v>0</v>
      </c>
      <c r="F50" s="101" t="n">
        <f aca="false">-PV($C$5,$C$4-$A50,$C$6)*(1-$D$29-$E$29)*(1-$D$30-$E$30)*(1-$D$31-$E$31)*(1-$D$32-$E$32)*(1-$D50-$E50)^($A50-3)</f>
        <v>-425373571.919975</v>
      </c>
      <c r="G50" s="102" t="n">
        <f aca="false">-PMT($C$5,$C$4,$C$3)*(1-$D$29-$E$29)*(1-$D$30-$E$30)*(1-$D$31-$E$31)*(1-$D$32-$E$32)*(1-D49-E49)^($A50-4)</f>
        <v>15673172.9926011</v>
      </c>
      <c r="H50" s="102" t="n">
        <f aca="false">-PV($C$5,$C$4-$A50,$C$6)*(1-$D$29-$E$29)*(1-$D$30-$E$30)*(1-$D$31-$E$31)*(1-$D$32-$E$32)*(1-$D49-$E49)^($A50-4)*$D$34</f>
        <v>-49904162.0688239</v>
      </c>
      <c r="I50" s="102" t="n">
        <f aca="false">PV($C$5,$C$4-$A50,$C$6)*(1-$D$29-$E$29)*(1-$D$30-$E$30)*(1-$D$31-$E$31)*(1-$D$32-$E$32)*(1-$D49-$E49)^($A50-4)*$E$34</f>
        <v>0</v>
      </c>
      <c r="J50" s="102" t="n">
        <f aca="false">-(PMT($C$5,$C$4,$C$3)-PV($C$5,$C$4-$A49,$C$6)*$C$5)*(1-$D$29-$E$29)*(1-$D$30-$E$30)*(1-$D$31-$E$31)*(1-$D$32-$E$32)*(1-$D49-$E49)^($A50-4)</f>
        <v>49717955.2886158</v>
      </c>
      <c r="K50" s="102" t="n">
        <f aca="false">(-PV($C$5,$C$4-$A49,$C$6)*$C$5)*(1-$D$29-$E$29)*(1-$D$30-$E$30)*(1-$D$31-$E$31)*(1-$D$32-$E$32)*(1-$D49-$E49)^($A50-4)</f>
        <v>-34044782.2960146</v>
      </c>
      <c r="L50" s="102" t="n">
        <f aca="false">(PV($C$5,$C$4-A49,$C$6)*$C$10)*(1-$D$29-$E$29)*(1-$D$30-$E$30)*(1-$D$31-$E$31)*(1-$D$32-$E$32)*(1-$D$33-$E$33)^($A50-4)</f>
        <v>6383396.68050275</v>
      </c>
      <c r="M50" s="102" t="n">
        <f aca="false">MAXA(0,$F50-$C$9)</f>
        <v>0</v>
      </c>
      <c r="N50" s="102" t="n">
        <f aca="false">-$C$12*I49</f>
        <v>-0</v>
      </c>
      <c r="O50" s="48" t="n">
        <f aca="false">SUM(H50:L50)+N50</f>
        <v>-27847592.39572</v>
      </c>
      <c r="Q50" s="56" t="s">
        <v>76</v>
      </c>
      <c r="R50" s="56"/>
      <c r="S50" s="56"/>
      <c r="T50" s="56"/>
      <c r="U50" s="56"/>
      <c r="V50" s="56"/>
      <c r="W50" s="56"/>
      <c r="X50" s="56"/>
      <c r="Y50" s="56"/>
      <c r="Z50" s="56"/>
      <c r="AA50" s="56"/>
      <c r="AB50" s="56"/>
      <c r="AC50" s="56"/>
    </row>
    <row r="51" customFormat="false" ht="15.75" hidden="false" customHeight="false" outlineLevel="0" collapsed="false">
      <c r="A51" s="98" t="n">
        <f aca="false">A50+1</f>
        <v>22</v>
      </c>
      <c r="B51" s="99" t="n">
        <f aca="false">1/(1+$C$5)*B52</f>
        <v>0.540268884501976</v>
      </c>
      <c r="C51" s="99" t="n">
        <f aca="false">1/$C$5*(1-B51)</f>
        <v>5.74663894372531</v>
      </c>
      <c r="D51" s="105" t="n">
        <f aca="false">0.06*$C$7</f>
        <v>0.105</v>
      </c>
      <c r="E51" s="105" t="n">
        <f aca="false">$C$11</f>
        <v>0</v>
      </c>
      <c r="F51" s="101" t="n">
        <f aca="false">-PV($C$5,$C$4-$A51,$C$6)*(1-$D$29-$E$29)*(1-$D$30-$E$30)*(1-$D$31-$E$31)*(1-$D$32-$E$32)*(1-$D51-$E51)^($A51-3)</f>
        <v>-423720698.014246</v>
      </c>
      <c r="G51" s="102" t="n">
        <f aca="false">-PMT($C$5,$C$4,$C$3)*(1-$D$29-$E$29)*(1-$D$30-$E$30)*(1-$D$31-$E$31)*(1-$D$32-$E$32)*(1-D50-E50)^($A51-4)</f>
        <v>14027489.828378</v>
      </c>
      <c r="H51" s="102" t="n">
        <f aca="false">-PV($C$5,$C$4-$A51,$C$6)*(1-$D$29-$E$29)*(1-$D$30-$E$30)*(1-$D$31-$E$31)*(1-$D$32-$E$32)*(1-$D50-$E50)^($A51-4)*$D$34</f>
        <v>-49710249.4877049</v>
      </c>
      <c r="I51" s="102" t="n">
        <f aca="false">PV($C$5,$C$4-$A51,$C$6)*(1-$D$29-$E$29)*(1-$D$30-$E$30)*(1-$D$31-$E$31)*(1-$D$32-$E$32)*(1-$D50-$E50)^($A51-4)*$E$34</f>
        <v>0</v>
      </c>
      <c r="J51" s="102" t="n">
        <f aca="false">-(PMT($C$5,$C$4,$C$3)-PV($C$5,$C$4-$A50,$C$6)*$C$5)*(1-$D$29-$E$29)*(1-$D$30-$E$30)*(1-$D$31-$E$31)*(1-$D$32-$E$32)*(1-$D50-$E50)^($A51-4)</f>
        <v>48057375.581976</v>
      </c>
      <c r="K51" s="102" t="n">
        <f aca="false">(-PV($C$5,$C$4-$A50,$C$6)*$C$5)*(1-$D$29-$E$29)*(1-$D$30-$E$30)*(1-$D$31-$E$31)*(1-$D$32-$E$32)*(1-$D50-$E50)^($A51-4)</f>
        <v>-34029885.753598</v>
      </c>
      <c r="L51" s="102" t="n">
        <f aca="false">(PV($C$5,$C$4-A50,$C$6)*$C$10)*(1-$D$29-$E$29)*(1-$D$30-$E$30)*(1-$D$31-$E$31)*(1-$D$32-$E$32)*(1-$D$33-$E$33)^($A51-4)</f>
        <v>6380603.57879962</v>
      </c>
      <c r="M51" s="102" t="n">
        <f aca="false">MAXA(0,$F51-$C$9)</f>
        <v>0</v>
      </c>
      <c r="N51" s="102" t="n">
        <f aca="false">-$C$12*I50</f>
        <v>-0</v>
      </c>
      <c r="O51" s="48" t="n">
        <f aca="false">SUM(H51:L51)+N51</f>
        <v>-29302156.0805272</v>
      </c>
      <c r="Q51" s="56" t="s">
        <v>77</v>
      </c>
      <c r="R51" s="56"/>
      <c r="S51" s="56"/>
      <c r="T51" s="56"/>
      <c r="U51" s="56"/>
      <c r="V51" s="56"/>
      <c r="W51" s="56"/>
      <c r="X51" s="56"/>
      <c r="Y51" s="56"/>
      <c r="Z51" s="56"/>
      <c r="AA51" s="56"/>
      <c r="AB51" s="56"/>
      <c r="AC51" s="56"/>
    </row>
    <row r="52" customFormat="false" ht="15.75" hidden="false" customHeight="false" outlineLevel="0" collapsed="false">
      <c r="A52" s="98" t="n">
        <f aca="false">A51+1</f>
        <v>23</v>
      </c>
      <c r="B52" s="99" t="n">
        <f aca="false">1/(1+$C$5)*B53</f>
        <v>0.583490395262134</v>
      </c>
      <c r="C52" s="99" t="n">
        <f aca="false">1/$C$5*(1-B52)</f>
        <v>5.20637005922333</v>
      </c>
      <c r="D52" s="105" t="n">
        <f aca="false">0.06*$C$7</f>
        <v>0.105</v>
      </c>
      <c r="E52" s="105" t="n">
        <f aca="false">$C$11</f>
        <v>0</v>
      </c>
      <c r="F52" s="101" t="n">
        <f aca="false">-PV($C$5,$C$4-$A52,$C$6)*(1-$D$29-$E$29)*(1-$D$30-$E$30)*(1-$D$31-$E$31)*(1-$D$32-$E$32)*(1-$D52-$E52)^($A52-3)</f>
        <v>-420804796.740347</v>
      </c>
      <c r="G52" s="102" t="n">
        <f aca="false">-PMT($C$5,$C$4,$C$3)*(1-$D$29-$E$29)*(1-$D$30-$E$30)*(1-$D$31-$E$31)*(1-$D$32-$E$32)*(1-D51-E51)^($A52-4)</f>
        <v>12554603.3963983</v>
      </c>
      <c r="H52" s="102" t="n">
        <f aca="false">-PV($C$5,$C$4-$A52,$C$6)*(1-$D$29-$E$29)*(1-$D$30-$E$30)*(1-$D$31-$E$31)*(1-$D$32-$E$32)*(1-$D51-$E51)^($A52-4)*$D$34</f>
        <v>-49368160.5114373</v>
      </c>
      <c r="I52" s="102" t="n">
        <f aca="false">PV($C$5,$C$4-$A52,$C$6)*(1-$D$29-$E$29)*(1-$D$30-$E$30)*(1-$D$31-$E$31)*(1-$D$32-$E$32)*(1-$D51-$E51)^($A52-4)*$E$34</f>
        <v>0</v>
      </c>
      <c r="J52" s="102" t="n">
        <f aca="false">-(PMT($C$5,$C$4,$C$3)-PV($C$5,$C$4-$A51,$C$6)*$C$5)*(1-$D$29-$E$29)*(1-$D$30-$E$30)*(1-$D$31-$E$31)*(1-$D$32-$E$32)*(1-$D51-$E51)^($A52-4)</f>
        <v>46452259.237538</v>
      </c>
      <c r="K52" s="102" t="n">
        <f aca="false">(-PV($C$5,$C$4-$A51,$C$6)*$C$5)*(1-$D$29-$E$29)*(1-$D$30-$E$30)*(1-$D$31-$E$31)*(1-$D$32-$E$32)*(1-$D51-$E51)^($A52-4)</f>
        <v>-33897655.8411397</v>
      </c>
      <c r="L52" s="102" t="n">
        <f aca="false">(PV($C$5,$C$4-A51,$C$6)*$C$10)*(1-$D$29-$E$29)*(1-$D$30-$E$30)*(1-$D$31-$E$31)*(1-$D$32-$E$32)*(1-$D$33-$E$33)^($A52-4)</f>
        <v>6355810.47021369</v>
      </c>
      <c r="M52" s="102" t="n">
        <f aca="false">MAXA(0,$F52-$C$9)</f>
        <v>0</v>
      </c>
      <c r="N52" s="102" t="n">
        <f aca="false">-$C$12*I51</f>
        <v>-0</v>
      </c>
      <c r="O52" s="48" t="n">
        <f aca="false">SUM(H52:L52)+N52</f>
        <v>-30457746.6448253</v>
      </c>
      <c r="Q52" s="56" t="s">
        <v>78</v>
      </c>
      <c r="R52" s="56"/>
      <c r="S52" s="56"/>
      <c r="T52" s="56"/>
      <c r="U52" s="56"/>
      <c r="V52" s="56"/>
      <c r="W52" s="56"/>
      <c r="X52" s="56"/>
      <c r="Y52" s="56"/>
      <c r="Z52" s="56"/>
      <c r="AA52" s="56"/>
      <c r="AB52" s="56"/>
      <c r="AC52" s="56"/>
    </row>
    <row r="53" customFormat="false" ht="15.75" hidden="false" customHeight="false" outlineLevel="0" collapsed="false">
      <c r="A53" s="98" t="n">
        <f aca="false">A52+1</f>
        <v>24</v>
      </c>
      <c r="B53" s="99" t="n">
        <f aca="false">1/(1+$C$5)*B54</f>
        <v>0.630169626883104</v>
      </c>
      <c r="C53" s="99" t="n">
        <f aca="false">1/$C$5*(1-B53)</f>
        <v>4.6228796639612</v>
      </c>
      <c r="D53" s="105" t="n">
        <f aca="false">0.06*$C$7</f>
        <v>0.105</v>
      </c>
      <c r="E53" s="105" t="n">
        <f aca="false">$C$11</f>
        <v>0</v>
      </c>
      <c r="F53" s="101" t="n">
        <f aca="false">-PV($C$5,$C$4-$A53,$C$6)*(1-$D$29-$E$29)*(1-$D$30-$E$30)*(1-$D$31-$E$31)*(1-$D$32-$E$32)*(1-$D53-$E53)^($A53-3)</f>
        <v>-416806467.714819</v>
      </c>
      <c r="G53" s="102" t="n">
        <f aca="false">-PMT($C$5,$C$4,$C$3)*(1-$D$29-$E$29)*(1-$D$30-$E$30)*(1-$D$31-$E$31)*(1-$D$32-$E$32)*(1-D52-E52)^($A53-4)</f>
        <v>11236370.0397765</v>
      </c>
      <c r="H53" s="102" t="n">
        <f aca="false">-PV($C$5,$C$4-$A53,$C$6)*(1-$D$29-$E$29)*(1-$D$30-$E$30)*(1-$D$31-$E$31)*(1-$D$32-$E$32)*(1-$D52-$E52)^($A53-4)*$D$34</f>
        <v>-48899082.8045319</v>
      </c>
      <c r="I53" s="102" t="n">
        <f aca="false">PV($C$5,$C$4-$A53,$C$6)*(1-$D$29-$E$29)*(1-$D$30-$E$30)*(1-$D$31-$E$31)*(1-$D$32-$E$32)*(1-$D52-$E52)^($A53-4)*$E$34</f>
        <v>0</v>
      </c>
      <c r="J53" s="102" t="n">
        <f aca="false">-(PMT($C$5,$C$4,$C$3)-PV($C$5,$C$4-$A52,$C$6)*$C$5)*(1-$D$29-$E$29)*(1-$D$30-$E$30)*(1-$D$31-$E$31)*(1-$D$32-$E$32)*(1-$D52-$E52)^($A53-4)</f>
        <v>44900753.7790042</v>
      </c>
      <c r="K53" s="102" t="n">
        <f aca="false">(-PV($C$5,$C$4-$A52,$C$6)*$C$5)*(1-$D$29-$E$29)*(1-$D$30-$E$30)*(1-$D$31-$E$31)*(1-$D$32-$E$32)*(1-$D52-$E52)^($A53-4)</f>
        <v>-33664383.7392278</v>
      </c>
      <c r="L53" s="102" t="n">
        <f aca="false">(PV($C$5,$C$4-A52,$C$6)*$C$10)*(1-$D$29-$E$29)*(1-$D$30-$E$30)*(1-$D$31-$E$31)*(1-$D$32-$E$32)*(1-$D$33-$E$33)^($A53-4)</f>
        <v>6312071.9511052</v>
      </c>
      <c r="M53" s="102" t="n">
        <f aca="false">MAXA(0,$F53-$C$9)</f>
        <v>0</v>
      </c>
      <c r="N53" s="102" t="n">
        <f aca="false">-$C$12*I52</f>
        <v>-0</v>
      </c>
      <c r="O53" s="48" t="n">
        <f aca="false">SUM(H53:L53)+N53</f>
        <v>-31350640.8136502</v>
      </c>
      <c r="Q53" s="56" t="s">
        <v>79</v>
      </c>
      <c r="R53" s="56"/>
      <c r="S53" s="56"/>
      <c r="T53" s="56"/>
      <c r="U53" s="56"/>
      <c r="V53" s="56"/>
      <c r="W53" s="56"/>
      <c r="X53" s="56"/>
      <c r="Y53" s="56"/>
      <c r="Z53" s="56"/>
      <c r="AA53" s="56"/>
      <c r="AB53" s="56"/>
      <c r="AC53" s="56"/>
    </row>
    <row r="54" customFormat="false" ht="15.75" hidden="false" customHeight="false" outlineLevel="0" collapsed="false">
      <c r="A54" s="98" t="n">
        <f aca="false">A53+1</f>
        <v>25</v>
      </c>
      <c r="B54" s="99" t="n">
        <f aca="false">1/(1+$C$5)*B55</f>
        <v>0.680583197033753</v>
      </c>
      <c r="C54" s="99" t="n">
        <f aca="false">1/$C$5*(1-B54)</f>
        <v>3.99271003707809</v>
      </c>
      <c r="D54" s="105" t="n">
        <f aca="false">0.06*$C$7</f>
        <v>0.105</v>
      </c>
      <c r="E54" s="105" t="n">
        <f aca="false">$C$11</f>
        <v>0</v>
      </c>
      <c r="F54" s="101" t="n">
        <f aca="false">-PV($C$5,$C$4-$A54,$C$6)*(1-$D$29-$E$29)*(1-$D$30-$E$30)*(1-$D$31-$E$31)*(1-$D$32-$E$32)*(1-$D54-$E54)^($A54-3)</f>
        <v>-411885745.004256</v>
      </c>
      <c r="G54" s="102" t="n">
        <f aca="false">-PMT($C$5,$C$4,$C$3)*(1-$D$29-$E$29)*(1-$D$30-$E$30)*(1-$D$31-$E$31)*(1-$D$32-$E$32)*(1-D53-E53)^($A54-4)</f>
        <v>10056551.1856</v>
      </c>
      <c r="H54" s="102" t="n">
        <f aca="false">-PV($C$5,$C$4-$A54,$C$6)*(1-$D$29-$E$29)*(1-$D$30-$E$30)*(1-$D$31-$E$31)*(1-$D$32-$E$32)*(1-$D53-$E53)^($A54-4)*$D$34</f>
        <v>-48321791.3133485</v>
      </c>
      <c r="I54" s="102" t="n">
        <f aca="false">PV($C$5,$C$4-$A54,$C$6)*(1-$D$29-$E$29)*(1-$D$30-$E$30)*(1-$D$31-$E$31)*(1-$D$32-$E$32)*(1-$D53-$E53)^($A54-4)*$E$34</f>
        <v>0</v>
      </c>
      <c r="J54" s="102" t="n">
        <f aca="false">-(PMT($C$5,$C$4,$C$3)-PV($C$5,$C$4-$A53,$C$6)*$C$5)*(1-$D$29-$E$29)*(1-$D$30-$E$30)*(1-$D$31-$E$31)*(1-$D$32-$E$32)*(1-$D53-$E53)^($A54-4)</f>
        <v>43401068.6027855</v>
      </c>
      <c r="K54" s="102" t="n">
        <f aca="false">(-PV($C$5,$C$4-$A53,$C$6)*$C$5)*(1-$D$29-$E$29)*(1-$D$30-$E$30)*(1-$D$31-$E$31)*(1-$D$32-$E$32)*(1-$D53-$E53)^($A54-4)</f>
        <v>-33344517.4171855</v>
      </c>
      <c r="L54" s="102" t="n">
        <f aca="false">(PV($C$5,$C$4-A53,$C$6)*$C$10)*(1-$D$29-$E$29)*(1-$D$30-$E$30)*(1-$D$31-$E$31)*(1-$D$32-$E$32)*(1-$D$33-$E$33)^($A54-4)</f>
        <v>6252097.01572229</v>
      </c>
      <c r="M54" s="102" t="n">
        <f aca="false">MAXA(0,$F54-$C$9)</f>
        <v>0</v>
      </c>
      <c r="N54" s="102" t="n">
        <f aca="false">-$C$12*I53</f>
        <v>-0</v>
      </c>
      <c r="O54" s="48" t="n">
        <f aca="false">SUM(H54:L54)+N54</f>
        <v>-32013143.1120263</v>
      </c>
    </row>
    <row r="55" customFormat="false" ht="15.75" hidden="false" customHeight="false" outlineLevel="0" collapsed="false">
      <c r="A55" s="98" t="n">
        <f aca="false">A54+1</f>
        <v>26</v>
      </c>
      <c r="B55" s="99" t="n">
        <f aca="false">1/(1+$C$5)*B56</f>
        <v>0.735029852796453</v>
      </c>
      <c r="C55" s="99" t="n">
        <f aca="false">1/$C$5*(1-B55)</f>
        <v>3.31212684004434</v>
      </c>
      <c r="D55" s="105" t="n">
        <f aca="false">0.06*$C$7</f>
        <v>0.105</v>
      </c>
      <c r="E55" s="105" t="n">
        <f aca="false">$C$11</f>
        <v>0</v>
      </c>
      <c r="F55" s="101" t="n">
        <f aca="false">-PV($C$5,$C$4-$A55,$C$6)*(1-$D$29-$E$29)*(1-$D$30-$E$30)*(1-$D$31-$E$31)*(1-$D$32-$E$32)*(1-$D55-$E55)^($A55-3)</f>
        <v>-406184310.034559</v>
      </c>
      <c r="G55" s="102" t="n">
        <f aca="false">-PMT($C$5,$C$4,$C$3)*(1-$D$29-$E$29)*(1-$D$30-$E$30)*(1-$D$31-$E$31)*(1-$D$32-$E$32)*(1-D54-E54)^($A55-4)</f>
        <v>9000613.31111196</v>
      </c>
      <c r="H55" s="102" t="n">
        <f aca="false">-PV($C$5,$C$4-$A55,$C$6)*(1-$D$29-$E$29)*(1-$D$30-$E$30)*(1-$D$31-$E$31)*(1-$D$32-$E$32)*(1-$D54-$E54)^($A55-4)*$D$34</f>
        <v>-47652907.8811494</v>
      </c>
      <c r="I55" s="102" t="n">
        <f aca="false">PV($C$5,$C$4-$A55,$C$6)*(1-$D$29-$E$29)*(1-$D$30-$E$30)*(1-$D$31-$E$31)*(1-$D$32-$E$32)*(1-$D54-$E54)^($A55-4)*$E$34</f>
        <v>0</v>
      </c>
      <c r="J55" s="102" t="n">
        <f aca="false">-(PMT($C$5,$C$4,$C$3)-PV($C$5,$C$4-$A54,$C$6)*$C$5)*(1-$D$29-$E$29)*(1-$D$30-$E$30)*(1-$D$31-$E$31)*(1-$D$32-$E$32)*(1-$D54-$E54)^($A55-4)</f>
        <v>41951472.9114525</v>
      </c>
      <c r="K55" s="102" t="n">
        <f aca="false">(-PV($C$5,$C$4-$A54,$C$6)*$C$5)*(1-$D$29-$E$29)*(1-$D$30-$E$30)*(1-$D$31-$E$31)*(1-$D$32-$E$32)*(1-$D54-$E54)^($A55-4)</f>
        <v>-32950859.6003405</v>
      </c>
      <c r="L55" s="102" t="n">
        <f aca="false">(PV($C$5,$C$4-A54,$C$6)*$C$10)*(1-$D$29-$E$29)*(1-$D$30-$E$30)*(1-$D$31-$E$31)*(1-$D$32-$E$32)*(1-$D$33-$E$33)^($A55-4)</f>
        <v>6178286.17506385</v>
      </c>
      <c r="M55" s="102" t="n">
        <f aca="false">MAXA(0,$F55-$C$9)</f>
        <v>0</v>
      </c>
      <c r="N55" s="102" t="n">
        <f aca="false">-$C$12*I54</f>
        <v>-0</v>
      </c>
      <c r="O55" s="48" t="n">
        <f aca="false">SUM(H55:L55)+N55</f>
        <v>-32474008.3949736</v>
      </c>
    </row>
    <row r="56" customFormat="false" ht="15.75" hidden="false" customHeight="false" outlineLevel="0" collapsed="false">
      <c r="A56" s="98" t="n">
        <f aca="false">A55+1</f>
        <v>27</v>
      </c>
      <c r="B56" s="99" t="n">
        <f aca="false">1/(1+$C$5)*B57</f>
        <v>0.79383224102017</v>
      </c>
      <c r="C56" s="99" t="n">
        <f aca="false">1/$C$5*(1-B56)</f>
        <v>2.57709698724788</v>
      </c>
      <c r="D56" s="105" t="n">
        <f aca="false">0.06*$C$7</f>
        <v>0.105</v>
      </c>
      <c r="E56" s="105" t="n">
        <f aca="false">$C$11</f>
        <v>0</v>
      </c>
      <c r="F56" s="101" t="n">
        <f aca="false">-PV($C$5,$C$4-$A56,$C$6)*(1-$D$29-$E$29)*(1-$D$30-$E$30)*(1-$D$31-$E$31)*(1-$D$32-$E$32)*(1-$D56-$E56)^($A56-3)</f>
        <v>-399827470.356939</v>
      </c>
      <c r="G56" s="102" t="n">
        <f aca="false">-PMT($C$5,$C$4,$C$3)*(1-$D$29-$E$29)*(1-$D$30-$E$30)*(1-$D$31-$E$31)*(1-$D$32-$E$32)*(1-D55-E55)^($A56-4)</f>
        <v>8055548.91344521</v>
      </c>
      <c r="H56" s="102" t="n">
        <f aca="false">-PV($C$5,$C$4-$A56,$C$6)*(1-$D$29-$E$29)*(1-$D$30-$E$30)*(1-$D$31-$E$31)*(1-$D$32-$E$32)*(1-$D55-$E55)^($A56-4)*$D$34</f>
        <v>-46907133.3938308</v>
      </c>
      <c r="I56" s="102" t="n">
        <f aca="false">PV($C$5,$C$4-$A56,$C$6)*(1-$D$29-$E$29)*(1-$D$30-$E$30)*(1-$D$31-$E$31)*(1-$D$32-$E$32)*(1-$D55-$E55)^($A56-4)*$E$34</f>
        <v>0</v>
      </c>
      <c r="J56" s="102" t="n">
        <f aca="false">-(PMT($C$5,$C$4,$C$3)-PV($C$5,$C$4-$A55,$C$6)*$C$5)*(1-$D$29-$E$29)*(1-$D$30-$E$30)*(1-$D$31-$E$31)*(1-$D$32-$E$32)*(1-$D55-$E55)^($A56-4)</f>
        <v>40550293.71621</v>
      </c>
      <c r="K56" s="102" t="n">
        <f aca="false">(-PV($C$5,$C$4-$A55,$C$6)*$C$5)*(1-$D$29-$E$29)*(1-$D$30-$E$30)*(1-$D$31-$E$31)*(1-$D$32-$E$32)*(1-$D55-$E55)^($A56-4)</f>
        <v>-32494744.8027648</v>
      </c>
      <c r="L56" s="102" t="n">
        <f aca="false">(PV($C$5,$C$4-A55,$C$6)*$C$10)*(1-$D$29-$E$29)*(1-$D$30-$E$30)*(1-$D$31-$E$31)*(1-$D$32-$E$32)*(1-$D$33-$E$33)^($A56-4)</f>
        <v>6092764.65051839</v>
      </c>
      <c r="M56" s="102" t="n">
        <f aca="false">MAXA(0,$F56-$C$9)</f>
        <v>0</v>
      </c>
      <c r="N56" s="102" t="n">
        <f aca="false">-$C$12*I55</f>
        <v>-0</v>
      </c>
      <c r="O56" s="48" t="n">
        <f aca="false">SUM(H56:L56)+N56</f>
        <v>-32758819.8298672</v>
      </c>
    </row>
    <row r="57" customFormat="false" ht="15.75" hidden="false" customHeight="false" outlineLevel="0" collapsed="false">
      <c r="A57" s="98" t="n">
        <f aca="false">A56+1</f>
        <v>28</v>
      </c>
      <c r="B57" s="99" t="n">
        <f aca="false">1/(1+$C$5)*B58</f>
        <v>0.857338820301783</v>
      </c>
      <c r="C57" s="99" t="n">
        <f aca="false">1/$C$5*(1-B57)</f>
        <v>1.78326474622771</v>
      </c>
      <c r="D57" s="105" t="n">
        <f aca="false">0.06*$C$7</f>
        <v>0.105</v>
      </c>
      <c r="E57" s="105" t="n">
        <f aca="false">$C$11</f>
        <v>0</v>
      </c>
      <c r="F57" s="101" t="n">
        <f aca="false">-PV($C$5,$C$4-$A57,$C$6)*(1-$D$29-$E$29)*(1-$D$30-$E$30)*(1-$D$31-$E$31)*(1-$D$32-$E$32)*(1-$D57-$E57)^($A57-3)</f>
        <v>-392925928.915409</v>
      </c>
      <c r="G57" s="102" t="n">
        <f aca="false">-PMT($C$5,$C$4,$C$3)*(1-$D$29-$E$29)*(1-$D$30-$E$30)*(1-$D$31-$E$31)*(1-$D$32-$E$32)*(1-D56-E56)^($A57-4)</f>
        <v>7209716.27753346</v>
      </c>
      <c r="H57" s="102" t="n">
        <f aca="false">-PV($C$5,$C$4-$A57,$C$6)*(1-$D$29-$E$29)*(1-$D$30-$E$30)*(1-$D$31-$E$31)*(1-$D$32-$E$32)*(1-$D56-$E56)^($A57-4)*$D$34</f>
        <v>-46097455.3476179</v>
      </c>
      <c r="I57" s="102" t="n">
        <f aca="false">PV($C$5,$C$4-$A57,$C$6)*(1-$D$29-$E$29)*(1-$D$30-$E$30)*(1-$D$31-$E$31)*(1-$D$32-$E$32)*(1-$D56-$E56)^($A57-4)*$E$34</f>
        <v>0</v>
      </c>
      <c r="J57" s="102" t="n">
        <f aca="false">-(PMT($C$5,$C$4,$C$3)-PV($C$5,$C$4-$A56,$C$6)*$C$5)*(1-$D$29-$E$29)*(1-$D$30-$E$30)*(1-$D$31-$E$31)*(1-$D$32-$E$32)*(1-$D56-$E56)^($A57-4)</f>
        <v>39195913.9060886</v>
      </c>
      <c r="K57" s="102" t="n">
        <f aca="false">(-PV($C$5,$C$4-$A56,$C$6)*$C$5)*(1-$D$29-$E$29)*(1-$D$30-$E$30)*(1-$D$31-$E$31)*(1-$D$32-$E$32)*(1-$D56-$E56)^($A57-4)</f>
        <v>-31986197.6285551</v>
      </c>
      <c r="L57" s="102" t="n">
        <f aca="false">(PV($C$5,$C$4-A56,$C$6)*$C$10)*(1-$D$29-$E$29)*(1-$D$30-$E$30)*(1-$D$31-$E$31)*(1-$D$32-$E$32)*(1-$D$33-$E$33)^($A57-4)</f>
        <v>5997412.05535408</v>
      </c>
      <c r="M57" s="102" t="n">
        <f aca="false">MAXA(0,$F57-$C$9)</f>
        <v>0</v>
      </c>
      <c r="N57" s="102" t="n">
        <f aca="false">-$C$12*I56</f>
        <v>-0</v>
      </c>
      <c r="O57" s="48" t="n">
        <f aca="false">SUM(H57:L57)+N57</f>
        <v>-32890327.0147303</v>
      </c>
    </row>
    <row r="58" customFormat="false" ht="15.75" hidden="false" customHeight="false" outlineLevel="0" collapsed="false">
      <c r="A58" s="98" t="n">
        <f aca="false">A57+1</f>
        <v>29</v>
      </c>
      <c r="B58" s="99" t="n">
        <f aca="false">1/(1+$C$5)*B59</f>
        <v>0.925925925925926</v>
      </c>
      <c r="C58" s="99" t="n">
        <f aca="false">1/$C$5*(1-B58)</f>
        <v>0.925925925925927</v>
      </c>
      <c r="D58" s="105" t="n">
        <f aca="false">0.06*$C$7</f>
        <v>0.105</v>
      </c>
      <c r="E58" s="105" t="n">
        <f aca="false">$C$11</f>
        <v>0</v>
      </c>
      <c r="F58" s="101" t="n">
        <f aca="false">-PV($C$5,$C$4-$A58,$C$6)*(1-$D$29-$E$29)*(1-$D$30-$E$30)*(1-$D$31-$E$31)*(1-$D$32-$E$32)*(1-$D58-$E58)^($A58-3)</f>
        <v>-385577365.870846</v>
      </c>
      <c r="G58" s="102" t="n">
        <f aca="false">-PMT($C$5,$C$4,$C$3)*(1-$D$29-$E$29)*(1-$D$30-$E$30)*(1-$D$31-$E$31)*(1-$D$32-$E$32)*(1-D57-E57)^($A58-4)</f>
        <v>6452696.06839245</v>
      </c>
      <c r="H58" s="102" t="n">
        <f aca="false">-PV($C$5,$C$4-$A58,$C$6)*(1-$D$29-$E$29)*(1-$D$30-$E$30)*(1-$D$31-$E$31)*(1-$D$32-$E$32)*(1-$D57-$E57)^($A58-4)*$D$34</f>
        <v>-45235333.4261886</v>
      </c>
      <c r="I58" s="102" t="n">
        <f aca="false">PV($C$5,$C$4-$A58,$C$6)*(1-$D$29-$E$29)*(1-$D$30-$E$30)*(1-$D$31-$E$31)*(1-$D$32-$E$32)*(1-$D57-$E57)^($A58-4)*$E$34</f>
        <v>0</v>
      </c>
      <c r="J58" s="102" t="n">
        <f aca="false">-(PMT($C$5,$C$4,$C$3)-PV($C$5,$C$4-$A57,$C$6)*$C$5)*(1-$D$29-$E$29)*(1-$D$30-$E$30)*(1-$D$31-$E$31)*(1-$D$32-$E$32)*(1-$D57-$E57)^($A58-4)</f>
        <v>37886770.3816252</v>
      </c>
      <c r="K58" s="102" t="n">
        <f aca="false">(-PV($C$5,$C$4-$A57,$C$6)*$C$5)*(1-$D$29-$E$29)*(1-$D$30-$E$30)*(1-$D$31-$E$31)*(1-$D$32-$E$32)*(1-$D57-$E57)^($A58-4)</f>
        <v>-31434074.3132328</v>
      </c>
      <c r="L58" s="102" t="n">
        <f aca="false">(PV($C$5,$C$4-A57,$C$6)*$C$10)*(1-$D$29-$E$29)*(1-$D$30-$E$30)*(1-$D$31-$E$31)*(1-$D$32-$E$32)*(1-$D$33-$E$33)^($A58-4)</f>
        <v>5893888.93373114</v>
      </c>
      <c r="M58" s="102" t="n">
        <f aca="false">MAXA(0,$F58-$C$9)</f>
        <v>0</v>
      </c>
      <c r="N58" s="102" t="n">
        <f aca="false">-$C$12*I57</f>
        <v>-0</v>
      </c>
      <c r="O58" s="48" t="n">
        <f aca="false">SUM(H58:L58)+N58</f>
        <v>-32888748.4240651</v>
      </c>
    </row>
    <row r="59" customFormat="false" ht="15.75" hidden="false" customHeight="false" outlineLevel="0" collapsed="false">
      <c r="A59" s="98" t="n">
        <f aca="false">A58+1</f>
        <v>30</v>
      </c>
      <c r="B59" s="99" t="n">
        <v>1</v>
      </c>
      <c r="C59" s="99" t="n">
        <f aca="false">1/$C$5*(1-B59)</f>
        <v>0</v>
      </c>
      <c r="D59" s="105" t="n">
        <f aca="false">0.06*$C$7</f>
        <v>0.105</v>
      </c>
      <c r="E59" s="105" t="n">
        <f aca="false">$C$11</f>
        <v>0</v>
      </c>
      <c r="F59" s="101" t="n">
        <f aca="false">-PV($C$5,$C$4-$A59,$C$6)*(1-$D$29-$E$29)*(1-$D$30-$E$30)*(1-$D$31-$E$31)*(1-$D$32-$E$32)*(1-$D59-$E59)^($A59-3)</f>
        <v>-377867852.718944</v>
      </c>
      <c r="G59" s="102" t="n">
        <f aca="false">-PMT($C$5,$C$4,$C$3)*(1-$D$29-$E$29)*(1-$D$30-$E$30)*(1-$D$31-$E$31)*(1-$D$32-$E$32)*(1-D58-E58)^($A59-4)</f>
        <v>5775162.98121124</v>
      </c>
      <c r="H59" s="102" t="n">
        <f aca="false">-PV($C$5,$C$4-$A59,$C$6)*(1-$D$29-$E$29)*(1-$D$30-$E$30)*(1-$D$31-$E$31)*(1-$D$32-$E$32)*(1-$D58-$E58)^($A59-4)*$D$34</f>
        <v>-44330865.4027811</v>
      </c>
      <c r="I59" s="102" t="n">
        <f aca="false">PV($C$5,$C$4-$A59,$C$6)*(1-$D$29-$E$29)*(1-$D$30-$E$30)*(1-$D$31-$E$31)*(1-$D$32-$E$32)*(1-$D58-$E58)^($A59-4)*$E$34</f>
        <v>0</v>
      </c>
      <c r="J59" s="102" t="n">
        <f aca="false">-(PMT($C$5,$C$4,$C$3)-PV($C$5,$C$4-$A58,$C$6)*$C$5)*(1-$D$29-$E$29)*(1-$D$30-$E$30)*(1-$D$31-$E$31)*(1-$D$32-$E$32)*(1-$D58-$E58)^($A59-4)</f>
        <v>36621352.2508789</v>
      </c>
      <c r="K59" s="102" t="n">
        <f aca="false">(-PV($C$5,$C$4-$A58,$C$6)*$C$5)*(1-$D$29-$E$29)*(1-$D$30-$E$30)*(1-$D$31-$E$31)*(1-$D$32-$E$32)*(1-$D58-$E58)^($A59-4)</f>
        <v>-30846189.2696677</v>
      </c>
      <c r="L59" s="102" t="n">
        <f aca="false">(PV($C$5,$C$4-A58,$C$6)*$C$10)*(1-$D$29-$E$29)*(1-$D$30-$E$30)*(1-$D$31-$E$31)*(1-$D$32-$E$32)*(1-$D$33-$E$33)^($A59-4)</f>
        <v>5783660.48806269</v>
      </c>
      <c r="M59" s="102" t="n">
        <f aca="false">MAXA(0,$F59-$C$9)</f>
        <v>0</v>
      </c>
      <c r="N59" s="102" t="n">
        <f aca="false">-$C$12*I58</f>
        <v>-0</v>
      </c>
      <c r="O59" s="48" t="n">
        <f aca="false">SUM(H59:L59)+N59</f>
        <v>-32772041.9335072</v>
      </c>
    </row>
    <row r="60" customFormat="false" ht="15.75" hidden="false" customHeight="false" outlineLevel="0" collapsed="false">
      <c r="F60" s="108"/>
    </row>
    <row r="61" customFormat="false" ht="15.75" hidden="false" customHeight="false" outlineLevel="0" collapsed="false">
      <c r="F61" s="108"/>
    </row>
    <row r="62" customFormat="false" ht="15.75" hidden="false" customHeight="false" outlineLevel="0" collapsed="false">
      <c r="F62" s="108"/>
    </row>
    <row r="63" customFormat="false" ht="15.75" hidden="false" customHeight="false" outlineLevel="0" collapsed="false">
      <c r="F63" s="108"/>
    </row>
    <row r="64" customFormat="false" ht="15.75" hidden="false" customHeight="false" outlineLevel="0" collapsed="false">
      <c r="F64" s="108"/>
    </row>
    <row r="65" customFormat="false" ht="15.75" hidden="false" customHeight="false" outlineLevel="0" collapsed="false">
      <c r="F65" s="108"/>
    </row>
    <row r="66" customFormat="false" ht="15.75" hidden="false" customHeight="false" outlineLevel="0" collapsed="false">
      <c r="F66" s="108"/>
    </row>
    <row r="67" customFormat="false" ht="15.75" hidden="false" customHeight="false" outlineLevel="0" collapsed="false">
      <c r="F67" s="108"/>
    </row>
    <row r="68" customFormat="false" ht="15.75" hidden="false" customHeight="false" outlineLevel="0" collapsed="false">
      <c r="F68" s="108"/>
    </row>
    <row r="69" customFormat="false" ht="15.75" hidden="false" customHeight="false" outlineLevel="0" collapsed="false">
      <c r="F69" s="108"/>
    </row>
    <row r="70" customFormat="false" ht="15.75" hidden="false" customHeight="false" outlineLevel="0" collapsed="false">
      <c r="F70" s="108"/>
    </row>
    <row r="71" customFormat="false" ht="15.75" hidden="false" customHeight="false" outlineLevel="0" collapsed="false">
      <c r="F71" s="108"/>
    </row>
    <row r="72" customFormat="false" ht="15.75" hidden="false" customHeight="false" outlineLevel="0" collapsed="false">
      <c r="F72" s="108"/>
    </row>
    <row r="73" customFormat="false" ht="15.75" hidden="false" customHeight="false" outlineLevel="0" collapsed="false">
      <c r="F73" s="108"/>
    </row>
    <row r="74" customFormat="false" ht="15.75" hidden="false" customHeight="false" outlineLevel="0" collapsed="false">
      <c r="F74" s="108"/>
    </row>
    <row r="75" customFormat="false" ht="15.75" hidden="false" customHeight="false" outlineLevel="0" collapsed="false">
      <c r="F75" s="108"/>
    </row>
    <row r="76" customFormat="false" ht="15.75" hidden="false" customHeight="false" outlineLevel="0" collapsed="false">
      <c r="F76" s="108"/>
    </row>
    <row r="77" customFormat="false" ht="15.75" hidden="false" customHeight="false" outlineLevel="0" collapsed="false">
      <c r="F77" s="108"/>
    </row>
    <row r="78" customFormat="false" ht="15.75" hidden="false" customHeight="false" outlineLevel="0" collapsed="false">
      <c r="F78" s="108"/>
    </row>
    <row r="79" customFormat="false" ht="15.75" hidden="false" customHeight="false" outlineLevel="0" collapsed="false">
      <c r="F79" s="108"/>
    </row>
    <row r="80" customFormat="false" ht="15.75" hidden="false" customHeight="false" outlineLevel="0" collapsed="false">
      <c r="F80" s="108"/>
    </row>
    <row r="81" customFormat="false" ht="15.75" hidden="false" customHeight="false" outlineLevel="0" collapsed="false">
      <c r="F81" s="108"/>
    </row>
    <row r="82" customFormat="false" ht="15.75" hidden="false" customHeight="false" outlineLevel="0" collapsed="false">
      <c r="F82" s="108"/>
    </row>
    <row r="83" customFormat="false" ht="15.75" hidden="false" customHeight="false" outlineLevel="0" collapsed="false">
      <c r="F83" s="108"/>
    </row>
    <row r="84" customFormat="false" ht="15.75" hidden="false" customHeight="false" outlineLevel="0" collapsed="false">
      <c r="F84" s="108"/>
    </row>
    <row r="85" customFormat="false" ht="15.75" hidden="false" customHeight="false" outlineLevel="0" collapsed="false">
      <c r="F85" s="108"/>
    </row>
    <row r="86" customFormat="false" ht="15.75" hidden="false" customHeight="false" outlineLevel="0" collapsed="false">
      <c r="F86" s="108"/>
    </row>
    <row r="87" customFormat="false" ht="15.75" hidden="false" customHeight="false" outlineLevel="0" collapsed="false">
      <c r="F87" s="108"/>
    </row>
    <row r="88" customFormat="false" ht="15.75" hidden="false" customHeight="false" outlineLevel="0" collapsed="false">
      <c r="F88" s="108"/>
    </row>
    <row r="89" customFormat="false" ht="15.75" hidden="false" customHeight="false" outlineLevel="0" collapsed="false">
      <c r="F89" s="108"/>
    </row>
    <row r="90" customFormat="false" ht="15.75" hidden="false" customHeight="false" outlineLevel="0" collapsed="false">
      <c r="F90" s="108"/>
    </row>
    <row r="91" customFormat="false" ht="15.75" hidden="false" customHeight="false" outlineLevel="0" collapsed="false">
      <c r="F91" s="108"/>
    </row>
    <row r="92" customFormat="false" ht="15.75" hidden="false" customHeight="false" outlineLevel="0" collapsed="false">
      <c r="F92" s="108"/>
    </row>
    <row r="93" customFormat="false" ht="15.75" hidden="false" customHeight="false" outlineLevel="0" collapsed="false">
      <c r="F93" s="108"/>
    </row>
    <row r="94" customFormat="false" ht="15.75" hidden="false" customHeight="false" outlineLevel="0" collapsed="false">
      <c r="F94" s="108"/>
    </row>
    <row r="95" customFormat="false" ht="15.75" hidden="false" customHeight="false" outlineLevel="0" collapsed="false">
      <c r="F95" s="108"/>
    </row>
    <row r="96" customFormat="false" ht="15.75" hidden="false" customHeight="false" outlineLevel="0" collapsed="false">
      <c r="F96" s="108"/>
    </row>
    <row r="97" customFormat="false" ht="15.75" hidden="false" customHeight="false" outlineLevel="0" collapsed="false">
      <c r="F97" s="108"/>
    </row>
    <row r="98" customFormat="false" ht="15.75" hidden="false" customHeight="false" outlineLevel="0" collapsed="false">
      <c r="F98" s="108"/>
    </row>
    <row r="99" customFormat="false" ht="15.75" hidden="false" customHeight="false" outlineLevel="0" collapsed="false">
      <c r="F99" s="108"/>
    </row>
    <row r="100" customFormat="false" ht="15.75" hidden="false" customHeight="false" outlineLevel="0" collapsed="false">
      <c r="F100" s="108"/>
    </row>
    <row r="101" customFormat="false" ht="15.75" hidden="false" customHeight="false" outlineLevel="0" collapsed="false">
      <c r="F101" s="108"/>
    </row>
    <row r="102" customFormat="false" ht="15.75" hidden="false" customHeight="false" outlineLevel="0" collapsed="false">
      <c r="F102" s="108"/>
    </row>
    <row r="103" customFormat="false" ht="15.75" hidden="false" customHeight="false" outlineLevel="0" collapsed="false">
      <c r="F103" s="108"/>
    </row>
    <row r="104" customFormat="false" ht="15.75" hidden="false" customHeight="false" outlineLevel="0" collapsed="false">
      <c r="F104" s="108"/>
    </row>
    <row r="105" customFormat="false" ht="15.75" hidden="false" customHeight="false" outlineLevel="0" collapsed="false">
      <c r="F105" s="108"/>
    </row>
    <row r="106" customFormat="false" ht="15.75" hidden="false" customHeight="false" outlineLevel="0" collapsed="false">
      <c r="F106" s="108"/>
    </row>
    <row r="107" customFormat="false" ht="15.75" hidden="false" customHeight="false" outlineLevel="0" collapsed="false">
      <c r="F107" s="108"/>
    </row>
    <row r="108" customFormat="false" ht="15.75" hidden="false" customHeight="false" outlineLevel="0" collapsed="false">
      <c r="F108" s="108"/>
    </row>
    <row r="109" customFormat="false" ht="15.75" hidden="false" customHeight="false" outlineLevel="0" collapsed="false">
      <c r="F109" s="108"/>
    </row>
    <row r="110" customFormat="false" ht="15.75" hidden="false" customHeight="false" outlineLevel="0" collapsed="false">
      <c r="F110" s="108"/>
    </row>
    <row r="111" customFormat="false" ht="15.75" hidden="false" customHeight="false" outlineLevel="0" collapsed="false">
      <c r="F111" s="108"/>
    </row>
    <row r="112" customFormat="false" ht="15.75" hidden="false" customHeight="false" outlineLevel="0" collapsed="false">
      <c r="F112" s="108"/>
    </row>
    <row r="113" customFormat="false" ht="15.75" hidden="false" customHeight="false" outlineLevel="0" collapsed="false">
      <c r="F113" s="108"/>
    </row>
    <row r="114" customFormat="false" ht="15.75" hidden="false" customHeight="false" outlineLevel="0" collapsed="false">
      <c r="F114" s="108"/>
    </row>
    <row r="115" customFormat="false" ht="15.75" hidden="false" customHeight="false" outlineLevel="0" collapsed="false">
      <c r="F115" s="108"/>
    </row>
    <row r="116" customFormat="false" ht="15.75" hidden="false" customHeight="false" outlineLevel="0" collapsed="false">
      <c r="F116" s="108"/>
    </row>
    <row r="117" customFormat="false" ht="15.75" hidden="false" customHeight="false" outlineLevel="0" collapsed="false">
      <c r="F117" s="108"/>
    </row>
    <row r="118" customFormat="false" ht="15.75" hidden="false" customHeight="false" outlineLevel="0" collapsed="false">
      <c r="F118" s="108"/>
    </row>
    <row r="119" customFormat="false" ht="15.75" hidden="false" customHeight="false" outlineLevel="0" collapsed="false">
      <c r="F119" s="108"/>
    </row>
    <row r="120" customFormat="false" ht="15.75" hidden="false" customHeight="false" outlineLevel="0" collapsed="false">
      <c r="F120" s="108"/>
    </row>
    <row r="121" customFormat="false" ht="15.75" hidden="false" customHeight="false" outlineLevel="0" collapsed="false">
      <c r="F121" s="108"/>
    </row>
    <row r="122" customFormat="false" ht="15.75" hidden="false" customHeight="false" outlineLevel="0" collapsed="false">
      <c r="F122" s="108"/>
    </row>
    <row r="123" customFormat="false" ht="15.75" hidden="false" customHeight="false" outlineLevel="0" collapsed="false">
      <c r="F123" s="108"/>
    </row>
    <row r="124" customFormat="false" ht="15.75" hidden="false" customHeight="false" outlineLevel="0" collapsed="false">
      <c r="F124" s="108"/>
    </row>
    <row r="125" customFormat="false" ht="15.75" hidden="false" customHeight="false" outlineLevel="0" collapsed="false">
      <c r="F125" s="108"/>
    </row>
    <row r="126" customFormat="false" ht="15.75" hidden="false" customHeight="false" outlineLevel="0" collapsed="false">
      <c r="F126" s="108"/>
    </row>
    <row r="127" customFormat="false" ht="15.75" hidden="false" customHeight="false" outlineLevel="0" collapsed="false">
      <c r="F127" s="108"/>
    </row>
    <row r="128" customFormat="false" ht="15.75" hidden="false" customHeight="false" outlineLevel="0" collapsed="false">
      <c r="F128" s="108"/>
    </row>
    <row r="129" customFormat="false" ht="15.75" hidden="false" customHeight="false" outlineLevel="0" collapsed="false">
      <c r="F129" s="108"/>
    </row>
    <row r="130" customFormat="false" ht="15.75" hidden="false" customHeight="false" outlineLevel="0" collapsed="false">
      <c r="F130" s="108"/>
    </row>
    <row r="131" customFormat="false" ht="15.75" hidden="false" customHeight="false" outlineLevel="0" collapsed="false">
      <c r="F131" s="108"/>
    </row>
    <row r="132" customFormat="false" ht="15.75" hidden="false" customHeight="false" outlineLevel="0" collapsed="false">
      <c r="F132" s="108"/>
    </row>
    <row r="133" customFormat="false" ht="15.75" hidden="false" customHeight="false" outlineLevel="0" collapsed="false">
      <c r="F133" s="108"/>
    </row>
    <row r="134" customFormat="false" ht="15.75" hidden="false" customHeight="false" outlineLevel="0" collapsed="false">
      <c r="F134" s="108"/>
    </row>
    <row r="135" customFormat="false" ht="15.75" hidden="false" customHeight="false" outlineLevel="0" collapsed="false">
      <c r="F135" s="108"/>
    </row>
    <row r="136" customFormat="false" ht="15.75" hidden="false" customHeight="false" outlineLevel="0" collapsed="false">
      <c r="F136" s="108"/>
    </row>
    <row r="137" customFormat="false" ht="15.75" hidden="false" customHeight="false" outlineLevel="0" collapsed="false">
      <c r="F137" s="108"/>
    </row>
    <row r="138" customFormat="false" ht="15.75" hidden="false" customHeight="false" outlineLevel="0" collapsed="false">
      <c r="F138" s="108"/>
    </row>
    <row r="139" customFormat="false" ht="15.75" hidden="false" customHeight="false" outlineLevel="0" collapsed="false">
      <c r="F139" s="108"/>
    </row>
    <row r="140" customFormat="false" ht="15.75" hidden="false" customHeight="false" outlineLevel="0" collapsed="false">
      <c r="F140" s="108"/>
    </row>
    <row r="141" customFormat="false" ht="15.75" hidden="false" customHeight="false" outlineLevel="0" collapsed="false">
      <c r="F141" s="108"/>
    </row>
    <row r="142" customFormat="false" ht="15.75" hidden="false" customHeight="false" outlineLevel="0" collapsed="false">
      <c r="F142" s="108"/>
    </row>
    <row r="143" customFormat="false" ht="15.75" hidden="false" customHeight="false" outlineLevel="0" collapsed="false">
      <c r="F143" s="108"/>
    </row>
    <row r="144" customFormat="false" ht="15.75" hidden="false" customHeight="false" outlineLevel="0" collapsed="false">
      <c r="F144" s="108"/>
    </row>
    <row r="145" customFormat="false" ht="15.75" hidden="false" customHeight="false" outlineLevel="0" collapsed="false">
      <c r="F145" s="108"/>
    </row>
    <row r="146" customFormat="false" ht="15.75" hidden="false" customHeight="false" outlineLevel="0" collapsed="false">
      <c r="F146" s="108"/>
    </row>
    <row r="147" customFormat="false" ht="15.75" hidden="false" customHeight="false" outlineLevel="0" collapsed="false">
      <c r="F147" s="108"/>
    </row>
    <row r="148" customFormat="false" ht="15.75" hidden="false" customHeight="false" outlineLevel="0" collapsed="false">
      <c r="F148" s="108"/>
    </row>
    <row r="149" customFormat="false" ht="15.75" hidden="false" customHeight="false" outlineLevel="0" collapsed="false">
      <c r="F149" s="108"/>
    </row>
    <row r="150" customFormat="false" ht="15.75" hidden="false" customHeight="false" outlineLevel="0" collapsed="false">
      <c r="F150" s="108"/>
    </row>
    <row r="151" customFormat="false" ht="15.75" hidden="false" customHeight="false" outlineLevel="0" collapsed="false">
      <c r="F151" s="108"/>
    </row>
    <row r="152" customFormat="false" ht="15.75" hidden="false" customHeight="false" outlineLevel="0" collapsed="false">
      <c r="F152" s="108"/>
    </row>
    <row r="153" customFormat="false" ht="15.75" hidden="false" customHeight="false" outlineLevel="0" collapsed="false">
      <c r="F153" s="108"/>
    </row>
    <row r="154" customFormat="false" ht="15.75" hidden="false" customHeight="false" outlineLevel="0" collapsed="false">
      <c r="F154" s="108"/>
    </row>
    <row r="155" customFormat="false" ht="15.75" hidden="false" customHeight="false" outlineLevel="0" collapsed="false">
      <c r="F155" s="108"/>
    </row>
    <row r="156" customFormat="false" ht="15.75" hidden="false" customHeight="false" outlineLevel="0" collapsed="false">
      <c r="F156" s="108"/>
    </row>
    <row r="157" customFormat="false" ht="15.75" hidden="false" customHeight="false" outlineLevel="0" collapsed="false">
      <c r="F157" s="108"/>
    </row>
    <row r="158" customFormat="false" ht="15.75" hidden="false" customHeight="false" outlineLevel="0" collapsed="false">
      <c r="F158" s="108"/>
    </row>
    <row r="159" customFormat="false" ht="15.75" hidden="false" customHeight="false" outlineLevel="0" collapsed="false">
      <c r="F159" s="108"/>
    </row>
    <row r="160" customFormat="false" ht="15.75" hidden="false" customHeight="false" outlineLevel="0" collapsed="false">
      <c r="F160" s="108"/>
    </row>
    <row r="161" customFormat="false" ht="15.75" hidden="false" customHeight="false" outlineLevel="0" collapsed="false">
      <c r="F161" s="108"/>
    </row>
    <row r="162" customFormat="false" ht="15.75" hidden="false" customHeight="false" outlineLevel="0" collapsed="false">
      <c r="F162" s="108"/>
    </row>
    <row r="163" customFormat="false" ht="15.75" hidden="false" customHeight="false" outlineLevel="0" collapsed="false">
      <c r="F163" s="108"/>
    </row>
    <row r="164" customFormat="false" ht="15.75" hidden="false" customHeight="false" outlineLevel="0" collapsed="false">
      <c r="F164" s="108"/>
    </row>
    <row r="165" customFormat="false" ht="15.75" hidden="false" customHeight="false" outlineLevel="0" collapsed="false">
      <c r="F165" s="108"/>
    </row>
    <row r="166" customFormat="false" ht="15.75" hidden="false" customHeight="false" outlineLevel="0" collapsed="false">
      <c r="F166" s="108"/>
    </row>
    <row r="167" customFormat="false" ht="15.75" hidden="false" customHeight="false" outlineLevel="0" collapsed="false">
      <c r="F167" s="108"/>
    </row>
    <row r="168" customFormat="false" ht="15.75" hidden="false" customHeight="false" outlineLevel="0" collapsed="false">
      <c r="F168" s="108"/>
    </row>
    <row r="169" customFormat="false" ht="15.75" hidden="false" customHeight="false" outlineLevel="0" collapsed="false">
      <c r="F169" s="108"/>
    </row>
    <row r="170" customFormat="false" ht="15.75" hidden="false" customHeight="false" outlineLevel="0" collapsed="false">
      <c r="F170" s="108"/>
    </row>
    <row r="171" customFormat="false" ht="15.75" hidden="false" customHeight="false" outlineLevel="0" collapsed="false">
      <c r="F171" s="108"/>
    </row>
    <row r="172" customFormat="false" ht="15.75" hidden="false" customHeight="false" outlineLevel="0" collapsed="false">
      <c r="F172" s="108"/>
    </row>
    <row r="173" customFormat="false" ht="15.75" hidden="false" customHeight="false" outlineLevel="0" collapsed="false">
      <c r="F173" s="108"/>
    </row>
    <row r="174" customFormat="false" ht="15.75" hidden="false" customHeight="false" outlineLevel="0" collapsed="false">
      <c r="F174" s="108"/>
    </row>
    <row r="175" customFormat="false" ht="15.75" hidden="false" customHeight="false" outlineLevel="0" collapsed="false">
      <c r="F175" s="108"/>
    </row>
    <row r="176" customFormat="false" ht="15.75" hidden="false" customHeight="false" outlineLevel="0" collapsed="false">
      <c r="F176" s="108"/>
    </row>
    <row r="177" customFormat="false" ht="15.75" hidden="false" customHeight="false" outlineLevel="0" collapsed="false">
      <c r="F177" s="108"/>
    </row>
    <row r="178" customFormat="false" ht="15.75" hidden="false" customHeight="false" outlineLevel="0" collapsed="false">
      <c r="F178" s="108"/>
    </row>
    <row r="179" customFormat="false" ht="15.75" hidden="false" customHeight="false" outlineLevel="0" collapsed="false">
      <c r="F179" s="108"/>
    </row>
    <row r="180" customFormat="false" ht="15.75" hidden="false" customHeight="false" outlineLevel="0" collapsed="false">
      <c r="F180" s="108"/>
    </row>
    <row r="181" customFormat="false" ht="15.75" hidden="false" customHeight="false" outlineLevel="0" collapsed="false">
      <c r="F181" s="108"/>
    </row>
    <row r="182" customFormat="false" ht="15.75" hidden="false" customHeight="false" outlineLevel="0" collapsed="false">
      <c r="F182" s="108"/>
    </row>
    <row r="183" customFormat="false" ht="15.75" hidden="false" customHeight="false" outlineLevel="0" collapsed="false">
      <c r="F183" s="108"/>
    </row>
    <row r="184" customFormat="false" ht="15.75" hidden="false" customHeight="false" outlineLevel="0" collapsed="false">
      <c r="F184" s="108"/>
    </row>
    <row r="185" customFormat="false" ht="15.75" hidden="false" customHeight="false" outlineLevel="0" collapsed="false">
      <c r="F185" s="108"/>
    </row>
    <row r="186" customFormat="false" ht="15.75" hidden="false" customHeight="false" outlineLevel="0" collapsed="false">
      <c r="F186" s="108"/>
    </row>
    <row r="187" customFormat="false" ht="15.75" hidden="false" customHeight="false" outlineLevel="0" collapsed="false">
      <c r="F187" s="108"/>
    </row>
    <row r="188" customFormat="false" ht="15.75" hidden="false" customHeight="false" outlineLevel="0" collapsed="false">
      <c r="F188" s="108"/>
    </row>
    <row r="189" customFormat="false" ht="15.75" hidden="false" customHeight="false" outlineLevel="0" collapsed="false">
      <c r="F189" s="108"/>
    </row>
    <row r="190" customFormat="false" ht="15.75" hidden="false" customHeight="false" outlineLevel="0" collapsed="false">
      <c r="F190" s="108"/>
    </row>
    <row r="191" customFormat="false" ht="15.75" hidden="false" customHeight="false" outlineLevel="0" collapsed="false">
      <c r="F191" s="108"/>
    </row>
    <row r="192" customFormat="false" ht="15.75" hidden="false" customHeight="false" outlineLevel="0" collapsed="false">
      <c r="F192" s="108"/>
    </row>
    <row r="193" customFormat="false" ht="15.75" hidden="false" customHeight="false" outlineLevel="0" collapsed="false">
      <c r="F193" s="108"/>
    </row>
    <row r="194" customFormat="false" ht="15.75" hidden="false" customHeight="false" outlineLevel="0" collapsed="false">
      <c r="F194" s="108"/>
    </row>
    <row r="195" customFormat="false" ht="15.75" hidden="false" customHeight="false" outlineLevel="0" collapsed="false">
      <c r="F195" s="108"/>
    </row>
    <row r="196" customFormat="false" ht="15.75" hidden="false" customHeight="false" outlineLevel="0" collapsed="false">
      <c r="F196" s="108"/>
    </row>
    <row r="197" customFormat="false" ht="15.75" hidden="false" customHeight="false" outlineLevel="0" collapsed="false">
      <c r="F197" s="108"/>
    </row>
    <row r="198" customFormat="false" ht="15.75" hidden="false" customHeight="false" outlineLevel="0" collapsed="false">
      <c r="F198" s="108"/>
    </row>
    <row r="199" customFormat="false" ht="15.75" hidden="false" customHeight="false" outlineLevel="0" collapsed="false">
      <c r="F199" s="108"/>
    </row>
    <row r="200" customFormat="false" ht="15.75" hidden="false" customHeight="false" outlineLevel="0" collapsed="false">
      <c r="F200" s="108"/>
    </row>
    <row r="201" customFormat="false" ht="15.75" hidden="false" customHeight="false" outlineLevel="0" collapsed="false">
      <c r="F201" s="108"/>
    </row>
    <row r="202" customFormat="false" ht="15.75" hidden="false" customHeight="false" outlineLevel="0" collapsed="false">
      <c r="F202" s="108"/>
    </row>
    <row r="203" customFormat="false" ht="15.75" hidden="false" customHeight="false" outlineLevel="0" collapsed="false">
      <c r="F203" s="108"/>
    </row>
    <row r="204" customFormat="false" ht="15.75" hidden="false" customHeight="false" outlineLevel="0" collapsed="false">
      <c r="F204" s="108"/>
    </row>
    <row r="205" customFormat="false" ht="15.75" hidden="false" customHeight="false" outlineLevel="0" collapsed="false">
      <c r="F205" s="108"/>
    </row>
    <row r="206" customFormat="false" ht="15.75" hidden="false" customHeight="false" outlineLevel="0" collapsed="false">
      <c r="F206" s="108"/>
    </row>
    <row r="207" customFormat="false" ht="15.75" hidden="false" customHeight="false" outlineLevel="0" collapsed="false">
      <c r="F207" s="108"/>
    </row>
    <row r="208" customFormat="false" ht="15.75" hidden="false" customHeight="false" outlineLevel="0" collapsed="false">
      <c r="F208" s="108"/>
    </row>
    <row r="209" customFormat="false" ht="15.75" hidden="false" customHeight="false" outlineLevel="0" collapsed="false">
      <c r="F209" s="108"/>
    </row>
    <row r="210" customFormat="false" ht="15.75" hidden="false" customHeight="false" outlineLevel="0" collapsed="false">
      <c r="F210" s="108"/>
    </row>
    <row r="211" customFormat="false" ht="15.75" hidden="false" customHeight="false" outlineLevel="0" collapsed="false">
      <c r="F211" s="108"/>
    </row>
    <row r="212" customFormat="false" ht="15.75" hidden="false" customHeight="false" outlineLevel="0" collapsed="false">
      <c r="F212" s="108"/>
    </row>
    <row r="213" customFormat="false" ht="15.75" hidden="false" customHeight="false" outlineLevel="0" collapsed="false">
      <c r="F213" s="108"/>
    </row>
    <row r="214" customFormat="false" ht="15.75" hidden="false" customHeight="false" outlineLevel="0" collapsed="false">
      <c r="F214" s="108"/>
    </row>
    <row r="215" customFormat="false" ht="15.75" hidden="false" customHeight="false" outlineLevel="0" collapsed="false">
      <c r="F215" s="108"/>
    </row>
    <row r="216" customFormat="false" ht="15.75" hidden="false" customHeight="false" outlineLevel="0" collapsed="false">
      <c r="F216" s="108"/>
    </row>
    <row r="217" customFormat="false" ht="15.75" hidden="false" customHeight="false" outlineLevel="0" collapsed="false">
      <c r="F217" s="108"/>
    </row>
    <row r="218" customFormat="false" ht="15.75" hidden="false" customHeight="false" outlineLevel="0" collapsed="false">
      <c r="F218" s="108"/>
    </row>
    <row r="219" customFormat="false" ht="15.75" hidden="false" customHeight="false" outlineLevel="0" collapsed="false">
      <c r="F219" s="108"/>
    </row>
    <row r="220" customFormat="false" ht="15.75" hidden="false" customHeight="false" outlineLevel="0" collapsed="false">
      <c r="F220" s="108"/>
    </row>
    <row r="221" customFormat="false" ht="15.75" hidden="false" customHeight="false" outlineLevel="0" collapsed="false">
      <c r="F221" s="108"/>
    </row>
    <row r="222" customFormat="false" ht="15.75" hidden="false" customHeight="false" outlineLevel="0" collapsed="false">
      <c r="F222" s="108"/>
    </row>
    <row r="223" customFormat="false" ht="15.75" hidden="false" customHeight="false" outlineLevel="0" collapsed="false">
      <c r="F223" s="108"/>
    </row>
    <row r="224" customFormat="false" ht="15.75" hidden="false" customHeight="false" outlineLevel="0" collapsed="false">
      <c r="F224" s="108"/>
    </row>
    <row r="225" customFormat="false" ht="15.75" hidden="false" customHeight="false" outlineLevel="0" collapsed="false">
      <c r="F225" s="108"/>
    </row>
    <row r="226" customFormat="false" ht="15.75" hidden="false" customHeight="false" outlineLevel="0" collapsed="false">
      <c r="F226" s="108"/>
    </row>
    <row r="227" customFormat="false" ht="15.75" hidden="false" customHeight="false" outlineLevel="0" collapsed="false">
      <c r="F227" s="108"/>
    </row>
    <row r="228" customFormat="false" ht="15.75" hidden="false" customHeight="false" outlineLevel="0" collapsed="false">
      <c r="F228" s="108"/>
    </row>
    <row r="229" customFormat="false" ht="15.75" hidden="false" customHeight="false" outlineLevel="0" collapsed="false">
      <c r="F229" s="108"/>
    </row>
    <row r="230" customFormat="false" ht="15.75" hidden="false" customHeight="false" outlineLevel="0" collapsed="false">
      <c r="F230" s="108"/>
    </row>
    <row r="231" customFormat="false" ht="15.75" hidden="false" customHeight="false" outlineLevel="0" collapsed="false">
      <c r="F231" s="108"/>
    </row>
    <row r="232" customFormat="false" ht="15.75" hidden="false" customHeight="false" outlineLevel="0" collapsed="false">
      <c r="F232" s="108"/>
    </row>
    <row r="233" customFormat="false" ht="15.75" hidden="false" customHeight="false" outlineLevel="0" collapsed="false">
      <c r="F233" s="108"/>
    </row>
    <row r="234" customFormat="false" ht="15.75" hidden="false" customHeight="false" outlineLevel="0" collapsed="false">
      <c r="F234" s="108"/>
    </row>
    <row r="235" customFormat="false" ht="15.75" hidden="false" customHeight="false" outlineLevel="0" collapsed="false">
      <c r="F235" s="108"/>
    </row>
    <row r="236" customFormat="false" ht="15.75" hidden="false" customHeight="false" outlineLevel="0" collapsed="false">
      <c r="F236" s="108"/>
    </row>
    <row r="237" customFormat="false" ht="15.75" hidden="false" customHeight="false" outlineLevel="0" collapsed="false">
      <c r="F237" s="108"/>
    </row>
    <row r="238" customFormat="false" ht="15.75" hidden="false" customHeight="false" outlineLevel="0" collapsed="false">
      <c r="F238" s="108"/>
    </row>
    <row r="239" customFormat="false" ht="15.75" hidden="false" customHeight="false" outlineLevel="0" collapsed="false">
      <c r="F239" s="108"/>
    </row>
    <row r="240" customFormat="false" ht="15.75" hidden="false" customHeight="false" outlineLevel="0" collapsed="false">
      <c r="F240" s="108"/>
    </row>
    <row r="241" customFormat="false" ht="15.75" hidden="false" customHeight="false" outlineLevel="0" collapsed="false">
      <c r="F241" s="108"/>
    </row>
    <row r="242" customFormat="false" ht="15.75" hidden="false" customHeight="false" outlineLevel="0" collapsed="false">
      <c r="F242" s="108"/>
    </row>
    <row r="243" customFormat="false" ht="15.75" hidden="false" customHeight="false" outlineLevel="0" collapsed="false">
      <c r="F243" s="108"/>
    </row>
    <row r="244" customFormat="false" ht="15.75" hidden="false" customHeight="false" outlineLevel="0" collapsed="false">
      <c r="F244" s="108"/>
    </row>
    <row r="245" customFormat="false" ht="15.75" hidden="false" customHeight="false" outlineLevel="0" collapsed="false">
      <c r="F245" s="108"/>
    </row>
    <row r="246" customFormat="false" ht="15.75" hidden="false" customHeight="false" outlineLevel="0" collapsed="false">
      <c r="F246" s="108"/>
    </row>
    <row r="247" customFormat="false" ht="15.75" hidden="false" customHeight="false" outlineLevel="0" collapsed="false">
      <c r="F247" s="108"/>
    </row>
    <row r="248" customFormat="false" ht="15.75" hidden="false" customHeight="false" outlineLevel="0" collapsed="false">
      <c r="F248" s="108"/>
    </row>
    <row r="249" customFormat="false" ht="15.75" hidden="false" customHeight="false" outlineLevel="0" collapsed="false">
      <c r="F249" s="108"/>
    </row>
    <row r="250" customFormat="false" ht="15.75" hidden="false" customHeight="false" outlineLevel="0" collapsed="false">
      <c r="F250" s="108"/>
    </row>
    <row r="251" customFormat="false" ht="15.75" hidden="false" customHeight="false" outlineLevel="0" collapsed="false">
      <c r="F251" s="108"/>
    </row>
    <row r="252" customFormat="false" ht="15.75" hidden="false" customHeight="false" outlineLevel="0" collapsed="false">
      <c r="F252" s="108"/>
    </row>
    <row r="253" customFormat="false" ht="15.75" hidden="false" customHeight="false" outlineLevel="0" collapsed="false">
      <c r="F253" s="108"/>
    </row>
    <row r="254" customFormat="false" ht="15.75" hidden="false" customHeight="false" outlineLevel="0" collapsed="false">
      <c r="F254" s="108"/>
    </row>
    <row r="255" customFormat="false" ht="15.75" hidden="false" customHeight="false" outlineLevel="0" collapsed="false">
      <c r="F255" s="108"/>
    </row>
    <row r="256" customFormat="false" ht="15.75" hidden="false" customHeight="false" outlineLevel="0" collapsed="false">
      <c r="F256" s="108"/>
    </row>
    <row r="257" customFormat="false" ht="15.75" hidden="false" customHeight="false" outlineLevel="0" collapsed="false">
      <c r="F257" s="108"/>
    </row>
    <row r="258" customFormat="false" ht="15.75" hidden="false" customHeight="false" outlineLevel="0" collapsed="false">
      <c r="F258" s="108"/>
    </row>
    <row r="259" customFormat="false" ht="15.75" hidden="false" customHeight="false" outlineLevel="0" collapsed="false">
      <c r="F259" s="108"/>
    </row>
    <row r="260" customFormat="false" ht="15.75" hidden="false" customHeight="false" outlineLevel="0" collapsed="false">
      <c r="F260" s="108"/>
    </row>
    <row r="261" customFormat="false" ht="15.75" hidden="false" customHeight="false" outlineLevel="0" collapsed="false">
      <c r="F261" s="108"/>
    </row>
    <row r="262" customFormat="false" ht="15.75" hidden="false" customHeight="false" outlineLevel="0" collapsed="false">
      <c r="F262" s="108"/>
    </row>
    <row r="263" customFormat="false" ht="15.75" hidden="false" customHeight="false" outlineLevel="0" collapsed="false">
      <c r="F263" s="108"/>
    </row>
    <row r="264" customFormat="false" ht="15.75" hidden="false" customHeight="false" outlineLevel="0" collapsed="false">
      <c r="F264" s="108"/>
    </row>
    <row r="265" customFormat="false" ht="15.75" hidden="false" customHeight="false" outlineLevel="0" collapsed="false">
      <c r="F265" s="108"/>
    </row>
    <row r="266" customFormat="false" ht="15.75" hidden="false" customHeight="false" outlineLevel="0" collapsed="false">
      <c r="F266" s="108"/>
    </row>
    <row r="267" customFormat="false" ht="15.75" hidden="false" customHeight="false" outlineLevel="0" collapsed="false">
      <c r="F267" s="108"/>
    </row>
    <row r="268" customFormat="false" ht="15.75" hidden="false" customHeight="false" outlineLevel="0" collapsed="false">
      <c r="F268" s="108"/>
    </row>
    <row r="269" customFormat="false" ht="15.75" hidden="false" customHeight="false" outlineLevel="0" collapsed="false">
      <c r="F269" s="108"/>
    </row>
    <row r="270" customFormat="false" ht="15.75" hidden="false" customHeight="false" outlineLevel="0" collapsed="false">
      <c r="F270" s="108"/>
    </row>
    <row r="271" customFormat="false" ht="15.75" hidden="false" customHeight="false" outlineLevel="0" collapsed="false">
      <c r="F271" s="108"/>
    </row>
    <row r="272" customFormat="false" ht="15.75" hidden="false" customHeight="false" outlineLevel="0" collapsed="false">
      <c r="F272" s="108"/>
    </row>
    <row r="273" customFormat="false" ht="15.75" hidden="false" customHeight="false" outlineLevel="0" collapsed="false">
      <c r="F273" s="108"/>
    </row>
    <row r="274" customFormat="false" ht="15.75" hidden="false" customHeight="false" outlineLevel="0" collapsed="false">
      <c r="F274" s="108"/>
    </row>
    <row r="275" customFormat="false" ht="15.75" hidden="false" customHeight="false" outlineLevel="0" collapsed="false">
      <c r="F275" s="108"/>
    </row>
    <row r="276" customFormat="false" ht="15.75" hidden="false" customHeight="false" outlineLevel="0" collapsed="false">
      <c r="F276" s="108"/>
    </row>
    <row r="277" customFormat="false" ht="15.75" hidden="false" customHeight="false" outlineLevel="0" collapsed="false">
      <c r="F277" s="108"/>
    </row>
    <row r="278" customFormat="false" ht="15.75" hidden="false" customHeight="false" outlineLevel="0" collapsed="false">
      <c r="F278" s="108"/>
    </row>
    <row r="279" customFormat="false" ht="15.75" hidden="false" customHeight="false" outlineLevel="0" collapsed="false">
      <c r="F279" s="108"/>
    </row>
    <row r="280" customFormat="false" ht="15.75" hidden="false" customHeight="false" outlineLevel="0" collapsed="false">
      <c r="F280" s="108"/>
    </row>
    <row r="281" customFormat="false" ht="15.75" hidden="false" customHeight="false" outlineLevel="0" collapsed="false">
      <c r="F281" s="108"/>
    </row>
    <row r="282" customFormat="false" ht="15.75" hidden="false" customHeight="false" outlineLevel="0" collapsed="false">
      <c r="F282" s="108"/>
    </row>
    <row r="283" customFormat="false" ht="15.75" hidden="false" customHeight="false" outlineLevel="0" collapsed="false">
      <c r="F283" s="108"/>
    </row>
    <row r="284" customFormat="false" ht="15.75" hidden="false" customHeight="false" outlineLevel="0" collapsed="false">
      <c r="F284" s="108"/>
    </row>
    <row r="285" customFormat="false" ht="15.75" hidden="false" customHeight="false" outlineLevel="0" collapsed="false">
      <c r="F285" s="108"/>
    </row>
    <row r="286" customFormat="false" ht="15.75" hidden="false" customHeight="false" outlineLevel="0" collapsed="false">
      <c r="F286" s="108"/>
    </row>
    <row r="287" customFormat="false" ht="15.75" hidden="false" customHeight="false" outlineLevel="0" collapsed="false">
      <c r="F287" s="108"/>
    </row>
    <row r="288" customFormat="false" ht="15.75" hidden="false" customHeight="false" outlineLevel="0" collapsed="false">
      <c r="F288" s="108"/>
    </row>
    <row r="289" customFormat="false" ht="15.75" hidden="false" customHeight="false" outlineLevel="0" collapsed="false">
      <c r="F289" s="108"/>
    </row>
    <row r="290" customFormat="false" ht="15.75" hidden="false" customHeight="false" outlineLevel="0" collapsed="false">
      <c r="F290" s="108"/>
    </row>
    <row r="291" customFormat="false" ht="15.75" hidden="false" customHeight="false" outlineLevel="0" collapsed="false">
      <c r="F291" s="108"/>
    </row>
    <row r="292" customFormat="false" ht="15.75" hidden="false" customHeight="false" outlineLevel="0" collapsed="false">
      <c r="F292" s="108"/>
    </row>
    <row r="293" customFormat="false" ht="15.75" hidden="false" customHeight="false" outlineLevel="0" collapsed="false">
      <c r="F293" s="108"/>
    </row>
    <row r="294" customFormat="false" ht="15.75" hidden="false" customHeight="false" outlineLevel="0" collapsed="false">
      <c r="F294" s="108"/>
    </row>
    <row r="295" customFormat="false" ht="15.75" hidden="false" customHeight="false" outlineLevel="0" collapsed="false">
      <c r="F295" s="108"/>
    </row>
    <row r="296" customFormat="false" ht="15.75" hidden="false" customHeight="false" outlineLevel="0" collapsed="false">
      <c r="F296" s="108"/>
    </row>
    <row r="297" customFormat="false" ht="15.75" hidden="false" customHeight="false" outlineLevel="0" collapsed="false">
      <c r="F297" s="108"/>
    </row>
    <row r="298" customFormat="false" ht="15.75" hidden="false" customHeight="false" outlineLevel="0" collapsed="false">
      <c r="F298" s="108"/>
    </row>
    <row r="299" customFormat="false" ht="15.75" hidden="false" customHeight="false" outlineLevel="0" collapsed="false">
      <c r="F299" s="108"/>
    </row>
    <row r="300" customFormat="false" ht="15.75" hidden="false" customHeight="false" outlineLevel="0" collapsed="false">
      <c r="F300" s="108"/>
    </row>
    <row r="301" customFormat="false" ht="15.75" hidden="false" customHeight="false" outlineLevel="0" collapsed="false">
      <c r="F301" s="108"/>
    </row>
    <row r="302" customFormat="false" ht="15.75" hidden="false" customHeight="false" outlineLevel="0" collapsed="false">
      <c r="F302" s="108"/>
    </row>
    <row r="303" customFormat="false" ht="15.75" hidden="false" customHeight="false" outlineLevel="0" collapsed="false">
      <c r="F303" s="108"/>
    </row>
    <row r="304" customFormat="false" ht="15.75" hidden="false" customHeight="false" outlineLevel="0" collapsed="false">
      <c r="F304" s="108"/>
    </row>
    <row r="305" customFormat="false" ht="15.75" hidden="false" customHeight="false" outlineLevel="0" collapsed="false">
      <c r="F305" s="108"/>
    </row>
    <row r="306" customFormat="false" ht="15.75" hidden="false" customHeight="false" outlineLevel="0" collapsed="false">
      <c r="F306" s="108"/>
    </row>
    <row r="307" customFormat="false" ht="15.75" hidden="false" customHeight="false" outlineLevel="0" collapsed="false">
      <c r="F307" s="108"/>
    </row>
    <row r="308" customFormat="false" ht="15.75" hidden="false" customHeight="false" outlineLevel="0" collapsed="false">
      <c r="F308" s="108"/>
    </row>
    <row r="309" customFormat="false" ht="15.75" hidden="false" customHeight="false" outlineLevel="0" collapsed="false">
      <c r="F309" s="108"/>
    </row>
    <row r="310" customFormat="false" ht="15.75" hidden="false" customHeight="false" outlineLevel="0" collapsed="false">
      <c r="F310" s="108"/>
    </row>
    <row r="311" customFormat="false" ht="15.75" hidden="false" customHeight="false" outlineLevel="0" collapsed="false">
      <c r="F311" s="108"/>
    </row>
    <row r="312" customFormat="false" ht="15.75" hidden="false" customHeight="false" outlineLevel="0" collapsed="false">
      <c r="F312" s="108"/>
    </row>
    <row r="313" customFormat="false" ht="15.75" hidden="false" customHeight="false" outlineLevel="0" collapsed="false">
      <c r="F313" s="108"/>
    </row>
    <row r="314" customFormat="false" ht="15.75" hidden="false" customHeight="false" outlineLevel="0" collapsed="false">
      <c r="F314" s="108"/>
    </row>
    <row r="315" customFormat="false" ht="15.75" hidden="false" customHeight="false" outlineLevel="0" collapsed="false">
      <c r="F315" s="108"/>
    </row>
    <row r="316" customFormat="false" ht="15.75" hidden="false" customHeight="false" outlineLevel="0" collapsed="false">
      <c r="F316" s="108"/>
    </row>
    <row r="317" customFormat="false" ht="15.75" hidden="false" customHeight="false" outlineLevel="0" collapsed="false">
      <c r="F317" s="108"/>
    </row>
    <row r="318" customFormat="false" ht="15.75" hidden="false" customHeight="false" outlineLevel="0" collapsed="false">
      <c r="F318" s="108"/>
    </row>
    <row r="319" customFormat="false" ht="15.75" hidden="false" customHeight="false" outlineLevel="0" collapsed="false">
      <c r="F319" s="108"/>
    </row>
    <row r="320" customFormat="false" ht="15.75" hidden="false" customHeight="false" outlineLevel="0" collapsed="false">
      <c r="F320" s="108"/>
    </row>
    <row r="321" customFormat="false" ht="15.75" hidden="false" customHeight="false" outlineLevel="0" collapsed="false">
      <c r="F321" s="108"/>
    </row>
    <row r="322" customFormat="false" ht="15.75" hidden="false" customHeight="false" outlineLevel="0" collapsed="false">
      <c r="F322" s="108"/>
    </row>
    <row r="323" customFormat="false" ht="15.75" hidden="false" customHeight="false" outlineLevel="0" collapsed="false">
      <c r="F323" s="108"/>
    </row>
    <row r="324" customFormat="false" ht="15.75" hidden="false" customHeight="false" outlineLevel="0" collapsed="false">
      <c r="F324" s="108"/>
    </row>
    <row r="325" customFormat="false" ht="15.75" hidden="false" customHeight="false" outlineLevel="0" collapsed="false">
      <c r="F325" s="108"/>
    </row>
    <row r="326" customFormat="false" ht="15.75" hidden="false" customHeight="false" outlineLevel="0" collapsed="false">
      <c r="F326" s="108"/>
    </row>
    <row r="327" customFormat="false" ht="15.75" hidden="false" customHeight="false" outlineLevel="0" collapsed="false">
      <c r="F327" s="108"/>
    </row>
    <row r="328" customFormat="false" ht="15.75" hidden="false" customHeight="false" outlineLevel="0" collapsed="false">
      <c r="F328" s="108"/>
    </row>
    <row r="329" customFormat="false" ht="15.75" hidden="false" customHeight="false" outlineLevel="0" collapsed="false">
      <c r="F329" s="108"/>
    </row>
    <row r="330" customFormat="false" ht="15.75" hidden="false" customHeight="false" outlineLevel="0" collapsed="false">
      <c r="F330" s="108"/>
    </row>
    <row r="331" customFormat="false" ht="15.75" hidden="false" customHeight="false" outlineLevel="0" collapsed="false">
      <c r="F331" s="108"/>
    </row>
    <row r="332" customFormat="false" ht="15.75" hidden="false" customHeight="false" outlineLevel="0" collapsed="false">
      <c r="F332" s="108"/>
    </row>
    <row r="333" customFormat="false" ht="15.75" hidden="false" customHeight="false" outlineLevel="0" collapsed="false">
      <c r="F333" s="108"/>
    </row>
    <row r="334" customFormat="false" ht="15.75" hidden="false" customHeight="false" outlineLevel="0" collapsed="false">
      <c r="F334" s="108"/>
    </row>
    <row r="335" customFormat="false" ht="15.75" hidden="false" customHeight="false" outlineLevel="0" collapsed="false">
      <c r="F335" s="108"/>
    </row>
    <row r="336" customFormat="false" ht="15.75" hidden="false" customHeight="false" outlineLevel="0" collapsed="false">
      <c r="F336" s="108"/>
    </row>
    <row r="337" customFormat="false" ht="15.75" hidden="false" customHeight="false" outlineLevel="0" collapsed="false">
      <c r="F337" s="108"/>
    </row>
    <row r="338" customFormat="false" ht="15.75" hidden="false" customHeight="false" outlineLevel="0" collapsed="false">
      <c r="F338" s="108"/>
    </row>
    <row r="339" customFormat="false" ht="15.75" hidden="false" customHeight="false" outlineLevel="0" collapsed="false">
      <c r="F339" s="108"/>
    </row>
    <row r="340" customFormat="false" ht="15.75" hidden="false" customHeight="false" outlineLevel="0" collapsed="false">
      <c r="F340" s="108"/>
    </row>
    <row r="341" customFormat="false" ht="15.75" hidden="false" customHeight="false" outlineLevel="0" collapsed="false">
      <c r="F341" s="108"/>
    </row>
    <row r="342" customFormat="false" ht="15.75" hidden="false" customHeight="false" outlineLevel="0" collapsed="false">
      <c r="F342" s="108"/>
    </row>
    <row r="343" customFormat="false" ht="15.75" hidden="false" customHeight="false" outlineLevel="0" collapsed="false">
      <c r="F343" s="108"/>
    </row>
    <row r="344" customFormat="false" ht="15.75" hidden="false" customHeight="false" outlineLevel="0" collapsed="false">
      <c r="F344" s="108"/>
    </row>
    <row r="345" customFormat="false" ht="15.75" hidden="false" customHeight="false" outlineLevel="0" collapsed="false">
      <c r="F345" s="108"/>
    </row>
    <row r="346" customFormat="false" ht="15.75" hidden="false" customHeight="false" outlineLevel="0" collapsed="false">
      <c r="F346" s="108"/>
    </row>
    <row r="347" customFormat="false" ht="15.75" hidden="false" customHeight="false" outlineLevel="0" collapsed="false">
      <c r="F347" s="108"/>
    </row>
    <row r="348" customFormat="false" ht="15.75" hidden="false" customHeight="false" outlineLevel="0" collapsed="false">
      <c r="F348" s="108"/>
    </row>
    <row r="349" customFormat="false" ht="15.75" hidden="false" customHeight="false" outlineLevel="0" collapsed="false">
      <c r="F349" s="108"/>
    </row>
    <row r="350" customFormat="false" ht="15.75" hidden="false" customHeight="false" outlineLevel="0" collapsed="false">
      <c r="F350" s="108"/>
    </row>
    <row r="351" customFormat="false" ht="15.75" hidden="false" customHeight="false" outlineLevel="0" collapsed="false">
      <c r="F351" s="108"/>
    </row>
    <row r="352" customFormat="false" ht="15.75" hidden="false" customHeight="false" outlineLevel="0" collapsed="false">
      <c r="F352" s="108"/>
    </row>
    <row r="353" customFormat="false" ht="15.75" hidden="false" customHeight="false" outlineLevel="0" collapsed="false">
      <c r="F353" s="108"/>
    </row>
    <row r="354" customFormat="false" ht="15.75" hidden="false" customHeight="false" outlineLevel="0" collapsed="false">
      <c r="F354" s="108"/>
    </row>
    <row r="355" customFormat="false" ht="15.75" hidden="false" customHeight="false" outlineLevel="0" collapsed="false">
      <c r="F355" s="108"/>
    </row>
    <row r="356" customFormat="false" ht="15.75" hidden="false" customHeight="false" outlineLevel="0" collapsed="false">
      <c r="F356" s="108"/>
    </row>
    <row r="357" customFormat="false" ht="15.75" hidden="false" customHeight="false" outlineLevel="0" collapsed="false">
      <c r="F357" s="108"/>
    </row>
    <row r="358" customFormat="false" ht="15.75" hidden="false" customHeight="false" outlineLevel="0" collapsed="false">
      <c r="F358" s="108"/>
    </row>
    <row r="359" customFormat="false" ht="15.75" hidden="false" customHeight="false" outlineLevel="0" collapsed="false">
      <c r="F359" s="108"/>
    </row>
    <row r="360" customFormat="false" ht="15.75" hidden="false" customHeight="false" outlineLevel="0" collapsed="false">
      <c r="F360" s="108"/>
    </row>
    <row r="361" customFormat="false" ht="15.75" hidden="false" customHeight="false" outlineLevel="0" collapsed="false">
      <c r="F361" s="108"/>
    </row>
    <row r="362" customFormat="false" ht="15.75" hidden="false" customHeight="false" outlineLevel="0" collapsed="false">
      <c r="F362" s="108"/>
    </row>
    <row r="363" customFormat="false" ht="15.75" hidden="false" customHeight="false" outlineLevel="0" collapsed="false">
      <c r="F363" s="108"/>
    </row>
    <row r="364" customFormat="false" ht="15.75" hidden="false" customHeight="false" outlineLevel="0" collapsed="false">
      <c r="F364" s="108"/>
    </row>
    <row r="365" customFormat="false" ht="15.75" hidden="false" customHeight="false" outlineLevel="0" collapsed="false">
      <c r="F365" s="108"/>
    </row>
    <row r="366" customFormat="false" ht="15.75" hidden="false" customHeight="false" outlineLevel="0" collapsed="false">
      <c r="F366" s="108"/>
    </row>
    <row r="367" customFormat="false" ht="15.75" hidden="false" customHeight="false" outlineLevel="0" collapsed="false">
      <c r="F367" s="108"/>
    </row>
    <row r="368" customFormat="false" ht="15.75" hidden="false" customHeight="false" outlineLevel="0" collapsed="false">
      <c r="F368" s="108"/>
    </row>
    <row r="369" customFormat="false" ht="15.75" hidden="false" customHeight="false" outlineLevel="0" collapsed="false">
      <c r="F369" s="108"/>
    </row>
    <row r="370" customFormat="false" ht="15.75" hidden="false" customHeight="false" outlineLevel="0" collapsed="false">
      <c r="F370" s="108"/>
    </row>
    <row r="371" customFormat="false" ht="15.75" hidden="false" customHeight="false" outlineLevel="0" collapsed="false">
      <c r="F371" s="108"/>
    </row>
    <row r="372" customFormat="false" ht="15.75" hidden="false" customHeight="false" outlineLevel="0" collapsed="false">
      <c r="F372" s="108"/>
    </row>
    <row r="373" customFormat="false" ht="15.75" hidden="false" customHeight="false" outlineLevel="0" collapsed="false">
      <c r="F373" s="108"/>
    </row>
    <row r="374" customFormat="false" ht="15.75" hidden="false" customHeight="false" outlineLevel="0" collapsed="false">
      <c r="F374" s="108"/>
    </row>
    <row r="375" customFormat="false" ht="15.75" hidden="false" customHeight="false" outlineLevel="0" collapsed="false">
      <c r="F375" s="108"/>
    </row>
    <row r="376" customFormat="false" ht="15.75" hidden="false" customHeight="false" outlineLevel="0" collapsed="false">
      <c r="F376" s="108"/>
    </row>
    <row r="377" customFormat="false" ht="15.75" hidden="false" customHeight="false" outlineLevel="0" collapsed="false">
      <c r="F377" s="108"/>
    </row>
    <row r="378" customFormat="false" ht="15.75" hidden="false" customHeight="false" outlineLevel="0" collapsed="false">
      <c r="F378" s="108"/>
    </row>
    <row r="379" customFormat="false" ht="15.75" hidden="false" customHeight="false" outlineLevel="0" collapsed="false">
      <c r="F379" s="108"/>
    </row>
    <row r="380" customFormat="false" ht="15.75" hidden="false" customHeight="false" outlineLevel="0" collapsed="false">
      <c r="F380" s="108"/>
    </row>
    <row r="381" customFormat="false" ht="15.75" hidden="false" customHeight="false" outlineLevel="0" collapsed="false">
      <c r="F381" s="108"/>
    </row>
    <row r="382" customFormat="false" ht="15.75" hidden="false" customHeight="false" outlineLevel="0" collapsed="false">
      <c r="F382" s="108"/>
    </row>
    <row r="383" customFormat="false" ht="15.75" hidden="false" customHeight="false" outlineLevel="0" collapsed="false">
      <c r="F383" s="108"/>
    </row>
    <row r="384" customFormat="false" ht="15.75" hidden="false" customHeight="false" outlineLevel="0" collapsed="false">
      <c r="F384" s="108"/>
    </row>
    <row r="385" customFormat="false" ht="15.75" hidden="false" customHeight="false" outlineLevel="0" collapsed="false">
      <c r="F385" s="108"/>
    </row>
    <row r="386" customFormat="false" ht="15.75" hidden="false" customHeight="false" outlineLevel="0" collapsed="false">
      <c r="F386" s="108"/>
    </row>
    <row r="387" customFormat="false" ht="15.75" hidden="false" customHeight="false" outlineLevel="0" collapsed="false">
      <c r="F387" s="108"/>
    </row>
    <row r="388" customFormat="false" ht="15.75" hidden="false" customHeight="false" outlineLevel="0" collapsed="false">
      <c r="F388" s="108"/>
    </row>
    <row r="389" customFormat="false" ht="15.75" hidden="false" customHeight="false" outlineLevel="0" collapsed="false">
      <c r="F389" s="108"/>
    </row>
    <row r="390" customFormat="false" ht="15.75" hidden="false" customHeight="false" outlineLevel="0" collapsed="false">
      <c r="F390" s="108"/>
    </row>
    <row r="391" customFormat="false" ht="15.75" hidden="false" customHeight="false" outlineLevel="0" collapsed="false">
      <c r="F391" s="108"/>
    </row>
    <row r="392" customFormat="false" ht="15.75" hidden="false" customHeight="false" outlineLevel="0" collapsed="false">
      <c r="F392" s="108"/>
    </row>
    <row r="393" customFormat="false" ht="15.75" hidden="false" customHeight="false" outlineLevel="0" collapsed="false">
      <c r="F393" s="108"/>
    </row>
    <row r="394" customFormat="false" ht="15.75" hidden="false" customHeight="false" outlineLevel="0" collapsed="false">
      <c r="F394" s="108"/>
    </row>
    <row r="395" customFormat="false" ht="15.75" hidden="false" customHeight="false" outlineLevel="0" collapsed="false">
      <c r="F395" s="108"/>
    </row>
    <row r="396" customFormat="false" ht="15.75" hidden="false" customHeight="false" outlineLevel="0" collapsed="false">
      <c r="F396" s="108"/>
    </row>
    <row r="397" customFormat="false" ht="15.75" hidden="false" customHeight="false" outlineLevel="0" collapsed="false">
      <c r="F397" s="108"/>
    </row>
    <row r="398" customFormat="false" ht="15.75" hidden="false" customHeight="false" outlineLevel="0" collapsed="false">
      <c r="F398" s="108"/>
    </row>
    <row r="399" customFormat="false" ht="15.75" hidden="false" customHeight="false" outlineLevel="0" collapsed="false">
      <c r="F399" s="108"/>
    </row>
    <row r="400" customFormat="false" ht="15.75" hidden="false" customHeight="false" outlineLevel="0" collapsed="false">
      <c r="F400" s="108"/>
    </row>
    <row r="401" customFormat="false" ht="15.75" hidden="false" customHeight="false" outlineLevel="0" collapsed="false">
      <c r="F401" s="108"/>
    </row>
    <row r="402" customFormat="false" ht="15.75" hidden="false" customHeight="false" outlineLevel="0" collapsed="false">
      <c r="F402" s="108"/>
    </row>
    <row r="403" customFormat="false" ht="15.75" hidden="false" customHeight="false" outlineLevel="0" collapsed="false">
      <c r="F403" s="108"/>
    </row>
    <row r="404" customFormat="false" ht="15.75" hidden="false" customHeight="false" outlineLevel="0" collapsed="false">
      <c r="F404" s="108"/>
    </row>
    <row r="405" customFormat="false" ht="15.75" hidden="false" customHeight="false" outlineLevel="0" collapsed="false">
      <c r="F405" s="108"/>
    </row>
    <row r="406" customFormat="false" ht="15.75" hidden="false" customHeight="false" outlineLevel="0" collapsed="false">
      <c r="F406" s="108"/>
    </row>
    <row r="407" customFormat="false" ht="15.75" hidden="false" customHeight="false" outlineLevel="0" collapsed="false">
      <c r="F407" s="108"/>
    </row>
    <row r="408" customFormat="false" ht="15.75" hidden="false" customHeight="false" outlineLevel="0" collapsed="false">
      <c r="F408" s="108"/>
    </row>
    <row r="409" customFormat="false" ht="15.75" hidden="false" customHeight="false" outlineLevel="0" collapsed="false">
      <c r="F409" s="108"/>
    </row>
    <row r="410" customFormat="false" ht="15.75" hidden="false" customHeight="false" outlineLevel="0" collapsed="false">
      <c r="F410" s="108"/>
    </row>
    <row r="411" customFormat="false" ht="15.75" hidden="false" customHeight="false" outlineLevel="0" collapsed="false">
      <c r="F411" s="108"/>
    </row>
    <row r="412" customFormat="false" ht="15.75" hidden="false" customHeight="false" outlineLevel="0" collapsed="false">
      <c r="F412" s="108"/>
    </row>
    <row r="413" customFormat="false" ht="15.75" hidden="false" customHeight="false" outlineLevel="0" collapsed="false">
      <c r="F413" s="108"/>
    </row>
    <row r="414" customFormat="false" ht="15.75" hidden="false" customHeight="false" outlineLevel="0" collapsed="false">
      <c r="F414" s="108"/>
    </row>
    <row r="415" customFormat="false" ht="15.75" hidden="false" customHeight="false" outlineLevel="0" collapsed="false">
      <c r="F415" s="108"/>
    </row>
    <row r="416" customFormat="false" ht="15.75" hidden="false" customHeight="false" outlineLevel="0" collapsed="false">
      <c r="F416" s="108"/>
    </row>
    <row r="417" customFormat="false" ht="15.75" hidden="false" customHeight="false" outlineLevel="0" collapsed="false">
      <c r="F417" s="108"/>
    </row>
    <row r="418" customFormat="false" ht="15.75" hidden="false" customHeight="false" outlineLevel="0" collapsed="false">
      <c r="F418" s="108"/>
    </row>
    <row r="419" customFormat="false" ht="15.75" hidden="false" customHeight="false" outlineLevel="0" collapsed="false">
      <c r="F419" s="108"/>
    </row>
    <row r="420" customFormat="false" ht="15.75" hidden="false" customHeight="false" outlineLevel="0" collapsed="false">
      <c r="F420" s="108"/>
    </row>
    <row r="421" customFormat="false" ht="15.75" hidden="false" customHeight="false" outlineLevel="0" collapsed="false">
      <c r="F421" s="108"/>
    </row>
    <row r="422" customFormat="false" ht="15.75" hidden="false" customHeight="false" outlineLevel="0" collapsed="false">
      <c r="F422" s="108"/>
    </row>
    <row r="423" customFormat="false" ht="15.75" hidden="false" customHeight="false" outlineLevel="0" collapsed="false">
      <c r="F423" s="108"/>
    </row>
    <row r="424" customFormat="false" ht="15.75" hidden="false" customHeight="false" outlineLevel="0" collapsed="false">
      <c r="F424" s="108"/>
    </row>
    <row r="425" customFormat="false" ht="15.75" hidden="false" customHeight="false" outlineLevel="0" collapsed="false">
      <c r="F425" s="108"/>
    </row>
    <row r="426" customFormat="false" ht="15.75" hidden="false" customHeight="false" outlineLevel="0" collapsed="false">
      <c r="F426" s="108"/>
    </row>
    <row r="427" customFormat="false" ht="15.75" hidden="false" customHeight="false" outlineLevel="0" collapsed="false">
      <c r="F427" s="108"/>
    </row>
    <row r="428" customFormat="false" ht="15.75" hidden="false" customHeight="false" outlineLevel="0" collapsed="false">
      <c r="F428" s="108"/>
    </row>
    <row r="429" customFormat="false" ht="15.75" hidden="false" customHeight="false" outlineLevel="0" collapsed="false">
      <c r="F429" s="108"/>
    </row>
    <row r="430" customFormat="false" ht="15.75" hidden="false" customHeight="false" outlineLevel="0" collapsed="false">
      <c r="F430" s="108"/>
    </row>
    <row r="431" customFormat="false" ht="15.75" hidden="false" customHeight="false" outlineLevel="0" collapsed="false">
      <c r="F431" s="108"/>
    </row>
    <row r="432" customFormat="false" ht="15.75" hidden="false" customHeight="false" outlineLevel="0" collapsed="false">
      <c r="F432" s="108"/>
    </row>
    <row r="433" customFormat="false" ht="15.75" hidden="false" customHeight="false" outlineLevel="0" collapsed="false">
      <c r="F433" s="108"/>
    </row>
    <row r="434" customFormat="false" ht="15.75" hidden="false" customHeight="false" outlineLevel="0" collapsed="false">
      <c r="F434" s="108"/>
    </row>
    <row r="435" customFormat="false" ht="15.75" hidden="false" customHeight="false" outlineLevel="0" collapsed="false">
      <c r="F435" s="108"/>
    </row>
    <row r="436" customFormat="false" ht="15.75" hidden="false" customHeight="false" outlineLevel="0" collapsed="false">
      <c r="F436" s="108"/>
    </row>
    <row r="437" customFormat="false" ht="15.75" hidden="false" customHeight="false" outlineLevel="0" collapsed="false">
      <c r="F437" s="108"/>
    </row>
    <row r="438" customFormat="false" ht="15.75" hidden="false" customHeight="false" outlineLevel="0" collapsed="false">
      <c r="F438" s="108"/>
    </row>
    <row r="439" customFormat="false" ht="15.75" hidden="false" customHeight="false" outlineLevel="0" collapsed="false">
      <c r="F439" s="108"/>
    </row>
    <row r="440" customFormat="false" ht="15.75" hidden="false" customHeight="false" outlineLevel="0" collapsed="false">
      <c r="F440" s="108"/>
    </row>
    <row r="441" customFormat="false" ht="15.75" hidden="false" customHeight="false" outlineLevel="0" collapsed="false">
      <c r="F441" s="108"/>
    </row>
    <row r="442" customFormat="false" ht="15.75" hidden="false" customHeight="false" outlineLevel="0" collapsed="false">
      <c r="F442" s="108"/>
    </row>
    <row r="443" customFormat="false" ht="15.75" hidden="false" customHeight="false" outlineLevel="0" collapsed="false">
      <c r="F443" s="108"/>
    </row>
    <row r="444" customFormat="false" ht="15.75" hidden="false" customHeight="false" outlineLevel="0" collapsed="false">
      <c r="F444" s="108"/>
    </row>
    <row r="445" customFormat="false" ht="15.75" hidden="false" customHeight="false" outlineLevel="0" collapsed="false">
      <c r="F445" s="108"/>
    </row>
    <row r="446" customFormat="false" ht="15.75" hidden="false" customHeight="false" outlineLevel="0" collapsed="false">
      <c r="F446" s="108"/>
    </row>
    <row r="447" customFormat="false" ht="15.75" hidden="false" customHeight="false" outlineLevel="0" collapsed="false">
      <c r="F447" s="108"/>
    </row>
    <row r="448" customFormat="false" ht="15.75" hidden="false" customHeight="false" outlineLevel="0" collapsed="false">
      <c r="F448" s="108"/>
    </row>
    <row r="449" customFormat="false" ht="15.75" hidden="false" customHeight="false" outlineLevel="0" collapsed="false">
      <c r="F449" s="108"/>
    </row>
    <row r="450" customFormat="false" ht="15.75" hidden="false" customHeight="false" outlineLevel="0" collapsed="false">
      <c r="F450" s="108"/>
    </row>
    <row r="451" customFormat="false" ht="15.75" hidden="false" customHeight="false" outlineLevel="0" collapsed="false">
      <c r="F451" s="108"/>
    </row>
    <row r="452" customFormat="false" ht="15.75" hidden="false" customHeight="false" outlineLevel="0" collapsed="false">
      <c r="F452" s="108"/>
    </row>
    <row r="453" customFormat="false" ht="15.75" hidden="false" customHeight="false" outlineLevel="0" collapsed="false">
      <c r="F453" s="108"/>
    </row>
    <row r="454" customFormat="false" ht="15.75" hidden="false" customHeight="false" outlineLevel="0" collapsed="false">
      <c r="F454" s="108"/>
    </row>
    <row r="455" customFormat="false" ht="15.75" hidden="false" customHeight="false" outlineLevel="0" collapsed="false">
      <c r="F455" s="108"/>
    </row>
    <row r="456" customFormat="false" ht="15.75" hidden="false" customHeight="false" outlineLevel="0" collapsed="false">
      <c r="F456" s="108"/>
    </row>
    <row r="457" customFormat="false" ht="15.75" hidden="false" customHeight="false" outlineLevel="0" collapsed="false">
      <c r="F457" s="108"/>
    </row>
    <row r="458" customFormat="false" ht="15.75" hidden="false" customHeight="false" outlineLevel="0" collapsed="false">
      <c r="F458" s="108"/>
    </row>
    <row r="459" customFormat="false" ht="15.75" hidden="false" customHeight="false" outlineLevel="0" collapsed="false">
      <c r="F459" s="108"/>
    </row>
    <row r="460" customFormat="false" ht="15.75" hidden="false" customHeight="false" outlineLevel="0" collapsed="false">
      <c r="F460" s="108"/>
    </row>
    <row r="461" customFormat="false" ht="15.75" hidden="false" customHeight="false" outlineLevel="0" collapsed="false">
      <c r="F461" s="108"/>
    </row>
    <row r="462" customFormat="false" ht="15.75" hidden="false" customHeight="false" outlineLevel="0" collapsed="false">
      <c r="F462" s="108"/>
    </row>
    <row r="463" customFormat="false" ht="15.75" hidden="false" customHeight="false" outlineLevel="0" collapsed="false">
      <c r="F463" s="108"/>
    </row>
    <row r="464" customFormat="false" ht="15.75" hidden="false" customHeight="false" outlineLevel="0" collapsed="false">
      <c r="F464" s="108"/>
    </row>
    <row r="465" customFormat="false" ht="15.75" hidden="false" customHeight="false" outlineLevel="0" collapsed="false">
      <c r="F465" s="108"/>
    </row>
    <row r="466" customFormat="false" ht="15.75" hidden="false" customHeight="false" outlineLevel="0" collapsed="false">
      <c r="F466" s="108"/>
    </row>
    <row r="467" customFormat="false" ht="15.75" hidden="false" customHeight="false" outlineLevel="0" collapsed="false">
      <c r="F467" s="108"/>
    </row>
    <row r="468" customFormat="false" ht="15.75" hidden="false" customHeight="false" outlineLevel="0" collapsed="false">
      <c r="F468" s="108"/>
    </row>
    <row r="469" customFormat="false" ht="15.75" hidden="false" customHeight="false" outlineLevel="0" collapsed="false">
      <c r="F469" s="108"/>
    </row>
    <row r="470" customFormat="false" ht="15.75" hidden="false" customHeight="false" outlineLevel="0" collapsed="false">
      <c r="F470" s="108"/>
    </row>
    <row r="471" customFormat="false" ht="15.75" hidden="false" customHeight="false" outlineLevel="0" collapsed="false">
      <c r="F471" s="108"/>
    </row>
    <row r="472" customFormat="false" ht="15.75" hidden="false" customHeight="false" outlineLevel="0" collapsed="false">
      <c r="F472" s="108"/>
    </row>
    <row r="473" customFormat="false" ht="15.75" hidden="false" customHeight="false" outlineLevel="0" collapsed="false">
      <c r="F473" s="108"/>
    </row>
    <row r="474" customFormat="false" ht="15.75" hidden="false" customHeight="false" outlineLevel="0" collapsed="false">
      <c r="F474" s="108"/>
    </row>
    <row r="475" customFormat="false" ht="15.75" hidden="false" customHeight="false" outlineLevel="0" collapsed="false">
      <c r="F475" s="108"/>
    </row>
    <row r="476" customFormat="false" ht="15.75" hidden="false" customHeight="false" outlineLevel="0" collapsed="false">
      <c r="F476" s="108"/>
    </row>
    <row r="477" customFormat="false" ht="15.75" hidden="false" customHeight="false" outlineLevel="0" collapsed="false">
      <c r="F477" s="108"/>
    </row>
    <row r="478" customFormat="false" ht="15.75" hidden="false" customHeight="false" outlineLevel="0" collapsed="false">
      <c r="F478" s="108"/>
    </row>
    <row r="479" customFormat="false" ht="15.75" hidden="false" customHeight="false" outlineLevel="0" collapsed="false">
      <c r="F479" s="108"/>
    </row>
    <row r="480" customFormat="false" ht="15.75" hidden="false" customHeight="false" outlineLevel="0" collapsed="false">
      <c r="F480" s="108"/>
    </row>
    <row r="481" customFormat="false" ht="15.75" hidden="false" customHeight="false" outlineLevel="0" collapsed="false">
      <c r="F481" s="108"/>
    </row>
    <row r="482" customFormat="false" ht="15.75" hidden="false" customHeight="false" outlineLevel="0" collapsed="false">
      <c r="F482" s="108"/>
    </row>
    <row r="483" customFormat="false" ht="15.75" hidden="false" customHeight="false" outlineLevel="0" collapsed="false">
      <c r="F483" s="108"/>
    </row>
    <row r="484" customFormat="false" ht="15.75" hidden="false" customHeight="false" outlineLevel="0" collapsed="false">
      <c r="F484" s="108"/>
    </row>
    <row r="485" customFormat="false" ht="15.75" hidden="false" customHeight="false" outlineLevel="0" collapsed="false">
      <c r="F485" s="108"/>
    </row>
    <row r="486" customFormat="false" ht="15.75" hidden="false" customHeight="false" outlineLevel="0" collapsed="false">
      <c r="F486" s="108"/>
    </row>
    <row r="487" customFormat="false" ht="15.75" hidden="false" customHeight="false" outlineLevel="0" collapsed="false">
      <c r="F487" s="108"/>
    </row>
    <row r="488" customFormat="false" ht="15.75" hidden="false" customHeight="false" outlineLevel="0" collapsed="false">
      <c r="F488" s="108"/>
    </row>
    <row r="489" customFormat="false" ht="15.75" hidden="false" customHeight="false" outlineLevel="0" collapsed="false">
      <c r="F489" s="108"/>
    </row>
    <row r="490" customFormat="false" ht="15.75" hidden="false" customHeight="false" outlineLevel="0" collapsed="false">
      <c r="F490" s="108"/>
    </row>
    <row r="491" customFormat="false" ht="15.75" hidden="false" customHeight="false" outlineLevel="0" collapsed="false">
      <c r="F491" s="108"/>
    </row>
    <row r="492" customFormat="false" ht="15.75" hidden="false" customHeight="false" outlineLevel="0" collapsed="false">
      <c r="F492" s="108"/>
    </row>
    <row r="493" customFormat="false" ht="15.75" hidden="false" customHeight="false" outlineLevel="0" collapsed="false">
      <c r="F493" s="108"/>
    </row>
    <row r="494" customFormat="false" ht="15.75" hidden="false" customHeight="false" outlineLevel="0" collapsed="false">
      <c r="F494" s="108"/>
    </row>
    <row r="495" customFormat="false" ht="15.75" hidden="false" customHeight="false" outlineLevel="0" collapsed="false">
      <c r="F495" s="108"/>
    </row>
    <row r="496" customFormat="false" ht="15.75" hidden="false" customHeight="false" outlineLevel="0" collapsed="false">
      <c r="F496" s="108"/>
    </row>
    <row r="497" customFormat="false" ht="15.75" hidden="false" customHeight="false" outlineLevel="0" collapsed="false">
      <c r="F497" s="108"/>
    </row>
    <row r="498" customFormat="false" ht="15.75" hidden="false" customHeight="false" outlineLevel="0" collapsed="false">
      <c r="F498" s="108"/>
    </row>
    <row r="499" customFormat="false" ht="15.75" hidden="false" customHeight="false" outlineLevel="0" collapsed="false">
      <c r="F499" s="108"/>
    </row>
    <row r="500" customFormat="false" ht="15.75" hidden="false" customHeight="false" outlineLevel="0" collapsed="false">
      <c r="F500" s="108"/>
    </row>
    <row r="501" customFormat="false" ht="15.75" hidden="false" customHeight="false" outlineLevel="0" collapsed="false">
      <c r="F501" s="108"/>
    </row>
    <row r="502" customFormat="false" ht="15.75" hidden="false" customHeight="false" outlineLevel="0" collapsed="false">
      <c r="F502" s="108"/>
    </row>
    <row r="503" customFormat="false" ht="15.75" hidden="false" customHeight="false" outlineLevel="0" collapsed="false">
      <c r="F503" s="108"/>
    </row>
    <row r="504" customFormat="false" ht="15.75" hidden="false" customHeight="false" outlineLevel="0" collapsed="false">
      <c r="F504" s="108"/>
    </row>
    <row r="505" customFormat="false" ht="15.75" hidden="false" customHeight="false" outlineLevel="0" collapsed="false">
      <c r="F505" s="108"/>
    </row>
    <row r="506" customFormat="false" ht="15.75" hidden="false" customHeight="false" outlineLevel="0" collapsed="false">
      <c r="F506" s="108"/>
    </row>
    <row r="507" customFormat="false" ht="15.75" hidden="false" customHeight="false" outlineLevel="0" collapsed="false">
      <c r="F507" s="108"/>
    </row>
    <row r="508" customFormat="false" ht="15.75" hidden="false" customHeight="false" outlineLevel="0" collapsed="false">
      <c r="F508" s="108"/>
    </row>
    <row r="509" customFormat="false" ht="15.75" hidden="false" customHeight="false" outlineLevel="0" collapsed="false">
      <c r="F509" s="108"/>
    </row>
    <row r="510" customFormat="false" ht="15.75" hidden="false" customHeight="false" outlineLevel="0" collapsed="false">
      <c r="F510" s="108"/>
    </row>
    <row r="511" customFormat="false" ht="15.75" hidden="false" customHeight="false" outlineLevel="0" collapsed="false">
      <c r="F511" s="108"/>
    </row>
    <row r="512" customFormat="false" ht="15.75" hidden="false" customHeight="false" outlineLevel="0" collapsed="false">
      <c r="F512" s="108"/>
    </row>
    <row r="513" customFormat="false" ht="15.75" hidden="false" customHeight="false" outlineLevel="0" collapsed="false">
      <c r="F513" s="108"/>
    </row>
    <row r="514" customFormat="false" ht="15.75" hidden="false" customHeight="false" outlineLevel="0" collapsed="false">
      <c r="F514" s="108"/>
    </row>
    <row r="515" customFormat="false" ht="15.75" hidden="false" customHeight="false" outlineLevel="0" collapsed="false">
      <c r="F515" s="108"/>
    </row>
    <row r="516" customFormat="false" ht="15.75" hidden="false" customHeight="false" outlineLevel="0" collapsed="false">
      <c r="F516" s="108"/>
    </row>
    <row r="517" customFormat="false" ht="15.75" hidden="false" customHeight="false" outlineLevel="0" collapsed="false">
      <c r="F517" s="108"/>
    </row>
    <row r="518" customFormat="false" ht="15.75" hidden="false" customHeight="false" outlineLevel="0" collapsed="false">
      <c r="F518" s="108"/>
    </row>
    <row r="519" customFormat="false" ht="15.75" hidden="false" customHeight="false" outlineLevel="0" collapsed="false">
      <c r="F519" s="108"/>
    </row>
    <row r="520" customFormat="false" ht="15.75" hidden="false" customHeight="false" outlineLevel="0" collapsed="false">
      <c r="F520" s="108"/>
    </row>
    <row r="521" customFormat="false" ht="15.75" hidden="false" customHeight="false" outlineLevel="0" collapsed="false">
      <c r="F521" s="108"/>
    </row>
    <row r="522" customFormat="false" ht="15.75" hidden="false" customHeight="false" outlineLevel="0" collapsed="false">
      <c r="F522" s="108"/>
    </row>
    <row r="523" customFormat="false" ht="15.75" hidden="false" customHeight="false" outlineLevel="0" collapsed="false">
      <c r="F523" s="108"/>
    </row>
    <row r="524" customFormat="false" ht="15.75" hidden="false" customHeight="false" outlineLevel="0" collapsed="false">
      <c r="F524" s="108"/>
    </row>
    <row r="525" customFormat="false" ht="15.75" hidden="false" customHeight="false" outlineLevel="0" collapsed="false">
      <c r="F525" s="108"/>
    </row>
    <row r="526" customFormat="false" ht="15.75" hidden="false" customHeight="false" outlineLevel="0" collapsed="false">
      <c r="F526" s="108"/>
    </row>
    <row r="527" customFormat="false" ht="15.75" hidden="false" customHeight="false" outlineLevel="0" collapsed="false">
      <c r="F527" s="108"/>
    </row>
    <row r="528" customFormat="false" ht="15.75" hidden="false" customHeight="false" outlineLevel="0" collapsed="false">
      <c r="F528" s="108"/>
    </row>
    <row r="529" customFormat="false" ht="15.75" hidden="false" customHeight="false" outlineLevel="0" collapsed="false">
      <c r="F529" s="108"/>
    </row>
    <row r="530" customFormat="false" ht="15.75" hidden="false" customHeight="false" outlineLevel="0" collapsed="false">
      <c r="F530" s="108"/>
    </row>
    <row r="531" customFormat="false" ht="15.75" hidden="false" customHeight="false" outlineLevel="0" collapsed="false">
      <c r="F531" s="108"/>
    </row>
    <row r="532" customFormat="false" ht="15.75" hidden="false" customHeight="false" outlineLevel="0" collapsed="false">
      <c r="F532" s="108"/>
    </row>
    <row r="533" customFormat="false" ht="15.75" hidden="false" customHeight="false" outlineLevel="0" collapsed="false">
      <c r="F533" s="108"/>
    </row>
    <row r="534" customFormat="false" ht="15.75" hidden="false" customHeight="false" outlineLevel="0" collapsed="false">
      <c r="F534" s="108"/>
    </row>
    <row r="535" customFormat="false" ht="15.75" hidden="false" customHeight="false" outlineLevel="0" collapsed="false">
      <c r="F535" s="108"/>
    </row>
    <row r="536" customFormat="false" ht="15.75" hidden="false" customHeight="false" outlineLevel="0" collapsed="false">
      <c r="F536" s="108"/>
    </row>
    <row r="537" customFormat="false" ht="15.75" hidden="false" customHeight="false" outlineLevel="0" collapsed="false">
      <c r="F537" s="108"/>
    </row>
    <row r="538" customFormat="false" ht="15.75" hidden="false" customHeight="false" outlineLevel="0" collapsed="false">
      <c r="F538" s="108"/>
    </row>
    <row r="539" customFormat="false" ht="15.75" hidden="false" customHeight="false" outlineLevel="0" collapsed="false">
      <c r="F539" s="108"/>
    </row>
    <row r="540" customFormat="false" ht="15.75" hidden="false" customHeight="false" outlineLevel="0" collapsed="false">
      <c r="F540" s="108"/>
    </row>
    <row r="541" customFormat="false" ht="15.75" hidden="false" customHeight="false" outlineLevel="0" collapsed="false">
      <c r="F541" s="108"/>
    </row>
    <row r="542" customFormat="false" ht="15.75" hidden="false" customHeight="false" outlineLevel="0" collapsed="false">
      <c r="F542" s="108"/>
    </row>
    <row r="543" customFormat="false" ht="15.75" hidden="false" customHeight="false" outlineLevel="0" collapsed="false">
      <c r="F543" s="108"/>
    </row>
    <row r="544" customFormat="false" ht="15.75" hidden="false" customHeight="false" outlineLevel="0" collapsed="false">
      <c r="F544" s="108"/>
    </row>
    <row r="545" customFormat="false" ht="15.75" hidden="false" customHeight="false" outlineLevel="0" collapsed="false">
      <c r="F545" s="108"/>
    </row>
    <row r="546" customFormat="false" ht="15.75" hidden="false" customHeight="false" outlineLevel="0" collapsed="false">
      <c r="F546" s="108"/>
    </row>
    <row r="547" customFormat="false" ht="15.75" hidden="false" customHeight="false" outlineLevel="0" collapsed="false">
      <c r="F547" s="108"/>
    </row>
    <row r="548" customFormat="false" ht="15.75" hidden="false" customHeight="false" outlineLevel="0" collapsed="false">
      <c r="F548" s="108"/>
    </row>
    <row r="549" customFormat="false" ht="15.75" hidden="false" customHeight="false" outlineLevel="0" collapsed="false">
      <c r="F549" s="108"/>
    </row>
    <row r="550" customFormat="false" ht="15.75" hidden="false" customHeight="false" outlineLevel="0" collapsed="false">
      <c r="F550" s="108"/>
    </row>
    <row r="551" customFormat="false" ht="15.75" hidden="false" customHeight="false" outlineLevel="0" collapsed="false">
      <c r="F551" s="108"/>
    </row>
    <row r="552" customFormat="false" ht="15.75" hidden="false" customHeight="false" outlineLevel="0" collapsed="false">
      <c r="F552" s="108"/>
    </row>
    <row r="553" customFormat="false" ht="15.75" hidden="false" customHeight="false" outlineLevel="0" collapsed="false">
      <c r="F553" s="108"/>
    </row>
    <row r="554" customFormat="false" ht="15.75" hidden="false" customHeight="false" outlineLevel="0" collapsed="false">
      <c r="F554" s="108"/>
    </row>
    <row r="555" customFormat="false" ht="15.75" hidden="false" customHeight="false" outlineLevel="0" collapsed="false">
      <c r="F555" s="108"/>
    </row>
    <row r="556" customFormat="false" ht="15.75" hidden="false" customHeight="false" outlineLevel="0" collapsed="false">
      <c r="F556" s="108"/>
    </row>
    <row r="557" customFormat="false" ht="15.75" hidden="false" customHeight="false" outlineLevel="0" collapsed="false">
      <c r="F557" s="108"/>
    </row>
    <row r="558" customFormat="false" ht="15.75" hidden="false" customHeight="false" outlineLevel="0" collapsed="false">
      <c r="F558" s="108"/>
    </row>
    <row r="559" customFormat="false" ht="15.75" hidden="false" customHeight="false" outlineLevel="0" collapsed="false">
      <c r="F559" s="108"/>
    </row>
    <row r="560" customFormat="false" ht="15.75" hidden="false" customHeight="false" outlineLevel="0" collapsed="false">
      <c r="F560" s="108"/>
    </row>
    <row r="561" customFormat="false" ht="15.75" hidden="false" customHeight="false" outlineLevel="0" collapsed="false">
      <c r="F561" s="108"/>
    </row>
    <row r="562" customFormat="false" ht="15.75" hidden="false" customHeight="false" outlineLevel="0" collapsed="false">
      <c r="F562" s="108"/>
    </row>
    <row r="563" customFormat="false" ht="15.75" hidden="false" customHeight="false" outlineLevel="0" collapsed="false">
      <c r="F563" s="108"/>
    </row>
    <row r="564" customFormat="false" ht="15.75" hidden="false" customHeight="false" outlineLevel="0" collapsed="false">
      <c r="F564" s="108"/>
    </row>
    <row r="565" customFormat="false" ht="15.75" hidden="false" customHeight="false" outlineLevel="0" collapsed="false">
      <c r="F565" s="108"/>
    </row>
    <row r="566" customFormat="false" ht="15.75" hidden="false" customHeight="false" outlineLevel="0" collapsed="false">
      <c r="F566" s="108"/>
    </row>
    <row r="567" customFormat="false" ht="15.75" hidden="false" customHeight="false" outlineLevel="0" collapsed="false">
      <c r="F567" s="108"/>
    </row>
    <row r="568" customFormat="false" ht="15.75" hidden="false" customHeight="false" outlineLevel="0" collapsed="false">
      <c r="F568" s="108"/>
    </row>
    <row r="569" customFormat="false" ht="15.75" hidden="false" customHeight="false" outlineLevel="0" collapsed="false">
      <c r="F569" s="108"/>
    </row>
    <row r="570" customFormat="false" ht="15.75" hidden="false" customHeight="false" outlineLevel="0" collapsed="false">
      <c r="F570" s="108"/>
    </row>
    <row r="571" customFormat="false" ht="15.75" hidden="false" customHeight="false" outlineLevel="0" collapsed="false">
      <c r="F571" s="108"/>
    </row>
    <row r="572" customFormat="false" ht="15.75" hidden="false" customHeight="false" outlineLevel="0" collapsed="false">
      <c r="F572" s="108"/>
    </row>
    <row r="573" customFormat="false" ht="15.75" hidden="false" customHeight="false" outlineLevel="0" collapsed="false">
      <c r="F573" s="108"/>
    </row>
    <row r="574" customFormat="false" ht="15.75" hidden="false" customHeight="false" outlineLevel="0" collapsed="false">
      <c r="F574" s="108"/>
    </row>
    <row r="575" customFormat="false" ht="15.75" hidden="false" customHeight="false" outlineLevel="0" collapsed="false">
      <c r="F575" s="108"/>
    </row>
    <row r="576" customFormat="false" ht="15.75" hidden="false" customHeight="false" outlineLevel="0" collapsed="false">
      <c r="F576" s="108"/>
    </row>
    <row r="577" customFormat="false" ht="15.75" hidden="false" customHeight="false" outlineLevel="0" collapsed="false">
      <c r="F577" s="108"/>
    </row>
    <row r="578" customFormat="false" ht="15.75" hidden="false" customHeight="false" outlineLevel="0" collapsed="false">
      <c r="F578" s="108"/>
    </row>
    <row r="579" customFormat="false" ht="15.75" hidden="false" customHeight="false" outlineLevel="0" collapsed="false">
      <c r="F579" s="108"/>
    </row>
    <row r="580" customFormat="false" ht="15.75" hidden="false" customHeight="false" outlineLevel="0" collapsed="false">
      <c r="F580" s="108"/>
    </row>
    <row r="581" customFormat="false" ht="15.75" hidden="false" customHeight="false" outlineLevel="0" collapsed="false">
      <c r="F581" s="108"/>
    </row>
    <row r="582" customFormat="false" ht="15.75" hidden="false" customHeight="false" outlineLevel="0" collapsed="false">
      <c r="F582" s="108"/>
    </row>
    <row r="583" customFormat="false" ht="15.75" hidden="false" customHeight="false" outlineLevel="0" collapsed="false">
      <c r="F583" s="108"/>
    </row>
    <row r="584" customFormat="false" ht="15.75" hidden="false" customHeight="false" outlineLevel="0" collapsed="false">
      <c r="F584" s="108"/>
    </row>
    <row r="585" customFormat="false" ht="15.75" hidden="false" customHeight="false" outlineLevel="0" collapsed="false">
      <c r="F585" s="108"/>
    </row>
    <row r="586" customFormat="false" ht="15.75" hidden="false" customHeight="false" outlineLevel="0" collapsed="false">
      <c r="F586" s="108"/>
    </row>
    <row r="587" customFormat="false" ht="15.75" hidden="false" customHeight="false" outlineLevel="0" collapsed="false">
      <c r="F587" s="108"/>
    </row>
    <row r="588" customFormat="false" ht="15.75" hidden="false" customHeight="false" outlineLevel="0" collapsed="false">
      <c r="F588" s="108"/>
    </row>
    <row r="589" customFormat="false" ht="15.75" hidden="false" customHeight="false" outlineLevel="0" collapsed="false">
      <c r="F589" s="108"/>
    </row>
    <row r="590" customFormat="false" ht="15.75" hidden="false" customHeight="false" outlineLevel="0" collapsed="false">
      <c r="F590" s="108"/>
    </row>
    <row r="591" customFormat="false" ht="15.75" hidden="false" customHeight="false" outlineLevel="0" collapsed="false">
      <c r="F591" s="108"/>
    </row>
    <row r="592" customFormat="false" ht="15.75" hidden="false" customHeight="false" outlineLevel="0" collapsed="false">
      <c r="F592" s="108"/>
    </row>
    <row r="593" customFormat="false" ht="15.75" hidden="false" customHeight="false" outlineLevel="0" collapsed="false">
      <c r="F593" s="108"/>
    </row>
    <row r="594" customFormat="false" ht="15.75" hidden="false" customHeight="false" outlineLevel="0" collapsed="false">
      <c r="F594" s="108"/>
    </row>
    <row r="595" customFormat="false" ht="15.75" hidden="false" customHeight="false" outlineLevel="0" collapsed="false">
      <c r="F595" s="108"/>
    </row>
    <row r="596" customFormat="false" ht="15.75" hidden="false" customHeight="false" outlineLevel="0" collapsed="false">
      <c r="F596" s="108"/>
    </row>
    <row r="597" customFormat="false" ht="15.75" hidden="false" customHeight="false" outlineLevel="0" collapsed="false">
      <c r="F597" s="108"/>
    </row>
    <row r="598" customFormat="false" ht="15.75" hidden="false" customHeight="false" outlineLevel="0" collapsed="false">
      <c r="F598" s="108"/>
    </row>
    <row r="599" customFormat="false" ht="15.75" hidden="false" customHeight="false" outlineLevel="0" collapsed="false">
      <c r="F599" s="108"/>
    </row>
    <row r="600" customFormat="false" ht="15.75" hidden="false" customHeight="false" outlineLevel="0" collapsed="false">
      <c r="F600" s="108"/>
    </row>
    <row r="601" customFormat="false" ht="15.75" hidden="false" customHeight="false" outlineLevel="0" collapsed="false">
      <c r="F601" s="108"/>
    </row>
    <row r="602" customFormat="false" ht="15.75" hidden="false" customHeight="false" outlineLevel="0" collapsed="false">
      <c r="F602" s="108"/>
    </row>
    <row r="603" customFormat="false" ht="15.75" hidden="false" customHeight="false" outlineLevel="0" collapsed="false">
      <c r="F603" s="108"/>
    </row>
    <row r="604" customFormat="false" ht="15.75" hidden="false" customHeight="false" outlineLevel="0" collapsed="false">
      <c r="F604" s="108"/>
    </row>
    <row r="605" customFormat="false" ht="15.75" hidden="false" customHeight="false" outlineLevel="0" collapsed="false">
      <c r="F605" s="108"/>
    </row>
    <row r="606" customFormat="false" ht="15.75" hidden="false" customHeight="false" outlineLevel="0" collapsed="false">
      <c r="F606" s="108"/>
    </row>
    <row r="607" customFormat="false" ht="15.75" hidden="false" customHeight="false" outlineLevel="0" collapsed="false">
      <c r="F607" s="108"/>
    </row>
    <row r="608" customFormat="false" ht="15.75" hidden="false" customHeight="false" outlineLevel="0" collapsed="false">
      <c r="F608" s="108"/>
    </row>
    <row r="609" customFormat="false" ht="15.75" hidden="false" customHeight="false" outlineLevel="0" collapsed="false">
      <c r="F609" s="108"/>
    </row>
    <row r="610" customFormat="false" ht="15.75" hidden="false" customHeight="false" outlineLevel="0" collapsed="false">
      <c r="F610" s="108"/>
    </row>
    <row r="611" customFormat="false" ht="15.75" hidden="false" customHeight="false" outlineLevel="0" collapsed="false">
      <c r="F611" s="108"/>
    </row>
    <row r="612" customFormat="false" ht="15.75" hidden="false" customHeight="false" outlineLevel="0" collapsed="false">
      <c r="F612" s="108"/>
    </row>
    <row r="613" customFormat="false" ht="15.75" hidden="false" customHeight="false" outlineLevel="0" collapsed="false">
      <c r="F613" s="108"/>
    </row>
    <row r="614" customFormat="false" ht="15.75" hidden="false" customHeight="false" outlineLevel="0" collapsed="false">
      <c r="F614" s="108"/>
    </row>
    <row r="615" customFormat="false" ht="15.75" hidden="false" customHeight="false" outlineLevel="0" collapsed="false">
      <c r="F615" s="108"/>
    </row>
    <row r="616" customFormat="false" ht="15.75" hidden="false" customHeight="false" outlineLevel="0" collapsed="false">
      <c r="F616" s="108"/>
    </row>
    <row r="617" customFormat="false" ht="15.75" hidden="false" customHeight="false" outlineLevel="0" collapsed="false">
      <c r="F617" s="108"/>
    </row>
    <row r="618" customFormat="false" ht="15.75" hidden="false" customHeight="false" outlineLevel="0" collapsed="false">
      <c r="F618" s="108"/>
    </row>
    <row r="619" customFormat="false" ht="15.75" hidden="false" customHeight="false" outlineLevel="0" collapsed="false">
      <c r="F619" s="108"/>
    </row>
    <row r="620" customFormat="false" ht="15.75" hidden="false" customHeight="false" outlineLevel="0" collapsed="false">
      <c r="F620" s="108"/>
    </row>
    <row r="621" customFormat="false" ht="15.75" hidden="false" customHeight="false" outlineLevel="0" collapsed="false">
      <c r="F621" s="108"/>
    </row>
    <row r="622" customFormat="false" ht="15.75" hidden="false" customHeight="false" outlineLevel="0" collapsed="false">
      <c r="F622" s="108"/>
    </row>
    <row r="623" customFormat="false" ht="15.75" hidden="false" customHeight="false" outlineLevel="0" collapsed="false">
      <c r="F623" s="108"/>
    </row>
    <row r="624" customFormat="false" ht="15.75" hidden="false" customHeight="false" outlineLevel="0" collapsed="false">
      <c r="F624" s="108"/>
    </row>
    <row r="625" customFormat="false" ht="15.75" hidden="false" customHeight="false" outlineLevel="0" collapsed="false">
      <c r="F625" s="108"/>
    </row>
    <row r="626" customFormat="false" ht="15.75" hidden="false" customHeight="false" outlineLevel="0" collapsed="false">
      <c r="F626" s="108"/>
    </row>
    <row r="627" customFormat="false" ht="15.75" hidden="false" customHeight="false" outlineLevel="0" collapsed="false">
      <c r="F627" s="108"/>
    </row>
    <row r="628" customFormat="false" ht="15.75" hidden="false" customHeight="false" outlineLevel="0" collapsed="false">
      <c r="F628" s="108"/>
    </row>
    <row r="629" customFormat="false" ht="15.75" hidden="false" customHeight="false" outlineLevel="0" collapsed="false">
      <c r="F629" s="108"/>
    </row>
    <row r="630" customFormat="false" ht="15.75" hidden="false" customHeight="false" outlineLevel="0" collapsed="false">
      <c r="F630" s="108"/>
    </row>
    <row r="631" customFormat="false" ht="15.75" hidden="false" customHeight="false" outlineLevel="0" collapsed="false">
      <c r="F631" s="108"/>
    </row>
    <row r="632" customFormat="false" ht="15.75" hidden="false" customHeight="false" outlineLevel="0" collapsed="false">
      <c r="F632" s="108"/>
    </row>
    <row r="633" customFormat="false" ht="15.75" hidden="false" customHeight="false" outlineLevel="0" collapsed="false">
      <c r="F633" s="108"/>
    </row>
    <row r="634" customFormat="false" ht="15.75" hidden="false" customHeight="false" outlineLevel="0" collapsed="false">
      <c r="F634" s="108"/>
    </row>
    <row r="635" customFormat="false" ht="15.75" hidden="false" customHeight="false" outlineLevel="0" collapsed="false">
      <c r="F635" s="108"/>
    </row>
    <row r="636" customFormat="false" ht="15.75" hidden="false" customHeight="false" outlineLevel="0" collapsed="false">
      <c r="F636" s="108"/>
    </row>
    <row r="637" customFormat="false" ht="15.75" hidden="false" customHeight="false" outlineLevel="0" collapsed="false">
      <c r="F637" s="108"/>
    </row>
    <row r="638" customFormat="false" ht="15.75" hidden="false" customHeight="false" outlineLevel="0" collapsed="false">
      <c r="F638" s="108"/>
    </row>
    <row r="639" customFormat="false" ht="15.75" hidden="false" customHeight="false" outlineLevel="0" collapsed="false">
      <c r="F639" s="108"/>
    </row>
    <row r="640" customFormat="false" ht="15.75" hidden="false" customHeight="false" outlineLevel="0" collapsed="false">
      <c r="F640" s="108"/>
    </row>
    <row r="641" customFormat="false" ht="15.75" hidden="false" customHeight="false" outlineLevel="0" collapsed="false">
      <c r="F641" s="108"/>
    </row>
    <row r="642" customFormat="false" ht="15.75" hidden="false" customHeight="false" outlineLevel="0" collapsed="false">
      <c r="F642" s="108"/>
    </row>
    <row r="643" customFormat="false" ht="15.75" hidden="false" customHeight="false" outlineLevel="0" collapsed="false">
      <c r="F643" s="108"/>
    </row>
    <row r="644" customFormat="false" ht="15.75" hidden="false" customHeight="false" outlineLevel="0" collapsed="false">
      <c r="F644" s="108"/>
    </row>
    <row r="645" customFormat="false" ht="15.75" hidden="false" customHeight="false" outlineLevel="0" collapsed="false">
      <c r="F645" s="108"/>
    </row>
    <row r="646" customFormat="false" ht="15.75" hidden="false" customHeight="false" outlineLevel="0" collapsed="false">
      <c r="F646" s="108"/>
    </row>
    <row r="647" customFormat="false" ht="15.75" hidden="false" customHeight="false" outlineLevel="0" collapsed="false">
      <c r="F647" s="108"/>
    </row>
    <row r="648" customFormat="false" ht="15.75" hidden="false" customHeight="false" outlineLevel="0" collapsed="false">
      <c r="F648" s="108"/>
    </row>
    <row r="649" customFormat="false" ht="15.75" hidden="false" customHeight="false" outlineLevel="0" collapsed="false">
      <c r="F649" s="108"/>
    </row>
    <row r="650" customFormat="false" ht="15.75" hidden="false" customHeight="false" outlineLevel="0" collapsed="false">
      <c r="F650" s="108"/>
    </row>
    <row r="651" customFormat="false" ht="15.75" hidden="false" customHeight="false" outlineLevel="0" collapsed="false">
      <c r="F651" s="108"/>
    </row>
    <row r="652" customFormat="false" ht="15.75" hidden="false" customHeight="false" outlineLevel="0" collapsed="false">
      <c r="F652" s="108"/>
    </row>
    <row r="653" customFormat="false" ht="15.75" hidden="false" customHeight="false" outlineLevel="0" collapsed="false">
      <c r="F653" s="108"/>
    </row>
    <row r="654" customFormat="false" ht="15.75" hidden="false" customHeight="false" outlineLevel="0" collapsed="false">
      <c r="F654" s="108"/>
    </row>
    <row r="655" customFormat="false" ht="15.75" hidden="false" customHeight="false" outlineLevel="0" collapsed="false">
      <c r="F655" s="108"/>
    </row>
    <row r="656" customFormat="false" ht="15.75" hidden="false" customHeight="false" outlineLevel="0" collapsed="false">
      <c r="F656" s="108"/>
    </row>
    <row r="657" customFormat="false" ht="15.75" hidden="false" customHeight="false" outlineLevel="0" collapsed="false">
      <c r="F657" s="108"/>
    </row>
    <row r="658" customFormat="false" ht="15.75" hidden="false" customHeight="false" outlineLevel="0" collapsed="false">
      <c r="F658" s="108"/>
    </row>
    <row r="659" customFormat="false" ht="15.75" hidden="false" customHeight="false" outlineLevel="0" collapsed="false">
      <c r="F659" s="108"/>
    </row>
    <row r="660" customFormat="false" ht="15.75" hidden="false" customHeight="false" outlineLevel="0" collapsed="false">
      <c r="F660" s="108"/>
    </row>
    <row r="661" customFormat="false" ht="15.75" hidden="false" customHeight="false" outlineLevel="0" collapsed="false">
      <c r="F661" s="108"/>
    </row>
    <row r="662" customFormat="false" ht="15.75" hidden="false" customHeight="false" outlineLevel="0" collapsed="false">
      <c r="F662" s="108"/>
    </row>
    <row r="663" customFormat="false" ht="15.75" hidden="false" customHeight="false" outlineLevel="0" collapsed="false">
      <c r="F663" s="108"/>
    </row>
    <row r="664" customFormat="false" ht="15.75" hidden="false" customHeight="false" outlineLevel="0" collapsed="false">
      <c r="F664" s="108"/>
    </row>
    <row r="665" customFormat="false" ht="15.75" hidden="false" customHeight="false" outlineLevel="0" collapsed="false">
      <c r="F665" s="108"/>
    </row>
    <row r="666" customFormat="false" ht="15.75" hidden="false" customHeight="false" outlineLevel="0" collapsed="false">
      <c r="F666" s="108"/>
    </row>
    <row r="667" customFormat="false" ht="15.75" hidden="false" customHeight="false" outlineLevel="0" collapsed="false">
      <c r="F667" s="108"/>
    </row>
    <row r="668" customFormat="false" ht="15.75" hidden="false" customHeight="false" outlineLevel="0" collapsed="false">
      <c r="F668" s="108"/>
    </row>
    <row r="669" customFormat="false" ht="15.75" hidden="false" customHeight="false" outlineLevel="0" collapsed="false">
      <c r="F669" s="108"/>
    </row>
    <row r="670" customFormat="false" ht="15.75" hidden="false" customHeight="false" outlineLevel="0" collapsed="false">
      <c r="F670" s="108"/>
    </row>
    <row r="671" customFormat="false" ht="15.75" hidden="false" customHeight="false" outlineLevel="0" collapsed="false">
      <c r="F671" s="108"/>
    </row>
    <row r="672" customFormat="false" ht="15.75" hidden="false" customHeight="false" outlineLevel="0" collapsed="false">
      <c r="F672" s="108"/>
    </row>
    <row r="673" customFormat="false" ht="15.75" hidden="false" customHeight="false" outlineLevel="0" collapsed="false">
      <c r="F673" s="108"/>
    </row>
    <row r="674" customFormat="false" ht="15.75" hidden="false" customHeight="false" outlineLevel="0" collapsed="false">
      <c r="F674" s="108"/>
    </row>
    <row r="675" customFormat="false" ht="15.75" hidden="false" customHeight="false" outlineLevel="0" collapsed="false">
      <c r="F675" s="108"/>
    </row>
    <row r="676" customFormat="false" ht="15.75" hidden="false" customHeight="false" outlineLevel="0" collapsed="false">
      <c r="F676" s="108"/>
    </row>
    <row r="677" customFormat="false" ht="15.75" hidden="false" customHeight="false" outlineLevel="0" collapsed="false">
      <c r="F677" s="108"/>
    </row>
    <row r="678" customFormat="false" ht="15.75" hidden="false" customHeight="false" outlineLevel="0" collapsed="false">
      <c r="F678" s="108"/>
    </row>
    <row r="679" customFormat="false" ht="15.75" hidden="false" customHeight="false" outlineLevel="0" collapsed="false">
      <c r="F679" s="108"/>
    </row>
    <row r="680" customFormat="false" ht="15.75" hidden="false" customHeight="false" outlineLevel="0" collapsed="false">
      <c r="F680" s="108"/>
    </row>
    <row r="681" customFormat="false" ht="15.75" hidden="false" customHeight="false" outlineLevel="0" collapsed="false">
      <c r="F681" s="108"/>
    </row>
    <row r="682" customFormat="false" ht="15.75" hidden="false" customHeight="false" outlineLevel="0" collapsed="false">
      <c r="F682" s="108"/>
    </row>
    <row r="683" customFormat="false" ht="15.75" hidden="false" customHeight="false" outlineLevel="0" collapsed="false">
      <c r="F683" s="108"/>
    </row>
    <row r="684" customFormat="false" ht="15.75" hidden="false" customHeight="false" outlineLevel="0" collapsed="false">
      <c r="F684" s="108"/>
    </row>
    <row r="685" customFormat="false" ht="15.75" hidden="false" customHeight="false" outlineLevel="0" collapsed="false">
      <c r="F685" s="108"/>
    </row>
    <row r="686" customFormat="false" ht="15.75" hidden="false" customHeight="false" outlineLevel="0" collapsed="false">
      <c r="F686" s="108"/>
    </row>
    <row r="687" customFormat="false" ht="15.75" hidden="false" customHeight="false" outlineLevel="0" collapsed="false">
      <c r="F687" s="108"/>
    </row>
    <row r="688" customFormat="false" ht="15.75" hidden="false" customHeight="false" outlineLevel="0" collapsed="false">
      <c r="F688" s="108"/>
    </row>
    <row r="689" customFormat="false" ht="15.75" hidden="false" customHeight="false" outlineLevel="0" collapsed="false">
      <c r="F689" s="108"/>
    </row>
    <row r="690" customFormat="false" ht="15.75" hidden="false" customHeight="false" outlineLevel="0" collapsed="false">
      <c r="F690" s="108"/>
    </row>
    <row r="691" customFormat="false" ht="15.75" hidden="false" customHeight="false" outlineLevel="0" collapsed="false">
      <c r="F691" s="108"/>
    </row>
    <row r="692" customFormat="false" ht="15.75" hidden="false" customHeight="false" outlineLevel="0" collapsed="false">
      <c r="F692" s="108"/>
    </row>
    <row r="693" customFormat="false" ht="15.75" hidden="false" customHeight="false" outlineLevel="0" collapsed="false">
      <c r="F693" s="108"/>
    </row>
    <row r="694" customFormat="false" ht="15.75" hidden="false" customHeight="false" outlineLevel="0" collapsed="false">
      <c r="F694" s="108"/>
    </row>
    <row r="695" customFormat="false" ht="15.75" hidden="false" customHeight="false" outlineLevel="0" collapsed="false">
      <c r="F695" s="108"/>
    </row>
    <row r="696" customFormat="false" ht="15.75" hidden="false" customHeight="false" outlineLevel="0" collapsed="false">
      <c r="F696" s="108"/>
    </row>
    <row r="697" customFormat="false" ht="15.75" hidden="false" customHeight="false" outlineLevel="0" collapsed="false">
      <c r="F697" s="108"/>
    </row>
    <row r="698" customFormat="false" ht="15.75" hidden="false" customHeight="false" outlineLevel="0" collapsed="false">
      <c r="F698" s="108"/>
    </row>
    <row r="699" customFormat="false" ht="15.75" hidden="false" customHeight="false" outlineLevel="0" collapsed="false">
      <c r="F699" s="108"/>
    </row>
    <row r="700" customFormat="false" ht="15.75" hidden="false" customHeight="false" outlineLevel="0" collapsed="false">
      <c r="F700" s="108"/>
    </row>
    <row r="701" customFormat="false" ht="15.75" hidden="false" customHeight="false" outlineLevel="0" collapsed="false">
      <c r="F701" s="108"/>
    </row>
    <row r="702" customFormat="false" ht="15.75" hidden="false" customHeight="false" outlineLevel="0" collapsed="false">
      <c r="F702" s="108"/>
    </row>
    <row r="703" customFormat="false" ht="15.75" hidden="false" customHeight="false" outlineLevel="0" collapsed="false">
      <c r="F703" s="108"/>
    </row>
    <row r="704" customFormat="false" ht="15.75" hidden="false" customHeight="false" outlineLevel="0" collapsed="false">
      <c r="F704" s="108"/>
    </row>
    <row r="705" customFormat="false" ht="15.75" hidden="false" customHeight="false" outlineLevel="0" collapsed="false">
      <c r="F705" s="108"/>
    </row>
    <row r="706" customFormat="false" ht="15.75" hidden="false" customHeight="false" outlineLevel="0" collapsed="false">
      <c r="F706" s="108"/>
    </row>
    <row r="707" customFormat="false" ht="15.75" hidden="false" customHeight="false" outlineLevel="0" collapsed="false">
      <c r="F707" s="108"/>
    </row>
    <row r="708" customFormat="false" ht="15.75" hidden="false" customHeight="false" outlineLevel="0" collapsed="false">
      <c r="F708" s="108"/>
    </row>
    <row r="709" customFormat="false" ht="15.75" hidden="false" customHeight="false" outlineLevel="0" collapsed="false">
      <c r="F709" s="108"/>
    </row>
    <row r="710" customFormat="false" ht="15.75" hidden="false" customHeight="false" outlineLevel="0" collapsed="false">
      <c r="F710" s="108"/>
    </row>
    <row r="711" customFormat="false" ht="15.75" hidden="false" customHeight="false" outlineLevel="0" collapsed="false">
      <c r="F711" s="108"/>
    </row>
    <row r="712" customFormat="false" ht="15.75" hidden="false" customHeight="false" outlineLevel="0" collapsed="false">
      <c r="F712" s="108"/>
    </row>
    <row r="713" customFormat="false" ht="15.75" hidden="false" customHeight="false" outlineLevel="0" collapsed="false">
      <c r="F713" s="108"/>
    </row>
    <row r="714" customFormat="false" ht="15.75" hidden="false" customHeight="false" outlineLevel="0" collapsed="false">
      <c r="F714" s="108"/>
    </row>
    <row r="715" customFormat="false" ht="15.75" hidden="false" customHeight="false" outlineLevel="0" collapsed="false">
      <c r="F715" s="108"/>
    </row>
    <row r="716" customFormat="false" ht="15.75" hidden="false" customHeight="false" outlineLevel="0" collapsed="false">
      <c r="F716" s="108"/>
    </row>
    <row r="717" customFormat="false" ht="15.75" hidden="false" customHeight="false" outlineLevel="0" collapsed="false">
      <c r="F717" s="108"/>
    </row>
    <row r="718" customFormat="false" ht="15.75" hidden="false" customHeight="false" outlineLevel="0" collapsed="false">
      <c r="F718" s="108"/>
    </row>
    <row r="719" customFormat="false" ht="15.75" hidden="false" customHeight="false" outlineLevel="0" collapsed="false">
      <c r="F719" s="108"/>
    </row>
    <row r="720" customFormat="false" ht="15.75" hidden="false" customHeight="false" outlineLevel="0" collapsed="false">
      <c r="F720" s="108"/>
    </row>
    <row r="721" customFormat="false" ht="15.75" hidden="false" customHeight="false" outlineLevel="0" collapsed="false">
      <c r="F721" s="108"/>
    </row>
    <row r="722" customFormat="false" ht="15.75" hidden="false" customHeight="false" outlineLevel="0" collapsed="false">
      <c r="F722" s="108"/>
    </row>
    <row r="723" customFormat="false" ht="15.75" hidden="false" customHeight="false" outlineLevel="0" collapsed="false">
      <c r="F723" s="108"/>
    </row>
    <row r="724" customFormat="false" ht="15.75" hidden="false" customHeight="false" outlineLevel="0" collapsed="false">
      <c r="F724" s="108"/>
    </row>
    <row r="725" customFormat="false" ht="15.75" hidden="false" customHeight="false" outlineLevel="0" collapsed="false">
      <c r="F725" s="108"/>
    </row>
    <row r="726" customFormat="false" ht="15.75" hidden="false" customHeight="false" outlineLevel="0" collapsed="false">
      <c r="F726" s="108"/>
    </row>
    <row r="727" customFormat="false" ht="15.75" hidden="false" customHeight="false" outlineLevel="0" collapsed="false">
      <c r="F727" s="108"/>
    </row>
    <row r="728" customFormat="false" ht="15.75" hidden="false" customHeight="false" outlineLevel="0" collapsed="false">
      <c r="F728" s="108"/>
    </row>
    <row r="729" customFormat="false" ht="15.75" hidden="false" customHeight="false" outlineLevel="0" collapsed="false">
      <c r="F729" s="108"/>
    </row>
    <row r="730" customFormat="false" ht="15.75" hidden="false" customHeight="false" outlineLevel="0" collapsed="false">
      <c r="F730" s="108"/>
    </row>
    <row r="731" customFormat="false" ht="15.75" hidden="false" customHeight="false" outlineLevel="0" collapsed="false">
      <c r="F731" s="108"/>
    </row>
    <row r="732" customFormat="false" ht="15.75" hidden="false" customHeight="false" outlineLevel="0" collapsed="false">
      <c r="F732" s="108"/>
    </row>
    <row r="733" customFormat="false" ht="15.75" hidden="false" customHeight="false" outlineLevel="0" collapsed="false">
      <c r="F733" s="108"/>
    </row>
    <row r="734" customFormat="false" ht="15.75" hidden="false" customHeight="false" outlineLevel="0" collapsed="false">
      <c r="F734" s="108"/>
    </row>
    <row r="735" customFormat="false" ht="15.75" hidden="false" customHeight="false" outlineLevel="0" collapsed="false">
      <c r="F735" s="108"/>
    </row>
    <row r="736" customFormat="false" ht="15.75" hidden="false" customHeight="false" outlineLevel="0" collapsed="false">
      <c r="F736" s="108"/>
    </row>
    <row r="737" customFormat="false" ht="15.75" hidden="false" customHeight="false" outlineLevel="0" collapsed="false">
      <c r="F737" s="108"/>
    </row>
    <row r="738" customFormat="false" ht="15.75" hidden="false" customHeight="false" outlineLevel="0" collapsed="false">
      <c r="F738" s="108"/>
    </row>
    <row r="739" customFormat="false" ht="15.75" hidden="false" customHeight="false" outlineLevel="0" collapsed="false">
      <c r="F739" s="108"/>
    </row>
    <row r="740" customFormat="false" ht="15.75" hidden="false" customHeight="false" outlineLevel="0" collapsed="false">
      <c r="F740" s="108"/>
    </row>
    <row r="741" customFormat="false" ht="15.75" hidden="false" customHeight="false" outlineLevel="0" collapsed="false">
      <c r="F741" s="108"/>
    </row>
    <row r="742" customFormat="false" ht="15.75" hidden="false" customHeight="false" outlineLevel="0" collapsed="false">
      <c r="F742" s="108"/>
    </row>
    <row r="743" customFormat="false" ht="15.75" hidden="false" customHeight="false" outlineLevel="0" collapsed="false">
      <c r="F743" s="108"/>
    </row>
    <row r="744" customFormat="false" ht="15.75" hidden="false" customHeight="false" outlineLevel="0" collapsed="false">
      <c r="F744" s="108"/>
    </row>
    <row r="745" customFormat="false" ht="15.75" hidden="false" customHeight="false" outlineLevel="0" collapsed="false">
      <c r="F745" s="108"/>
    </row>
    <row r="746" customFormat="false" ht="15.75" hidden="false" customHeight="false" outlineLevel="0" collapsed="false">
      <c r="F746" s="108"/>
    </row>
    <row r="747" customFormat="false" ht="15.75" hidden="false" customHeight="false" outlineLevel="0" collapsed="false">
      <c r="F747" s="108"/>
    </row>
    <row r="748" customFormat="false" ht="15.75" hidden="false" customHeight="false" outlineLevel="0" collapsed="false">
      <c r="F748" s="108"/>
    </row>
    <row r="749" customFormat="false" ht="15.75" hidden="false" customHeight="false" outlineLevel="0" collapsed="false">
      <c r="F749" s="108"/>
    </row>
    <row r="750" customFormat="false" ht="15.75" hidden="false" customHeight="false" outlineLevel="0" collapsed="false">
      <c r="F750" s="108"/>
    </row>
    <row r="751" customFormat="false" ht="15.75" hidden="false" customHeight="false" outlineLevel="0" collapsed="false">
      <c r="F751" s="108"/>
    </row>
    <row r="752" customFormat="false" ht="15.75" hidden="false" customHeight="false" outlineLevel="0" collapsed="false">
      <c r="F752" s="108"/>
    </row>
    <row r="753" customFormat="false" ht="15.75" hidden="false" customHeight="false" outlineLevel="0" collapsed="false">
      <c r="F753" s="108"/>
    </row>
    <row r="754" customFormat="false" ht="15.75" hidden="false" customHeight="false" outlineLevel="0" collapsed="false">
      <c r="F754" s="108"/>
    </row>
    <row r="755" customFormat="false" ht="15.75" hidden="false" customHeight="false" outlineLevel="0" collapsed="false">
      <c r="F755" s="108"/>
    </row>
    <row r="756" customFormat="false" ht="15.75" hidden="false" customHeight="false" outlineLevel="0" collapsed="false">
      <c r="F756" s="108"/>
    </row>
    <row r="757" customFormat="false" ht="15.75" hidden="false" customHeight="false" outlineLevel="0" collapsed="false">
      <c r="F757" s="108"/>
    </row>
    <row r="758" customFormat="false" ht="15.75" hidden="false" customHeight="false" outlineLevel="0" collapsed="false">
      <c r="F758" s="108"/>
    </row>
    <row r="759" customFormat="false" ht="15.75" hidden="false" customHeight="false" outlineLevel="0" collapsed="false">
      <c r="F759" s="108"/>
    </row>
    <row r="760" customFormat="false" ht="15.75" hidden="false" customHeight="false" outlineLevel="0" collapsed="false">
      <c r="F760" s="108"/>
    </row>
    <row r="761" customFormat="false" ht="15.75" hidden="false" customHeight="false" outlineLevel="0" collapsed="false">
      <c r="F761" s="108"/>
    </row>
    <row r="762" customFormat="false" ht="15.75" hidden="false" customHeight="false" outlineLevel="0" collapsed="false">
      <c r="F762" s="108"/>
    </row>
    <row r="763" customFormat="false" ht="15.75" hidden="false" customHeight="false" outlineLevel="0" collapsed="false">
      <c r="F763" s="108"/>
    </row>
    <row r="764" customFormat="false" ht="15.75" hidden="false" customHeight="false" outlineLevel="0" collapsed="false">
      <c r="F764" s="108"/>
    </row>
    <row r="765" customFormat="false" ht="15.75" hidden="false" customHeight="false" outlineLevel="0" collapsed="false">
      <c r="F765" s="108"/>
    </row>
    <row r="766" customFormat="false" ht="15.75" hidden="false" customHeight="false" outlineLevel="0" collapsed="false">
      <c r="F766" s="108"/>
    </row>
    <row r="767" customFormat="false" ht="15.75" hidden="false" customHeight="false" outlineLevel="0" collapsed="false">
      <c r="F767" s="108"/>
    </row>
    <row r="768" customFormat="false" ht="15.75" hidden="false" customHeight="false" outlineLevel="0" collapsed="false">
      <c r="F768" s="108"/>
    </row>
    <row r="769" customFormat="false" ht="15.75" hidden="false" customHeight="false" outlineLevel="0" collapsed="false">
      <c r="F769" s="108"/>
    </row>
    <row r="770" customFormat="false" ht="15.75" hidden="false" customHeight="false" outlineLevel="0" collapsed="false">
      <c r="F770" s="108"/>
    </row>
    <row r="771" customFormat="false" ht="15.75" hidden="false" customHeight="false" outlineLevel="0" collapsed="false">
      <c r="F771" s="108"/>
    </row>
    <row r="772" customFormat="false" ht="15.75" hidden="false" customHeight="false" outlineLevel="0" collapsed="false">
      <c r="F772" s="108"/>
    </row>
    <row r="773" customFormat="false" ht="15.75" hidden="false" customHeight="false" outlineLevel="0" collapsed="false">
      <c r="F773" s="108"/>
    </row>
    <row r="774" customFormat="false" ht="15.75" hidden="false" customHeight="false" outlineLevel="0" collapsed="false">
      <c r="F774" s="108"/>
    </row>
    <row r="775" customFormat="false" ht="15.75" hidden="false" customHeight="false" outlineLevel="0" collapsed="false">
      <c r="F775" s="108"/>
    </row>
    <row r="776" customFormat="false" ht="15.75" hidden="false" customHeight="false" outlineLevel="0" collapsed="false">
      <c r="F776" s="108"/>
    </row>
    <row r="777" customFormat="false" ht="15.75" hidden="false" customHeight="false" outlineLevel="0" collapsed="false">
      <c r="F777" s="108"/>
    </row>
    <row r="778" customFormat="false" ht="15.75" hidden="false" customHeight="false" outlineLevel="0" collapsed="false">
      <c r="F778" s="108"/>
    </row>
    <row r="779" customFormat="false" ht="15.75" hidden="false" customHeight="false" outlineLevel="0" collapsed="false">
      <c r="F779" s="108"/>
    </row>
    <row r="780" customFormat="false" ht="15.75" hidden="false" customHeight="false" outlineLevel="0" collapsed="false">
      <c r="F780" s="108"/>
    </row>
    <row r="781" customFormat="false" ht="15.75" hidden="false" customHeight="false" outlineLevel="0" collapsed="false">
      <c r="F781" s="108"/>
    </row>
    <row r="782" customFormat="false" ht="15.75" hidden="false" customHeight="false" outlineLevel="0" collapsed="false">
      <c r="F782" s="108"/>
    </row>
    <row r="783" customFormat="false" ht="15.75" hidden="false" customHeight="false" outlineLevel="0" collapsed="false">
      <c r="F783" s="108"/>
    </row>
    <row r="784" customFormat="false" ht="15.75" hidden="false" customHeight="false" outlineLevel="0" collapsed="false">
      <c r="F784" s="108"/>
    </row>
    <row r="785" customFormat="false" ht="15.75" hidden="false" customHeight="false" outlineLevel="0" collapsed="false">
      <c r="F785" s="108"/>
    </row>
    <row r="786" customFormat="false" ht="15.75" hidden="false" customHeight="false" outlineLevel="0" collapsed="false">
      <c r="F786" s="108"/>
    </row>
    <row r="787" customFormat="false" ht="15.75" hidden="false" customHeight="false" outlineLevel="0" collapsed="false">
      <c r="F787" s="108"/>
    </row>
    <row r="788" customFormat="false" ht="15.75" hidden="false" customHeight="false" outlineLevel="0" collapsed="false">
      <c r="F788" s="108"/>
    </row>
    <row r="789" customFormat="false" ht="15.75" hidden="false" customHeight="false" outlineLevel="0" collapsed="false">
      <c r="F789" s="108"/>
    </row>
    <row r="790" customFormat="false" ht="15.75" hidden="false" customHeight="false" outlineLevel="0" collapsed="false">
      <c r="F790" s="108"/>
    </row>
    <row r="791" customFormat="false" ht="15.75" hidden="false" customHeight="false" outlineLevel="0" collapsed="false">
      <c r="F791" s="108"/>
    </row>
    <row r="792" customFormat="false" ht="15.75" hidden="false" customHeight="false" outlineLevel="0" collapsed="false">
      <c r="F792" s="108"/>
    </row>
    <row r="793" customFormat="false" ht="15.75" hidden="false" customHeight="false" outlineLevel="0" collapsed="false">
      <c r="F793" s="108"/>
    </row>
    <row r="794" customFormat="false" ht="15.75" hidden="false" customHeight="false" outlineLevel="0" collapsed="false">
      <c r="F794" s="108"/>
    </row>
    <row r="795" customFormat="false" ht="15.75" hidden="false" customHeight="false" outlineLevel="0" collapsed="false">
      <c r="F795" s="108"/>
    </row>
    <row r="796" customFormat="false" ht="15.75" hidden="false" customHeight="false" outlineLevel="0" collapsed="false">
      <c r="F796" s="108"/>
    </row>
    <row r="797" customFormat="false" ht="15.75" hidden="false" customHeight="false" outlineLevel="0" collapsed="false">
      <c r="F797" s="108"/>
    </row>
    <row r="798" customFormat="false" ht="15.75" hidden="false" customHeight="false" outlineLevel="0" collapsed="false">
      <c r="F798" s="108"/>
    </row>
    <row r="799" customFormat="false" ht="15.75" hidden="false" customHeight="false" outlineLevel="0" collapsed="false">
      <c r="F799" s="108"/>
    </row>
    <row r="800" customFormat="false" ht="15.75" hidden="false" customHeight="false" outlineLevel="0" collapsed="false">
      <c r="F800" s="108"/>
    </row>
    <row r="801" customFormat="false" ht="15.75" hidden="false" customHeight="false" outlineLevel="0" collapsed="false">
      <c r="F801" s="108"/>
    </row>
    <row r="802" customFormat="false" ht="15.75" hidden="false" customHeight="false" outlineLevel="0" collapsed="false">
      <c r="F802" s="108"/>
    </row>
    <row r="803" customFormat="false" ht="15.75" hidden="false" customHeight="false" outlineLevel="0" collapsed="false">
      <c r="F803" s="108"/>
    </row>
    <row r="804" customFormat="false" ht="15.75" hidden="false" customHeight="false" outlineLevel="0" collapsed="false">
      <c r="F804" s="108"/>
    </row>
    <row r="805" customFormat="false" ht="15.75" hidden="false" customHeight="false" outlineLevel="0" collapsed="false">
      <c r="F805" s="108"/>
    </row>
    <row r="806" customFormat="false" ht="15.75" hidden="false" customHeight="false" outlineLevel="0" collapsed="false">
      <c r="F806" s="108"/>
    </row>
    <row r="807" customFormat="false" ht="15.75" hidden="false" customHeight="false" outlineLevel="0" collapsed="false">
      <c r="F807" s="108"/>
    </row>
    <row r="808" customFormat="false" ht="15.75" hidden="false" customHeight="false" outlineLevel="0" collapsed="false">
      <c r="F808" s="108"/>
    </row>
    <row r="809" customFormat="false" ht="15.75" hidden="false" customHeight="false" outlineLevel="0" collapsed="false">
      <c r="F809" s="108"/>
    </row>
    <row r="810" customFormat="false" ht="15.75" hidden="false" customHeight="false" outlineLevel="0" collapsed="false">
      <c r="F810" s="108"/>
    </row>
    <row r="811" customFormat="false" ht="15.75" hidden="false" customHeight="false" outlineLevel="0" collapsed="false">
      <c r="F811" s="108"/>
    </row>
    <row r="812" customFormat="false" ht="15.75" hidden="false" customHeight="false" outlineLevel="0" collapsed="false">
      <c r="F812" s="108"/>
    </row>
    <row r="813" customFormat="false" ht="15.75" hidden="false" customHeight="false" outlineLevel="0" collapsed="false">
      <c r="F813" s="108"/>
    </row>
    <row r="814" customFormat="false" ht="15.75" hidden="false" customHeight="false" outlineLevel="0" collapsed="false">
      <c r="F814" s="108"/>
    </row>
    <row r="815" customFormat="false" ht="15.75" hidden="false" customHeight="false" outlineLevel="0" collapsed="false">
      <c r="F815" s="108"/>
    </row>
    <row r="816" customFormat="false" ht="15.75" hidden="false" customHeight="false" outlineLevel="0" collapsed="false">
      <c r="F816" s="108"/>
    </row>
    <row r="817" customFormat="false" ht="15.75" hidden="false" customHeight="false" outlineLevel="0" collapsed="false">
      <c r="F817" s="108"/>
    </row>
    <row r="818" customFormat="false" ht="15.75" hidden="false" customHeight="false" outlineLevel="0" collapsed="false">
      <c r="F818" s="108"/>
    </row>
    <row r="819" customFormat="false" ht="15.75" hidden="false" customHeight="false" outlineLevel="0" collapsed="false">
      <c r="F819" s="108"/>
    </row>
    <row r="820" customFormat="false" ht="15.75" hidden="false" customHeight="false" outlineLevel="0" collapsed="false">
      <c r="F820" s="108"/>
    </row>
    <row r="821" customFormat="false" ht="15.75" hidden="false" customHeight="false" outlineLevel="0" collapsed="false">
      <c r="F821" s="108"/>
    </row>
    <row r="822" customFormat="false" ht="15.75" hidden="false" customHeight="false" outlineLevel="0" collapsed="false">
      <c r="F822" s="108"/>
    </row>
    <row r="823" customFormat="false" ht="15.75" hidden="false" customHeight="false" outlineLevel="0" collapsed="false">
      <c r="F823" s="108"/>
    </row>
    <row r="824" customFormat="false" ht="15.75" hidden="false" customHeight="false" outlineLevel="0" collapsed="false">
      <c r="F824" s="108"/>
    </row>
    <row r="825" customFormat="false" ht="15.75" hidden="false" customHeight="false" outlineLevel="0" collapsed="false">
      <c r="F825" s="108"/>
    </row>
    <row r="826" customFormat="false" ht="15.75" hidden="false" customHeight="false" outlineLevel="0" collapsed="false">
      <c r="F826" s="108"/>
    </row>
    <row r="827" customFormat="false" ht="15.75" hidden="false" customHeight="false" outlineLevel="0" collapsed="false">
      <c r="F827" s="108"/>
    </row>
    <row r="828" customFormat="false" ht="15.75" hidden="false" customHeight="false" outlineLevel="0" collapsed="false">
      <c r="F828" s="108"/>
    </row>
    <row r="829" customFormat="false" ht="15.75" hidden="false" customHeight="false" outlineLevel="0" collapsed="false">
      <c r="F829" s="108"/>
    </row>
    <row r="830" customFormat="false" ht="15.75" hidden="false" customHeight="false" outlineLevel="0" collapsed="false">
      <c r="F830" s="108"/>
    </row>
    <row r="831" customFormat="false" ht="15.75" hidden="false" customHeight="false" outlineLevel="0" collapsed="false">
      <c r="F831" s="108"/>
    </row>
    <row r="832" customFormat="false" ht="15.75" hidden="false" customHeight="false" outlineLevel="0" collapsed="false">
      <c r="F832" s="108"/>
    </row>
    <row r="833" customFormat="false" ht="15.75" hidden="false" customHeight="false" outlineLevel="0" collapsed="false">
      <c r="F833" s="108"/>
    </row>
    <row r="834" customFormat="false" ht="15.75" hidden="false" customHeight="false" outlineLevel="0" collapsed="false">
      <c r="F834" s="108"/>
    </row>
    <row r="835" customFormat="false" ht="15.75" hidden="false" customHeight="false" outlineLevel="0" collapsed="false">
      <c r="F835" s="108"/>
    </row>
    <row r="836" customFormat="false" ht="15.75" hidden="false" customHeight="false" outlineLevel="0" collapsed="false">
      <c r="F836" s="108"/>
    </row>
    <row r="837" customFormat="false" ht="15.75" hidden="false" customHeight="false" outlineLevel="0" collapsed="false">
      <c r="F837" s="108"/>
    </row>
    <row r="838" customFormat="false" ht="15.75" hidden="false" customHeight="false" outlineLevel="0" collapsed="false">
      <c r="F838" s="108"/>
    </row>
    <row r="839" customFormat="false" ht="15.75" hidden="false" customHeight="false" outlineLevel="0" collapsed="false">
      <c r="F839" s="108"/>
    </row>
    <row r="840" customFormat="false" ht="15.75" hidden="false" customHeight="false" outlineLevel="0" collapsed="false">
      <c r="F840" s="108"/>
    </row>
    <row r="841" customFormat="false" ht="15.75" hidden="false" customHeight="false" outlineLevel="0" collapsed="false">
      <c r="F841" s="108"/>
    </row>
    <row r="842" customFormat="false" ht="15.75" hidden="false" customHeight="false" outlineLevel="0" collapsed="false">
      <c r="F842" s="108"/>
    </row>
    <row r="843" customFormat="false" ht="15.75" hidden="false" customHeight="false" outlineLevel="0" collapsed="false">
      <c r="F843" s="108"/>
    </row>
    <row r="844" customFormat="false" ht="15.75" hidden="false" customHeight="false" outlineLevel="0" collapsed="false">
      <c r="F844" s="108"/>
    </row>
    <row r="845" customFormat="false" ht="15.75" hidden="false" customHeight="false" outlineLevel="0" collapsed="false">
      <c r="F845" s="108"/>
    </row>
    <row r="846" customFormat="false" ht="15.75" hidden="false" customHeight="false" outlineLevel="0" collapsed="false">
      <c r="F846" s="108"/>
    </row>
    <row r="847" customFormat="false" ht="15.75" hidden="false" customHeight="false" outlineLevel="0" collapsed="false">
      <c r="F847" s="108"/>
    </row>
    <row r="848" customFormat="false" ht="15.75" hidden="false" customHeight="false" outlineLevel="0" collapsed="false">
      <c r="F848" s="108"/>
    </row>
    <row r="849" customFormat="false" ht="15.75" hidden="false" customHeight="false" outlineLevel="0" collapsed="false">
      <c r="F849" s="108"/>
    </row>
    <row r="850" customFormat="false" ht="15.75" hidden="false" customHeight="false" outlineLevel="0" collapsed="false">
      <c r="F850" s="108"/>
    </row>
    <row r="851" customFormat="false" ht="15.75" hidden="false" customHeight="false" outlineLevel="0" collapsed="false">
      <c r="F851" s="108"/>
    </row>
    <row r="852" customFormat="false" ht="15.75" hidden="false" customHeight="false" outlineLevel="0" collapsed="false">
      <c r="F852" s="108"/>
    </row>
    <row r="853" customFormat="false" ht="15.75" hidden="false" customHeight="false" outlineLevel="0" collapsed="false">
      <c r="F853" s="108"/>
    </row>
    <row r="854" customFormat="false" ht="15.75" hidden="false" customHeight="false" outlineLevel="0" collapsed="false">
      <c r="F854" s="108"/>
    </row>
    <row r="855" customFormat="false" ht="15.75" hidden="false" customHeight="false" outlineLevel="0" collapsed="false">
      <c r="F855" s="108"/>
    </row>
    <row r="856" customFormat="false" ht="15.75" hidden="false" customHeight="false" outlineLevel="0" collapsed="false">
      <c r="F856" s="108"/>
    </row>
    <row r="857" customFormat="false" ht="15.75" hidden="false" customHeight="false" outlineLevel="0" collapsed="false">
      <c r="F857" s="108"/>
    </row>
    <row r="858" customFormat="false" ht="15.75" hidden="false" customHeight="false" outlineLevel="0" collapsed="false">
      <c r="F858" s="108"/>
    </row>
    <row r="859" customFormat="false" ht="15.75" hidden="false" customHeight="false" outlineLevel="0" collapsed="false">
      <c r="F859" s="108"/>
    </row>
    <row r="860" customFormat="false" ht="15.75" hidden="false" customHeight="false" outlineLevel="0" collapsed="false">
      <c r="F860" s="108"/>
    </row>
    <row r="861" customFormat="false" ht="15.75" hidden="false" customHeight="false" outlineLevel="0" collapsed="false">
      <c r="F861" s="108"/>
    </row>
    <row r="862" customFormat="false" ht="15.75" hidden="false" customHeight="false" outlineLevel="0" collapsed="false">
      <c r="F862" s="108"/>
    </row>
    <row r="863" customFormat="false" ht="15.75" hidden="false" customHeight="false" outlineLevel="0" collapsed="false">
      <c r="F863" s="108"/>
    </row>
    <row r="864" customFormat="false" ht="15.75" hidden="false" customHeight="false" outlineLevel="0" collapsed="false">
      <c r="F864" s="108"/>
    </row>
    <row r="865" customFormat="false" ht="15.75" hidden="false" customHeight="false" outlineLevel="0" collapsed="false">
      <c r="F865" s="108"/>
    </row>
    <row r="866" customFormat="false" ht="15.75" hidden="false" customHeight="false" outlineLevel="0" collapsed="false">
      <c r="F866" s="108"/>
    </row>
    <row r="867" customFormat="false" ht="15.75" hidden="false" customHeight="false" outlineLevel="0" collapsed="false">
      <c r="F867" s="108"/>
    </row>
    <row r="868" customFormat="false" ht="15.75" hidden="false" customHeight="false" outlineLevel="0" collapsed="false">
      <c r="F868" s="108"/>
    </row>
    <row r="869" customFormat="false" ht="15.75" hidden="false" customHeight="false" outlineLevel="0" collapsed="false">
      <c r="F869" s="108"/>
    </row>
    <row r="870" customFormat="false" ht="15.75" hidden="false" customHeight="false" outlineLevel="0" collapsed="false">
      <c r="F870" s="108"/>
    </row>
    <row r="871" customFormat="false" ht="15.75" hidden="false" customHeight="false" outlineLevel="0" collapsed="false">
      <c r="F871" s="108"/>
    </row>
    <row r="872" customFormat="false" ht="15.75" hidden="false" customHeight="false" outlineLevel="0" collapsed="false">
      <c r="F872" s="108"/>
    </row>
    <row r="873" customFormat="false" ht="15.75" hidden="false" customHeight="false" outlineLevel="0" collapsed="false">
      <c r="F873" s="108"/>
    </row>
    <row r="874" customFormat="false" ht="15.75" hidden="false" customHeight="false" outlineLevel="0" collapsed="false">
      <c r="F874" s="108"/>
    </row>
    <row r="875" customFormat="false" ht="15.75" hidden="false" customHeight="false" outlineLevel="0" collapsed="false">
      <c r="F875" s="108"/>
    </row>
    <row r="876" customFormat="false" ht="15.75" hidden="false" customHeight="false" outlineLevel="0" collapsed="false">
      <c r="F876" s="108"/>
    </row>
    <row r="877" customFormat="false" ht="15.75" hidden="false" customHeight="false" outlineLevel="0" collapsed="false">
      <c r="F877" s="108"/>
    </row>
    <row r="878" customFormat="false" ht="15.75" hidden="false" customHeight="false" outlineLevel="0" collapsed="false">
      <c r="F878" s="108"/>
    </row>
    <row r="879" customFormat="false" ht="15.75" hidden="false" customHeight="false" outlineLevel="0" collapsed="false">
      <c r="F879" s="108"/>
    </row>
    <row r="880" customFormat="false" ht="15.75" hidden="false" customHeight="false" outlineLevel="0" collapsed="false">
      <c r="F880" s="108"/>
    </row>
    <row r="881" customFormat="false" ht="15.75" hidden="false" customHeight="false" outlineLevel="0" collapsed="false">
      <c r="F881" s="108"/>
    </row>
    <row r="882" customFormat="false" ht="15.75" hidden="false" customHeight="false" outlineLevel="0" collapsed="false">
      <c r="F882" s="108"/>
    </row>
    <row r="883" customFormat="false" ht="15.75" hidden="false" customHeight="false" outlineLevel="0" collapsed="false">
      <c r="F883" s="108"/>
    </row>
    <row r="884" customFormat="false" ht="15.75" hidden="false" customHeight="false" outlineLevel="0" collapsed="false">
      <c r="F884" s="108"/>
    </row>
    <row r="885" customFormat="false" ht="15.75" hidden="false" customHeight="false" outlineLevel="0" collapsed="false">
      <c r="F885" s="108"/>
    </row>
    <row r="886" customFormat="false" ht="15.75" hidden="false" customHeight="false" outlineLevel="0" collapsed="false">
      <c r="F886" s="108"/>
    </row>
    <row r="887" customFormat="false" ht="15.75" hidden="false" customHeight="false" outlineLevel="0" collapsed="false">
      <c r="F887" s="108"/>
    </row>
    <row r="888" customFormat="false" ht="15.75" hidden="false" customHeight="false" outlineLevel="0" collapsed="false">
      <c r="F888" s="108"/>
    </row>
    <row r="889" customFormat="false" ht="15.75" hidden="false" customHeight="false" outlineLevel="0" collapsed="false">
      <c r="F889" s="108"/>
    </row>
    <row r="890" customFormat="false" ht="15.75" hidden="false" customHeight="false" outlineLevel="0" collapsed="false">
      <c r="F890" s="108"/>
    </row>
    <row r="891" customFormat="false" ht="15.75" hidden="false" customHeight="false" outlineLevel="0" collapsed="false">
      <c r="F891" s="108"/>
    </row>
    <row r="892" customFormat="false" ht="15.75" hidden="false" customHeight="false" outlineLevel="0" collapsed="false">
      <c r="F892" s="108"/>
    </row>
    <row r="893" customFormat="false" ht="15.75" hidden="false" customHeight="false" outlineLevel="0" collapsed="false">
      <c r="F893" s="108"/>
    </row>
    <row r="894" customFormat="false" ht="15.75" hidden="false" customHeight="false" outlineLevel="0" collapsed="false">
      <c r="F894" s="108"/>
    </row>
    <row r="895" customFormat="false" ht="15.75" hidden="false" customHeight="false" outlineLevel="0" collapsed="false">
      <c r="F895" s="108"/>
    </row>
    <row r="896" customFormat="false" ht="15.75" hidden="false" customHeight="false" outlineLevel="0" collapsed="false">
      <c r="F896" s="108"/>
    </row>
    <row r="897" customFormat="false" ht="15.75" hidden="false" customHeight="false" outlineLevel="0" collapsed="false">
      <c r="F897" s="108"/>
    </row>
    <row r="898" customFormat="false" ht="15.75" hidden="false" customHeight="false" outlineLevel="0" collapsed="false">
      <c r="F898" s="108"/>
    </row>
    <row r="899" customFormat="false" ht="15.75" hidden="false" customHeight="false" outlineLevel="0" collapsed="false">
      <c r="F899" s="108"/>
    </row>
    <row r="900" customFormat="false" ht="15.75" hidden="false" customHeight="false" outlineLevel="0" collapsed="false">
      <c r="F900" s="108"/>
    </row>
    <row r="901" customFormat="false" ht="15.75" hidden="false" customHeight="false" outlineLevel="0" collapsed="false">
      <c r="F901" s="108"/>
    </row>
    <row r="902" customFormat="false" ht="15.75" hidden="false" customHeight="false" outlineLevel="0" collapsed="false">
      <c r="F902" s="108"/>
    </row>
    <row r="903" customFormat="false" ht="15.75" hidden="false" customHeight="false" outlineLevel="0" collapsed="false">
      <c r="F903" s="108"/>
    </row>
    <row r="904" customFormat="false" ht="15.75" hidden="false" customHeight="false" outlineLevel="0" collapsed="false">
      <c r="F904" s="108"/>
    </row>
    <row r="905" customFormat="false" ht="15.75" hidden="false" customHeight="false" outlineLevel="0" collapsed="false">
      <c r="F905" s="108"/>
    </row>
    <row r="906" customFormat="false" ht="15.75" hidden="false" customHeight="false" outlineLevel="0" collapsed="false">
      <c r="F906" s="108"/>
    </row>
    <row r="907" customFormat="false" ht="15.75" hidden="false" customHeight="false" outlineLevel="0" collapsed="false">
      <c r="F907" s="108"/>
    </row>
    <row r="908" customFormat="false" ht="15.75" hidden="false" customHeight="false" outlineLevel="0" collapsed="false">
      <c r="F908" s="108"/>
    </row>
    <row r="909" customFormat="false" ht="15.75" hidden="false" customHeight="false" outlineLevel="0" collapsed="false">
      <c r="F909" s="108"/>
    </row>
    <row r="910" customFormat="false" ht="15.75" hidden="false" customHeight="false" outlineLevel="0" collapsed="false">
      <c r="F910" s="108"/>
    </row>
    <row r="911" customFormat="false" ht="15.75" hidden="false" customHeight="false" outlineLevel="0" collapsed="false">
      <c r="F911" s="108"/>
    </row>
    <row r="912" customFormat="false" ht="15.75" hidden="false" customHeight="false" outlineLevel="0" collapsed="false">
      <c r="F912" s="108"/>
    </row>
    <row r="913" customFormat="false" ht="15.75" hidden="false" customHeight="false" outlineLevel="0" collapsed="false">
      <c r="F913" s="108"/>
    </row>
    <row r="914" customFormat="false" ht="15.75" hidden="false" customHeight="false" outlineLevel="0" collapsed="false">
      <c r="F914" s="108"/>
    </row>
    <row r="915" customFormat="false" ht="15.75" hidden="false" customHeight="false" outlineLevel="0" collapsed="false">
      <c r="F915" s="108"/>
    </row>
    <row r="916" customFormat="false" ht="15.75" hidden="false" customHeight="false" outlineLevel="0" collapsed="false">
      <c r="F916" s="108"/>
    </row>
    <row r="917" customFormat="false" ht="15.75" hidden="false" customHeight="false" outlineLevel="0" collapsed="false">
      <c r="F917" s="108"/>
    </row>
    <row r="918" customFormat="false" ht="15.75" hidden="false" customHeight="false" outlineLevel="0" collapsed="false">
      <c r="F918" s="108"/>
    </row>
    <row r="919" customFormat="false" ht="15.75" hidden="false" customHeight="false" outlineLevel="0" collapsed="false">
      <c r="F919" s="108"/>
    </row>
    <row r="920" customFormat="false" ht="15.75" hidden="false" customHeight="false" outlineLevel="0" collapsed="false">
      <c r="F920" s="108"/>
    </row>
    <row r="921" customFormat="false" ht="15.75" hidden="false" customHeight="false" outlineLevel="0" collapsed="false">
      <c r="F921" s="108"/>
    </row>
    <row r="922" customFormat="false" ht="15.75" hidden="false" customHeight="false" outlineLevel="0" collapsed="false">
      <c r="F922" s="108"/>
    </row>
    <row r="923" customFormat="false" ht="15.75" hidden="false" customHeight="false" outlineLevel="0" collapsed="false">
      <c r="F923" s="108"/>
    </row>
    <row r="924" customFormat="false" ht="15.75" hidden="false" customHeight="false" outlineLevel="0" collapsed="false">
      <c r="F924" s="108"/>
    </row>
    <row r="925" customFormat="false" ht="15.75" hidden="false" customHeight="false" outlineLevel="0" collapsed="false">
      <c r="F925" s="108"/>
    </row>
    <row r="926" customFormat="false" ht="15.75" hidden="false" customHeight="false" outlineLevel="0" collapsed="false">
      <c r="F926" s="108"/>
    </row>
    <row r="927" customFormat="false" ht="15.75" hidden="false" customHeight="false" outlineLevel="0" collapsed="false">
      <c r="F927" s="108"/>
    </row>
    <row r="928" customFormat="false" ht="15.75" hidden="false" customHeight="false" outlineLevel="0" collapsed="false">
      <c r="F928" s="108"/>
    </row>
    <row r="929" customFormat="false" ht="15.75" hidden="false" customHeight="false" outlineLevel="0" collapsed="false">
      <c r="F929" s="108"/>
    </row>
    <row r="930" customFormat="false" ht="15.75" hidden="false" customHeight="false" outlineLevel="0" collapsed="false">
      <c r="F930" s="108"/>
    </row>
    <row r="931" customFormat="false" ht="15.75" hidden="false" customHeight="false" outlineLevel="0" collapsed="false">
      <c r="F931" s="108"/>
    </row>
    <row r="932" customFormat="false" ht="15.75" hidden="false" customHeight="false" outlineLevel="0" collapsed="false">
      <c r="F932" s="108"/>
    </row>
    <row r="933" customFormat="false" ht="15.75" hidden="false" customHeight="false" outlineLevel="0" collapsed="false">
      <c r="F933" s="108"/>
    </row>
    <row r="934" customFormat="false" ht="15.75" hidden="false" customHeight="false" outlineLevel="0" collapsed="false">
      <c r="F934" s="108"/>
    </row>
    <row r="935" customFormat="false" ht="15.75" hidden="false" customHeight="false" outlineLevel="0" collapsed="false">
      <c r="F935" s="108"/>
    </row>
    <row r="936" customFormat="false" ht="15.75" hidden="false" customHeight="false" outlineLevel="0" collapsed="false">
      <c r="F936" s="108"/>
    </row>
    <row r="937" customFormat="false" ht="15.75" hidden="false" customHeight="false" outlineLevel="0" collapsed="false">
      <c r="F937" s="108"/>
    </row>
    <row r="938" customFormat="false" ht="15.75" hidden="false" customHeight="false" outlineLevel="0" collapsed="false">
      <c r="F938" s="108"/>
    </row>
    <row r="939" customFormat="false" ht="15.75" hidden="false" customHeight="false" outlineLevel="0" collapsed="false">
      <c r="F939" s="108"/>
    </row>
    <row r="940" customFormat="false" ht="15.75" hidden="false" customHeight="false" outlineLevel="0" collapsed="false">
      <c r="F940" s="108"/>
    </row>
    <row r="941" customFormat="false" ht="15.75" hidden="false" customHeight="false" outlineLevel="0" collapsed="false">
      <c r="F941" s="108"/>
    </row>
    <row r="942" customFormat="false" ht="15.75" hidden="false" customHeight="false" outlineLevel="0" collapsed="false">
      <c r="F942" s="108"/>
    </row>
    <row r="943" customFormat="false" ht="15.75" hidden="false" customHeight="false" outlineLevel="0" collapsed="false">
      <c r="F943" s="108"/>
    </row>
    <row r="944" customFormat="false" ht="15.75" hidden="false" customHeight="false" outlineLevel="0" collapsed="false">
      <c r="F944" s="108"/>
    </row>
    <row r="945" customFormat="false" ht="15.75" hidden="false" customHeight="false" outlineLevel="0" collapsed="false">
      <c r="F945" s="108"/>
    </row>
    <row r="946" customFormat="false" ht="15.75" hidden="false" customHeight="false" outlineLevel="0" collapsed="false">
      <c r="F946" s="108"/>
    </row>
    <row r="947" customFormat="false" ht="15.75" hidden="false" customHeight="false" outlineLevel="0" collapsed="false">
      <c r="F947" s="108"/>
    </row>
    <row r="948" customFormat="false" ht="15.75" hidden="false" customHeight="false" outlineLevel="0" collapsed="false">
      <c r="F948" s="108"/>
    </row>
    <row r="949" customFormat="false" ht="15.75" hidden="false" customHeight="false" outlineLevel="0" collapsed="false">
      <c r="F949" s="108"/>
    </row>
    <row r="950" customFormat="false" ht="15.75" hidden="false" customHeight="false" outlineLevel="0" collapsed="false">
      <c r="F950" s="108"/>
    </row>
    <row r="951" customFormat="false" ht="15.75" hidden="false" customHeight="false" outlineLevel="0" collapsed="false">
      <c r="F951" s="108"/>
    </row>
    <row r="952" customFormat="false" ht="15.75" hidden="false" customHeight="false" outlineLevel="0" collapsed="false">
      <c r="F952" s="108"/>
    </row>
    <row r="953" customFormat="false" ht="15.75" hidden="false" customHeight="false" outlineLevel="0" collapsed="false">
      <c r="F953" s="108"/>
    </row>
    <row r="954" customFormat="false" ht="15.75" hidden="false" customHeight="false" outlineLevel="0" collapsed="false">
      <c r="F954" s="108"/>
    </row>
    <row r="955" customFormat="false" ht="15.75" hidden="false" customHeight="false" outlineLevel="0" collapsed="false">
      <c r="F955" s="108"/>
    </row>
    <row r="956" customFormat="false" ht="15.75" hidden="false" customHeight="false" outlineLevel="0" collapsed="false">
      <c r="F956" s="108"/>
    </row>
    <row r="957" customFormat="false" ht="15.75" hidden="false" customHeight="false" outlineLevel="0" collapsed="false">
      <c r="F957" s="108"/>
    </row>
    <row r="958" customFormat="false" ht="15.75" hidden="false" customHeight="false" outlineLevel="0" collapsed="false">
      <c r="F958" s="108"/>
    </row>
    <row r="959" customFormat="false" ht="15.75" hidden="false" customHeight="false" outlineLevel="0" collapsed="false">
      <c r="F959" s="108"/>
    </row>
    <row r="960" customFormat="false" ht="15.75" hidden="false" customHeight="false" outlineLevel="0" collapsed="false">
      <c r="F960" s="108"/>
    </row>
    <row r="961" customFormat="false" ht="15.75" hidden="false" customHeight="false" outlineLevel="0" collapsed="false">
      <c r="F961" s="108"/>
    </row>
    <row r="962" customFormat="false" ht="15.75" hidden="false" customHeight="false" outlineLevel="0" collapsed="false">
      <c r="F962" s="108"/>
    </row>
    <row r="963" customFormat="false" ht="15.75" hidden="false" customHeight="false" outlineLevel="0" collapsed="false">
      <c r="F963" s="108"/>
    </row>
    <row r="964" customFormat="false" ht="15.75" hidden="false" customHeight="false" outlineLevel="0" collapsed="false">
      <c r="F964" s="108"/>
    </row>
    <row r="965" customFormat="false" ht="15.75" hidden="false" customHeight="false" outlineLevel="0" collapsed="false">
      <c r="F965" s="108"/>
    </row>
    <row r="966" customFormat="false" ht="15.75" hidden="false" customHeight="false" outlineLevel="0" collapsed="false">
      <c r="F966" s="108"/>
    </row>
    <row r="967" customFormat="false" ht="15.75" hidden="false" customHeight="false" outlineLevel="0" collapsed="false">
      <c r="F967" s="108"/>
    </row>
    <row r="968" customFormat="false" ht="15.75" hidden="false" customHeight="false" outlineLevel="0" collapsed="false">
      <c r="F968" s="108"/>
    </row>
    <row r="969" customFormat="false" ht="15.75" hidden="false" customHeight="false" outlineLevel="0" collapsed="false">
      <c r="F969" s="108"/>
    </row>
    <row r="970" customFormat="false" ht="15.75" hidden="false" customHeight="false" outlineLevel="0" collapsed="false">
      <c r="F970" s="108"/>
    </row>
    <row r="971" customFormat="false" ht="15.75" hidden="false" customHeight="false" outlineLevel="0" collapsed="false">
      <c r="F971" s="108"/>
    </row>
    <row r="972" customFormat="false" ht="15.75" hidden="false" customHeight="false" outlineLevel="0" collapsed="false">
      <c r="F972" s="108"/>
    </row>
    <row r="973" customFormat="false" ht="15.75" hidden="false" customHeight="false" outlineLevel="0" collapsed="false">
      <c r="F973" s="108"/>
    </row>
    <row r="974" customFormat="false" ht="15.75" hidden="false" customHeight="false" outlineLevel="0" collapsed="false">
      <c r="F974" s="108"/>
    </row>
    <row r="975" customFormat="false" ht="15.75" hidden="false" customHeight="false" outlineLevel="0" collapsed="false">
      <c r="F975" s="108"/>
    </row>
    <row r="976" customFormat="false" ht="15.75" hidden="false" customHeight="false" outlineLevel="0" collapsed="false">
      <c r="F976" s="108"/>
    </row>
    <row r="977" customFormat="false" ht="15.75" hidden="false" customHeight="false" outlineLevel="0" collapsed="false">
      <c r="F977" s="108"/>
    </row>
    <row r="978" customFormat="false" ht="15.75" hidden="false" customHeight="false" outlineLevel="0" collapsed="false">
      <c r="F978" s="108"/>
    </row>
    <row r="979" customFormat="false" ht="15.75" hidden="false" customHeight="false" outlineLevel="0" collapsed="false">
      <c r="F979" s="108"/>
    </row>
    <row r="980" customFormat="false" ht="15.75" hidden="false" customHeight="false" outlineLevel="0" collapsed="false">
      <c r="F980" s="108"/>
    </row>
    <row r="981" customFormat="false" ht="15.75" hidden="false" customHeight="false" outlineLevel="0" collapsed="false">
      <c r="F981" s="108"/>
    </row>
    <row r="982" customFormat="false" ht="15.75" hidden="false" customHeight="false" outlineLevel="0" collapsed="false">
      <c r="F982" s="108"/>
    </row>
    <row r="983" customFormat="false" ht="15.75" hidden="false" customHeight="false" outlineLevel="0" collapsed="false">
      <c r="F983" s="108"/>
    </row>
    <row r="984" customFormat="false" ht="15.75" hidden="false" customHeight="false" outlineLevel="0" collapsed="false">
      <c r="F984" s="108"/>
    </row>
    <row r="985" customFormat="false" ht="15.75" hidden="false" customHeight="false" outlineLevel="0" collapsed="false">
      <c r="F985" s="108"/>
    </row>
    <row r="986" customFormat="false" ht="15.75" hidden="false" customHeight="false" outlineLevel="0" collapsed="false">
      <c r="F986" s="108"/>
    </row>
    <row r="987" customFormat="false" ht="15.75" hidden="false" customHeight="false" outlineLevel="0" collapsed="false">
      <c r="F987" s="108"/>
    </row>
    <row r="988" customFormat="false" ht="15.75" hidden="false" customHeight="false" outlineLevel="0" collapsed="false">
      <c r="F988" s="108"/>
    </row>
    <row r="989" customFormat="false" ht="15.75" hidden="false" customHeight="false" outlineLevel="0" collapsed="false">
      <c r="F989" s="108"/>
    </row>
    <row r="990" customFormat="false" ht="15.75" hidden="false" customHeight="false" outlineLevel="0" collapsed="false">
      <c r="F990" s="108"/>
    </row>
    <row r="991" customFormat="false" ht="15.75" hidden="false" customHeight="false" outlineLevel="0" collapsed="false">
      <c r="F991" s="108"/>
    </row>
    <row r="992" customFormat="false" ht="15.75" hidden="false" customHeight="false" outlineLevel="0" collapsed="false">
      <c r="F992" s="108"/>
    </row>
    <row r="993" customFormat="false" ht="15.75" hidden="false" customHeight="false" outlineLevel="0" collapsed="false">
      <c r="F993" s="108"/>
    </row>
    <row r="994" customFormat="false" ht="15.75" hidden="false" customHeight="false" outlineLevel="0" collapsed="false">
      <c r="F994" s="108"/>
    </row>
    <row r="995" customFormat="false" ht="15.75" hidden="false" customHeight="false" outlineLevel="0" collapsed="false">
      <c r="F995" s="108"/>
    </row>
    <row r="996" customFormat="false" ht="15.75" hidden="false" customHeight="false" outlineLevel="0" collapsed="false">
      <c r="F996" s="108"/>
    </row>
    <row r="997" customFormat="false" ht="15.75" hidden="false" customHeight="false" outlineLevel="0" collapsed="false">
      <c r="F997" s="108"/>
    </row>
    <row r="998" customFormat="false" ht="15.75" hidden="false" customHeight="false" outlineLevel="0" collapsed="false">
      <c r="F998" s="108"/>
    </row>
    <row r="999" customFormat="false" ht="15.75" hidden="false" customHeight="false" outlineLevel="0" collapsed="false">
      <c r="F999" s="108"/>
    </row>
    <row r="1000" customFormat="false" ht="15.75" hidden="false" customHeight="false" outlineLevel="0" collapsed="false">
      <c r="F1000" s="108"/>
    </row>
    <row r="1001" customFormat="false" ht="15.75" hidden="false" customHeight="false" outlineLevel="0" collapsed="false">
      <c r="F1001" s="108"/>
    </row>
    <row r="1002" customFormat="false" ht="15.75" hidden="false" customHeight="false" outlineLevel="0" collapsed="false">
      <c r="F1002" s="108"/>
    </row>
    <row r="1003" customFormat="false" ht="15.75" hidden="false" customHeight="false" outlineLevel="0" collapsed="false">
      <c r="F1003" s="108"/>
    </row>
    <row r="1004" customFormat="false" ht="15.75" hidden="false" customHeight="false" outlineLevel="0" collapsed="false">
      <c r="F1004" s="108"/>
    </row>
    <row r="1005" customFormat="false" ht="15.75" hidden="false" customHeight="false" outlineLevel="0" collapsed="false">
      <c r="F1005" s="108"/>
    </row>
    <row r="1006" customFormat="false" ht="15.75" hidden="false" customHeight="false" outlineLevel="0" collapsed="false">
      <c r="F1006" s="108"/>
    </row>
    <row r="1007" customFormat="false" ht="15.75" hidden="false" customHeight="false" outlineLevel="0" collapsed="false">
      <c r="F1007" s="108"/>
    </row>
    <row r="1008" customFormat="false" ht="15.75" hidden="false" customHeight="false" outlineLevel="0" collapsed="false">
      <c r="F1008" s="108"/>
    </row>
    <row r="1009" customFormat="false" ht="15.75" hidden="false" customHeight="false" outlineLevel="0" collapsed="false">
      <c r="F1009" s="108"/>
    </row>
    <row r="1010" customFormat="false" ht="15.75" hidden="false" customHeight="false" outlineLevel="0" collapsed="false">
      <c r="F1010" s="108"/>
    </row>
    <row r="1011" customFormat="false" ht="15.75" hidden="false" customHeight="false" outlineLevel="0" collapsed="false">
      <c r="F1011" s="108"/>
    </row>
    <row r="1012" customFormat="false" ht="15.75" hidden="false" customHeight="false" outlineLevel="0" collapsed="false">
      <c r="F1012" s="108"/>
    </row>
    <row r="1013" customFormat="false" ht="15.75" hidden="false" customHeight="false" outlineLevel="0" collapsed="false">
      <c r="F1013" s="108"/>
    </row>
    <row r="1014" customFormat="false" ht="15.75" hidden="false" customHeight="false" outlineLevel="0" collapsed="false">
      <c r="F1014" s="108"/>
    </row>
    <row r="1015" customFormat="false" ht="15.75" hidden="false" customHeight="false" outlineLevel="0" collapsed="false">
      <c r="F1015" s="108"/>
    </row>
    <row r="1016" customFormat="false" ht="15.75" hidden="false" customHeight="false" outlineLevel="0" collapsed="false">
      <c r="F1016" s="108"/>
    </row>
    <row r="1017" customFormat="false" ht="15.75" hidden="false" customHeight="false" outlineLevel="0" collapsed="false">
      <c r="F1017" s="108"/>
    </row>
    <row r="1018" customFormat="false" ht="15.75" hidden="false" customHeight="false" outlineLevel="0" collapsed="false">
      <c r="F1018" s="108"/>
    </row>
    <row r="1019" customFormat="false" ht="15.75" hidden="false" customHeight="false" outlineLevel="0" collapsed="false">
      <c r="F1019" s="108"/>
    </row>
    <row r="1020" customFormat="false" ht="15.75" hidden="false" customHeight="false" outlineLevel="0" collapsed="false">
      <c r="F1020" s="108"/>
    </row>
    <row r="1021" customFormat="false" ht="15.75" hidden="false" customHeight="false" outlineLevel="0" collapsed="false">
      <c r="F1021" s="108"/>
    </row>
    <row r="1022" customFormat="false" ht="15.75" hidden="false" customHeight="false" outlineLevel="0" collapsed="false">
      <c r="F1022" s="108"/>
    </row>
    <row r="1023" customFormat="false" ht="15.75" hidden="false" customHeight="false" outlineLevel="0" collapsed="false">
      <c r="F1023" s="108"/>
    </row>
    <row r="1024" customFormat="false" ht="15.75" hidden="false" customHeight="false" outlineLevel="0" collapsed="false">
      <c r="F1024" s="108"/>
    </row>
    <row r="1025" customFormat="false" ht="15.75" hidden="false" customHeight="false" outlineLevel="0" collapsed="false">
      <c r="F1025" s="108"/>
    </row>
    <row r="1026" customFormat="false" ht="15.75" hidden="false" customHeight="false" outlineLevel="0" collapsed="false">
      <c r="F1026" s="108"/>
    </row>
    <row r="1027" customFormat="false" ht="15.75" hidden="false" customHeight="false" outlineLevel="0" collapsed="false">
      <c r="F1027" s="108"/>
    </row>
    <row r="1028" customFormat="false" ht="15.75" hidden="false" customHeight="false" outlineLevel="0" collapsed="false">
      <c r="F1028" s="108"/>
    </row>
    <row r="1029" customFormat="false" ht="15.75" hidden="false" customHeight="false" outlineLevel="0" collapsed="false">
      <c r="F1029" s="108"/>
    </row>
    <row r="1030" customFormat="false" ht="15.75" hidden="false" customHeight="false" outlineLevel="0" collapsed="false">
      <c r="F1030" s="108"/>
    </row>
    <row r="1031" customFormat="false" ht="15.75" hidden="false" customHeight="false" outlineLevel="0" collapsed="false">
      <c r="F1031" s="108"/>
    </row>
    <row r="1032" customFormat="false" ht="15.75" hidden="false" customHeight="false" outlineLevel="0" collapsed="false">
      <c r="F1032" s="108"/>
    </row>
    <row r="1033" customFormat="false" ht="15.75" hidden="false" customHeight="false" outlineLevel="0" collapsed="false">
      <c r="F1033" s="108"/>
    </row>
    <row r="1034" customFormat="false" ht="15.75" hidden="false" customHeight="false" outlineLevel="0" collapsed="false">
      <c r="F1034" s="108"/>
    </row>
    <row r="1035" customFormat="false" ht="15.75" hidden="false" customHeight="false" outlineLevel="0" collapsed="false">
      <c r="F1035" s="108"/>
    </row>
    <row r="1036" customFormat="false" ht="15.75" hidden="false" customHeight="false" outlineLevel="0" collapsed="false">
      <c r="F1036" s="108"/>
    </row>
    <row r="1037" customFormat="false" ht="15.75" hidden="false" customHeight="false" outlineLevel="0" collapsed="false">
      <c r="F1037" s="108"/>
    </row>
    <row r="1038" customFormat="false" ht="15.75" hidden="false" customHeight="false" outlineLevel="0" collapsed="false">
      <c r="F1038" s="108"/>
    </row>
    <row r="1039" customFormat="false" ht="15.75" hidden="false" customHeight="false" outlineLevel="0" collapsed="false">
      <c r="F1039" s="108"/>
    </row>
    <row r="1040" customFormat="false" ht="15.75" hidden="false" customHeight="false" outlineLevel="0" collapsed="false">
      <c r="F1040" s="108"/>
    </row>
    <row r="1041" customFormat="false" ht="15.75" hidden="false" customHeight="false" outlineLevel="0" collapsed="false">
      <c r="F1041" s="108"/>
    </row>
    <row r="1042" customFormat="false" ht="15.75" hidden="false" customHeight="false" outlineLevel="0" collapsed="false">
      <c r="F1042" s="108"/>
    </row>
    <row r="1043" customFormat="false" ht="15.75" hidden="false" customHeight="false" outlineLevel="0" collapsed="false">
      <c r="F1043" s="108"/>
    </row>
    <row r="1044" customFormat="false" ht="15.75" hidden="false" customHeight="false" outlineLevel="0" collapsed="false">
      <c r="F1044" s="108"/>
    </row>
    <row r="1045" customFormat="false" ht="15.75" hidden="false" customHeight="false" outlineLevel="0" collapsed="false">
      <c r="F1045" s="108"/>
    </row>
    <row r="1046" customFormat="false" ht="15.75" hidden="false" customHeight="false" outlineLevel="0" collapsed="false">
      <c r="F1046" s="108"/>
    </row>
    <row r="1047" customFormat="false" ht="15.75" hidden="false" customHeight="false" outlineLevel="0" collapsed="false">
      <c r="F1047" s="108"/>
    </row>
    <row r="1048" customFormat="false" ht="15.75" hidden="false" customHeight="false" outlineLevel="0" collapsed="false">
      <c r="F1048" s="108"/>
    </row>
    <row r="1049" customFormat="false" ht="15.75" hidden="false" customHeight="false" outlineLevel="0" collapsed="false">
      <c r="F1049" s="108"/>
    </row>
    <row r="1050" customFormat="false" ht="15.75" hidden="false" customHeight="false" outlineLevel="0" collapsed="false">
      <c r="F1050" s="108"/>
    </row>
    <row r="1051" customFormat="false" ht="15.75" hidden="false" customHeight="false" outlineLevel="0" collapsed="false">
      <c r="F1051" s="108"/>
    </row>
    <row r="1052" customFormat="false" ht="15.75" hidden="false" customHeight="false" outlineLevel="0" collapsed="false">
      <c r="F1052" s="108"/>
    </row>
    <row r="1053" customFormat="false" ht="15.75" hidden="false" customHeight="false" outlineLevel="0" collapsed="false">
      <c r="F1053" s="108"/>
    </row>
    <row r="1054" customFormat="false" ht="15.75" hidden="false" customHeight="false" outlineLevel="0" collapsed="false">
      <c r="F1054" s="108"/>
    </row>
    <row r="1055" customFormat="false" ht="15.75" hidden="false" customHeight="false" outlineLevel="0" collapsed="false">
      <c r="F1055" s="108"/>
    </row>
    <row r="1056" customFormat="false" ht="15.75" hidden="false" customHeight="false" outlineLevel="0" collapsed="false">
      <c r="F1056" s="108"/>
    </row>
    <row r="1057" customFormat="false" ht="15.75" hidden="false" customHeight="false" outlineLevel="0" collapsed="false">
      <c r="F1057" s="108"/>
    </row>
    <row r="1058" customFormat="false" ht="15.75" hidden="false" customHeight="false" outlineLevel="0" collapsed="false">
      <c r="F1058" s="108"/>
    </row>
    <row r="1059" customFormat="false" ht="15.75" hidden="false" customHeight="false" outlineLevel="0" collapsed="false">
      <c r="F1059" s="10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9" activeCellId="0" sqref="B29"/>
    </sheetView>
  </sheetViews>
  <sheetFormatPr defaultColWidth="8.90234375" defaultRowHeight="15.75"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E1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4" activeCellId="0" sqref="A4"/>
    </sheetView>
  </sheetViews>
  <sheetFormatPr defaultColWidth="8.90234375" defaultRowHeight="15.75" customHeight="true" zeroHeight="false" outlineLevelRow="0" outlineLevelCol="0"/>
  <cols>
    <col collapsed="false" customWidth="true" hidden="false" outlineLevel="0" max="1" min="1" style="0" width="14.99"/>
    <col collapsed="false" customWidth="true" hidden="false" outlineLevel="0" max="3" min="3" style="0" width="26.74"/>
    <col collapsed="false" customWidth="true" hidden="false" outlineLevel="0" max="4" min="4" style="0" width="10.49"/>
    <col collapsed="false" customWidth="true" hidden="false" outlineLevel="0" max="5" min="5" style="0" width="13.62"/>
    <col collapsed="false" customWidth="true" hidden="false" outlineLevel="0" max="6" min="6" style="0" width="12.12"/>
  </cols>
  <sheetData>
    <row r="2" customFormat="false" ht="15.75" hidden="false" customHeight="false" outlineLevel="0" collapsed="false">
      <c r="A2" s="33" t="s">
        <v>80</v>
      </c>
      <c r="B2" s="33"/>
      <c r="C2" s="33" t="s">
        <v>81</v>
      </c>
      <c r="E2" s="33" t="s">
        <v>82</v>
      </c>
    </row>
    <row r="3" customFormat="false" ht="15.75" hidden="false" customHeight="false" outlineLevel="0" collapsed="false">
      <c r="A3" s="109" t="n">
        <f aca="false">'Long Answer--Question IIb'!O30</f>
        <v>126438434.510467</v>
      </c>
      <c r="B3" s="109"/>
      <c r="C3" s="109" t="n">
        <v>639615506.134714</v>
      </c>
      <c r="D3" s="109"/>
      <c r="E3" s="110" t="n">
        <v>634668523.52</v>
      </c>
    </row>
    <row r="4" customFormat="false" ht="15.75" hidden="false" customHeight="false" outlineLevel="0" collapsed="false">
      <c r="A4" s="109" t="n">
        <f aca="false">'Long Answer--Question IIb'!O31</f>
        <v>136412238.569872</v>
      </c>
      <c r="B4" s="109"/>
      <c r="C4" s="109" t="n">
        <v>635252352.278762</v>
      </c>
      <c r="D4" s="109"/>
      <c r="E4" s="109"/>
    </row>
    <row r="5" customFormat="false" ht="15.75" hidden="false" customHeight="false" outlineLevel="0" collapsed="false">
      <c r="A5" s="109" t="n">
        <f aca="false">'Long Answer--Question IIb'!O32</f>
        <v>131047321.928236</v>
      </c>
      <c r="B5" s="109"/>
      <c r="C5" s="109" t="n">
        <v>634828855.186445</v>
      </c>
      <c r="D5" s="109"/>
      <c r="E5" s="109"/>
    </row>
    <row r="6" customFormat="false" ht="15.75" hidden="false" customHeight="false" outlineLevel="0" collapsed="false">
      <c r="A6" s="109" t="n">
        <f aca="false">'Long Answer--Question IIb'!O33</f>
        <v>110596439.681689</v>
      </c>
      <c r="B6" s="109"/>
      <c r="C6" s="109" t="n">
        <v>638848022.72987</v>
      </c>
      <c r="D6" s="109"/>
      <c r="E6" s="109"/>
    </row>
    <row r="7" customFormat="false" ht="15.75" hidden="false" customHeight="false" outlineLevel="0" collapsed="false">
      <c r="A7" s="109" t="n">
        <f aca="false">'Long Answer--Question IIb'!O34</f>
        <v>91183070.883455</v>
      </c>
      <c r="B7" s="109"/>
      <c r="C7" s="109" t="n">
        <v>638445967.253114</v>
      </c>
      <c r="D7" s="109"/>
      <c r="E7" s="109"/>
    </row>
    <row r="8" customFormat="false" ht="15.75" hidden="false" customHeight="false" outlineLevel="0" collapsed="false">
      <c r="A8" s="109" t="n">
        <f aca="false">'Long Answer--Question IIb'!O35</f>
        <v>74068650.6129325</v>
      </c>
      <c r="B8" s="109"/>
      <c r="C8" s="109" t="n">
        <v>627399717.276148</v>
      </c>
      <c r="D8" s="109"/>
      <c r="E8" s="109"/>
    </row>
    <row r="9" customFormat="false" ht="15.75" hidden="false" customHeight="false" outlineLevel="0" collapsed="false">
      <c r="A9" s="109" t="n">
        <f aca="false">'Long Answer--Question IIb'!O36</f>
        <v>59003087.078262</v>
      </c>
      <c r="B9" s="109"/>
      <c r="C9" s="109" t="n">
        <v>630181311.933482</v>
      </c>
      <c r="D9" s="109"/>
      <c r="E9" s="109"/>
    </row>
    <row r="10" customFormat="false" ht="15.75" hidden="false" customHeight="false" outlineLevel="0" collapsed="false">
      <c r="A10" s="109" t="n">
        <f aca="false">'Long Answer--Question IIb'!O37</f>
        <v>45762838.7790904</v>
      </c>
      <c r="B10" s="109"/>
      <c r="C10" s="109" t="n">
        <v>631682143.229943</v>
      </c>
      <c r="D10" s="109"/>
      <c r="E10" s="109"/>
    </row>
    <row r="11" customFormat="false" ht="15.75" hidden="false" customHeight="false" outlineLevel="0" collapsed="false">
      <c r="A11" s="109" t="n">
        <f aca="false">'Long Answer--Question IIb'!O38</f>
        <v>34148117.0181406</v>
      </c>
      <c r="B11" s="109"/>
      <c r="C11" s="109" t="n">
        <v>629651285.142155</v>
      </c>
      <c r="D11" s="109"/>
      <c r="E11" s="109"/>
    </row>
    <row r="12" customFormat="false" ht="15.75" hidden="false" customHeight="false" outlineLevel="0" collapsed="false">
      <c r="A12" s="109" t="n">
        <f aca="false">'Long Answer--Question IIb'!O39</f>
        <v>23980382.473308</v>
      </c>
      <c r="B12" s="109"/>
      <c r="C12" s="109" t="n">
        <v>637680396.530211</v>
      </c>
      <c r="D12" s="109"/>
      <c r="E12" s="109"/>
    </row>
    <row r="13" customFormat="false" ht="15.75" hidden="false" customHeight="false" outlineLevel="0" collapsed="false">
      <c r="A13" s="109" t="n">
        <f aca="false">'Long Answer--Question IIb'!O40</f>
        <v>15100104.9430977</v>
      </c>
      <c r="B13" s="109"/>
      <c r="C13" s="109" t="n">
        <v>627646754.468093</v>
      </c>
      <c r="D13" s="109"/>
      <c r="E13" s="109"/>
    </row>
    <row r="14" customFormat="false" ht="15.75" hidden="false" customHeight="false" outlineLevel="0" collapsed="false">
      <c r="A14" s="109" t="n">
        <f aca="false">'Long Answer--Question IIb'!O41</f>
        <v>7364758.62173456</v>
      </c>
      <c r="B14" s="109"/>
      <c r="C14" s="109" t="n">
        <v>627959062.198061</v>
      </c>
      <c r="D14" s="109"/>
      <c r="E14" s="109"/>
    </row>
    <row r="15" customFormat="false" ht="15.75" hidden="false" customHeight="false" outlineLevel="0" collapsed="false">
      <c r="A15" s="109" t="n">
        <f aca="false">'Long Answer--Question IIb'!O42</f>
        <v>647028.163212623</v>
      </c>
      <c r="B15" s="109"/>
      <c r="C15" s="109" t="n">
        <v>634603974.060971</v>
      </c>
      <c r="D15" s="109"/>
      <c r="E15" s="109"/>
    </row>
    <row r="16" customFormat="false" ht="15.75" hidden="false" customHeight="false" outlineLevel="0" collapsed="false">
      <c r="A16" s="109" t="n">
        <f aca="false">'Long Answer--Question IIb'!O43</f>
        <v>-5166796.60833628</v>
      </c>
      <c r="B16" s="109"/>
      <c r="C16" s="109" t="n">
        <v>639348538.540927</v>
      </c>
      <c r="D16" s="109"/>
      <c r="E16" s="109"/>
    </row>
    <row r="17" customFormat="false" ht="15.75" hidden="false" customHeight="false" outlineLevel="0" collapsed="false">
      <c r="A17" s="109" t="n">
        <f aca="false">'Long Answer--Question IIb'!O44</f>
        <v>-10178257.1592712</v>
      </c>
      <c r="B17" s="109"/>
      <c r="C17" s="109" t="n">
        <v>637146364.435532</v>
      </c>
      <c r="D17" s="109"/>
      <c r="E17" s="109"/>
    </row>
    <row r="18" customFormat="false" ht="15.75" hidden="false" customHeight="false" outlineLevel="0" collapsed="false">
      <c r="A18" s="109" t="n">
        <f aca="false">'Long Answer--Question IIb'!O45</f>
        <v>-14478011.6142513</v>
      </c>
      <c r="B18" s="109"/>
      <c r="C18" s="109" t="n">
        <v>647118540.506362</v>
      </c>
      <c r="D18" s="109"/>
      <c r="E18" s="109"/>
    </row>
    <row r="19" customFormat="false" ht="15.75" hidden="false" customHeight="false" outlineLevel="0" collapsed="false">
      <c r="A19" s="109" t="n">
        <f aca="false">'Long Answer--Question IIb'!O46</f>
        <v>-18146984.9048046</v>
      </c>
      <c r="B19" s="109"/>
      <c r="C19" s="109" t="n">
        <v>633231541.111217</v>
      </c>
      <c r="D19" s="109"/>
      <c r="E19" s="109"/>
    </row>
    <row r="20" customFormat="false" ht="15.75" hidden="false" customHeight="false" outlineLevel="0" collapsed="false">
      <c r="A20" s="109" t="n">
        <f aca="false">'Long Answer--Question IIb'!O47</f>
        <v>-21257397.9052142</v>
      </c>
      <c r="B20" s="109"/>
      <c r="C20" s="109" t="n">
        <v>630296150.369115</v>
      </c>
      <c r="D20" s="109"/>
      <c r="E20" s="109"/>
    </row>
    <row r="21" customFormat="false" ht="15.75" hidden="false" customHeight="false" outlineLevel="0" collapsed="false">
      <c r="A21" s="109" t="n">
        <f aca="false">'Long Answer--Question IIb'!O48</f>
        <v>-23873688.2703059</v>
      </c>
      <c r="B21" s="109"/>
      <c r="C21" s="109" t="n">
        <v>639613337.573526</v>
      </c>
      <c r="D21" s="109"/>
      <c r="E21" s="109"/>
    </row>
    <row r="22" customFormat="false" ht="15.75" hidden="false" customHeight="false" outlineLevel="0" collapsed="false">
      <c r="A22" s="109" t="n">
        <f aca="false">'Long Answer--Question IIb'!O49</f>
        <v>-26053334.3544153</v>
      </c>
      <c r="B22" s="109"/>
      <c r="C22" s="109" t="n">
        <v>638064074.301991</v>
      </c>
      <c r="D22" s="109"/>
      <c r="E22" s="109"/>
    </row>
    <row r="23" customFormat="false" ht="15.75" hidden="false" customHeight="false" outlineLevel="0" collapsed="false">
      <c r="A23" s="109" t="n">
        <f aca="false">'Long Answer--Question IIb'!O50</f>
        <v>-27847592.39572</v>
      </c>
      <c r="B23" s="109"/>
      <c r="C23" s="109" t="n">
        <v>634452394.48233</v>
      </c>
      <c r="D23" s="109"/>
      <c r="E23" s="109"/>
    </row>
    <row r="24" customFormat="false" ht="15.75" hidden="false" customHeight="false" outlineLevel="0" collapsed="false">
      <c r="A24" s="109" t="n">
        <f aca="false">'Long Answer--Question IIb'!O51</f>
        <v>-29302156.0805272</v>
      </c>
      <c r="B24" s="109"/>
      <c r="C24" s="109" t="n">
        <v>640002131.401993</v>
      </c>
      <c r="D24" s="109"/>
      <c r="E24" s="109"/>
    </row>
    <row r="25" customFormat="false" ht="15.75" hidden="false" customHeight="false" outlineLevel="0" collapsed="false">
      <c r="A25" s="109" t="n">
        <f aca="false">'Long Answer--Question IIb'!O52</f>
        <v>-30457746.6448253</v>
      </c>
      <c r="B25" s="109"/>
      <c r="C25" s="109" t="n">
        <v>639387062.177567</v>
      </c>
      <c r="D25" s="109"/>
      <c r="E25" s="109"/>
    </row>
    <row r="26" customFormat="false" ht="15.75" hidden="false" customHeight="false" outlineLevel="0" collapsed="false">
      <c r="A26" s="109" t="n">
        <f aca="false">'Long Answer--Question IIb'!O53</f>
        <v>-31350640.8136502</v>
      </c>
      <c r="B26" s="109"/>
      <c r="C26" s="109" t="n">
        <v>633620024.288904</v>
      </c>
      <c r="D26" s="109"/>
      <c r="E26" s="109"/>
    </row>
    <row r="27" customFormat="false" ht="15.75" hidden="false" customHeight="false" outlineLevel="0" collapsed="false">
      <c r="A27" s="109" t="n">
        <f aca="false">'Long Answer--Question IIb'!O54</f>
        <v>-32013143.1120263</v>
      </c>
      <c r="B27" s="109"/>
      <c r="C27" s="109" t="n">
        <v>637667449.278599</v>
      </c>
      <c r="D27" s="109"/>
      <c r="E27" s="109"/>
    </row>
    <row r="28" customFormat="false" ht="15.75" hidden="false" customHeight="false" outlineLevel="0" collapsed="false">
      <c r="A28" s="109" t="n">
        <f aca="false">'Long Answer--Question IIb'!O55</f>
        <v>-32474008.3949736</v>
      </c>
      <c r="B28" s="109"/>
      <c r="C28" s="109" t="n">
        <v>649742378.233391</v>
      </c>
      <c r="D28" s="109"/>
      <c r="E28" s="109"/>
    </row>
    <row r="29" customFormat="false" ht="15.75" hidden="false" customHeight="false" outlineLevel="0" collapsed="false">
      <c r="A29" s="109" t="n">
        <f aca="false">'Long Answer--Question IIb'!O56</f>
        <v>-32758819.8298672</v>
      </c>
      <c r="B29" s="109"/>
      <c r="C29" s="109" t="n">
        <v>641179828.474339</v>
      </c>
      <c r="D29" s="109"/>
      <c r="E29" s="109"/>
    </row>
    <row r="30" customFormat="false" ht="15.75" hidden="false" customHeight="false" outlineLevel="0" collapsed="false">
      <c r="A30" s="109" t="n">
        <f aca="false">'Long Answer--Question IIb'!O57</f>
        <v>-32890327.0147303</v>
      </c>
      <c r="B30" s="109"/>
      <c r="C30" s="109" t="n">
        <v>643106676.72794</v>
      </c>
      <c r="D30" s="109"/>
      <c r="E30" s="109"/>
    </row>
    <row r="31" customFormat="false" ht="15.75" hidden="false" customHeight="false" outlineLevel="0" collapsed="false">
      <c r="A31" s="109" t="n">
        <f aca="false">'Long Answer--Question IIb'!O58</f>
        <v>-32888748.4240651</v>
      </c>
      <c r="B31" s="109"/>
      <c r="C31" s="109" t="n">
        <v>637790098.68098</v>
      </c>
      <c r="D31" s="109"/>
      <c r="E31" s="109"/>
    </row>
    <row r="32" customFormat="false" ht="15.75" hidden="false" customHeight="false" outlineLevel="0" collapsed="false">
      <c r="A32" s="109" t="n">
        <f aca="false">'Long Answer--Question IIb'!O59</f>
        <v>-32772041.9335072</v>
      </c>
      <c r="B32" s="109"/>
      <c r="C32" s="109" t="n">
        <v>630877526.207663</v>
      </c>
      <c r="D32" s="109"/>
      <c r="E32" s="109"/>
    </row>
    <row r="33" customFormat="false" ht="15.75" hidden="false" customHeight="false" outlineLevel="0" collapsed="false">
      <c r="C33" s="0" t="n">
        <v>639415685.063208</v>
      </c>
    </row>
    <row r="34" customFormat="false" ht="15.75" hidden="false" customHeight="false" outlineLevel="0" collapsed="false">
      <c r="A34" s="109"/>
      <c r="C34" s="0" t="n">
        <v>635803953.919016</v>
      </c>
    </row>
    <row r="35" customFormat="false" ht="15.75" hidden="false" customHeight="false" outlineLevel="0" collapsed="false">
      <c r="C35" s="0" t="n">
        <v>631578620.532417</v>
      </c>
    </row>
    <row r="36" customFormat="false" ht="15.75" hidden="false" customHeight="false" outlineLevel="0" collapsed="false">
      <c r="C36" s="0" t="n">
        <v>632941819.790191</v>
      </c>
    </row>
    <row r="37" customFormat="false" ht="15.75" hidden="false" customHeight="false" outlineLevel="0" collapsed="false">
      <c r="C37" s="0" t="n">
        <v>639806141.228424</v>
      </c>
    </row>
    <row r="38" customFormat="false" ht="15.75" hidden="false" customHeight="false" outlineLevel="0" collapsed="false">
      <c r="C38" s="0" t="n">
        <v>635026148.711136</v>
      </c>
    </row>
    <row r="39" customFormat="false" ht="15.75" hidden="false" customHeight="false" outlineLevel="0" collapsed="false">
      <c r="C39" s="0" t="n">
        <v>631004841.403187</v>
      </c>
    </row>
    <row r="40" customFormat="false" ht="15.75" hidden="false" customHeight="false" outlineLevel="0" collapsed="false">
      <c r="C40" s="0" t="n">
        <v>628798872.781146</v>
      </c>
    </row>
    <row r="41" customFormat="false" ht="15.75" hidden="false" customHeight="false" outlineLevel="0" collapsed="false">
      <c r="C41" s="0" t="n">
        <v>639974605.65528</v>
      </c>
    </row>
    <row r="42" customFormat="false" ht="15.75" hidden="false" customHeight="false" outlineLevel="0" collapsed="false">
      <c r="C42" s="0" t="n">
        <v>633597245.091422</v>
      </c>
    </row>
    <row r="43" customFormat="false" ht="15.75" hidden="false" customHeight="false" outlineLevel="0" collapsed="false">
      <c r="C43" s="0" t="n">
        <v>634245159.23274</v>
      </c>
    </row>
    <row r="44" customFormat="false" ht="15.75" hidden="false" customHeight="false" outlineLevel="0" collapsed="false">
      <c r="C44" s="0" t="n">
        <v>638702344.434992</v>
      </c>
    </row>
    <row r="45" customFormat="false" ht="15.75" hidden="false" customHeight="false" outlineLevel="0" collapsed="false">
      <c r="C45" s="0" t="n">
        <v>632975549.819466</v>
      </c>
    </row>
    <row r="46" customFormat="false" ht="15.75" hidden="false" customHeight="false" outlineLevel="0" collapsed="false">
      <c r="C46" s="0" t="n">
        <v>641375697.847173</v>
      </c>
    </row>
    <row r="47" customFormat="false" ht="15.75" hidden="false" customHeight="false" outlineLevel="0" collapsed="false">
      <c r="C47" s="0" t="n">
        <v>627723420.856469</v>
      </c>
    </row>
    <row r="48" customFormat="false" ht="15.75" hidden="false" customHeight="false" outlineLevel="0" collapsed="false">
      <c r="C48" s="0" t="n">
        <v>629335546.892082</v>
      </c>
    </row>
    <row r="49" customFormat="false" ht="15.75" hidden="false" customHeight="false" outlineLevel="0" collapsed="false">
      <c r="C49" s="0" t="n">
        <v>636046512.699747</v>
      </c>
    </row>
    <row r="50" customFormat="false" ht="15.75" hidden="false" customHeight="false" outlineLevel="0" collapsed="false">
      <c r="C50" s="0" t="n">
        <v>624942714.048744</v>
      </c>
    </row>
    <row r="51" customFormat="false" ht="15.75" hidden="false" customHeight="false" outlineLevel="0" collapsed="false">
      <c r="C51" s="0" t="n">
        <v>633185807.625556</v>
      </c>
    </row>
    <row r="52" customFormat="false" ht="15.75" hidden="false" customHeight="false" outlineLevel="0" collapsed="false">
      <c r="C52" s="0" t="n">
        <v>644221114.970673</v>
      </c>
    </row>
    <row r="53" customFormat="false" ht="15.75" hidden="false" customHeight="false" outlineLevel="0" collapsed="false">
      <c r="C53" s="0" t="n">
        <v>639329256.730482</v>
      </c>
    </row>
    <row r="54" customFormat="false" ht="15.75" hidden="false" customHeight="false" outlineLevel="0" collapsed="false">
      <c r="C54" s="0" t="n">
        <v>636226771.548427</v>
      </c>
    </row>
    <row r="55" customFormat="false" ht="15.75" hidden="false" customHeight="false" outlineLevel="0" collapsed="false">
      <c r="C55" s="0" t="n">
        <v>638032332.724872</v>
      </c>
    </row>
    <row r="56" customFormat="false" ht="15.75" hidden="false" customHeight="false" outlineLevel="0" collapsed="false">
      <c r="C56" s="0" t="n">
        <v>624881053.162045</v>
      </c>
    </row>
    <row r="57" customFormat="false" ht="15.75" hidden="false" customHeight="false" outlineLevel="0" collapsed="false">
      <c r="C57" s="0" t="n">
        <v>635169661.135484</v>
      </c>
    </row>
    <row r="58" customFormat="false" ht="15.75" hidden="false" customHeight="false" outlineLevel="0" collapsed="false">
      <c r="C58" s="0" t="n">
        <v>642188960.29363</v>
      </c>
    </row>
    <row r="59" customFormat="false" ht="15.75" hidden="false" customHeight="false" outlineLevel="0" collapsed="false">
      <c r="C59" s="0" t="n">
        <v>625268843.040473</v>
      </c>
    </row>
    <row r="60" customFormat="false" ht="15.75" hidden="false" customHeight="false" outlineLevel="0" collapsed="false">
      <c r="C60" s="0" t="n">
        <v>638650779.012403</v>
      </c>
    </row>
    <row r="61" customFormat="false" ht="15.75" hidden="false" customHeight="false" outlineLevel="0" collapsed="false">
      <c r="C61" s="0" t="n">
        <v>640060221.262677</v>
      </c>
    </row>
    <row r="62" customFormat="false" ht="15.75" hidden="false" customHeight="false" outlineLevel="0" collapsed="false">
      <c r="C62" s="0" t="n">
        <v>634157527.57996</v>
      </c>
    </row>
    <row r="63" customFormat="false" ht="15.75" hidden="false" customHeight="false" outlineLevel="0" collapsed="false">
      <c r="C63" s="0" t="n">
        <v>625983418.82193</v>
      </c>
    </row>
    <row r="64" customFormat="false" ht="15.75" hidden="false" customHeight="false" outlineLevel="0" collapsed="false">
      <c r="C64" s="0" t="n">
        <v>647911506.507562</v>
      </c>
    </row>
    <row r="65" customFormat="false" ht="15.75" hidden="false" customHeight="false" outlineLevel="0" collapsed="false">
      <c r="C65" s="0" t="n">
        <v>630300248.580417</v>
      </c>
    </row>
    <row r="66" customFormat="false" ht="15.75" hidden="false" customHeight="false" outlineLevel="0" collapsed="false">
      <c r="C66" s="0" t="n">
        <v>625001352.730986</v>
      </c>
    </row>
    <row r="67" customFormat="false" ht="15.75" hidden="false" customHeight="false" outlineLevel="0" collapsed="false">
      <c r="C67" s="0" t="n">
        <v>628399025.202172</v>
      </c>
    </row>
    <row r="68" customFormat="false" ht="15.75" hidden="false" customHeight="false" outlineLevel="0" collapsed="false">
      <c r="C68" s="0" t="n">
        <v>635977248.155276</v>
      </c>
    </row>
    <row r="69" customFormat="false" ht="15.75" hidden="false" customHeight="false" outlineLevel="0" collapsed="false">
      <c r="C69" s="0" t="n">
        <v>632094658.546616</v>
      </c>
    </row>
    <row r="70" customFormat="false" ht="15.75" hidden="false" customHeight="false" outlineLevel="0" collapsed="false">
      <c r="C70" s="0" t="n">
        <v>636092317.468117</v>
      </c>
    </row>
    <row r="71" customFormat="false" ht="15.75" hidden="false" customHeight="false" outlineLevel="0" collapsed="false">
      <c r="C71" s="0" t="n">
        <v>629257876.719241</v>
      </c>
    </row>
    <row r="72" customFormat="false" ht="15.75" hidden="false" customHeight="false" outlineLevel="0" collapsed="false">
      <c r="C72" s="0" t="n">
        <v>628500637.739603</v>
      </c>
    </row>
    <row r="73" customFormat="false" ht="15.75" hidden="false" customHeight="false" outlineLevel="0" collapsed="false">
      <c r="C73" s="0" t="n">
        <v>643195382.387877</v>
      </c>
    </row>
    <row r="74" customFormat="false" ht="15.75" hidden="false" customHeight="false" outlineLevel="0" collapsed="false">
      <c r="C74" s="0" t="n">
        <v>627263148.996024</v>
      </c>
    </row>
    <row r="75" customFormat="false" ht="15.75" hidden="false" customHeight="false" outlineLevel="0" collapsed="false">
      <c r="C75" s="0" t="n">
        <v>642177395.276691</v>
      </c>
    </row>
    <row r="76" customFormat="false" ht="15.75" hidden="false" customHeight="false" outlineLevel="0" collapsed="false">
      <c r="C76" s="0" t="n">
        <v>634131968.523473</v>
      </c>
    </row>
    <row r="77" customFormat="false" ht="15.75" hidden="false" customHeight="false" outlineLevel="0" collapsed="false">
      <c r="C77" s="0" t="n">
        <v>634028450.081024</v>
      </c>
    </row>
    <row r="78" customFormat="false" ht="15.75" hidden="false" customHeight="false" outlineLevel="0" collapsed="false">
      <c r="C78" s="0" t="n">
        <v>631603654.888683</v>
      </c>
    </row>
    <row r="79" customFormat="false" ht="15.75" hidden="false" customHeight="false" outlineLevel="0" collapsed="false">
      <c r="C79" s="0" t="n">
        <v>636977471.796007</v>
      </c>
    </row>
    <row r="80" customFormat="false" ht="15.75" hidden="false" customHeight="false" outlineLevel="0" collapsed="false">
      <c r="C80" s="0" t="n">
        <v>637532258.486832</v>
      </c>
    </row>
    <row r="81" customFormat="false" ht="15.75" hidden="false" customHeight="false" outlineLevel="0" collapsed="false">
      <c r="C81" s="0" t="n">
        <v>638242136.718807</v>
      </c>
    </row>
    <row r="82" customFormat="false" ht="15.75" hidden="false" customHeight="false" outlineLevel="0" collapsed="false">
      <c r="C82" s="0" t="n">
        <v>636675258.063592</v>
      </c>
    </row>
    <row r="83" customFormat="false" ht="15.75" hidden="false" customHeight="false" outlineLevel="0" collapsed="false">
      <c r="C83" s="0" t="n">
        <v>634070045.657306</v>
      </c>
    </row>
    <row r="84" customFormat="false" ht="15.75" hidden="false" customHeight="false" outlineLevel="0" collapsed="false">
      <c r="C84" s="0" t="n">
        <v>636903601.017316</v>
      </c>
    </row>
    <row r="85" customFormat="false" ht="15.75" hidden="false" customHeight="false" outlineLevel="0" collapsed="false">
      <c r="C85" s="0" t="n">
        <v>633095560.724914</v>
      </c>
    </row>
    <row r="86" customFormat="false" ht="15.75" hidden="false" customHeight="false" outlineLevel="0" collapsed="false">
      <c r="C86" s="0" t="n">
        <v>632575596.723273</v>
      </c>
    </row>
    <row r="87" customFormat="false" ht="15.75" hidden="false" customHeight="false" outlineLevel="0" collapsed="false">
      <c r="C87" s="0" t="n">
        <v>637105377.336901</v>
      </c>
    </row>
    <row r="88" customFormat="false" ht="15.75" hidden="false" customHeight="false" outlineLevel="0" collapsed="false">
      <c r="C88" s="0" t="n">
        <v>649474420.700539</v>
      </c>
    </row>
    <row r="89" customFormat="false" ht="15.75" hidden="false" customHeight="false" outlineLevel="0" collapsed="false">
      <c r="C89" s="0" t="n">
        <v>637234618.201296</v>
      </c>
    </row>
    <row r="90" customFormat="false" ht="15.75" hidden="false" customHeight="false" outlineLevel="0" collapsed="false">
      <c r="C90" s="0" t="n">
        <v>634057393.394294</v>
      </c>
    </row>
    <row r="91" customFormat="false" ht="15.75" hidden="false" customHeight="false" outlineLevel="0" collapsed="false">
      <c r="C91" s="0" t="n">
        <v>621644073.616993</v>
      </c>
    </row>
    <row r="92" customFormat="false" ht="15.75" hidden="false" customHeight="false" outlineLevel="0" collapsed="false">
      <c r="C92" s="0" t="n">
        <v>625892700.557466</v>
      </c>
    </row>
    <row r="93" customFormat="false" ht="15.75" hidden="false" customHeight="false" outlineLevel="0" collapsed="false">
      <c r="C93" s="0" t="n">
        <v>641090536.826109</v>
      </c>
    </row>
    <row r="94" customFormat="false" ht="15.75" hidden="false" customHeight="false" outlineLevel="0" collapsed="false">
      <c r="C94" s="0" t="n">
        <v>635985710.060988</v>
      </c>
    </row>
    <row r="95" customFormat="false" ht="15.75" hidden="false" customHeight="false" outlineLevel="0" collapsed="false">
      <c r="C95" s="0" t="n">
        <v>631794365.716163</v>
      </c>
    </row>
    <row r="96" customFormat="false" ht="15.75" hidden="false" customHeight="false" outlineLevel="0" collapsed="false">
      <c r="C96" s="0" t="n">
        <v>633094387.198813</v>
      </c>
    </row>
    <row r="97" customFormat="false" ht="15.75" hidden="false" customHeight="false" outlineLevel="0" collapsed="false">
      <c r="C97" s="0" t="n">
        <v>628438614.444144</v>
      </c>
    </row>
    <row r="98" customFormat="false" ht="15.75" hidden="false" customHeight="false" outlineLevel="0" collapsed="false">
      <c r="C98" s="0" t="n">
        <v>631513375.163871</v>
      </c>
    </row>
    <row r="99" customFormat="false" ht="15.75" hidden="false" customHeight="false" outlineLevel="0" collapsed="false">
      <c r="C99" s="0" t="n">
        <v>632677696.951577</v>
      </c>
    </row>
    <row r="100" customFormat="false" ht="15.75" hidden="false" customHeight="false" outlineLevel="0" collapsed="false">
      <c r="C100" s="0" t="n">
        <v>626518198.449283</v>
      </c>
    </row>
    <row r="101" customFormat="false" ht="15.75" hidden="false" customHeight="false" outlineLevel="0" collapsed="false">
      <c r="C101" s="0" t="n">
        <v>637514419.273922</v>
      </c>
    </row>
    <row r="102" customFormat="false" ht="15.75" hidden="false" customHeight="false" outlineLevel="0" collapsed="false">
      <c r="C102" s="0" t="n">
        <v>613714976.295413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3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3" activeCellId="0" sqref="A3"/>
    </sheetView>
  </sheetViews>
  <sheetFormatPr defaultColWidth="8.90234375" defaultRowHeight="15.75" customHeight="true" zeroHeight="false" outlineLevelRow="0" outlineLevelCol="0"/>
  <cols>
    <col collapsed="false" customWidth="true" hidden="false" outlineLevel="0" max="1" min="1" style="0" width="22.49"/>
  </cols>
  <sheetData>
    <row r="1" customFormat="false" ht="15.75" hidden="false" customHeight="false" outlineLevel="0" collapsed="false">
      <c r="B1" s="33" t="s">
        <v>83</v>
      </c>
    </row>
    <row r="2" customFormat="false" ht="15.75" hidden="false" customHeight="false" outlineLevel="0" collapsed="false">
      <c r="A2" s="33" t="s">
        <v>84</v>
      </c>
    </row>
    <row r="3" customFormat="false" ht="15.75" hidden="false" customHeight="false" outlineLevel="0" collapsed="false">
      <c r="A3" s="111" t="n">
        <f aca="false">Data!A14</f>
        <v>100</v>
      </c>
    </row>
    <row r="40" customFormat="false" ht="15.75" hidden="false" customHeight="false" outlineLevel="0" collapsed="false">
      <c r="B40" s="0" t="n">
        <f aca="true">RAND()</f>
        <v>0.559894220271209</v>
      </c>
      <c r="C40" s="0" t="n">
        <f aca="true">RAND()</f>
        <v>0.850111433951266</v>
      </c>
      <c r="D40" s="0" t="n">
        <f aca="true">RAND()</f>
        <v>0.752544209172298</v>
      </c>
      <c r="E40" s="0" t="n">
        <f aca="true">RAND()</f>
        <v>0.372954209081177</v>
      </c>
      <c r="F40" s="0" t="n">
        <f aca="true">RAND()</f>
        <v>0.275860785374557</v>
      </c>
      <c r="G40" s="0" t="n">
        <f aca="true">RAND()</f>
        <v>0.238399123603396</v>
      </c>
      <c r="H40" s="0" t="n">
        <f aca="true">RAND()</f>
        <v>0.621040057260407</v>
      </c>
      <c r="I40" s="0" t="n">
        <f aca="true">RAND()</f>
        <v>0.61405290417212</v>
      </c>
      <c r="J40" s="0" t="n">
        <f aca="true">RAND()</f>
        <v>0.942002087998102</v>
      </c>
      <c r="K40" s="0" t="n">
        <f aca="true">RAND()</f>
        <v>0.25131864832344</v>
      </c>
      <c r="L40" s="0" t="n">
        <f aca="true">RAND()</f>
        <v>0.285528347226973</v>
      </c>
      <c r="M40" s="0" t="n">
        <f aca="true">RAND()</f>
        <v>0.492171550712859</v>
      </c>
      <c r="N40" s="0" t="n">
        <f aca="true">RAND()</f>
        <v>0.401784248675691</v>
      </c>
      <c r="O40" s="0" t="n">
        <f aca="true">RAND()</f>
        <v>0.944409976258852</v>
      </c>
      <c r="P40" s="0" t="n">
        <f aca="true">RAND()</f>
        <v>0.522443373802124</v>
      </c>
      <c r="Q40" s="0" t="n">
        <f aca="true">RAND()</f>
        <v>0.233643604408523</v>
      </c>
      <c r="R40" s="0" t="n">
        <f aca="true">RAND()</f>
        <v>0.437128243513953</v>
      </c>
      <c r="S40" s="0" t="n">
        <f aca="true">RAND()</f>
        <v>0.56579810840589</v>
      </c>
      <c r="T40" s="0" t="n">
        <f aca="true">RAND()</f>
        <v>0.363960987551652</v>
      </c>
      <c r="U40" s="0" t="n">
        <f aca="true">RAND()</f>
        <v>0.695296055223193</v>
      </c>
      <c r="V40" s="0" t="n">
        <f aca="true">RAND()</f>
        <v>0.408343582071882</v>
      </c>
      <c r="W40" s="0" t="n">
        <f aca="true">RAND()</f>
        <v>0.48630172548321</v>
      </c>
      <c r="X40" s="0" t="n">
        <f aca="true">RAND()</f>
        <v>0.768538846487821</v>
      </c>
      <c r="Y40" s="0" t="n">
        <f aca="true">RAND()</f>
        <v>0.807131389742479</v>
      </c>
      <c r="Z40" s="0" t="n">
        <f aca="true">RAND()</f>
        <v>0.945283373228094</v>
      </c>
      <c r="AA40" s="0" t="n">
        <f aca="true">RAND()</f>
        <v>0.284496457390282</v>
      </c>
      <c r="AB40" s="0" t="n">
        <f aca="true">RAND()</f>
        <v>0.0345228714759631</v>
      </c>
      <c r="AC40" s="0" t="n">
        <f aca="true">RAND()</f>
        <v>0.0656858559396657</v>
      </c>
      <c r="AD40" s="0" t="n">
        <f aca="true">RAND()</f>
        <v>0.355275186121297</v>
      </c>
      <c r="AE40" s="0" t="n">
        <f aca="true">RAND()</f>
        <v>0.582965764069716</v>
      </c>
    </row>
    <row r="41" customFormat="false" ht="15.75" hidden="false" customHeight="false" outlineLevel="0" collapsed="false">
      <c r="B41" s="0" t="n">
        <f aca="true">RAND()</f>
        <v>0.66784539790704</v>
      </c>
      <c r="C41" s="0" t="n">
        <f aca="true">RAND()</f>
        <v>0.805827471341058</v>
      </c>
      <c r="D41" s="0" t="n">
        <f aca="true">RAND()</f>
        <v>0.150499585731943</v>
      </c>
      <c r="E41" s="0" t="n">
        <f aca="true">RAND()</f>
        <v>0.806829607498356</v>
      </c>
      <c r="F41" s="0" t="n">
        <f aca="true">RAND()</f>
        <v>0.54863716632834</v>
      </c>
      <c r="G41" s="0" t="n">
        <f aca="true">RAND()</f>
        <v>0.696157754089572</v>
      </c>
      <c r="H41" s="0" t="n">
        <f aca="true">RAND()</f>
        <v>0.272892420718198</v>
      </c>
      <c r="I41" s="0" t="n">
        <f aca="true">RAND()</f>
        <v>0.333218048946308</v>
      </c>
      <c r="J41" s="0" t="n">
        <f aca="true">RAND()</f>
        <v>0.573167387424841</v>
      </c>
      <c r="K41" s="0" t="n">
        <f aca="true">RAND()</f>
        <v>0.401031301337215</v>
      </c>
      <c r="L41" s="0" t="n">
        <f aca="true">RAND()</f>
        <v>0.917332653892093</v>
      </c>
      <c r="M41" s="0" t="n">
        <f aca="true">RAND()</f>
        <v>0.572097297033636</v>
      </c>
      <c r="N41" s="0" t="n">
        <f aca="true">RAND()</f>
        <v>0.144190938200979</v>
      </c>
      <c r="O41" s="0" t="n">
        <f aca="true">RAND()</f>
        <v>0.981713620816939</v>
      </c>
      <c r="P41" s="0" t="n">
        <f aca="true">RAND()</f>
        <v>0.116486320365476</v>
      </c>
      <c r="Q41" s="0" t="n">
        <f aca="true">RAND()</f>
        <v>0.422726511601763</v>
      </c>
      <c r="R41" s="0" t="n">
        <f aca="true">RAND()</f>
        <v>0.888697210912887</v>
      </c>
      <c r="S41" s="0" t="n">
        <f aca="true">RAND()</f>
        <v>0.673773463457837</v>
      </c>
      <c r="T41" s="0" t="n">
        <f aca="true">RAND()</f>
        <v>0.587265630561383</v>
      </c>
      <c r="U41" s="0" t="n">
        <f aca="true">RAND()</f>
        <v>0.229989066039627</v>
      </c>
      <c r="V41" s="0" t="n">
        <f aca="true">RAND()</f>
        <v>0.645223484378043</v>
      </c>
      <c r="W41" s="0" t="n">
        <f aca="true">RAND()</f>
        <v>0.367629458155988</v>
      </c>
      <c r="X41" s="0" t="n">
        <f aca="true">RAND()</f>
        <v>0.425652023390143</v>
      </c>
      <c r="Y41" s="0" t="n">
        <f aca="true">RAND()</f>
        <v>0.273500059457135</v>
      </c>
      <c r="Z41" s="0" t="n">
        <f aca="true">RAND()</f>
        <v>0.341444938906708</v>
      </c>
      <c r="AA41" s="0" t="n">
        <f aca="true">RAND()</f>
        <v>0.260196467590029</v>
      </c>
      <c r="AB41" s="0" t="n">
        <f aca="true">RAND()</f>
        <v>0.315239882746048</v>
      </c>
      <c r="AC41" s="0" t="n">
        <f aca="true">RAND()</f>
        <v>0.528123557015507</v>
      </c>
      <c r="AD41" s="0" t="n">
        <f aca="true">RAND()</f>
        <v>0.0499200902434859</v>
      </c>
      <c r="AE41" s="0" t="n">
        <f aca="true">RAND()</f>
        <v>0.695180529059669</v>
      </c>
    </row>
    <row r="42" customFormat="false" ht="15.75" hidden="false" customHeight="false" outlineLevel="0" collapsed="false">
      <c r="B42" s="0" t="n">
        <f aca="true">RAND()</f>
        <v>0.209945083319815</v>
      </c>
      <c r="C42" s="0" t="n">
        <f aca="true">RAND()</f>
        <v>0.608108463161831</v>
      </c>
      <c r="D42" s="0" t="n">
        <f aca="true">RAND()</f>
        <v>0.602414203375712</v>
      </c>
      <c r="E42" s="0" t="n">
        <f aca="true">RAND()</f>
        <v>0.951545794059406</v>
      </c>
      <c r="F42" s="0" t="n">
        <f aca="true">RAND()</f>
        <v>0.620309421898432</v>
      </c>
      <c r="G42" s="0" t="n">
        <f aca="true">RAND()</f>
        <v>0.18330680787454</v>
      </c>
      <c r="H42" s="0" t="n">
        <f aca="true">RAND()</f>
        <v>0.77860030407095</v>
      </c>
      <c r="I42" s="0" t="n">
        <f aca="true">RAND()</f>
        <v>0.264728983901811</v>
      </c>
      <c r="J42" s="0" t="n">
        <f aca="true">RAND()</f>
        <v>0.798769045561782</v>
      </c>
      <c r="K42" s="0" t="n">
        <f aca="true">RAND()</f>
        <v>0.0856037885506934</v>
      </c>
      <c r="L42" s="0" t="n">
        <f aca="true">RAND()</f>
        <v>0.685648551174723</v>
      </c>
      <c r="M42" s="0" t="n">
        <f aca="true">RAND()</f>
        <v>0.318499426200647</v>
      </c>
      <c r="N42" s="0" t="n">
        <f aca="true">RAND()</f>
        <v>0.513086835953497</v>
      </c>
      <c r="O42" s="0" t="n">
        <f aca="true">RAND()</f>
        <v>0.67608107693504</v>
      </c>
      <c r="P42" s="0" t="n">
        <f aca="true">RAND()</f>
        <v>0.157526921544856</v>
      </c>
      <c r="Q42" s="0" t="n">
        <f aca="true">RAND()</f>
        <v>0.246266168560391</v>
      </c>
      <c r="R42" s="0" t="n">
        <f aca="true">RAND()</f>
        <v>0.207690499781795</v>
      </c>
      <c r="S42" s="0" t="n">
        <f aca="true">RAND()</f>
        <v>0.499264923422081</v>
      </c>
      <c r="T42" s="0" t="n">
        <f aca="true">RAND()</f>
        <v>0.497285573808156</v>
      </c>
      <c r="U42" s="0" t="n">
        <f aca="true">RAND()</f>
        <v>0.954236751036121</v>
      </c>
      <c r="V42" s="0" t="n">
        <f aca="true">RAND()</f>
        <v>0.04229463302828</v>
      </c>
      <c r="W42" s="0" t="n">
        <f aca="true">RAND()</f>
        <v>0.500320408950156</v>
      </c>
      <c r="X42" s="0" t="n">
        <f aca="true">RAND()</f>
        <v>0.287634332158821</v>
      </c>
      <c r="Y42" s="0" t="n">
        <f aca="true">RAND()</f>
        <v>0.162732662831263</v>
      </c>
      <c r="Z42" s="0" t="n">
        <f aca="true">RAND()</f>
        <v>0.849132773234792</v>
      </c>
      <c r="AA42" s="0" t="n">
        <f aca="true">RAND()</f>
        <v>0.966277922206789</v>
      </c>
      <c r="AB42" s="0" t="n">
        <f aca="true">RAND()</f>
        <v>0.696834671239891</v>
      </c>
      <c r="AC42" s="0" t="n">
        <f aca="true">RAND()</f>
        <v>0.209711772211711</v>
      </c>
      <c r="AD42" s="0" t="n">
        <f aca="true">RAND()</f>
        <v>0.651768279630087</v>
      </c>
      <c r="AE42" s="0" t="n">
        <f aca="true">RAND()</f>
        <v>0.642306023755761</v>
      </c>
    </row>
    <row r="43" customFormat="false" ht="15.75" hidden="false" customHeight="false" outlineLevel="0" collapsed="false">
      <c r="B43" s="0" t="n">
        <f aca="true">RAND()</f>
        <v>0.00554534461702623</v>
      </c>
      <c r="C43" s="0" t="n">
        <f aca="true">RAND()</f>
        <v>0.668489650688468</v>
      </c>
      <c r="D43" s="0" t="n">
        <f aca="true">RAND()</f>
        <v>0.573377778346936</v>
      </c>
      <c r="E43" s="0" t="n">
        <f aca="true">RAND()</f>
        <v>0.252675093830812</v>
      </c>
      <c r="F43" s="0" t="n">
        <f aca="true">RAND()</f>
        <v>0.209996370957322</v>
      </c>
      <c r="G43" s="0" t="n">
        <f aca="true">RAND()</f>
        <v>0.381935742942554</v>
      </c>
      <c r="H43" s="0" t="n">
        <f aca="true">RAND()</f>
        <v>0.829779984449905</v>
      </c>
      <c r="I43" s="0" t="n">
        <f aca="true">RAND()</f>
        <v>0.0474370319255272</v>
      </c>
      <c r="J43" s="0" t="n">
        <f aca="true">RAND()</f>
        <v>0.278706021383376</v>
      </c>
      <c r="K43" s="0" t="n">
        <f aca="true">RAND()</f>
        <v>0.803898163751979</v>
      </c>
      <c r="L43" s="0" t="n">
        <f aca="true">RAND()</f>
        <v>0.790654331636627</v>
      </c>
      <c r="M43" s="0" t="n">
        <f aca="true">RAND()</f>
        <v>0.693057049484187</v>
      </c>
      <c r="N43" s="0" t="n">
        <f aca="true">RAND()</f>
        <v>0.578070861643111</v>
      </c>
      <c r="O43" s="0" t="n">
        <f aca="true">RAND()</f>
        <v>0.632146179901514</v>
      </c>
      <c r="P43" s="0" t="n">
        <f aca="true">RAND()</f>
        <v>0.866714431566076</v>
      </c>
      <c r="Q43" s="0" t="n">
        <f aca="true">RAND()</f>
        <v>0.898206545902445</v>
      </c>
      <c r="R43" s="0" t="n">
        <f aca="true">RAND()</f>
        <v>0.870205102889158</v>
      </c>
      <c r="S43" s="0" t="n">
        <f aca="true">RAND()</f>
        <v>0.0928478772779619</v>
      </c>
      <c r="T43" s="0" t="n">
        <f aca="true">RAND()</f>
        <v>0.0553544646687792</v>
      </c>
      <c r="U43" s="0" t="n">
        <f aca="true">RAND()</f>
        <v>0.661838913587829</v>
      </c>
      <c r="V43" s="0" t="n">
        <f aca="true">RAND()</f>
        <v>0.443304187541099</v>
      </c>
      <c r="W43" s="0" t="n">
        <f aca="true">RAND()</f>
        <v>0.187910326597088</v>
      </c>
      <c r="X43" s="0" t="n">
        <f aca="true">RAND()</f>
        <v>0.769832735658768</v>
      </c>
      <c r="Y43" s="0" t="n">
        <f aca="true">RAND()</f>
        <v>0.610353261272784</v>
      </c>
      <c r="Z43" s="0" t="n">
        <f aca="true">RAND()</f>
        <v>0.808205296697208</v>
      </c>
      <c r="AA43" s="0" t="n">
        <f aca="true">RAND()</f>
        <v>0.656877124088507</v>
      </c>
      <c r="AB43" s="0" t="n">
        <f aca="true">RAND()</f>
        <v>0.637319560643925</v>
      </c>
      <c r="AC43" s="0" t="n">
        <f aca="true">RAND()</f>
        <v>0.519343093638672</v>
      </c>
      <c r="AD43" s="0" t="n">
        <f aca="true">RAND()</f>
        <v>0.319536119469488</v>
      </c>
      <c r="AE43" s="0" t="n">
        <f aca="true">RAND()</f>
        <v>0.853322410432923</v>
      </c>
    </row>
    <row r="44" customFormat="false" ht="15.75" hidden="false" customHeight="false" outlineLevel="0" collapsed="false">
      <c r="B44" s="0" t="n">
        <f aca="true">RAND()</f>
        <v>0.995505799022025</v>
      </c>
      <c r="C44" s="0" t="n">
        <f aca="true">RAND()</f>
        <v>0.536330620187871</v>
      </c>
      <c r="D44" s="0" t="n">
        <f aca="true">RAND()</f>
        <v>0.659391067542172</v>
      </c>
      <c r="E44" s="0" t="n">
        <f aca="true">RAND()</f>
        <v>0.778555276464647</v>
      </c>
      <c r="F44" s="0" t="n">
        <f aca="true">RAND()</f>
        <v>0.859851352589695</v>
      </c>
      <c r="G44" s="0" t="n">
        <f aca="true">RAND()</f>
        <v>0.525751222876634</v>
      </c>
      <c r="H44" s="0" t="n">
        <f aca="true">RAND()</f>
        <v>0.301166830164845</v>
      </c>
      <c r="I44" s="0" t="n">
        <f aca="true">RAND()</f>
        <v>0.200620624909931</v>
      </c>
      <c r="J44" s="0" t="n">
        <f aca="true">RAND()</f>
        <v>0.458040528255081</v>
      </c>
      <c r="K44" s="0" t="n">
        <f aca="true">RAND()</f>
        <v>0.0375888636174949</v>
      </c>
      <c r="L44" s="0" t="n">
        <f aca="true">RAND()</f>
        <v>0.80787667655228</v>
      </c>
      <c r="M44" s="0" t="n">
        <f aca="true">RAND()</f>
        <v>0.96713366536602</v>
      </c>
      <c r="N44" s="0" t="n">
        <f aca="true">RAND()</f>
        <v>0.207438413393344</v>
      </c>
      <c r="O44" s="0" t="n">
        <f aca="true">RAND()</f>
        <v>0.625622064509151</v>
      </c>
      <c r="P44" s="0" t="n">
        <f aca="true">RAND()</f>
        <v>0.194096839758974</v>
      </c>
      <c r="Q44" s="0" t="n">
        <f aca="true">RAND()</f>
        <v>0.964750355797461</v>
      </c>
      <c r="R44" s="0" t="n">
        <f aca="true">RAND()</f>
        <v>0.356254414471386</v>
      </c>
      <c r="S44" s="0" t="n">
        <f aca="true">RAND()</f>
        <v>0.00690700137665874</v>
      </c>
      <c r="T44" s="0" t="n">
        <f aca="true">RAND()</f>
        <v>0.28250001804764</v>
      </c>
      <c r="U44" s="0" t="n">
        <f aca="true">RAND()</f>
        <v>0.886236214106294</v>
      </c>
      <c r="V44" s="0" t="n">
        <f aca="true">RAND()</f>
        <v>0.305404043883615</v>
      </c>
      <c r="W44" s="0" t="n">
        <f aca="true">RAND()</f>
        <v>0.903801035865896</v>
      </c>
      <c r="X44" s="0" t="n">
        <f aca="true">RAND()</f>
        <v>0.964085405776331</v>
      </c>
      <c r="Y44" s="0" t="n">
        <f aca="true">RAND()</f>
        <v>0.0208985854391133</v>
      </c>
      <c r="Z44" s="0" t="n">
        <f aca="true">RAND()</f>
        <v>0.697009210514954</v>
      </c>
      <c r="AA44" s="0" t="n">
        <f aca="true">RAND()</f>
        <v>0.14886595888173</v>
      </c>
      <c r="AB44" s="0" t="n">
        <f aca="true">RAND()</f>
        <v>0.73775970429334</v>
      </c>
      <c r="AC44" s="0" t="n">
        <f aca="true">RAND()</f>
        <v>0.80668579535887</v>
      </c>
      <c r="AD44" s="0" t="n">
        <f aca="true">RAND()</f>
        <v>0.924902279676121</v>
      </c>
      <c r="AE44" s="0" t="n">
        <f aca="true">RAND()</f>
        <v>0.372668706668505</v>
      </c>
    </row>
    <row r="45" customFormat="false" ht="15.75" hidden="false" customHeight="false" outlineLevel="0" collapsed="false">
      <c r="B45" s="0" t="n">
        <f aca="true">RAND()</f>
        <v>0.430983768438528</v>
      </c>
      <c r="C45" s="0" t="n">
        <f aca="true">RAND()</f>
        <v>0.907797766658119</v>
      </c>
      <c r="D45" s="0" t="n">
        <f aca="true">RAND()</f>
        <v>0.892640026921107</v>
      </c>
      <c r="E45" s="0" t="n">
        <f aca="true">RAND()</f>
        <v>0.202897735340563</v>
      </c>
      <c r="F45" s="0" t="n">
        <f aca="true">RAND()</f>
        <v>0.411722959777126</v>
      </c>
      <c r="G45" s="0" t="n">
        <f aca="true">RAND()</f>
        <v>0.83894710810328</v>
      </c>
      <c r="H45" s="0" t="n">
        <f aca="true">RAND()</f>
        <v>0.365225917123108</v>
      </c>
      <c r="I45" s="0" t="n">
        <f aca="true">RAND()</f>
        <v>0.469677128367863</v>
      </c>
      <c r="J45" s="0" t="n">
        <f aca="true">RAND()</f>
        <v>0.446608656442593</v>
      </c>
      <c r="K45" s="0" t="n">
        <f aca="true">RAND()</f>
        <v>0.894798377158845</v>
      </c>
      <c r="L45" s="0" t="n">
        <f aca="true">RAND()</f>
        <v>0.850257560306206</v>
      </c>
      <c r="M45" s="0" t="n">
        <f aca="true">RAND()</f>
        <v>0.31398075264575</v>
      </c>
      <c r="N45" s="0" t="n">
        <f aca="true">RAND()</f>
        <v>0.0300618551547498</v>
      </c>
      <c r="O45" s="0" t="n">
        <f aca="true">RAND()</f>
        <v>0.441093250560195</v>
      </c>
      <c r="P45" s="0" t="n">
        <f aca="true">RAND()</f>
        <v>0.443279332363451</v>
      </c>
      <c r="Q45" s="0" t="n">
        <f aca="true">RAND()</f>
        <v>0.179936720719365</v>
      </c>
      <c r="R45" s="0" t="n">
        <f aca="true">RAND()</f>
        <v>0.199347301346461</v>
      </c>
      <c r="S45" s="0" t="n">
        <f aca="true">RAND()</f>
        <v>0.477549851194664</v>
      </c>
      <c r="T45" s="0" t="n">
        <f aca="true">RAND()</f>
        <v>0.312981105852161</v>
      </c>
      <c r="U45" s="0" t="n">
        <f aca="true">RAND()</f>
        <v>0.768508960035612</v>
      </c>
      <c r="V45" s="0" t="n">
        <f aca="true">RAND()</f>
        <v>0.481914332271693</v>
      </c>
      <c r="W45" s="0" t="n">
        <f aca="true">RAND()</f>
        <v>0.578927093612918</v>
      </c>
      <c r="X45" s="0" t="n">
        <f aca="true">RAND()</f>
        <v>0.918489387842745</v>
      </c>
      <c r="Y45" s="0" t="n">
        <f aca="true">RAND()</f>
        <v>0.970397691064862</v>
      </c>
      <c r="Z45" s="0" t="n">
        <f aca="true">RAND()</f>
        <v>0.755739023285145</v>
      </c>
      <c r="AA45" s="0" t="n">
        <f aca="true">RAND()</f>
        <v>0.107002940776028</v>
      </c>
      <c r="AB45" s="0" t="n">
        <f aca="true">RAND()</f>
        <v>0.971659504115589</v>
      </c>
      <c r="AC45" s="0" t="n">
        <f aca="true">RAND()</f>
        <v>0.0896434139616074</v>
      </c>
      <c r="AD45" s="0" t="n">
        <f aca="true">RAND()</f>
        <v>0.0424340721024469</v>
      </c>
      <c r="AE45" s="0" t="n">
        <f aca="true">RAND()</f>
        <v>0.591038700347424</v>
      </c>
    </row>
    <row r="46" customFormat="false" ht="15.75" hidden="false" customHeight="false" outlineLevel="0" collapsed="false">
      <c r="B46" s="0" t="n">
        <f aca="true">RAND()</f>
        <v>0.643057620900948</v>
      </c>
      <c r="C46" s="0" t="n">
        <f aca="true">RAND()</f>
        <v>0.201465917562086</v>
      </c>
      <c r="D46" s="0" t="n">
        <f aca="true">RAND()</f>
        <v>0.926869716571469</v>
      </c>
      <c r="E46" s="0" t="n">
        <f aca="true">RAND()</f>
        <v>0.264038267603908</v>
      </c>
      <c r="F46" s="0" t="n">
        <f aca="true">RAND()</f>
        <v>0.0344896724824737</v>
      </c>
      <c r="G46" s="0" t="n">
        <f aca="true">RAND()</f>
        <v>0.79148225410548</v>
      </c>
      <c r="H46" s="0" t="n">
        <f aca="true">RAND()</f>
        <v>0.671382879563217</v>
      </c>
      <c r="I46" s="0" t="n">
        <f aca="true">RAND()</f>
        <v>0.92655702250112</v>
      </c>
      <c r="J46" s="0" t="n">
        <f aca="true">RAND()</f>
        <v>0.0240951209973023</v>
      </c>
      <c r="K46" s="0" t="n">
        <f aca="true">RAND()</f>
        <v>0.901502479659725</v>
      </c>
      <c r="L46" s="0" t="n">
        <f aca="true">RAND()</f>
        <v>0.433602828219738</v>
      </c>
      <c r="M46" s="0" t="n">
        <f aca="true">RAND()</f>
        <v>0.762983518866644</v>
      </c>
      <c r="N46" s="0" t="n">
        <f aca="true">RAND()</f>
        <v>0.0487316917300757</v>
      </c>
      <c r="O46" s="0" t="n">
        <f aca="true">RAND()</f>
        <v>0.816159768423914</v>
      </c>
      <c r="P46" s="0" t="n">
        <f aca="true">RAND()</f>
        <v>0.0534554458002714</v>
      </c>
      <c r="Q46" s="0" t="n">
        <f aca="true">RAND()</f>
        <v>0.815416156486173</v>
      </c>
      <c r="R46" s="0" t="n">
        <f aca="true">RAND()</f>
        <v>0.182714521668193</v>
      </c>
      <c r="S46" s="0" t="n">
        <f aca="true">RAND()</f>
        <v>0.181409454674415</v>
      </c>
      <c r="T46" s="0" t="n">
        <f aca="true">RAND()</f>
        <v>0.779985300364192</v>
      </c>
      <c r="U46" s="0" t="n">
        <f aca="true">RAND()</f>
        <v>0.526255713267259</v>
      </c>
      <c r="V46" s="0" t="n">
        <f aca="true">RAND()</f>
        <v>0.799147822224007</v>
      </c>
      <c r="W46" s="0" t="n">
        <f aca="true">RAND()</f>
        <v>0.862007456891812</v>
      </c>
      <c r="X46" s="0" t="n">
        <f aca="true">RAND()</f>
        <v>0.651695501260623</v>
      </c>
      <c r="Y46" s="0" t="n">
        <f aca="true">RAND()</f>
        <v>0.316088706377035</v>
      </c>
      <c r="Z46" s="0" t="n">
        <f aca="true">RAND()</f>
        <v>0.406066572957499</v>
      </c>
      <c r="AA46" s="0" t="n">
        <f aca="true">RAND()</f>
        <v>0.894939482936067</v>
      </c>
      <c r="AB46" s="0" t="n">
        <f aca="true">RAND()</f>
        <v>0.0838924081880821</v>
      </c>
      <c r="AC46" s="0" t="n">
        <f aca="true">RAND()</f>
        <v>0.43177171870965</v>
      </c>
      <c r="AD46" s="0" t="n">
        <f aca="true">RAND()</f>
        <v>0.7653618048014</v>
      </c>
      <c r="AE46" s="0" t="n">
        <f aca="true">RAND()</f>
        <v>0.442661099423374</v>
      </c>
    </row>
    <row r="47" customFormat="false" ht="15.75" hidden="false" customHeight="false" outlineLevel="0" collapsed="false">
      <c r="B47" s="0" t="n">
        <f aca="true">RAND()</f>
        <v>0.284181356890556</v>
      </c>
      <c r="C47" s="0" t="n">
        <f aca="true">RAND()</f>
        <v>0.980297747880318</v>
      </c>
      <c r="D47" s="0" t="n">
        <f aca="true">RAND()</f>
        <v>0.179296393798107</v>
      </c>
      <c r="E47" s="0" t="n">
        <f aca="true">RAND()</f>
        <v>0.147408469570369</v>
      </c>
      <c r="F47" s="0" t="n">
        <f aca="true">RAND()</f>
        <v>0.102616592841665</v>
      </c>
      <c r="G47" s="0" t="n">
        <f aca="true">RAND()</f>
        <v>0.840334178332065</v>
      </c>
      <c r="H47" s="0" t="n">
        <f aca="true">RAND()</f>
        <v>0.639542099756266</v>
      </c>
      <c r="I47" s="0" t="n">
        <f aca="true">RAND()</f>
        <v>0.384987708877633</v>
      </c>
      <c r="J47" s="0" t="n">
        <f aca="true">RAND()</f>
        <v>0.779512196564554</v>
      </c>
      <c r="K47" s="0" t="n">
        <f aca="true">RAND()</f>
        <v>0.353111542301772</v>
      </c>
      <c r="L47" s="0" t="n">
        <f aca="true">RAND()</f>
        <v>0.409543639022813</v>
      </c>
      <c r="M47" s="0" t="n">
        <f aca="true">RAND()</f>
        <v>0.412603728118191</v>
      </c>
      <c r="N47" s="0" t="n">
        <f aca="true">RAND()</f>
        <v>0.743305240391769</v>
      </c>
      <c r="O47" s="0" t="n">
        <f aca="true">RAND()</f>
        <v>0.864493122738861</v>
      </c>
      <c r="P47" s="0" t="n">
        <f aca="true">RAND()</f>
        <v>0.594554524715426</v>
      </c>
      <c r="Q47" s="0" t="n">
        <f aca="true">RAND()</f>
        <v>0.349056171410821</v>
      </c>
      <c r="R47" s="0" t="n">
        <f aca="true">RAND()</f>
        <v>0.162992702638649</v>
      </c>
      <c r="S47" s="0" t="n">
        <f aca="true">RAND()</f>
        <v>0.666640025215054</v>
      </c>
      <c r="T47" s="0" t="n">
        <f aca="true">RAND()</f>
        <v>0.569067789903361</v>
      </c>
      <c r="U47" s="0" t="n">
        <f aca="true">RAND()</f>
        <v>0.359982226395822</v>
      </c>
      <c r="V47" s="0" t="n">
        <f aca="true">RAND()</f>
        <v>0.478829499114704</v>
      </c>
      <c r="W47" s="0" t="n">
        <f aca="true">RAND()</f>
        <v>0.556397491257976</v>
      </c>
      <c r="X47" s="0" t="n">
        <f aca="true">RAND()</f>
        <v>0.97739081775923</v>
      </c>
      <c r="Y47" s="0" t="n">
        <f aca="true">RAND()</f>
        <v>0.255894709194521</v>
      </c>
      <c r="Z47" s="0" t="n">
        <f aca="true">RAND()</f>
        <v>0.0355505550640927</v>
      </c>
      <c r="AA47" s="0" t="n">
        <f aca="true">RAND()</f>
        <v>0.18768085785728</v>
      </c>
      <c r="AB47" s="0" t="n">
        <f aca="true">RAND()</f>
        <v>0.602300444637719</v>
      </c>
      <c r="AC47" s="0" t="n">
        <f aca="true">RAND()</f>
        <v>0.355785283249463</v>
      </c>
      <c r="AD47" s="0" t="n">
        <f aca="true">RAND()</f>
        <v>0.598001036622108</v>
      </c>
      <c r="AE47" s="0" t="n">
        <f aca="true">RAND()</f>
        <v>0.305449617838444</v>
      </c>
    </row>
    <row r="48" customFormat="false" ht="15.75" hidden="false" customHeight="false" outlineLevel="0" collapsed="false">
      <c r="B48" s="0" t="n">
        <f aca="true">RAND()</f>
        <v>0.466700748788153</v>
      </c>
      <c r="C48" s="0" t="n">
        <f aca="true">RAND()</f>
        <v>0.974790240369927</v>
      </c>
      <c r="D48" s="0" t="n">
        <f aca="true">RAND()</f>
        <v>0.466259802410626</v>
      </c>
      <c r="E48" s="0" t="n">
        <f aca="true">RAND()</f>
        <v>0.297394747137797</v>
      </c>
      <c r="F48" s="0" t="n">
        <f aca="true">RAND()</f>
        <v>0.554018217135547</v>
      </c>
      <c r="G48" s="0" t="n">
        <f aca="true">RAND()</f>
        <v>0.137745245928529</v>
      </c>
      <c r="H48" s="0" t="n">
        <f aca="true">RAND()</f>
        <v>0.702117477642589</v>
      </c>
      <c r="I48" s="0" t="n">
        <f aca="true">RAND()</f>
        <v>0.727885892945154</v>
      </c>
      <c r="J48" s="0" t="n">
        <f aca="true">RAND()</f>
        <v>0.638228989615479</v>
      </c>
      <c r="K48" s="0" t="n">
        <f aca="true">RAND()</f>
        <v>0.977550595621216</v>
      </c>
      <c r="L48" s="0" t="n">
        <f aca="true">RAND()</f>
        <v>0.282330400442019</v>
      </c>
      <c r="M48" s="0" t="n">
        <f aca="true">RAND()</f>
        <v>0.58264731078518</v>
      </c>
      <c r="N48" s="0" t="n">
        <f aca="true">RAND()</f>
        <v>0.99473930533941</v>
      </c>
      <c r="O48" s="0" t="n">
        <f aca="true">RAND()</f>
        <v>0.92076231527253</v>
      </c>
      <c r="P48" s="0" t="n">
        <f aca="true">RAND()</f>
        <v>0.125953647568083</v>
      </c>
      <c r="Q48" s="0" t="n">
        <f aca="true">RAND()</f>
        <v>0.772975033802354</v>
      </c>
      <c r="R48" s="0" t="n">
        <f aca="true">RAND()</f>
        <v>0.597940897529477</v>
      </c>
      <c r="S48" s="0" t="n">
        <f aca="true">RAND()</f>
        <v>0.413737333632336</v>
      </c>
      <c r="T48" s="0" t="n">
        <f aca="true">RAND()</f>
        <v>0.453783941062164</v>
      </c>
      <c r="U48" s="0" t="n">
        <f aca="true">RAND()</f>
        <v>0.772397322717064</v>
      </c>
      <c r="V48" s="0" t="n">
        <f aca="true">RAND()</f>
        <v>0.750992667157541</v>
      </c>
      <c r="W48" s="0" t="n">
        <f aca="true">RAND()</f>
        <v>0.64342151904199</v>
      </c>
      <c r="X48" s="0" t="n">
        <f aca="true">RAND()</f>
        <v>0.220848670299485</v>
      </c>
      <c r="Y48" s="0" t="n">
        <f aca="true">RAND()</f>
        <v>0.0152501548168305</v>
      </c>
      <c r="Z48" s="0" t="n">
        <f aca="true">RAND()</f>
        <v>0.476620075116186</v>
      </c>
      <c r="AA48" s="0" t="n">
        <f aca="true">RAND()</f>
        <v>0.774442931579106</v>
      </c>
      <c r="AB48" s="0" t="n">
        <f aca="true">RAND()</f>
        <v>0.842444968022374</v>
      </c>
      <c r="AC48" s="0" t="n">
        <f aca="true">RAND()</f>
        <v>0.743032640506381</v>
      </c>
      <c r="AD48" s="0" t="n">
        <f aca="true">RAND()</f>
        <v>0.232479337121046</v>
      </c>
      <c r="AE48" s="0" t="n">
        <f aca="true">RAND()</f>
        <v>0.803938411868492</v>
      </c>
    </row>
    <row r="49" customFormat="false" ht="15.75" hidden="false" customHeight="false" outlineLevel="0" collapsed="false">
      <c r="B49" s="0" t="n">
        <f aca="true">RAND()</f>
        <v>0.839341103767484</v>
      </c>
      <c r="C49" s="0" t="n">
        <f aca="true">RAND()</f>
        <v>0.212583921490066</v>
      </c>
      <c r="D49" s="0" t="n">
        <f aca="true">RAND()</f>
        <v>0.414734295736908</v>
      </c>
      <c r="E49" s="0" t="n">
        <f aca="true">RAND()</f>
        <v>0.554125842757777</v>
      </c>
      <c r="F49" s="0" t="n">
        <f aca="true">RAND()</f>
        <v>0.0629774372610757</v>
      </c>
      <c r="G49" s="0" t="n">
        <f aca="true">RAND()</f>
        <v>0.135974542429433</v>
      </c>
      <c r="H49" s="0" t="n">
        <f aca="true">RAND()</f>
        <v>0.145482236856904</v>
      </c>
      <c r="I49" s="0" t="n">
        <f aca="true">RAND()</f>
        <v>0.572623627351374</v>
      </c>
      <c r="J49" s="0" t="n">
        <f aca="true">RAND()</f>
        <v>0.654328805154491</v>
      </c>
      <c r="K49" s="0" t="n">
        <f aca="true">RAND()</f>
        <v>0.11916585805565</v>
      </c>
      <c r="L49" s="0" t="n">
        <f aca="true">RAND()</f>
        <v>0.238203100981578</v>
      </c>
      <c r="M49" s="0" t="n">
        <f aca="true">RAND()</f>
        <v>0.261170922982192</v>
      </c>
      <c r="N49" s="0" t="n">
        <f aca="true">RAND()</f>
        <v>0.696518106527911</v>
      </c>
      <c r="O49" s="0" t="n">
        <f aca="true">RAND()</f>
        <v>0.793324983245873</v>
      </c>
      <c r="P49" s="0" t="n">
        <f aca="true">RAND()</f>
        <v>0.951521683970166</v>
      </c>
      <c r="Q49" s="0" t="n">
        <f aca="true">RAND()</f>
        <v>0.67999607451075</v>
      </c>
      <c r="R49" s="0" t="n">
        <f aca="true">RAND()</f>
        <v>0.881751056426658</v>
      </c>
      <c r="S49" s="0" t="n">
        <f aca="true">RAND()</f>
        <v>0.247931298282949</v>
      </c>
      <c r="T49" s="0" t="n">
        <f aca="true">RAND()</f>
        <v>0.0523646420925399</v>
      </c>
      <c r="U49" s="0" t="n">
        <f aca="true">RAND()</f>
        <v>0.341493393032608</v>
      </c>
      <c r="V49" s="0" t="n">
        <f aca="true">RAND()</f>
        <v>0.834660861802688</v>
      </c>
      <c r="W49" s="0" t="n">
        <f aca="true">RAND()</f>
        <v>0.164510588325113</v>
      </c>
      <c r="X49" s="0" t="n">
        <f aca="true">RAND()</f>
        <v>0.4759931123073</v>
      </c>
      <c r="Y49" s="0" t="n">
        <f aca="true">RAND()</f>
        <v>0.390613592505346</v>
      </c>
      <c r="Z49" s="0" t="n">
        <f aca="true">RAND()</f>
        <v>0.642393847723565</v>
      </c>
      <c r="AA49" s="0" t="n">
        <f aca="true">RAND()</f>
        <v>0.780060852226845</v>
      </c>
      <c r="AB49" s="0" t="n">
        <f aca="true">RAND()</f>
        <v>0.773064005631339</v>
      </c>
      <c r="AC49" s="0" t="n">
        <f aca="true">RAND()</f>
        <v>0.520466361878786</v>
      </c>
      <c r="AD49" s="0" t="n">
        <f aca="true">RAND()</f>
        <v>0.600211436965162</v>
      </c>
      <c r="AE49" s="0" t="n">
        <f aca="true">RAND()</f>
        <v>0.775090485849164</v>
      </c>
    </row>
    <row r="50" customFormat="false" ht="15.75" hidden="false" customHeight="false" outlineLevel="0" collapsed="false">
      <c r="B50" s="0" t="n">
        <f aca="true">RAND()</f>
        <v>0.143478019177725</v>
      </c>
      <c r="C50" s="0" t="n">
        <f aca="true">RAND()</f>
        <v>0.90778830015743</v>
      </c>
      <c r="D50" s="0" t="n">
        <f aca="true">RAND()</f>
        <v>0.188868216297109</v>
      </c>
      <c r="E50" s="0" t="n">
        <f aca="true">RAND()</f>
        <v>0.96803698235492</v>
      </c>
      <c r="F50" s="0" t="n">
        <f aca="true">RAND()</f>
        <v>0.0790559704484514</v>
      </c>
      <c r="G50" s="0" t="n">
        <f aca="true">RAND()</f>
        <v>0.358882150714107</v>
      </c>
      <c r="H50" s="0" t="n">
        <f aca="true">RAND()</f>
        <v>0.73133651225157</v>
      </c>
      <c r="I50" s="0" t="n">
        <f aca="true">RAND()</f>
        <v>0.675165064090415</v>
      </c>
      <c r="J50" s="0" t="n">
        <f aca="true">RAND()</f>
        <v>0.534050280045681</v>
      </c>
      <c r="K50" s="0" t="n">
        <f aca="true">RAND()</f>
        <v>0.742548516747579</v>
      </c>
      <c r="L50" s="0" t="n">
        <f aca="true">RAND()</f>
        <v>0.593103179486146</v>
      </c>
      <c r="M50" s="0" t="n">
        <f aca="true">RAND()</f>
        <v>0.996206477455428</v>
      </c>
      <c r="N50" s="0" t="n">
        <f aca="true">RAND()</f>
        <v>0.340214959377124</v>
      </c>
      <c r="O50" s="0" t="n">
        <f aca="true">RAND()</f>
        <v>0.449074674278878</v>
      </c>
      <c r="P50" s="0" t="n">
        <f aca="true">RAND()</f>
        <v>0.361245330622544</v>
      </c>
      <c r="Q50" s="0" t="n">
        <f aca="true">RAND()</f>
        <v>0.686516529648127</v>
      </c>
      <c r="R50" s="0" t="n">
        <f aca="true">RAND()</f>
        <v>0.282373876198639</v>
      </c>
      <c r="S50" s="0" t="n">
        <f aca="true">RAND()</f>
        <v>0.330232454815144</v>
      </c>
      <c r="T50" s="0" t="n">
        <f aca="true">RAND()</f>
        <v>0.92164399302847</v>
      </c>
      <c r="U50" s="0" t="n">
        <f aca="true">RAND()</f>
        <v>0.833842931198715</v>
      </c>
      <c r="V50" s="0" t="n">
        <f aca="true">RAND()</f>
        <v>0.929314268200252</v>
      </c>
      <c r="W50" s="0" t="n">
        <f aca="true">RAND()</f>
        <v>0.793570869259222</v>
      </c>
      <c r="X50" s="0" t="n">
        <f aca="true">RAND()</f>
        <v>0.0639192501187905</v>
      </c>
      <c r="Y50" s="0" t="n">
        <f aca="true">RAND()</f>
        <v>0.960816282337779</v>
      </c>
      <c r="Z50" s="0" t="n">
        <f aca="true">RAND()</f>
        <v>0.731506528678199</v>
      </c>
      <c r="AA50" s="0" t="n">
        <f aca="true">RAND()</f>
        <v>0.653823725796502</v>
      </c>
      <c r="AB50" s="0" t="n">
        <f aca="true">RAND()</f>
        <v>0.787949652726211</v>
      </c>
      <c r="AC50" s="0" t="n">
        <f aca="true">RAND()</f>
        <v>0.548319133978544</v>
      </c>
      <c r="AD50" s="0" t="n">
        <f aca="true">RAND()</f>
        <v>0.480327221646525</v>
      </c>
      <c r="AE50" s="0" t="n">
        <f aca="true">RAND()</f>
        <v>0.000431573253255966</v>
      </c>
    </row>
    <row r="51" customFormat="false" ht="15.75" hidden="false" customHeight="false" outlineLevel="0" collapsed="false">
      <c r="B51" s="0" t="n">
        <f aca="true">RAND()</f>
        <v>0.435318477964952</v>
      </c>
      <c r="C51" s="0" t="n">
        <f aca="true">RAND()</f>
        <v>0.634745783852639</v>
      </c>
      <c r="D51" s="0" t="n">
        <f aca="true">RAND()</f>
        <v>0.830660675461346</v>
      </c>
      <c r="E51" s="0" t="n">
        <f aca="true">RAND()</f>
        <v>0.410041572993889</v>
      </c>
      <c r="F51" s="0" t="n">
        <f aca="true">RAND()</f>
        <v>0.868441315985424</v>
      </c>
      <c r="G51" s="0" t="n">
        <f aca="true">RAND()</f>
        <v>0.393096150912576</v>
      </c>
      <c r="H51" s="0" t="n">
        <f aca="true">RAND()</f>
        <v>0.674020476276499</v>
      </c>
      <c r="I51" s="0" t="n">
        <f aca="true">RAND()</f>
        <v>0.877731659467835</v>
      </c>
      <c r="J51" s="0" t="n">
        <f aca="true">RAND()</f>
        <v>0.262452705668021</v>
      </c>
      <c r="K51" s="0" t="n">
        <f aca="true">RAND()</f>
        <v>0.059164383710024</v>
      </c>
      <c r="L51" s="0" t="n">
        <f aca="true">RAND()</f>
        <v>0.829250900973684</v>
      </c>
      <c r="M51" s="0" t="n">
        <f aca="true">RAND()</f>
        <v>0.728124952745778</v>
      </c>
      <c r="N51" s="0" t="n">
        <f aca="true">RAND()</f>
        <v>0.186108017614848</v>
      </c>
      <c r="O51" s="0" t="n">
        <f aca="true">RAND()</f>
        <v>0.817472413310274</v>
      </c>
      <c r="P51" s="0" t="n">
        <f aca="true">RAND()</f>
        <v>0.469135669163321</v>
      </c>
      <c r="Q51" s="0" t="n">
        <f aca="true">RAND()</f>
        <v>0.0496722931119998</v>
      </c>
      <c r="R51" s="0" t="n">
        <f aca="true">RAND()</f>
        <v>0.406901632649309</v>
      </c>
      <c r="S51" s="0" t="n">
        <f aca="true">RAND()</f>
        <v>0.736368269844991</v>
      </c>
      <c r="T51" s="0" t="n">
        <f aca="true">RAND()</f>
        <v>0.0476837431687338</v>
      </c>
      <c r="U51" s="0" t="n">
        <f aca="true">RAND()</f>
        <v>0.448218138109033</v>
      </c>
      <c r="V51" s="0" t="n">
        <f aca="true">RAND()</f>
        <v>0.570214901282749</v>
      </c>
      <c r="W51" s="0" t="n">
        <f aca="true">RAND()</f>
        <v>0.57889432257528</v>
      </c>
      <c r="X51" s="0" t="n">
        <f aca="true">RAND()</f>
        <v>0.957876616262994</v>
      </c>
      <c r="Y51" s="0" t="n">
        <f aca="true">RAND()</f>
        <v>0.0434406905735656</v>
      </c>
      <c r="Z51" s="0" t="n">
        <f aca="true">RAND()</f>
        <v>0.408490731518611</v>
      </c>
      <c r="AA51" s="0" t="n">
        <f aca="true">RAND()</f>
        <v>0.25177828242432</v>
      </c>
      <c r="AB51" s="0" t="n">
        <f aca="true">RAND()</f>
        <v>0.949604036880023</v>
      </c>
      <c r="AC51" s="0" t="n">
        <f aca="true">RAND()</f>
        <v>0.804938989000748</v>
      </c>
      <c r="AD51" s="0" t="n">
        <f aca="true">RAND()</f>
        <v>0.377213880732606</v>
      </c>
      <c r="AE51" s="0" t="n">
        <f aca="true">RAND()</f>
        <v>0.603519328607422</v>
      </c>
    </row>
    <row r="52" customFormat="false" ht="15.75" hidden="false" customHeight="false" outlineLevel="0" collapsed="false">
      <c r="B52" s="0" t="n">
        <f aca="true">RAND()</f>
        <v>0.443140547648751</v>
      </c>
      <c r="C52" s="0" t="n">
        <f aca="true">RAND()</f>
        <v>0.181154111049256</v>
      </c>
      <c r="D52" s="0" t="n">
        <f aca="true">RAND()</f>
        <v>0.925014153343023</v>
      </c>
      <c r="E52" s="0" t="n">
        <f aca="true">RAND()</f>
        <v>0.702858462525414</v>
      </c>
      <c r="F52" s="0" t="n">
        <f aca="true">RAND()</f>
        <v>0.240129563825597</v>
      </c>
      <c r="G52" s="0" t="n">
        <f aca="true">RAND()</f>
        <v>0.515559170788837</v>
      </c>
      <c r="H52" s="0" t="n">
        <f aca="true">RAND()</f>
        <v>0.0347614869439435</v>
      </c>
      <c r="I52" s="0" t="n">
        <f aca="true">RAND()</f>
        <v>0.973418730058291</v>
      </c>
      <c r="J52" s="0" t="n">
        <f aca="true">RAND()</f>
        <v>0.861141042266297</v>
      </c>
      <c r="K52" s="0" t="n">
        <f aca="true">RAND()</f>
        <v>0.192678070327756</v>
      </c>
      <c r="L52" s="0" t="n">
        <f aca="true">RAND()</f>
        <v>0.863623504191541</v>
      </c>
      <c r="M52" s="0" t="n">
        <f aca="true">RAND()</f>
        <v>0.666065292236292</v>
      </c>
      <c r="N52" s="0" t="n">
        <f aca="true">RAND()</f>
        <v>0.902839122681148</v>
      </c>
      <c r="O52" s="0" t="n">
        <f aca="true">RAND()</f>
        <v>0.678376355298307</v>
      </c>
      <c r="P52" s="0" t="n">
        <f aca="true">RAND()</f>
        <v>0.511087605577714</v>
      </c>
      <c r="Q52" s="0" t="n">
        <f aca="true">RAND()</f>
        <v>0.145080679993701</v>
      </c>
      <c r="R52" s="0" t="n">
        <f aca="true">RAND()</f>
        <v>0.659830020475195</v>
      </c>
      <c r="S52" s="0" t="n">
        <f aca="true">RAND()</f>
        <v>0.249083734958362</v>
      </c>
      <c r="T52" s="0" t="n">
        <f aca="true">RAND()</f>
        <v>0.678873366025021</v>
      </c>
      <c r="U52" s="0" t="n">
        <f aca="true">RAND()</f>
        <v>0.466629433136354</v>
      </c>
      <c r="V52" s="0" t="n">
        <f aca="true">RAND()</f>
        <v>0.710692417089606</v>
      </c>
      <c r="W52" s="0" t="n">
        <f aca="true">RAND()</f>
        <v>0.531619207596035</v>
      </c>
      <c r="X52" s="0" t="n">
        <f aca="true">RAND()</f>
        <v>0.559420194981432</v>
      </c>
      <c r="Y52" s="0" t="n">
        <f aca="true">RAND()</f>
        <v>0.612236444147421</v>
      </c>
      <c r="Z52" s="0" t="n">
        <f aca="true">RAND()</f>
        <v>0.0809663699592578</v>
      </c>
      <c r="AA52" s="0" t="n">
        <f aca="true">RAND()</f>
        <v>0.0975342915669087</v>
      </c>
      <c r="AB52" s="0" t="n">
        <f aca="true">RAND()</f>
        <v>0.129545828752703</v>
      </c>
      <c r="AC52" s="0" t="n">
        <f aca="true">RAND()</f>
        <v>0.243816649357341</v>
      </c>
      <c r="AD52" s="0" t="n">
        <f aca="true">RAND()</f>
        <v>0.814082863990327</v>
      </c>
      <c r="AE52" s="0" t="n">
        <f aca="true">RAND()</f>
        <v>0.70002395973063</v>
      </c>
    </row>
    <row r="53" customFormat="false" ht="15.75" hidden="false" customHeight="false" outlineLevel="0" collapsed="false">
      <c r="B53" s="0" t="n">
        <f aca="true">RAND()</f>
        <v>0.933685179255626</v>
      </c>
      <c r="C53" s="0" t="n">
        <f aca="true">RAND()</f>
        <v>0.989964857649283</v>
      </c>
      <c r="D53" s="0" t="n">
        <f aca="true">RAND()</f>
        <v>0.394567231502057</v>
      </c>
      <c r="E53" s="0" t="n">
        <f aca="true">RAND()</f>
        <v>0.158849133922818</v>
      </c>
      <c r="F53" s="0" t="n">
        <f aca="true">RAND()</f>
        <v>0.705717504567794</v>
      </c>
      <c r="G53" s="0" t="n">
        <f aca="true">RAND()</f>
        <v>0.218969001950156</v>
      </c>
      <c r="H53" s="0" t="n">
        <f aca="true">RAND()</f>
        <v>0.227466726465847</v>
      </c>
      <c r="I53" s="0" t="n">
        <f aca="true">RAND()</f>
        <v>0.275754821270433</v>
      </c>
      <c r="J53" s="0" t="n">
        <f aca="true">RAND()</f>
        <v>0.877387097854072</v>
      </c>
      <c r="K53" s="0" t="n">
        <f aca="true">RAND()</f>
        <v>0.370857159105482</v>
      </c>
      <c r="L53" s="0" t="n">
        <f aca="true">RAND()</f>
        <v>0.357207142203266</v>
      </c>
      <c r="M53" s="0" t="n">
        <f aca="true">RAND()</f>
        <v>0.370234097637943</v>
      </c>
      <c r="N53" s="0" t="n">
        <f aca="true">RAND()</f>
        <v>0.0287402899856212</v>
      </c>
      <c r="O53" s="0" t="n">
        <f aca="true">RAND()</f>
        <v>0.660893929620436</v>
      </c>
      <c r="P53" s="0" t="n">
        <f aca="true">RAND()</f>
        <v>0.73967822757464</v>
      </c>
      <c r="Q53" s="0" t="n">
        <f aca="true">RAND()</f>
        <v>0.547380926003163</v>
      </c>
      <c r="R53" s="0" t="n">
        <f aca="true">RAND()</f>
        <v>0.0194759865040035</v>
      </c>
      <c r="S53" s="0" t="n">
        <f aca="true">RAND()</f>
        <v>0.811092083973722</v>
      </c>
      <c r="T53" s="0" t="n">
        <f aca="true">RAND()</f>
        <v>0.889196126999903</v>
      </c>
      <c r="U53" s="0" t="n">
        <f aca="true">RAND()</f>
        <v>0.532326921414937</v>
      </c>
      <c r="V53" s="0" t="n">
        <f aca="true">RAND()</f>
        <v>0.575294739077509</v>
      </c>
      <c r="W53" s="0" t="n">
        <f aca="true">RAND()</f>
        <v>0.0625494213258361</v>
      </c>
      <c r="X53" s="0" t="n">
        <f aca="true">RAND()</f>
        <v>0.825460382475599</v>
      </c>
      <c r="Y53" s="0" t="n">
        <f aca="true">RAND()</f>
        <v>0.167253797317983</v>
      </c>
      <c r="Z53" s="0" t="n">
        <f aca="true">RAND()</f>
        <v>0.803404631169881</v>
      </c>
      <c r="AA53" s="0" t="n">
        <f aca="true">RAND()</f>
        <v>0.54966360250622</v>
      </c>
      <c r="AB53" s="0" t="n">
        <f aca="true">RAND()</f>
        <v>0.394007873156067</v>
      </c>
      <c r="AC53" s="0" t="n">
        <f aca="true">RAND()</f>
        <v>0.238993159361661</v>
      </c>
      <c r="AD53" s="0" t="n">
        <f aca="true">RAND()</f>
        <v>0.252132648636848</v>
      </c>
      <c r="AE53" s="0" t="n">
        <f aca="true">RAND()</f>
        <v>0.0207477886110646</v>
      </c>
    </row>
    <row r="54" customFormat="false" ht="15.75" hidden="false" customHeight="false" outlineLevel="0" collapsed="false">
      <c r="B54" s="0" t="n">
        <f aca="true">RAND()</f>
        <v>0.172933957444426</v>
      </c>
      <c r="C54" s="0" t="n">
        <f aca="true">RAND()</f>
        <v>0.180357762761976</v>
      </c>
      <c r="D54" s="0" t="n">
        <f aca="true">RAND()</f>
        <v>0.400787766251939</v>
      </c>
      <c r="E54" s="0" t="n">
        <f aca="true">RAND()</f>
        <v>0.804885282732524</v>
      </c>
      <c r="F54" s="0" t="n">
        <f aca="true">RAND()</f>
        <v>0.725743354486396</v>
      </c>
      <c r="G54" s="0" t="n">
        <f aca="true">RAND()</f>
        <v>0.595891323548072</v>
      </c>
      <c r="H54" s="0" t="n">
        <f aca="true">RAND()</f>
        <v>0.699549149560574</v>
      </c>
      <c r="I54" s="0" t="n">
        <f aca="true">RAND()</f>
        <v>0.933965516199913</v>
      </c>
      <c r="J54" s="0" t="n">
        <f aca="true">RAND()</f>
        <v>0.616292596204377</v>
      </c>
      <c r="K54" s="0" t="n">
        <f aca="true">RAND()</f>
        <v>0.956714126143679</v>
      </c>
      <c r="L54" s="0" t="n">
        <f aca="true">RAND()</f>
        <v>0.348229034274928</v>
      </c>
      <c r="M54" s="0" t="n">
        <f aca="true">RAND()</f>
        <v>0.143035750343358</v>
      </c>
      <c r="N54" s="0" t="n">
        <f aca="true">RAND()</f>
        <v>0.594973738456209</v>
      </c>
      <c r="O54" s="0" t="n">
        <f aca="true">RAND()</f>
        <v>0.617262203054798</v>
      </c>
      <c r="P54" s="0" t="n">
        <f aca="true">RAND()</f>
        <v>0.869902471806213</v>
      </c>
      <c r="Q54" s="0" t="n">
        <f aca="true">RAND()</f>
        <v>0.418050905503338</v>
      </c>
      <c r="R54" s="0" t="n">
        <f aca="true">RAND()</f>
        <v>0.262412423299051</v>
      </c>
      <c r="S54" s="0" t="n">
        <f aca="true">RAND()</f>
        <v>0.0820728145350036</v>
      </c>
      <c r="T54" s="0" t="n">
        <f aca="true">RAND()</f>
        <v>0.291926716751739</v>
      </c>
      <c r="U54" s="0" t="n">
        <f aca="true">RAND()</f>
        <v>0.337677643466396</v>
      </c>
      <c r="V54" s="0" t="n">
        <f aca="true">RAND()</f>
        <v>0.305615820870203</v>
      </c>
      <c r="W54" s="0" t="n">
        <f aca="true">RAND()</f>
        <v>0.111302926927135</v>
      </c>
      <c r="X54" s="0" t="n">
        <f aca="true">RAND()</f>
        <v>0.516540601055325</v>
      </c>
      <c r="Y54" s="0" t="n">
        <f aca="true">RAND()</f>
        <v>0.749400823283128</v>
      </c>
      <c r="Z54" s="0" t="n">
        <f aca="true">RAND()</f>
        <v>0.117467943724047</v>
      </c>
      <c r="AA54" s="0" t="n">
        <f aca="true">RAND()</f>
        <v>0.310334513796451</v>
      </c>
      <c r="AB54" s="0" t="n">
        <f aca="true">RAND()</f>
        <v>0.106495972823463</v>
      </c>
      <c r="AC54" s="0" t="n">
        <f aca="true">RAND()</f>
        <v>0.0275213725313983</v>
      </c>
      <c r="AD54" s="0" t="n">
        <f aca="true">RAND()</f>
        <v>0.204659034716681</v>
      </c>
      <c r="AE54" s="0" t="n">
        <f aca="true">RAND()</f>
        <v>0.206846042824659</v>
      </c>
    </row>
    <row r="55" customFormat="false" ht="15.75" hidden="false" customHeight="false" outlineLevel="0" collapsed="false">
      <c r="B55" s="0" t="n">
        <f aca="true">RAND()</f>
        <v>0.00546884572007734</v>
      </c>
      <c r="C55" s="0" t="n">
        <f aca="true">RAND()</f>
        <v>0.442271646983394</v>
      </c>
      <c r="D55" s="0" t="n">
        <f aca="true">RAND()</f>
        <v>0.476295352355644</v>
      </c>
      <c r="E55" s="0" t="n">
        <f aca="true">RAND()</f>
        <v>0.102999829593187</v>
      </c>
      <c r="F55" s="0" t="n">
        <f aca="true">RAND()</f>
        <v>0.0181912421655793</v>
      </c>
      <c r="G55" s="0" t="n">
        <f aca="true">RAND()</f>
        <v>0.566600405963061</v>
      </c>
      <c r="H55" s="0" t="n">
        <f aca="true">RAND()</f>
        <v>0.0802013268875752</v>
      </c>
      <c r="I55" s="0" t="n">
        <f aca="true">RAND()</f>
        <v>0.441643359713656</v>
      </c>
      <c r="J55" s="0" t="n">
        <f aca="true">RAND()</f>
        <v>0.0225238417995588</v>
      </c>
      <c r="K55" s="0" t="n">
        <f aca="true">RAND()</f>
        <v>0.0672929705729743</v>
      </c>
      <c r="L55" s="0" t="n">
        <f aca="true">RAND()</f>
        <v>0.0968461549324083</v>
      </c>
      <c r="M55" s="0" t="n">
        <f aca="true">RAND()</f>
        <v>0.0480624527335156</v>
      </c>
      <c r="N55" s="0" t="n">
        <f aca="true">RAND()</f>
        <v>0.955094685716872</v>
      </c>
      <c r="O55" s="0" t="n">
        <f aca="true">RAND()</f>
        <v>0.663736918778309</v>
      </c>
      <c r="P55" s="0" t="n">
        <f aca="true">RAND()</f>
        <v>0.0850920133641123</v>
      </c>
      <c r="Q55" s="0" t="n">
        <f aca="true">RAND()</f>
        <v>0.793993489489721</v>
      </c>
      <c r="R55" s="0" t="n">
        <f aca="true">RAND()</f>
        <v>0.294324598284296</v>
      </c>
      <c r="S55" s="0" t="n">
        <f aca="true">RAND()</f>
        <v>0.997138234699109</v>
      </c>
      <c r="T55" s="0" t="n">
        <f aca="true">RAND()</f>
        <v>0.298832713186641</v>
      </c>
      <c r="U55" s="0" t="n">
        <f aca="true">RAND()</f>
        <v>0.784250115130237</v>
      </c>
      <c r="V55" s="0" t="n">
        <f aca="true">RAND()</f>
        <v>0.231268051753737</v>
      </c>
      <c r="W55" s="0" t="n">
        <f aca="true">RAND()</f>
        <v>0.468489798217708</v>
      </c>
      <c r="X55" s="0" t="n">
        <f aca="true">RAND()</f>
        <v>0.824155263911647</v>
      </c>
      <c r="Y55" s="0" t="n">
        <f aca="true">RAND()</f>
        <v>0.728287463528986</v>
      </c>
      <c r="Z55" s="0" t="n">
        <f aca="true">RAND()</f>
        <v>0.659124790165043</v>
      </c>
      <c r="AA55" s="0" t="n">
        <f aca="true">RAND()</f>
        <v>0.427738310731796</v>
      </c>
      <c r="AB55" s="0" t="n">
        <f aca="true">RAND()</f>
        <v>0.910065107252811</v>
      </c>
      <c r="AC55" s="0" t="n">
        <f aca="true">RAND()</f>
        <v>0.918713129802217</v>
      </c>
      <c r="AD55" s="0" t="n">
        <f aca="true">RAND()</f>
        <v>0.0585212903210298</v>
      </c>
      <c r="AE55" s="0" t="n">
        <f aca="true">RAND()</f>
        <v>0.893119275262327</v>
      </c>
    </row>
    <row r="56" customFormat="false" ht="15.75" hidden="false" customHeight="false" outlineLevel="0" collapsed="false">
      <c r="B56" s="0" t="n">
        <f aca="true">RAND()</f>
        <v>0.793719427532138</v>
      </c>
      <c r="C56" s="0" t="n">
        <f aca="true">RAND()</f>
        <v>0.626655685889716</v>
      </c>
      <c r="D56" s="0" t="n">
        <f aca="true">RAND()</f>
        <v>0.751541841768591</v>
      </c>
      <c r="E56" s="0" t="n">
        <f aca="true">RAND()</f>
        <v>0.0714127763780908</v>
      </c>
      <c r="F56" s="0" t="n">
        <f aca="true">RAND()</f>
        <v>0.409026604343819</v>
      </c>
      <c r="G56" s="0" t="n">
        <f aca="true">RAND()</f>
        <v>0.689029335873511</v>
      </c>
      <c r="H56" s="0" t="n">
        <f aca="true">RAND()</f>
        <v>0.960518867018544</v>
      </c>
      <c r="I56" s="0" t="n">
        <f aca="true">RAND()</f>
        <v>0.217436832267156</v>
      </c>
      <c r="J56" s="0" t="n">
        <f aca="true">RAND()</f>
        <v>0.367532492178074</v>
      </c>
      <c r="K56" s="0" t="n">
        <f aca="true">RAND()</f>
        <v>0.0179531565269858</v>
      </c>
      <c r="L56" s="0" t="n">
        <f aca="true">RAND()</f>
        <v>0.412674091681822</v>
      </c>
      <c r="M56" s="0" t="n">
        <f aca="true">RAND()</f>
        <v>0.935524581816654</v>
      </c>
      <c r="N56" s="0" t="n">
        <f aca="true">RAND()</f>
        <v>0.668336602388399</v>
      </c>
      <c r="O56" s="0" t="n">
        <f aca="true">RAND()</f>
        <v>0.692109687936533</v>
      </c>
      <c r="P56" s="0" t="n">
        <f aca="true">RAND()</f>
        <v>0.864423921908857</v>
      </c>
      <c r="Q56" s="0" t="n">
        <f aca="true">RAND()</f>
        <v>0.516591113852734</v>
      </c>
      <c r="R56" s="0" t="n">
        <f aca="true">RAND()</f>
        <v>0.704274583805148</v>
      </c>
      <c r="S56" s="0" t="n">
        <f aca="true">RAND()</f>
        <v>0.330117187092104</v>
      </c>
      <c r="T56" s="0" t="n">
        <f aca="true">RAND()</f>
        <v>0.164424055916023</v>
      </c>
      <c r="U56" s="0" t="n">
        <f aca="true">RAND()</f>
        <v>0.871421878655432</v>
      </c>
      <c r="V56" s="0" t="n">
        <f aca="true">RAND()</f>
        <v>0.977828956957966</v>
      </c>
      <c r="W56" s="0" t="n">
        <f aca="true">RAND()</f>
        <v>0.0179861181551824</v>
      </c>
      <c r="X56" s="0" t="n">
        <f aca="true">RAND()</f>
        <v>0.442844187191539</v>
      </c>
      <c r="Y56" s="0" t="n">
        <f aca="true">RAND()</f>
        <v>0.154016838880887</v>
      </c>
      <c r="Z56" s="0" t="n">
        <f aca="true">RAND()</f>
        <v>0.0730667769403059</v>
      </c>
      <c r="AA56" s="0" t="n">
        <f aca="true">RAND()</f>
        <v>0.181110763522124</v>
      </c>
      <c r="AB56" s="0" t="n">
        <f aca="true">RAND()</f>
        <v>0.139686521247123</v>
      </c>
      <c r="AC56" s="0" t="n">
        <f aca="true">RAND()</f>
        <v>0.162201474848322</v>
      </c>
      <c r="AD56" s="0" t="n">
        <f aca="true">RAND()</f>
        <v>0.169473632959486</v>
      </c>
      <c r="AE56" s="0" t="n">
        <f aca="true">RAND()</f>
        <v>0.180932598536701</v>
      </c>
    </row>
    <row r="57" customFormat="false" ht="15.75" hidden="false" customHeight="false" outlineLevel="0" collapsed="false">
      <c r="B57" s="0" t="n">
        <f aca="true">RAND()</f>
        <v>0.40277284625887</v>
      </c>
      <c r="C57" s="0" t="n">
        <f aca="true">RAND()</f>
        <v>0.608739932487007</v>
      </c>
      <c r="D57" s="0" t="n">
        <f aca="true">RAND()</f>
        <v>0.366949858558909</v>
      </c>
      <c r="E57" s="0" t="n">
        <f aca="true">RAND()</f>
        <v>0.159268282174216</v>
      </c>
      <c r="F57" s="0" t="n">
        <f aca="true">RAND()</f>
        <v>0.914080765837563</v>
      </c>
      <c r="G57" s="0" t="n">
        <f aca="true">RAND()</f>
        <v>0.483843126271448</v>
      </c>
      <c r="H57" s="0" t="n">
        <f aca="true">RAND()</f>
        <v>0.190859204473163</v>
      </c>
      <c r="I57" s="0" t="n">
        <f aca="true">RAND()</f>
        <v>0.717204203415007</v>
      </c>
      <c r="J57" s="0" t="n">
        <f aca="true">RAND()</f>
        <v>0.161585916561015</v>
      </c>
      <c r="K57" s="0" t="n">
        <f aca="true">RAND()</f>
        <v>0.179375848997892</v>
      </c>
      <c r="L57" s="0" t="n">
        <f aca="true">RAND()</f>
        <v>0.660120966452322</v>
      </c>
      <c r="M57" s="0" t="n">
        <f aca="true">RAND()</f>
        <v>0.609192410806393</v>
      </c>
      <c r="N57" s="0" t="n">
        <f aca="true">RAND()</f>
        <v>0.655092371112222</v>
      </c>
      <c r="O57" s="0" t="n">
        <f aca="true">RAND()</f>
        <v>0.853646906222512</v>
      </c>
      <c r="P57" s="0" t="n">
        <f aca="true">RAND()</f>
        <v>0.716211028244168</v>
      </c>
      <c r="Q57" s="0" t="n">
        <f aca="true">RAND()</f>
        <v>0.99494313843455</v>
      </c>
      <c r="R57" s="0" t="n">
        <f aca="true">RAND()</f>
        <v>0.589359647942785</v>
      </c>
      <c r="S57" s="0" t="n">
        <f aca="true">RAND()</f>
        <v>0.458139549735028</v>
      </c>
      <c r="T57" s="0" t="n">
        <f aca="true">RAND()</f>
        <v>0.260176489583119</v>
      </c>
      <c r="U57" s="0" t="n">
        <f aca="true">RAND()</f>
        <v>0.472973793648313</v>
      </c>
      <c r="V57" s="0" t="n">
        <f aca="true">RAND()</f>
        <v>0.919405743515042</v>
      </c>
      <c r="W57" s="0" t="n">
        <f aca="true">RAND()</f>
        <v>0.126075773787119</v>
      </c>
      <c r="X57" s="0" t="n">
        <f aca="true">RAND()</f>
        <v>0.0216165129047653</v>
      </c>
      <c r="Y57" s="0" t="n">
        <f aca="true">RAND()</f>
        <v>0.432293880652967</v>
      </c>
      <c r="Z57" s="0" t="n">
        <f aca="true">RAND()</f>
        <v>0.245867930817075</v>
      </c>
      <c r="AA57" s="0" t="n">
        <f aca="true">RAND()</f>
        <v>0.969445488639734</v>
      </c>
      <c r="AB57" s="0" t="n">
        <f aca="true">RAND()</f>
        <v>0.315212656982833</v>
      </c>
      <c r="AC57" s="0" t="n">
        <f aca="true">RAND()</f>
        <v>0.849279267037822</v>
      </c>
      <c r="AD57" s="0" t="n">
        <f aca="true">RAND()</f>
        <v>0.229450318721067</v>
      </c>
      <c r="AE57" s="0" t="n">
        <f aca="true">RAND()</f>
        <v>0.660759281991549</v>
      </c>
    </row>
    <row r="58" customFormat="false" ht="15.75" hidden="false" customHeight="false" outlineLevel="0" collapsed="false">
      <c r="B58" s="0" t="n">
        <f aca="true">RAND()</f>
        <v>0.250737558742558</v>
      </c>
      <c r="C58" s="0" t="n">
        <f aca="true">RAND()</f>
        <v>0.441823225779049</v>
      </c>
      <c r="D58" s="0" t="n">
        <f aca="true">RAND()</f>
        <v>0.18344417028273</v>
      </c>
      <c r="E58" s="0" t="n">
        <f aca="true">RAND()</f>
        <v>0.747986447835266</v>
      </c>
      <c r="F58" s="0" t="n">
        <f aca="true">RAND()</f>
        <v>0.0595654858230122</v>
      </c>
      <c r="G58" s="0" t="n">
        <f aca="true">RAND()</f>
        <v>0.991039461254648</v>
      </c>
      <c r="H58" s="0" t="n">
        <f aca="true">RAND()</f>
        <v>0.503146821499806</v>
      </c>
      <c r="I58" s="0" t="n">
        <f aca="true">RAND()</f>
        <v>0.241121395856456</v>
      </c>
      <c r="J58" s="0" t="n">
        <f aca="true">RAND()</f>
        <v>0.410550903544196</v>
      </c>
      <c r="K58" s="0" t="n">
        <f aca="true">RAND()</f>
        <v>0.192734210412523</v>
      </c>
      <c r="L58" s="0" t="n">
        <f aca="true">RAND()</f>
        <v>0.22451347775613</v>
      </c>
      <c r="M58" s="0" t="n">
        <f aca="true">RAND()</f>
        <v>0.648944878777973</v>
      </c>
      <c r="N58" s="0" t="n">
        <f aca="true">RAND()</f>
        <v>0.362697446277224</v>
      </c>
      <c r="O58" s="0" t="n">
        <f aca="true">RAND()</f>
        <v>0.0975056662543367</v>
      </c>
      <c r="P58" s="0" t="n">
        <f aca="true">RAND()</f>
        <v>0.179968894011325</v>
      </c>
      <c r="Q58" s="0" t="n">
        <f aca="true">RAND()</f>
        <v>0.457140480698235</v>
      </c>
      <c r="R58" s="0" t="n">
        <f aca="true">RAND()</f>
        <v>0.413589788966758</v>
      </c>
      <c r="S58" s="0" t="n">
        <f aca="true">RAND()</f>
        <v>0.389198468242469</v>
      </c>
      <c r="T58" s="0" t="n">
        <f aca="true">RAND()</f>
        <v>0.347569407220761</v>
      </c>
      <c r="U58" s="0" t="n">
        <f aca="true">RAND()</f>
        <v>0.372467635903053</v>
      </c>
      <c r="V58" s="0" t="n">
        <f aca="true">RAND()</f>
        <v>0.72480715652502</v>
      </c>
      <c r="W58" s="0" t="n">
        <f aca="true">RAND()</f>
        <v>0.00577800510242884</v>
      </c>
      <c r="X58" s="0" t="n">
        <f aca="true">RAND()</f>
        <v>0.532237154436536</v>
      </c>
      <c r="Y58" s="0" t="n">
        <f aca="true">RAND()</f>
        <v>0.733981824798882</v>
      </c>
      <c r="Z58" s="0" t="n">
        <f aca="true">RAND()</f>
        <v>0.289709733543628</v>
      </c>
      <c r="AA58" s="0" t="n">
        <f aca="true">RAND()</f>
        <v>0.196187995788079</v>
      </c>
      <c r="AB58" s="0" t="n">
        <f aca="true">RAND()</f>
        <v>0.943506677722184</v>
      </c>
      <c r="AC58" s="0" t="n">
        <f aca="true">RAND()</f>
        <v>0.155701303407201</v>
      </c>
      <c r="AD58" s="0" t="n">
        <f aca="true">RAND()</f>
        <v>0.237667677238426</v>
      </c>
      <c r="AE58" s="0" t="n">
        <f aca="true">RAND()</f>
        <v>0.892081746213427</v>
      </c>
    </row>
    <row r="59" customFormat="false" ht="15.75" hidden="false" customHeight="false" outlineLevel="0" collapsed="false">
      <c r="B59" s="0" t="n">
        <f aca="true">RAND()</f>
        <v>0.630024922446624</v>
      </c>
      <c r="C59" s="0" t="n">
        <f aca="true">RAND()</f>
        <v>0.848566924373817</v>
      </c>
      <c r="D59" s="0" t="n">
        <f aca="true">RAND()</f>
        <v>0.952270198185005</v>
      </c>
      <c r="E59" s="0" t="n">
        <f aca="true">RAND()</f>
        <v>0.099158185708913</v>
      </c>
      <c r="F59" s="0" t="n">
        <f aca="true">RAND()</f>
        <v>0.798796605923</v>
      </c>
      <c r="G59" s="0" t="n">
        <f aca="true">RAND()</f>
        <v>0.737811627463935</v>
      </c>
      <c r="H59" s="0" t="n">
        <f aca="true">RAND()</f>
        <v>0.816608042269183</v>
      </c>
      <c r="I59" s="0" t="n">
        <f aca="true">RAND()</f>
        <v>0.0524059761482349</v>
      </c>
      <c r="J59" s="0" t="n">
        <f aca="true">RAND()</f>
        <v>0.648999146838818</v>
      </c>
      <c r="K59" s="0" t="n">
        <f aca="true">RAND()</f>
        <v>0.533788823507146</v>
      </c>
      <c r="L59" s="0" t="n">
        <f aca="true">RAND()</f>
        <v>0.171064174536791</v>
      </c>
      <c r="M59" s="0" t="n">
        <f aca="true">RAND()</f>
        <v>0.368147573857869</v>
      </c>
      <c r="N59" s="0" t="n">
        <f aca="true">RAND()</f>
        <v>0.53007342924421</v>
      </c>
      <c r="O59" s="0" t="n">
        <f aca="true">RAND()</f>
        <v>0.602495064911024</v>
      </c>
      <c r="P59" s="0" t="n">
        <f aca="true">RAND()</f>
        <v>0.406013992206517</v>
      </c>
      <c r="Q59" s="0" t="n">
        <f aca="true">RAND()</f>
        <v>0.363625085540125</v>
      </c>
      <c r="R59" s="0" t="n">
        <f aca="true">RAND()</f>
        <v>0.0232964515669712</v>
      </c>
      <c r="S59" s="0" t="n">
        <f aca="true">RAND()</f>
        <v>0.687691220557652</v>
      </c>
      <c r="T59" s="0" t="n">
        <f aca="true">RAND()</f>
        <v>0.363482159197117</v>
      </c>
      <c r="U59" s="0" t="n">
        <f aca="true">RAND()</f>
        <v>0.435887879708564</v>
      </c>
      <c r="V59" s="0" t="n">
        <f aca="true">RAND()</f>
        <v>0.158312737912557</v>
      </c>
      <c r="W59" s="0" t="n">
        <f aca="true">RAND()</f>
        <v>0.678107745431877</v>
      </c>
      <c r="X59" s="0" t="n">
        <f aca="true">RAND()</f>
        <v>0.527515729842765</v>
      </c>
      <c r="Y59" s="0" t="n">
        <f aca="true">RAND()</f>
        <v>0.301230587432838</v>
      </c>
      <c r="Z59" s="0" t="n">
        <f aca="true">RAND()</f>
        <v>0.580176153956661</v>
      </c>
      <c r="AA59" s="0" t="n">
        <f aca="true">RAND()</f>
        <v>0.921455376906593</v>
      </c>
      <c r="AB59" s="0" t="n">
        <f aca="true">RAND()</f>
        <v>0.067326200925097</v>
      </c>
      <c r="AC59" s="0" t="n">
        <f aca="true">RAND()</f>
        <v>0.10175149577768</v>
      </c>
      <c r="AD59" s="0" t="n">
        <f aca="true">RAND()</f>
        <v>0.620810823210671</v>
      </c>
      <c r="AE59" s="0" t="n">
        <f aca="true">RAND()</f>
        <v>0.164731785027189</v>
      </c>
    </row>
    <row r="60" customFormat="false" ht="15.75" hidden="false" customHeight="false" outlineLevel="0" collapsed="false">
      <c r="B60" s="0" t="n">
        <f aca="true">RAND()</f>
        <v>0.103665194791681</v>
      </c>
      <c r="C60" s="0" t="n">
        <f aca="true">RAND()</f>
        <v>0.0648653668906108</v>
      </c>
      <c r="D60" s="0" t="n">
        <f aca="true">RAND()</f>
        <v>0.759353176038675</v>
      </c>
      <c r="E60" s="0" t="n">
        <f aca="true">RAND()</f>
        <v>0.484376028335084</v>
      </c>
      <c r="F60" s="0" t="n">
        <f aca="true">RAND()</f>
        <v>0.886945482881263</v>
      </c>
      <c r="G60" s="0" t="n">
        <f aca="true">RAND()</f>
        <v>0.962750121052421</v>
      </c>
      <c r="H60" s="0" t="n">
        <f aca="true">RAND()</f>
        <v>0.11121069890227</v>
      </c>
      <c r="I60" s="0" t="n">
        <f aca="true">RAND()</f>
        <v>0.591163175976581</v>
      </c>
      <c r="J60" s="0" t="n">
        <f aca="true">RAND()</f>
        <v>0.650081380193342</v>
      </c>
      <c r="K60" s="0" t="n">
        <f aca="true">RAND()</f>
        <v>0.305444215972708</v>
      </c>
      <c r="L60" s="0" t="n">
        <f aca="true">RAND()</f>
        <v>0.196550958494213</v>
      </c>
      <c r="M60" s="0" t="n">
        <f aca="true">RAND()</f>
        <v>0.15182718402079</v>
      </c>
      <c r="N60" s="0" t="n">
        <f aca="true">RAND()</f>
        <v>0.109667032499631</v>
      </c>
      <c r="O60" s="0" t="n">
        <f aca="true">RAND()</f>
        <v>0.57513254436741</v>
      </c>
      <c r="P60" s="0" t="n">
        <f aca="true">RAND()</f>
        <v>0.534781556421077</v>
      </c>
      <c r="Q60" s="0" t="n">
        <f aca="true">RAND()</f>
        <v>0.51358874599328</v>
      </c>
      <c r="R60" s="0" t="n">
        <f aca="true">RAND()</f>
        <v>0.59269777641517</v>
      </c>
      <c r="S60" s="0" t="n">
        <f aca="true">RAND()</f>
        <v>0.953161450096855</v>
      </c>
      <c r="T60" s="0" t="n">
        <f aca="true">RAND()</f>
        <v>0.527006677187385</v>
      </c>
      <c r="U60" s="0" t="n">
        <f aca="true">RAND()</f>
        <v>0.396084796110131</v>
      </c>
      <c r="V60" s="0" t="n">
        <f aca="true">RAND()</f>
        <v>0.027616892600566</v>
      </c>
      <c r="W60" s="0" t="n">
        <f aca="true">RAND()</f>
        <v>0.436006504054741</v>
      </c>
      <c r="X60" s="0" t="n">
        <f aca="true">RAND()</f>
        <v>0.171262454164453</v>
      </c>
      <c r="Y60" s="0" t="n">
        <f aca="true">RAND()</f>
        <v>0.927677354345725</v>
      </c>
      <c r="Z60" s="0" t="n">
        <f aca="true">RAND()</f>
        <v>0.996829983410277</v>
      </c>
      <c r="AA60" s="0" t="n">
        <f aca="true">RAND()</f>
        <v>0.519828987468055</v>
      </c>
      <c r="AB60" s="0" t="n">
        <f aca="true">RAND()</f>
        <v>0.873994866275119</v>
      </c>
      <c r="AC60" s="0" t="n">
        <f aca="true">RAND()</f>
        <v>0.641748830418803</v>
      </c>
      <c r="AD60" s="0" t="n">
        <f aca="true">RAND()</f>
        <v>0.0963166516607019</v>
      </c>
      <c r="AE60" s="0" t="n">
        <f aca="true">RAND()</f>
        <v>0.0787528585016549</v>
      </c>
    </row>
    <row r="61" customFormat="false" ht="15.75" hidden="false" customHeight="false" outlineLevel="0" collapsed="false">
      <c r="B61" s="0" t="n">
        <f aca="true">RAND()</f>
        <v>0.759162576094413</v>
      </c>
      <c r="C61" s="0" t="n">
        <f aca="true">RAND()</f>
        <v>0.551052827590554</v>
      </c>
      <c r="D61" s="0" t="n">
        <f aca="true">RAND()</f>
        <v>0.465297399185111</v>
      </c>
      <c r="E61" s="0" t="n">
        <f aca="true">RAND()</f>
        <v>0.39744667234958</v>
      </c>
      <c r="F61" s="0" t="n">
        <f aca="true">RAND()</f>
        <v>0.588919709341516</v>
      </c>
      <c r="G61" s="0" t="n">
        <f aca="true">RAND()</f>
        <v>0.592269584586095</v>
      </c>
      <c r="H61" s="0" t="n">
        <f aca="true">RAND()</f>
        <v>0.596174354970554</v>
      </c>
      <c r="I61" s="0" t="n">
        <f aca="true">RAND()</f>
        <v>0.210569303781926</v>
      </c>
      <c r="J61" s="0" t="n">
        <f aca="true">RAND()</f>
        <v>0.597332575455592</v>
      </c>
      <c r="K61" s="0" t="n">
        <f aca="true">RAND()</f>
        <v>0.108687014693643</v>
      </c>
      <c r="L61" s="0" t="n">
        <f aca="true">RAND()</f>
        <v>0.63175787305725</v>
      </c>
      <c r="M61" s="0" t="n">
        <f aca="true">RAND()</f>
        <v>0.0236358206660191</v>
      </c>
      <c r="N61" s="0" t="n">
        <f aca="true">RAND()</f>
        <v>0.271601333901429</v>
      </c>
      <c r="O61" s="0" t="n">
        <f aca="true">RAND()</f>
        <v>0.53395894390508</v>
      </c>
      <c r="P61" s="0" t="n">
        <f aca="true">RAND()</f>
        <v>0.478460623104716</v>
      </c>
      <c r="Q61" s="0" t="n">
        <f aca="true">RAND()</f>
        <v>0.989450786871943</v>
      </c>
      <c r="R61" s="0" t="n">
        <f aca="true">RAND()</f>
        <v>0.826136072999932</v>
      </c>
      <c r="S61" s="0" t="n">
        <f aca="true">RAND()</f>
        <v>0.0625219933773801</v>
      </c>
      <c r="T61" s="0" t="n">
        <f aca="true">RAND()</f>
        <v>0.0710974447166497</v>
      </c>
      <c r="U61" s="0" t="n">
        <f aca="true">RAND()</f>
        <v>0.145481582380283</v>
      </c>
      <c r="V61" s="0" t="n">
        <f aca="true">RAND()</f>
        <v>0.0852587854838359</v>
      </c>
      <c r="W61" s="0" t="n">
        <f aca="true">RAND()</f>
        <v>0.736117727106357</v>
      </c>
      <c r="X61" s="0" t="n">
        <f aca="true">RAND()</f>
        <v>0.50209614560685</v>
      </c>
      <c r="Y61" s="0" t="n">
        <f aca="true">RAND()</f>
        <v>0.836741563545883</v>
      </c>
      <c r="Z61" s="0" t="n">
        <f aca="true">RAND()</f>
        <v>0.925605195162873</v>
      </c>
      <c r="AA61" s="0" t="n">
        <f aca="true">RAND()</f>
        <v>0.906782409078182</v>
      </c>
      <c r="AB61" s="0" t="n">
        <f aca="true">RAND()</f>
        <v>0.943935397049847</v>
      </c>
      <c r="AC61" s="0" t="n">
        <f aca="true">RAND()</f>
        <v>0.538894372596402</v>
      </c>
      <c r="AD61" s="0" t="n">
        <f aca="true">RAND()</f>
        <v>0.371856357182427</v>
      </c>
      <c r="AE61" s="0" t="n">
        <f aca="true">RAND()</f>
        <v>0.259599325849175</v>
      </c>
    </row>
    <row r="62" customFormat="false" ht="15.75" hidden="false" customHeight="false" outlineLevel="0" collapsed="false">
      <c r="B62" s="0" t="n">
        <f aca="true">RAND()</f>
        <v>0.479753953342097</v>
      </c>
      <c r="C62" s="0" t="n">
        <f aca="true">RAND()</f>
        <v>0.949728851269625</v>
      </c>
      <c r="D62" s="0" t="n">
        <f aca="true">RAND()</f>
        <v>0.625975892359377</v>
      </c>
      <c r="E62" s="0" t="n">
        <f aca="true">RAND()</f>
        <v>0.978876110049178</v>
      </c>
      <c r="F62" s="0" t="n">
        <f aca="true">RAND()</f>
        <v>0.581388094548202</v>
      </c>
      <c r="G62" s="0" t="n">
        <f aca="true">RAND()</f>
        <v>0.179049362077136</v>
      </c>
      <c r="H62" s="0" t="n">
        <f aca="true">RAND()</f>
        <v>0.122155150872136</v>
      </c>
      <c r="I62" s="0" t="n">
        <f aca="true">RAND()</f>
        <v>0.53725973198636</v>
      </c>
      <c r="J62" s="0" t="n">
        <f aca="true">RAND()</f>
        <v>0.552219088554436</v>
      </c>
      <c r="K62" s="0" t="n">
        <f aca="true">RAND()</f>
        <v>0.566060281411327</v>
      </c>
      <c r="L62" s="0" t="n">
        <f aca="true">RAND()</f>
        <v>0.0514965716292236</v>
      </c>
      <c r="M62" s="0" t="n">
        <f aca="true">RAND()</f>
        <v>0.881262217634803</v>
      </c>
      <c r="N62" s="0" t="n">
        <f aca="true">RAND()</f>
        <v>0.919432088754926</v>
      </c>
      <c r="O62" s="0" t="n">
        <f aca="true">RAND()</f>
        <v>0.34751664818866</v>
      </c>
      <c r="P62" s="0" t="n">
        <f aca="true">RAND()</f>
        <v>0.159184311158904</v>
      </c>
      <c r="Q62" s="0" t="n">
        <f aca="true">RAND()</f>
        <v>0.880947235676395</v>
      </c>
      <c r="R62" s="0" t="n">
        <f aca="true">RAND()</f>
        <v>0.438482878972711</v>
      </c>
      <c r="S62" s="0" t="n">
        <f aca="true">RAND()</f>
        <v>0.754114998262703</v>
      </c>
      <c r="T62" s="0" t="n">
        <f aca="true">RAND()</f>
        <v>0.186621934736798</v>
      </c>
      <c r="U62" s="0" t="n">
        <f aca="true">RAND()</f>
        <v>0.846945393480614</v>
      </c>
      <c r="V62" s="0" t="n">
        <f aca="true">RAND()</f>
        <v>0.743304290285177</v>
      </c>
      <c r="W62" s="0" t="n">
        <f aca="true">RAND()</f>
        <v>0.429766865119747</v>
      </c>
      <c r="X62" s="0" t="n">
        <f aca="true">RAND()</f>
        <v>0.890011617458675</v>
      </c>
      <c r="Y62" s="0" t="n">
        <f aca="true">RAND()</f>
        <v>0.941131957435818</v>
      </c>
      <c r="Z62" s="0" t="n">
        <f aca="true">RAND()</f>
        <v>0.951840797178941</v>
      </c>
      <c r="AA62" s="0" t="n">
        <f aca="true">RAND()</f>
        <v>0.416593677149435</v>
      </c>
      <c r="AB62" s="0" t="n">
        <f aca="true">RAND()</f>
        <v>0.0443690228572924</v>
      </c>
      <c r="AC62" s="0" t="n">
        <f aca="true">RAND()</f>
        <v>0.372470327972108</v>
      </c>
      <c r="AD62" s="0" t="n">
        <f aca="true">RAND()</f>
        <v>0.304201324401532</v>
      </c>
      <c r="AE62" s="0" t="n">
        <f aca="true">RAND()</f>
        <v>0.0853512626616095</v>
      </c>
    </row>
    <row r="63" customFormat="false" ht="15.75" hidden="false" customHeight="false" outlineLevel="0" collapsed="false">
      <c r="B63" s="0" t="n">
        <f aca="true">RAND()</f>
        <v>0.76316110202214</v>
      </c>
      <c r="C63" s="0" t="n">
        <f aca="true">RAND()</f>
        <v>0.578957155256186</v>
      </c>
      <c r="D63" s="0" t="n">
        <f aca="true">RAND()</f>
        <v>0.822363539575015</v>
      </c>
      <c r="E63" s="0" t="n">
        <f aca="true">RAND()</f>
        <v>0.410366377495773</v>
      </c>
      <c r="F63" s="0" t="n">
        <f aca="true">RAND()</f>
        <v>0.161403620165256</v>
      </c>
      <c r="G63" s="0" t="n">
        <f aca="true">RAND()</f>
        <v>0.888100198241832</v>
      </c>
      <c r="H63" s="0" t="n">
        <f aca="true">RAND()</f>
        <v>0.719552974004609</v>
      </c>
      <c r="I63" s="0" t="n">
        <f aca="true">RAND()</f>
        <v>0.123751145775126</v>
      </c>
      <c r="J63" s="0" t="n">
        <f aca="true">RAND()</f>
        <v>0.256392960854666</v>
      </c>
      <c r="K63" s="0" t="n">
        <f aca="true">RAND()</f>
        <v>0.787866247331684</v>
      </c>
      <c r="L63" s="0" t="n">
        <f aca="true">RAND()</f>
        <v>0.344229638370218</v>
      </c>
      <c r="M63" s="0" t="n">
        <f aca="true">RAND()</f>
        <v>0.738544080322058</v>
      </c>
      <c r="N63" s="0" t="n">
        <f aca="true">RAND()</f>
        <v>0.752509372431034</v>
      </c>
      <c r="O63" s="0" t="n">
        <f aca="true">RAND()</f>
        <v>0.554190343958712</v>
      </c>
      <c r="P63" s="0" t="n">
        <f aca="true">RAND()</f>
        <v>0.797848041411359</v>
      </c>
      <c r="Q63" s="0" t="n">
        <f aca="true">RAND()</f>
        <v>0.411949837818782</v>
      </c>
      <c r="R63" s="0" t="n">
        <f aca="true">RAND()</f>
        <v>0.347165762966369</v>
      </c>
      <c r="S63" s="0" t="n">
        <f aca="true">RAND()</f>
        <v>0.819495131100976</v>
      </c>
      <c r="T63" s="0" t="n">
        <f aca="true">RAND()</f>
        <v>0.898215863922321</v>
      </c>
      <c r="U63" s="0" t="n">
        <f aca="true">RAND()</f>
        <v>0.453043107680484</v>
      </c>
      <c r="V63" s="0" t="n">
        <f aca="true">RAND()</f>
        <v>0.489452818204559</v>
      </c>
      <c r="W63" s="0" t="n">
        <f aca="true">RAND()</f>
        <v>0.170775260225576</v>
      </c>
      <c r="X63" s="0" t="n">
        <f aca="true">RAND()</f>
        <v>0.615359262054753</v>
      </c>
      <c r="Y63" s="0" t="n">
        <f aca="true">RAND()</f>
        <v>0.82801730748249</v>
      </c>
      <c r="Z63" s="0" t="n">
        <f aca="true">RAND()</f>
        <v>0.475954537241041</v>
      </c>
      <c r="AA63" s="0" t="n">
        <f aca="true">RAND()</f>
        <v>0.972707942678397</v>
      </c>
      <c r="AB63" s="0" t="n">
        <f aca="true">RAND()</f>
        <v>0.837188812228018</v>
      </c>
      <c r="AC63" s="0" t="n">
        <f aca="true">RAND()</f>
        <v>0.12436759609127</v>
      </c>
      <c r="AD63" s="0" t="n">
        <f aca="true">RAND()</f>
        <v>0.119145395285605</v>
      </c>
      <c r="AE63" s="0" t="n">
        <f aca="true">RAND()</f>
        <v>0.704175681318146</v>
      </c>
    </row>
    <row r="64" customFormat="false" ht="15.75" hidden="false" customHeight="false" outlineLevel="0" collapsed="false">
      <c r="B64" s="0" t="n">
        <f aca="true">RAND()</f>
        <v>0.319039909738154</v>
      </c>
      <c r="C64" s="0" t="n">
        <f aca="true">RAND()</f>
        <v>0.581972384781139</v>
      </c>
      <c r="D64" s="0" t="n">
        <f aca="true">RAND()</f>
        <v>0.37835355920124</v>
      </c>
      <c r="E64" s="0" t="n">
        <f aca="true">RAND()</f>
        <v>0.0515304252206719</v>
      </c>
      <c r="F64" s="0" t="n">
        <f aca="true">RAND()</f>
        <v>0.352190235158977</v>
      </c>
      <c r="G64" s="0" t="n">
        <f aca="true">RAND()</f>
        <v>0.523623562896834</v>
      </c>
      <c r="H64" s="0" t="n">
        <f aca="true">RAND()</f>
        <v>0.741678553338605</v>
      </c>
      <c r="I64" s="0" t="n">
        <f aca="true">RAND()</f>
        <v>0.593584931258373</v>
      </c>
      <c r="J64" s="0" t="n">
        <f aca="true">RAND()</f>
        <v>0.61603937559087</v>
      </c>
      <c r="K64" s="0" t="n">
        <f aca="true">RAND()</f>
        <v>0.356114141878449</v>
      </c>
      <c r="L64" s="0" t="n">
        <f aca="true">RAND()</f>
        <v>0.499210209173995</v>
      </c>
      <c r="M64" s="0" t="n">
        <f aca="true">RAND()</f>
        <v>0.278996043602851</v>
      </c>
      <c r="N64" s="0" t="n">
        <f aca="true">RAND()</f>
        <v>0.959960160882718</v>
      </c>
      <c r="O64" s="0" t="n">
        <f aca="true">RAND()</f>
        <v>0.409608234203373</v>
      </c>
      <c r="P64" s="0" t="n">
        <f aca="true">RAND()</f>
        <v>0.451896791519408</v>
      </c>
      <c r="Q64" s="0" t="n">
        <f aca="true">RAND()</f>
        <v>0.364531331048462</v>
      </c>
      <c r="R64" s="0" t="n">
        <f aca="true">RAND()</f>
        <v>0.302905919116161</v>
      </c>
      <c r="S64" s="0" t="n">
        <f aca="true">RAND()</f>
        <v>0.827628269429898</v>
      </c>
      <c r="T64" s="0" t="n">
        <f aca="true">RAND()</f>
        <v>0.671749363309987</v>
      </c>
      <c r="U64" s="0" t="n">
        <f aca="true">RAND()</f>
        <v>0.238858803145736</v>
      </c>
      <c r="V64" s="0" t="n">
        <f aca="true">RAND()</f>
        <v>0.284512234387881</v>
      </c>
      <c r="W64" s="0" t="n">
        <f aca="true">RAND()</f>
        <v>0.344879681610296</v>
      </c>
      <c r="X64" s="0" t="n">
        <f aca="true">RAND()</f>
        <v>0.14470023986693</v>
      </c>
      <c r="Y64" s="0" t="n">
        <f aca="true">RAND()</f>
        <v>0.971307325620057</v>
      </c>
      <c r="Z64" s="0" t="n">
        <f aca="true">RAND()</f>
        <v>0.59351676401548</v>
      </c>
      <c r="AA64" s="0" t="n">
        <f aca="true">RAND()</f>
        <v>0.172061537413933</v>
      </c>
      <c r="AB64" s="0" t="n">
        <f aca="true">RAND()</f>
        <v>0.579516746465923</v>
      </c>
      <c r="AC64" s="0" t="n">
        <f aca="true">RAND()</f>
        <v>0.542194173499802</v>
      </c>
      <c r="AD64" s="0" t="n">
        <f aca="true">RAND()</f>
        <v>0.545138006336411</v>
      </c>
      <c r="AE64" s="0" t="n">
        <f aca="true">RAND()</f>
        <v>0.456565911762611</v>
      </c>
    </row>
    <row r="65" customFormat="false" ht="15.75" hidden="false" customHeight="false" outlineLevel="0" collapsed="false">
      <c r="B65" s="0" t="n">
        <f aca="true">RAND()</f>
        <v>0.434897467537963</v>
      </c>
      <c r="C65" s="0" t="n">
        <f aca="true">RAND()</f>
        <v>0.505425013836526</v>
      </c>
      <c r="D65" s="0" t="n">
        <f aca="true">RAND()</f>
        <v>0.73501923696048</v>
      </c>
      <c r="E65" s="0" t="n">
        <f aca="true">RAND()</f>
        <v>0.366246861495918</v>
      </c>
      <c r="F65" s="0" t="n">
        <f aca="true">RAND()</f>
        <v>0.315513436851209</v>
      </c>
      <c r="G65" s="0" t="n">
        <f aca="true">RAND()</f>
        <v>0.166458608148476</v>
      </c>
      <c r="H65" s="0" t="n">
        <f aca="true">RAND()</f>
        <v>0.39395091478964</v>
      </c>
      <c r="I65" s="0" t="n">
        <f aca="true">RAND()</f>
        <v>0.895803311194756</v>
      </c>
      <c r="J65" s="0" t="n">
        <f aca="true">RAND()</f>
        <v>0.256249783203896</v>
      </c>
      <c r="K65" s="0" t="n">
        <f aca="true">RAND()</f>
        <v>0.0854742812590959</v>
      </c>
      <c r="L65" s="0" t="n">
        <f aca="true">RAND()</f>
        <v>0.870292983694865</v>
      </c>
      <c r="M65" s="0" t="n">
        <f aca="true">RAND()</f>
        <v>0.489120110909332</v>
      </c>
      <c r="N65" s="0" t="n">
        <f aca="true">RAND()</f>
        <v>0.00554269860691275</v>
      </c>
      <c r="O65" s="0" t="n">
        <f aca="true">RAND()</f>
        <v>0.193049642123698</v>
      </c>
      <c r="P65" s="0" t="n">
        <f aca="true">RAND()</f>
        <v>0.166079884362392</v>
      </c>
      <c r="Q65" s="0" t="n">
        <f aca="true">RAND()</f>
        <v>0.838761028389373</v>
      </c>
      <c r="R65" s="0" t="n">
        <f aca="true">RAND()</f>
        <v>0.427738357525237</v>
      </c>
      <c r="S65" s="0" t="n">
        <f aca="true">RAND()</f>
        <v>0.188334270071931</v>
      </c>
      <c r="T65" s="0" t="n">
        <f aca="true">RAND()</f>
        <v>0.520327535066004</v>
      </c>
      <c r="U65" s="0" t="n">
        <f aca="true">RAND()</f>
        <v>0.630670033460409</v>
      </c>
      <c r="V65" s="0" t="n">
        <f aca="true">RAND()</f>
        <v>0.123983528176683</v>
      </c>
      <c r="W65" s="0" t="n">
        <f aca="true">RAND()</f>
        <v>0.7352835194175</v>
      </c>
      <c r="X65" s="0" t="n">
        <f aca="true">RAND()</f>
        <v>0.0172532026367631</v>
      </c>
      <c r="Y65" s="0" t="n">
        <f aca="true">RAND()</f>
        <v>0.985508111110061</v>
      </c>
      <c r="Z65" s="0" t="n">
        <f aca="true">RAND()</f>
        <v>0.597123670237715</v>
      </c>
      <c r="AA65" s="0" t="n">
        <f aca="true">RAND()</f>
        <v>0.68461140345208</v>
      </c>
      <c r="AB65" s="0" t="n">
        <f aca="true">RAND()</f>
        <v>0.683150841569458</v>
      </c>
      <c r="AC65" s="0" t="n">
        <f aca="true">RAND()</f>
        <v>0.148623009620108</v>
      </c>
      <c r="AD65" s="0" t="n">
        <f aca="true">RAND()</f>
        <v>0.904386278074431</v>
      </c>
      <c r="AE65" s="0" t="n">
        <f aca="true">RAND()</f>
        <v>0.0507842831787935</v>
      </c>
    </row>
    <row r="66" customFormat="false" ht="15.75" hidden="false" customHeight="false" outlineLevel="0" collapsed="false">
      <c r="B66" s="0" t="n">
        <f aca="true">RAND()</f>
        <v>0.333598392515405</v>
      </c>
      <c r="C66" s="0" t="n">
        <f aca="true">RAND()</f>
        <v>0.878073772871013</v>
      </c>
      <c r="D66" s="0" t="n">
        <f aca="true">RAND()</f>
        <v>0.116969538647271</v>
      </c>
      <c r="E66" s="0" t="n">
        <f aca="true">RAND()</f>
        <v>0.872625751101288</v>
      </c>
      <c r="F66" s="0" t="n">
        <f aca="true">RAND()</f>
        <v>0.0941152668916118</v>
      </c>
      <c r="G66" s="0" t="n">
        <f aca="true">RAND()</f>
        <v>0.759477686355824</v>
      </c>
      <c r="H66" s="0" t="n">
        <f aca="true">RAND()</f>
        <v>0.590553506056903</v>
      </c>
      <c r="I66" s="0" t="n">
        <f aca="true">RAND()</f>
        <v>0.616886887756886</v>
      </c>
      <c r="J66" s="0" t="n">
        <f aca="true">RAND()</f>
        <v>0.0133400157793231</v>
      </c>
      <c r="K66" s="0" t="n">
        <f aca="true">RAND()</f>
        <v>0.67197117259658</v>
      </c>
      <c r="L66" s="0" t="n">
        <f aca="true">RAND()</f>
        <v>0.367591650054141</v>
      </c>
      <c r="M66" s="0" t="n">
        <f aca="true">RAND()</f>
        <v>0.976880319205842</v>
      </c>
      <c r="N66" s="0" t="n">
        <f aca="true">RAND()</f>
        <v>0.880705901443275</v>
      </c>
      <c r="O66" s="0" t="n">
        <f aca="true">RAND()</f>
        <v>0.412899668316366</v>
      </c>
      <c r="P66" s="0" t="n">
        <f aca="true">RAND()</f>
        <v>0.0266955269837555</v>
      </c>
      <c r="Q66" s="0" t="n">
        <f aca="true">RAND()</f>
        <v>0.106987644322516</v>
      </c>
      <c r="R66" s="0" t="n">
        <f aca="true">RAND()</f>
        <v>0.143792298849042</v>
      </c>
      <c r="S66" s="0" t="n">
        <f aca="true">RAND()</f>
        <v>0.45979684936637</v>
      </c>
      <c r="T66" s="0" t="n">
        <f aca="true">RAND()</f>
        <v>0.919412708322451</v>
      </c>
      <c r="U66" s="0" t="n">
        <f aca="true">RAND()</f>
        <v>0.58772467629126</v>
      </c>
      <c r="V66" s="0" t="n">
        <f aca="true">RAND()</f>
        <v>0.929798173795216</v>
      </c>
      <c r="W66" s="0" t="n">
        <f aca="true">RAND()</f>
        <v>0.513003929882458</v>
      </c>
      <c r="X66" s="0" t="n">
        <f aca="true">RAND()</f>
        <v>0.556442643651588</v>
      </c>
      <c r="Y66" s="0" t="n">
        <f aca="true">RAND()</f>
        <v>0.0656478203744749</v>
      </c>
      <c r="Z66" s="0" t="n">
        <f aca="true">RAND()</f>
        <v>0.693552213522742</v>
      </c>
      <c r="AA66" s="0" t="n">
        <f aca="true">RAND()</f>
        <v>0.35135255634599</v>
      </c>
      <c r="AB66" s="0" t="n">
        <f aca="true">RAND()</f>
        <v>0.00499304346259881</v>
      </c>
      <c r="AC66" s="0" t="n">
        <f aca="true">RAND()</f>
        <v>0.364401175472338</v>
      </c>
      <c r="AD66" s="0" t="n">
        <f aca="true">RAND()</f>
        <v>0.0992977667006144</v>
      </c>
      <c r="AE66" s="0" t="n">
        <f aca="true">RAND()</f>
        <v>0.0233722883252885</v>
      </c>
    </row>
    <row r="67" customFormat="false" ht="15.75" hidden="false" customHeight="false" outlineLevel="0" collapsed="false">
      <c r="B67" s="0" t="n">
        <f aca="true">RAND()</f>
        <v>0.647382078264169</v>
      </c>
      <c r="C67" s="0" t="n">
        <f aca="true">RAND()</f>
        <v>0.364351853383612</v>
      </c>
      <c r="D67" s="0" t="n">
        <f aca="true">RAND()</f>
        <v>0.961996616516681</v>
      </c>
      <c r="E67" s="0" t="n">
        <f aca="true">RAND()</f>
        <v>0.837971845086383</v>
      </c>
      <c r="F67" s="0" t="n">
        <f aca="true">RAND()</f>
        <v>0.357189023436831</v>
      </c>
      <c r="G67" s="0" t="n">
        <f aca="true">RAND()</f>
        <v>0.761251978054044</v>
      </c>
      <c r="H67" s="0" t="n">
        <f aca="true">RAND()</f>
        <v>0.694126633574879</v>
      </c>
      <c r="I67" s="0" t="n">
        <f aca="true">RAND()</f>
        <v>0.210896288638702</v>
      </c>
      <c r="J67" s="0" t="n">
        <f aca="true">RAND()</f>
        <v>0.954994697120482</v>
      </c>
      <c r="K67" s="0" t="n">
        <f aca="true">RAND()</f>
        <v>0.181681732723755</v>
      </c>
      <c r="L67" s="0" t="n">
        <f aca="true">RAND()</f>
        <v>0.45999684932772</v>
      </c>
      <c r="M67" s="0" t="n">
        <f aca="true">RAND()</f>
        <v>0.68012580203045</v>
      </c>
      <c r="N67" s="0" t="n">
        <f aca="true">RAND()</f>
        <v>0.184826993030103</v>
      </c>
      <c r="O67" s="0" t="n">
        <f aca="true">RAND()</f>
        <v>0.527648237739588</v>
      </c>
      <c r="P67" s="0" t="n">
        <f aca="true">RAND()</f>
        <v>0.180075276073707</v>
      </c>
      <c r="Q67" s="0" t="n">
        <f aca="true">RAND()</f>
        <v>0.687103850611346</v>
      </c>
      <c r="R67" s="0" t="n">
        <f aca="true">RAND()</f>
        <v>0.340617073355788</v>
      </c>
      <c r="S67" s="0" t="n">
        <f aca="true">RAND()</f>
        <v>0.48629676851366</v>
      </c>
      <c r="T67" s="0" t="n">
        <f aca="true">RAND()</f>
        <v>0.614721080174756</v>
      </c>
      <c r="U67" s="0" t="n">
        <f aca="true">RAND()</f>
        <v>0.387833839922597</v>
      </c>
      <c r="V67" s="0" t="n">
        <f aca="true">RAND()</f>
        <v>0.186431061336968</v>
      </c>
      <c r="W67" s="0" t="n">
        <f aca="true">RAND()</f>
        <v>0.542585737957347</v>
      </c>
      <c r="X67" s="0" t="n">
        <f aca="true">RAND()</f>
        <v>0.760447254919906</v>
      </c>
      <c r="Y67" s="0" t="n">
        <f aca="true">RAND()</f>
        <v>0.418482751323728</v>
      </c>
      <c r="Z67" s="0" t="n">
        <f aca="true">RAND()</f>
        <v>0.795739941692471</v>
      </c>
      <c r="AA67" s="0" t="n">
        <f aca="true">RAND()</f>
        <v>0.449009248785387</v>
      </c>
      <c r="AB67" s="0" t="n">
        <f aca="true">RAND()</f>
        <v>0.144707407777763</v>
      </c>
      <c r="AC67" s="0" t="n">
        <f aca="true">RAND()</f>
        <v>0.461030927166611</v>
      </c>
      <c r="AD67" s="0" t="n">
        <f aca="true">RAND()</f>
        <v>0.544856629328115</v>
      </c>
      <c r="AE67" s="0" t="n">
        <f aca="true">RAND()</f>
        <v>0.925337874855848</v>
      </c>
    </row>
    <row r="68" customFormat="false" ht="15.75" hidden="false" customHeight="false" outlineLevel="0" collapsed="false">
      <c r="B68" s="0" t="n">
        <f aca="true">RAND()</f>
        <v>0.929861555551779</v>
      </c>
      <c r="C68" s="0" t="n">
        <f aca="true">RAND()</f>
        <v>0.280630558451265</v>
      </c>
      <c r="D68" s="0" t="n">
        <f aca="true">RAND()</f>
        <v>0.842407015952313</v>
      </c>
      <c r="E68" s="0" t="n">
        <f aca="true">RAND()</f>
        <v>0.000188981152221626</v>
      </c>
      <c r="F68" s="0" t="n">
        <f aca="true">RAND()</f>
        <v>0.33371430266917</v>
      </c>
      <c r="G68" s="0" t="n">
        <f aca="true">RAND()</f>
        <v>0.915166556087147</v>
      </c>
      <c r="H68" s="0" t="n">
        <f aca="true">RAND()</f>
        <v>0.69446498109706</v>
      </c>
      <c r="I68" s="0" t="n">
        <f aca="true">RAND()</f>
        <v>0.625521686191156</v>
      </c>
      <c r="J68" s="0" t="n">
        <f aca="true">RAND()</f>
        <v>0.333244233156307</v>
      </c>
      <c r="K68" s="0" t="n">
        <f aca="true">RAND()</f>
        <v>0.394828185714355</v>
      </c>
      <c r="L68" s="0" t="n">
        <f aca="true">RAND()</f>
        <v>0.436474060103619</v>
      </c>
      <c r="M68" s="0" t="n">
        <f aca="true">RAND()</f>
        <v>0.469348572756338</v>
      </c>
      <c r="N68" s="0" t="n">
        <f aca="true">RAND()</f>
        <v>0.210185026504617</v>
      </c>
      <c r="O68" s="0" t="n">
        <f aca="true">RAND()</f>
        <v>0.264058648072076</v>
      </c>
      <c r="P68" s="0" t="n">
        <f aca="true">RAND()</f>
        <v>0.884437360802847</v>
      </c>
      <c r="Q68" s="0" t="n">
        <f aca="true">RAND()</f>
        <v>0.365781333500977</v>
      </c>
      <c r="R68" s="0" t="n">
        <f aca="true">RAND()</f>
        <v>0.591487006874954</v>
      </c>
      <c r="S68" s="0" t="n">
        <f aca="true">RAND()</f>
        <v>0.336514127150137</v>
      </c>
      <c r="T68" s="0" t="n">
        <f aca="true">RAND()</f>
        <v>0.154535978071961</v>
      </c>
      <c r="U68" s="0" t="n">
        <f aca="true">RAND()</f>
        <v>0.134996020928338</v>
      </c>
      <c r="V68" s="0" t="n">
        <f aca="true">RAND()</f>
        <v>0.0814632937182228</v>
      </c>
      <c r="W68" s="0" t="n">
        <f aca="true">RAND()</f>
        <v>0.925001328519692</v>
      </c>
      <c r="X68" s="0" t="n">
        <f aca="true">RAND()</f>
        <v>0.461573276750128</v>
      </c>
      <c r="Y68" s="0" t="n">
        <f aca="true">RAND()</f>
        <v>0.912079303560073</v>
      </c>
      <c r="Z68" s="0" t="n">
        <f aca="true">RAND()</f>
        <v>0.161371235281645</v>
      </c>
      <c r="AA68" s="0" t="n">
        <f aca="true">RAND()</f>
        <v>0.185077863135177</v>
      </c>
      <c r="AB68" s="0" t="n">
        <f aca="true">RAND()</f>
        <v>0.976942661687758</v>
      </c>
      <c r="AC68" s="0" t="n">
        <f aca="true">RAND()</f>
        <v>0.429512718929141</v>
      </c>
      <c r="AD68" s="0" t="n">
        <f aca="true">RAND()</f>
        <v>0.0124716804567039</v>
      </c>
      <c r="AE68" s="0" t="n">
        <f aca="true">RAND()</f>
        <v>0.913173080056723</v>
      </c>
    </row>
    <row r="69" customFormat="false" ht="15.75" hidden="false" customHeight="false" outlineLevel="0" collapsed="false">
      <c r="B69" s="0" t="n">
        <f aca="true">RAND()</f>
        <v>0.0933448666247414</v>
      </c>
      <c r="C69" s="0" t="n">
        <f aca="true">RAND()</f>
        <v>0.556413088767814</v>
      </c>
      <c r="D69" s="0" t="n">
        <f aca="true">RAND()</f>
        <v>0.856106306225699</v>
      </c>
      <c r="E69" s="0" t="n">
        <f aca="true">RAND()</f>
        <v>0.948025619190278</v>
      </c>
      <c r="F69" s="0" t="n">
        <f aca="true">RAND()</f>
        <v>0.597591137548509</v>
      </c>
      <c r="G69" s="0" t="n">
        <f aca="true">RAND()</f>
        <v>0.899184742471168</v>
      </c>
      <c r="H69" s="0" t="n">
        <f aca="true">RAND()</f>
        <v>0.840694461923051</v>
      </c>
      <c r="I69" s="0" t="n">
        <f aca="true">RAND()</f>
        <v>0.992831288031362</v>
      </c>
      <c r="J69" s="0" t="n">
        <f aca="true">RAND()</f>
        <v>0.795918688898036</v>
      </c>
      <c r="K69" s="0" t="n">
        <f aca="true">RAND()</f>
        <v>0.230074682058501</v>
      </c>
      <c r="L69" s="0" t="n">
        <f aca="true">RAND()</f>
        <v>0.185618957719994</v>
      </c>
      <c r="M69" s="0" t="n">
        <f aca="true">RAND()</f>
        <v>0.357018042202015</v>
      </c>
      <c r="N69" s="0" t="n">
        <f aca="true">RAND()</f>
        <v>0.0165347480957229</v>
      </c>
      <c r="O69" s="0" t="n">
        <f aca="true">RAND()</f>
        <v>0.552989325477653</v>
      </c>
      <c r="P69" s="0" t="n">
        <f aca="true">RAND()</f>
        <v>0.7641333229655</v>
      </c>
      <c r="Q69" s="0" t="n">
        <f aca="true">RAND()</f>
        <v>0.343942794948199</v>
      </c>
      <c r="R69" s="0" t="n">
        <f aca="true">RAND()</f>
        <v>0.747130054021086</v>
      </c>
      <c r="S69" s="0" t="n">
        <f aca="true">RAND()</f>
        <v>0.835661720377712</v>
      </c>
      <c r="T69" s="0" t="n">
        <f aca="true">RAND()</f>
        <v>0.752966018242642</v>
      </c>
      <c r="U69" s="0" t="n">
        <f aca="true">RAND()</f>
        <v>0.906244601684503</v>
      </c>
      <c r="V69" s="0" t="n">
        <f aca="true">RAND()</f>
        <v>0.716424230257001</v>
      </c>
      <c r="W69" s="0" t="n">
        <f aca="true">RAND()</f>
        <v>0.103040163964071</v>
      </c>
      <c r="X69" s="0" t="n">
        <f aca="true">RAND()</f>
        <v>0.368970279826793</v>
      </c>
      <c r="Y69" s="0" t="n">
        <f aca="true">RAND()</f>
        <v>0.339914167990041</v>
      </c>
      <c r="Z69" s="0" t="n">
        <f aca="true">RAND()</f>
        <v>0.0302391253931304</v>
      </c>
      <c r="AA69" s="0" t="n">
        <f aca="true">RAND()</f>
        <v>0.377177583717329</v>
      </c>
      <c r="AB69" s="0" t="n">
        <f aca="true">RAND()</f>
        <v>0.934501605427076</v>
      </c>
      <c r="AC69" s="0" t="n">
        <f aca="true">RAND()</f>
        <v>0.764747773654407</v>
      </c>
      <c r="AD69" s="0" t="n">
        <f aca="true">RAND()</f>
        <v>0.629134701908313</v>
      </c>
      <c r="AE69" s="0" t="n">
        <f aca="true">RAND()</f>
        <v>0.519957638831362</v>
      </c>
    </row>
    <row r="70" customFormat="false" ht="15.75" hidden="false" customHeight="false" outlineLevel="0" collapsed="false">
      <c r="B70" s="0" t="n">
        <f aca="true">RAND()</f>
        <v>0.741714219791814</v>
      </c>
      <c r="C70" s="0" t="n">
        <f aca="true">RAND()</f>
        <v>0.892848978355882</v>
      </c>
      <c r="D70" s="0" t="n">
        <f aca="true">RAND()</f>
        <v>0.263323337473081</v>
      </c>
      <c r="E70" s="0" t="n">
        <f aca="true">RAND()</f>
        <v>0.109086535827417</v>
      </c>
      <c r="F70" s="0" t="n">
        <f aca="true">RAND()</f>
        <v>0.32961197709267</v>
      </c>
      <c r="G70" s="0" t="n">
        <f aca="true">RAND()</f>
        <v>0.735101885614127</v>
      </c>
      <c r="H70" s="0" t="n">
        <f aca="true">RAND()</f>
        <v>0.382844501350018</v>
      </c>
      <c r="I70" s="0" t="n">
        <f aca="true">RAND()</f>
        <v>0.427566233831665</v>
      </c>
      <c r="J70" s="0" t="n">
        <f aca="true">RAND()</f>
        <v>0.478218190085319</v>
      </c>
      <c r="K70" s="0" t="n">
        <f aca="true">RAND()</f>
        <v>0.130069771830906</v>
      </c>
      <c r="L70" s="0" t="n">
        <f aca="true">RAND()</f>
        <v>0.506798028357721</v>
      </c>
      <c r="M70" s="0" t="n">
        <f aca="true">RAND()</f>
        <v>0.230795626990544</v>
      </c>
      <c r="N70" s="0" t="n">
        <f aca="true">RAND()</f>
        <v>0.203886409695141</v>
      </c>
      <c r="O70" s="0" t="n">
        <f aca="true">RAND()</f>
        <v>0.355674231208725</v>
      </c>
      <c r="P70" s="0" t="n">
        <f aca="true">RAND()</f>
        <v>0.796707333736813</v>
      </c>
      <c r="Q70" s="0" t="n">
        <f aca="true">RAND()</f>
        <v>0.147873993044843</v>
      </c>
      <c r="R70" s="0" t="n">
        <f aca="true">RAND()</f>
        <v>0.665925259117816</v>
      </c>
      <c r="S70" s="0" t="n">
        <f aca="true">RAND()</f>
        <v>0.489558325643465</v>
      </c>
      <c r="T70" s="0" t="n">
        <f aca="true">RAND()</f>
        <v>0.981252371584977</v>
      </c>
      <c r="U70" s="0" t="n">
        <f aca="true">RAND()</f>
        <v>0.917176599928685</v>
      </c>
      <c r="V70" s="0" t="n">
        <f aca="true">RAND()</f>
        <v>0.486584860813062</v>
      </c>
      <c r="W70" s="0" t="n">
        <f aca="true">RAND()</f>
        <v>0.270359416038493</v>
      </c>
      <c r="X70" s="0" t="n">
        <f aca="true">RAND()</f>
        <v>0.35221678834065</v>
      </c>
      <c r="Y70" s="0" t="n">
        <f aca="true">RAND()</f>
        <v>0.66847246007536</v>
      </c>
      <c r="Z70" s="0" t="n">
        <f aca="true">RAND()</f>
        <v>0.272210205997167</v>
      </c>
      <c r="AA70" s="0" t="n">
        <f aca="true">RAND()</f>
        <v>0.294301342016427</v>
      </c>
      <c r="AB70" s="0" t="n">
        <f aca="true">RAND()</f>
        <v>0.480824712292676</v>
      </c>
      <c r="AC70" s="0" t="n">
        <f aca="true">RAND()</f>
        <v>0.323755422793081</v>
      </c>
      <c r="AD70" s="0" t="n">
        <f aca="true">RAND()</f>
        <v>0.0940754368580301</v>
      </c>
      <c r="AE70" s="0" t="n">
        <f aca="true">RAND()</f>
        <v>0.0271428498406719</v>
      </c>
    </row>
    <row r="71" customFormat="false" ht="15.75" hidden="false" customHeight="false" outlineLevel="0" collapsed="false">
      <c r="B71" s="0" t="n">
        <f aca="true">RAND()</f>
        <v>0.146853837920765</v>
      </c>
      <c r="C71" s="0" t="n">
        <f aca="true">RAND()</f>
        <v>0.792829763034613</v>
      </c>
      <c r="D71" s="0" t="n">
        <f aca="true">RAND()</f>
        <v>0.853018000273922</v>
      </c>
      <c r="E71" s="0" t="n">
        <f aca="true">RAND()</f>
        <v>0.654354961648399</v>
      </c>
      <c r="F71" s="0" t="n">
        <f aca="true">RAND()</f>
        <v>0.289850939480447</v>
      </c>
      <c r="G71" s="0" t="n">
        <f aca="true">RAND()</f>
        <v>0.29480971533736</v>
      </c>
      <c r="H71" s="0" t="n">
        <f aca="true">RAND()</f>
        <v>0.246235957829166</v>
      </c>
      <c r="I71" s="0" t="n">
        <f aca="true">RAND()</f>
        <v>0.707552713118995</v>
      </c>
      <c r="J71" s="0" t="n">
        <f aca="true">RAND()</f>
        <v>0.727328663528986</v>
      </c>
      <c r="K71" s="0" t="n">
        <f aca="true">RAND()</f>
        <v>0.410627408340772</v>
      </c>
      <c r="L71" s="0" t="n">
        <f aca="true">RAND()</f>
        <v>0.889989519906571</v>
      </c>
      <c r="M71" s="0" t="n">
        <f aca="true">RAND()</f>
        <v>0.451223229488995</v>
      </c>
      <c r="N71" s="0" t="n">
        <f aca="true">RAND()</f>
        <v>0.317317748341417</v>
      </c>
      <c r="O71" s="0" t="n">
        <f aca="true">RAND()</f>
        <v>0.451716149348124</v>
      </c>
      <c r="P71" s="0" t="n">
        <f aca="true">RAND()</f>
        <v>0.731517936056265</v>
      </c>
      <c r="Q71" s="0" t="n">
        <f aca="true">RAND()</f>
        <v>0.523398704043313</v>
      </c>
      <c r="R71" s="0" t="n">
        <f aca="true">RAND()</f>
        <v>0.84367476274528</v>
      </c>
      <c r="S71" s="0" t="n">
        <f aca="true">RAND()</f>
        <v>0.488726685008149</v>
      </c>
      <c r="T71" s="0" t="n">
        <f aca="true">RAND()</f>
        <v>0.796373318887631</v>
      </c>
      <c r="U71" s="0" t="n">
        <f aca="true">RAND()</f>
        <v>0.137071005885379</v>
      </c>
      <c r="V71" s="0" t="n">
        <f aca="true">RAND()</f>
        <v>0.636621156364026</v>
      </c>
      <c r="W71" s="0" t="n">
        <f aca="true">RAND()</f>
        <v>0.053100742630615</v>
      </c>
      <c r="X71" s="0" t="n">
        <f aca="true">RAND()</f>
        <v>0.700018287224183</v>
      </c>
      <c r="Y71" s="0" t="n">
        <f aca="true">RAND()</f>
        <v>0.672948507518088</v>
      </c>
      <c r="Z71" s="0" t="n">
        <f aca="true">RAND()</f>
        <v>0.879202348187111</v>
      </c>
      <c r="AA71" s="0" t="n">
        <f aca="true">RAND()</f>
        <v>0.280474129654205</v>
      </c>
      <c r="AB71" s="0" t="n">
        <f aca="true">RAND()</f>
        <v>0.168654964289319</v>
      </c>
      <c r="AC71" s="0" t="n">
        <f aca="true">RAND()</f>
        <v>0.0785170351112137</v>
      </c>
      <c r="AD71" s="0" t="n">
        <f aca="true">RAND()</f>
        <v>0.697385414353365</v>
      </c>
      <c r="AE71" s="0" t="n">
        <f aca="true">RAND()</f>
        <v>0.0260722989586933</v>
      </c>
    </row>
    <row r="72" customFormat="false" ht="15.75" hidden="false" customHeight="false" outlineLevel="0" collapsed="false">
      <c r="B72" s="0" t="n">
        <f aca="true">RAND()</f>
        <v>0.315657805217476</v>
      </c>
      <c r="C72" s="0" t="n">
        <f aca="true">RAND()</f>
        <v>0.809274933043691</v>
      </c>
      <c r="D72" s="0" t="n">
        <f aca="true">RAND()</f>
        <v>0.135379821408115</v>
      </c>
      <c r="E72" s="0" t="n">
        <f aca="true">RAND()</f>
        <v>0.572926011366555</v>
      </c>
      <c r="F72" s="0" t="n">
        <f aca="true">RAND()</f>
        <v>0.254380953749013</v>
      </c>
      <c r="G72" s="0" t="n">
        <f aca="true">RAND()</f>
        <v>0.832915441453998</v>
      </c>
      <c r="H72" s="0" t="n">
        <f aca="true">RAND()</f>
        <v>0.836586164364474</v>
      </c>
      <c r="I72" s="0" t="n">
        <f aca="true">RAND()</f>
        <v>0.67680299544794</v>
      </c>
      <c r="J72" s="0" t="n">
        <f aca="true">RAND()</f>
        <v>0.833164886293836</v>
      </c>
      <c r="K72" s="0" t="n">
        <f aca="true">RAND()</f>
        <v>0.197818274713486</v>
      </c>
      <c r="L72" s="0" t="n">
        <f aca="true">RAND()</f>
        <v>0.853596219783962</v>
      </c>
      <c r="M72" s="0" t="n">
        <f aca="true">RAND()</f>
        <v>0.931649161313154</v>
      </c>
      <c r="N72" s="0" t="n">
        <f aca="true">RAND()</f>
        <v>0.260917556275715</v>
      </c>
      <c r="O72" s="0" t="n">
        <f aca="true">RAND()</f>
        <v>0.427330449182351</v>
      </c>
      <c r="P72" s="0" t="n">
        <f aca="true">RAND()</f>
        <v>0.120641207012361</v>
      </c>
      <c r="Q72" s="0" t="n">
        <f aca="true">RAND()</f>
        <v>0.525275589681929</v>
      </c>
      <c r="R72" s="0" t="n">
        <f aca="true">RAND()</f>
        <v>0.214759824651524</v>
      </c>
      <c r="S72" s="0" t="n">
        <f aca="true">RAND()</f>
        <v>0.0766744270619083</v>
      </c>
      <c r="T72" s="0" t="n">
        <f aca="true">RAND()</f>
        <v>0.944728576292516</v>
      </c>
      <c r="U72" s="0" t="n">
        <f aca="true">RAND()</f>
        <v>0.635655861180634</v>
      </c>
      <c r="V72" s="0" t="n">
        <f aca="true">RAND()</f>
        <v>0.337089808722246</v>
      </c>
      <c r="W72" s="0" t="n">
        <f aca="true">RAND()</f>
        <v>0.235130435932196</v>
      </c>
      <c r="X72" s="0" t="n">
        <f aca="true">RAND()</f>
        <v>0.952088779337685</v>
      </c>
      <c r="Y72" s="0" t="n">
        <f aca="true">RAND()</f>
        <v>0.8065866935362</v>
      </c>
      <c r="Z72" s="0" t="n">
        <f aca="true">RAND()</f>
        <v>0.0143416805976248</v>
      </c>
      <c r="AA72" s="0" t="n">
        <f aca="true">RAND()</f>
        <v>0.153910969708055</v>
      </c>
      <c r="AB72" s="0" t="n">
        <f aca="true">RAND()</f>
        <v>0.719766855476737</v>
      </c>
      <c r="AC72" s="0" t="n">
        <f aca="true">RAND()</f>
        <v>0.900335408939538</v>
      </c>
      <c r="AD72" s="0" t="n">
        <f aca="true">RAND()</f>
        <v>0.619463756724255</v>
      </c>
      <c r="AE72" s="0" t="n">
        <f aca="true">RAND()</f>
        <v>0.153951714642626</v>
      </c>
    </row>
    <row r="73" customFormat="false" ht="15.75" hidden="false" customHeight="false" outlineLevel="0" collapsed="false">
      <c r="B73" s="0" t="n">
        <f aca="true">RAND()</f>
        <v>0.694846610746937</v>
      </c>
      <c r="C73" s="0" t="n">
        <f aca="true">RAND()</f>
        <v>0.66907390292071</v>
      </c>
      <c r="D73" s="0" t="n">
        <f aca="true">RAND()</f>
        <v>0.173437488555556</v>
      </c>
      <c r="E73" s="0" t="n">
        <f aca="true">RAND()</f>
        <v>0.350518019406695</v>
      </c>
      <c r="F73" s="0" t="n">
        <f aca="true">RAND()</f>
        <v>0.468499914100175</v>
      </c>
      <c r="G73" s="0" t="n">
        <f aca="true">RAND()</f>
        <v>0.720200750390407</v>
      </c>
      <c r="H73" s="0" t="n">
        <f aca="true">RAND()</f>
        <v>0.0819302588743208</v>
      </c>
      <c r="I73" s="0" t="n">
        <f aca="true">RAND()</f>
        <v>0.92529679794385</v>
      </c>
      <c r="J73" s="0" t="n">
        <f aca="true">RAND()</f>
        <v>0.134827679715917</v>
      </c>
      <c r="K73" s="0" t="n">
        <f aca="true">RAND()</f>
        <v>0.558244200879935</v>
      </c>
      <c r="L73" s="0" t="n">
        <f aca="true">RAND()</f>
        <v>0.743701647535963</v>
      </c>
      <c r="M73" s="0" t="n">
        <f aca="true">RAND()</f>
        <v>0.829207549711394</v>
      </c>
      <c r="N73" s="0" t="n">
        <f aca="true">RAND()</f>
        <v>0.984809979692619</v>
      </c>
      <c r="O73" s="0" t="n">
        <f aca="true">RAND()</f>
        <v>0.185089724080449</v>
      </c>
      <c r="P73" s="0" t="n">
        <f aca="true">RAND()</f>
        <v>0.603168194667555</v>
      </c>
      <c r="Q73" s="0" t="n">
        <f aca="true">RAND()</f>
        <v>0.247786031839898</v>
      </c>
      <c r="R73" s="0" t="n">
        <f aca="true">RAND()</f>
        <v>0.606680928981753</v>
      </c>
      <c r="S73" s="0" t="n">
        <f aca="true">RAND()</f>
        <v>0.601289333235764</v>
      </c>
      <c r="T73" s="0" t="n">
        <f aca="true">RAND()</f>
        <v>0.0748492870827321</v>
      </c>
      <c r="U73" s="0" t="n">
        <f aca="true">RAND()</f>
        <v>0.61201903521761</v>
      </c>
      <c r="V73" s="0" t="n">
        <f aca="true">RAND()</f>
        <v>0.329419885347968</v>
      </c>
      <c r="W73" s="0" t="n">
        <f aca="true">RAND()</f>
        <v>0.278680627073191</v>
      </c>
      <c r="X73" s="0" t="n">
        <f aca="true">RAND()</f>
        <v>0.0293747406363146</v>
      </c>
      <c r="Y73" s="0" t="n">
        <f aca="true">RAND()</f>
        <v>0.617912812367267</v>
      </c>
      <c r="Z73" s="0" t="n">
        <f aca="true">RAND()</f>
        <v>0.360661825082066</v>
      </c>
      <c r="AA73" s="0" t="n">
        <f aca="true">RAND()</f>
        <v>0.320093858734413</v>
      </c>
      <c r="AB73" s="0" t="n">
        <f aca="true">RAND()</f>
        <v>0.0126464764173963</v>
      </c>
      <c r="AC73" s="0" t="n">
        <f aca="true">RAND()</f>
        <v>0.622446382810531</v>
      </c>
      <c r="AD73" s="0" t="n">
        <f aca="true">RAND()</f>
        <v>0.0759964869252658</v>
      </c>
      <c r="AE73" s="0" t="n">
        <f aca="true">RAND()</f>
        <v>0.053762016847016</v>
      </c>
    </row>
    <row r="74" customFormat="false" ht="15.75" hidden="false" customHeight="false" outlineLevel="0" collapsed="false">
      <c r="B74" s="0" t="n">
        <f aca="true">RAND()</f>
        <v>0.311692006054023</v>
      </c>
      <c r="C74" s="0" t="n">
        <f aca="true">RAND()</f>
        <v>0.635739277847441</v>
      </c>
      <c r="D74" s="0" t="n">
        <f aca="true">RAND()</f>
        <v>0.277105127766855</v>
      </c>
      <c r="E74" s="0" t="n">
        <f aca="true">RAND()</f>
        <v>0.41996050263061</v>
      </c>
      <c r="F74" s="0" t="n">
        <f aca="true">RAND()</f>
        <v>0.501706980155067</v>
      </c>
      <c r="G74" s="0" t="n">
        <f aca="true">RAND()</f>
        <v>0.115440730252303</v>
      </c>
      <c r="H74" s="0" t="n">
        <f aca="true">RAND()</f>
        <v>0.642361660446021</v>
      </c>
      <c r="I74" s="0" t="n">
        <f aca="true">RAND()</f>
        <v>0.288448322927503</v>
      </c>
      <c r="J74" s="0" t="n">
        <f aca="true">RAND()</f>
        <v>0.445377104512966</v>
      </c>
      <c r="K74" s="0" t="n">
        <f aca="true">RAND()</f>
        <v>0.672314561187485</v>
      </c>
      <c r="L74" s="0" t="n">
        <f aca="true">RAND()</f>
        <v>0.134403537884272</v>
      </c>
      <c r="M74" s="0" t="n">
        <f aca="true">RAND()</f>
        <v>0.143625030201605</v>
      </c>
      <c r="N74" s="0" t="n">
        <f aca="true">RAND()</f>
        <v>0.667897372974859</v>
      </c>
      <c r="O74" s="0" t="n">
        <f aca="true">RAND()</f>
        <v>0.29111670536711</v>
      </c>
      <c r="P74" s="0" t="n">
        <f aca="true">RAND()</f>
        <v>0.513342229682415</v>
      </c>
      <c r="Q74" s="0" t="n">
        <f aca="true">RAND()</f>
        <v>0.988285950127987</v>
      </c>
      <c r="R74" s="0" t="n">
        <f aca="true">RAND()</f>
        <v>0.640969562077156</v>
      </c>
      <c r="S74" s="0" t="n">
        <f aca="true">RAND()</f>
        <v>0.471677912500652</v>
      </c>
      <c r="T74" s="0" t="n">
        <f aca="true">RAND()</f>
        <v>0.662023342782979</v>
      </c>
      <c r="U74" s="0" t="n">
        <f aca="true">RAND()</f>
        <v>0.52431207666995</v>
      </c>
      <c r="V74" s="0" t="n">
        <f aca="true">RAND()</f>
        <v>0.320925360583248</v>
      </c>
      <c r="W74" s="0" t="n">
        <f aca="true">RAND()</f>
        <v>0.844855457506621</v>
      </c>
      <c r="X74" s="0" t="n">
        <f aca="true">RAND()</f>
        <v>0.528067729814065</v>
      </c>
      <c r="Y74" s="0" t="n">
        <f aca="true">RAND()</f>
        <v>0.174817166111101</v>
      </c>
      <c r="Z74" s="0" t="n">
        <f aca="true">RAND()</f>
        <v>0.917782777144534</v>
      </c>
      <c r="AA74" s="0" t="n">
        <f aca="true">RAND()</f>
        <v>0.0380437758566201</v>
      </c>
      <c r="AB74" s="0" t="n">
        <f aca="true">RAND()</f>
        <v>0.114101505007154</v>
      </c>
      <c r="AC74" s="0" t="n">
        <f aca="true">RAND()</f>
        <v>0.286516543944065</v>
      </c>
      <c r="AD74" s="0" t="n">
        <f aca="true">RAND()</f>
        <v>0.670394008905432</v>
      </c>
      <c r="AE74" s="0" t="n">
        <f aca="true">RAND()</f>
        <v>0.381495269557133</v>
      </c>
    </row>
    <row r="75" customFormat="false" ht="15.75" hidden="false" customHeight="false" outlineLevel="0" collapsed="false">
      <c r="B75" s="0" t="n">
        <f aca="true">RAND()</f>
        <v>0.242452717699991</v>
      </c>
      <c r="C75" s="0" t="n">
        <f aca="true">RAND()</f>
        <v>0.660286510783734</v>
      </c>
      <c r="D75" s="0" t="n">
        <f aca="true">RAND()</f>
        <v>0.166532389675818</v>
      </c>
      <c r="E75" s="0" t="n">
        <f aca="true">RAND()</f>
        <v>0.473409974033506</v>
      </c>
      <c r="F75" s="0" t="n">
        <f aca="true">RAND()</f>
        <v>0.822840330150504</v>
      </c>
      <c r="G75" s="0" t="n">
        <f aca="true">RAND()</f>
        <v>0.678967721853354</v>
      </c>
      <c r="H75" s="0" t="n">
        <f aca="true">RAND()</f>
        <v>0.993804245577769</v>
      </c>
      <c r="I75" s="0" t="n">
        <f aca="true">RAND()</f>
        <v>0.903219336875938</v>
      </c>
      <c r="J75" s="0" t="n">
        <f aca="true">RAND()</f>
        <v>0.696687803991703</v>
      </c>
      <c r="K75" s="0" t="n">
        <f aca="true">RAND()</f>
        <v>0.412544297610645</v>
      </c>
      <c r="L75" s="0" t="n">
        <f aca="true">RAND()</f>
        <v>0.96072976641589</v>
      </c>
      <c r="M75" s="0" t="n">
        <f aca="true">RAND()</f>
        <v>0.104786952424182</v>
      </c>
      <c r="N75" s="0" t="n">
        <f aca="true">RAND()</f>
        <v>0.23604962829011</v>
      </c>
      <c r="O75" s="0" t="n">
        <f aca="true">RAND()</f>
        <v>0.967164402589675</v>
      </c>
      <c r="P75" s="0" t="n">
        <f aca="true">RAND()</f>
        <v>0.678305867393849</v>
      </c>
      <c r="Q75" s="0" t="n">
        <f aca="true">RAND()</f>
        <v>0.743355589633392</v>
      </c>
      <c r="R75" s="0" t="n">
        <f aca="true">RAND()</f>
        <v>0.142783180192226</v>
      </c>
      <c r="S75" s="0" t="n">
        <f aca="true">RAND()</f>
        <v>0.103334616690467</v>
      </c>
      <c r="T75" s="0" t="n">
        <f aca="true">RAND()</f>
        <v>0.930067169388946</v>
      </c>
      <c r="U75" s="0" t="n">
        <f aca="true">RAND()</f>
        <v>0.534251502551226</v>
      </c>
      <c r="V75" s="0" t="n">
        <f aca="true">RAND()</f>
        <v>0.246514463164073</v>
      </c>
      <c r="W75" s="0" t="n">
        <f aca="true">RAND()</f>
        <v>0.0401480263893308</v>
      </c>
      <c r="X75" s="0" t="n">
        <f aca="true">RAND()</f>
        <v>0.151043645957138</v>
      </c>
      <c r="Y75" s="0" t="n">
        <f aca="true">RAND()</f>
        <v>0.69772646659134</v>
      </c>
      <c r="Z75" s="0" t="n">
        <f aca="true">RAND()</f>
        <v>0.591899032951585</v>
      </c>
      <c r="AA75" s="0" t="n">
        <f aca="true">RAND()</f>
        <v>0.432822046007676</v>
      </c>
      <c r="AB75" s="0" t="n">
        <f aca="true">RAND()</f>
        <v>0.574788082494251</v>
      </c>
      <c r="AC75" s="0" t="n">
        <f aca="true">RAND()</f>
        <v>0.100541377718778</v>
      </c>
      <c r="AD75" s="0" t="n">
        <f aca="true">RAND()</f>
        <v>0.337213655053546</v>
      </c>
      <c r="AE75" s="0" t="n">
        <f aca="true">RAND()</f>
        <v>0.843541988765611</v>
      </c>
    </row>
    <row r="76" customFormat="false" ht="15.75" hidden="false" customHeight="false" outlineLevel="0" collapsed="false">
      <c r="B76" s="0" t="n">
        <f aca="true">RAND()</f>
        <v>0.733314577042506</v>
      </c>
      <c r="C76" s="0" t="n">
        <f aca="true">RAND()</f>
        <v>0.553626815721248</v>
      </c>
      <c r="D76" s="0" t="n">
        <f aca="true">RAND()</f>
        <v>0.508268456700398</v>
      </c>
      <c r="E76" s="0" t="n">
        <f aca="true">RAND()</f>
        <v>0.906303437315986</v>
      </c>
      <c r="F76" s="0" t="n">
        <f aca="true">RAND()</f>
        <v>0.478763981971739</v>
      </c>
      <c r="G76" s="0" t="n">
        <f aca="true">RAND()</f>
        <v>0.0235464699465284</v>
      </c>
      <c r="H76" s="0" t="n">
        <f aca="true">RAND()</f>
        <v>0.665881326636818</v>
      </c>
      <c r="I76" s="0" t="n">
        <f aca="true">RAND()</f>
        <v>0.533738361731761</v>
      </c>
      <c r="J76" s="0" t="n">
        <f aca="true">RAND()</f>
        <v>0.0218178965781974</v>
      </c>
      <c r="K76" s="0" t="n">
        <f aca="true">RAND()</f>
        <v>0.880750049867366</v>
      </c>
      <c r="L76" s="0" t="n">
        <f aca="true">RAND()</f>
        <v>0.706122974438503</v>
      </c>
      <c r="M76" s="0" t="n">
        <f aca="true">RAND()</f>
        <v>0.0779371641622216</v>
      </c>
      <c r="N76" s="0" t="n">
        <f aca="true">RAND()</f>
        <v>0.210079823142219</v>
      </c>
      <c r="O76" s="0" t="n">
        <f aca="true">RAND()</f>
        <v>0.566672913678964</v>
      </c>
      <c r="P76" s="0" t="n">
        <f aca="true">RAND()</f>
        <v>0.268340885643226</v>
      </c>
      <c r="Q76" s="0" t="n">
        <f aca="true">RAND()</f>
        <v>0.349231495644195</v>
      </c>
      <c r="R76" s="0" t="n">
        <f aca="true">RAND()</f>
        <v>0.472332114929917</v>
      </c>
      <c r="S76" s="0" t="n">
        <f aca="true">RAND()</f>
        <v>0.835137650298338</v>
      </c>
      <c r="T76" s="0" t="n">
        <f aca="true">RAND()</f>
        <v>0.82088772783583</v>
      </c>
      <c r="U76" s="0" t="n">
        <f aca="true">RAND()</f>
        <v>0.811011805193213</v>
      </c>
      <c r="V76" s="0" t="n">
        <f aca="true">RAND()</f>
        <v>0.750269643710495</v>
      </c>
      <c r="W76" s="0" t="n">
        <f aca="true">RAND()</f>
        <v>0.82329369071817</v>
      </c>
      <c r="X76" s="0" t="n">
        <f aca="true">RAND()</f>
        <v>0.194681621159148</v>
      </c>
      <c r="Y76" s="0" t="n">
        <f aca="true">RAND()</f>
        <v>0.43183626017676</v>
      </c>
      <c r="Z76" s="0" t="n">
        <f aca="true">RAND()</f>
        <v>0.0736012080660147</v>
      </c>
      <c r="AA76" s="0" t="n">
        <f aca="true">RAND()</f>
        <v>0.660684876348083</v>
      </c>
      <c r="AB76" s="0" t="n">
        <f aca="true">RAND()</f>
        <v>0.919108218223026</v>
      </c>
      <c r="AC76" s="0" t="n">
        <f aca="true">RAND()</f>
        <v>0.762614927628819</v>
      </c>
      <c r="AD76" s="0" t="n">
        <f aca="true">RAND()</f>
        <v>0.651958951111575</v>
      </c>
      <c r="AE76" s="0" t="n">
        <f aca="true">RAND()</f>
        <v>0.35615737256636</v>
      </c>
    </row>
    <row r="77" customFormat="false" ht="15.75" hidden="false" customHeight="false" outlineLevel="0" collapsed="false">
      <c r="B77" s="0" t="n">
        <f aca="true">RAND()</f>
        <v>0.464222949169918</v>
      </c>
      <c r="C77" s="0" t="n">
        <f aca="true">RAND()</f>
        <v>0.914740922845059</v>
      </c>
      <c r="D77" s="0" t="n">
        <f aca="true">RAND()</f>
        <v>0.453268511553266</v>
      </c>
      <c r="E77" s="0" t="n">
        <f aca="true">RAND()</f>
        <v>0.263914387024105</v>
      </c>
      <c r="F77" s="0" t="n">
        <f aca="true">RAND()</f>
        <v>0.10993907509016</v>
      </c>
      <c r="G77" s="0" t="n">
        <f aca="true">RAND()</f>
        <v>0.377067248366711</v>
      </c>
      <c r="H77" s="0" t="n">
        <f aca="true">RAND()</f>
        <v>0.191281934054304</v>
      </c>
      <c r="I77" s="0" t="n">
        <f aca="true">RAND()</f>
        <v>0.602407847214522</v>
      </c>
      <c r="J77" s="0" t="n">
        <f aca="true">RAND()</f>
        <v>0.378255075675963</v>
      </c>
      <c r="K77" s="0" t="n">
        <f aca="true">RAND()</f>
        <v>0.996487460793548</v>
      </c>
      <c r="L77" s="0" t="n">
        <f aca="true">RAND()</f>
        <v>0.371833444102976</v>
      </c>
      <c r="M77" s="0" t="n">
        <f aca="true">RAND()</f>
        <v>0.0300397984214612</v>
      </c>
      <c r="N77" s="0" t="n">
        <f aca="true">RAND()</f>
        <v>0.77221139897121</v>
      </c>
      <c r="O77" s="0" t="n">
        <f aca="true">RAND()</f>
        <v>0.71524825564439</v>
      </c>
      <c r="P77" s="0" t="n">
        <f aca="true">RAND()</f>
        <v>0.133815540077522</v>
      </c>
      <c r="Q77" s="0" t="n">
        <f aca="true">RAND()</f>
        <v>0.0113670913440371</v>
      </c>
      <c r="R77" s="0" t="n">
        <f aca="true">RAND()</f>
        <v>0.606600828816399</v>
      </c>
      <c r="S77" s="0" t="n">
        <f aca="true">RAND()</f>
        <v>0.279473148673602</v>
      </c>
      <c r="T77" s="0" t="n">
        <f aca="true">RAND()</f>
        <v>0.881023065797979</v>
      </c>
      <c r="U77" s="0" t="n">
        <f aca="true">RAND()</f>
        <v>0.988182893892524</v>
      </c>
      <c r="V77" s="0" t="n">
        <f aca="true">RAND()</f>
        <v>0.597476887378275</v>
      </c>
      <c r="W77" s="0" t="n">
        <f aca="true">RAND()</f>
        <v>0.957185011753878</v>
      </c>
      <c r="X77" s="0" t="n">
        <f aca="true">RAND()</f>
        <v>0.38521631494735</v>
      </c>
      <c r="Y77" s="0" t="n">
        <f aca="true">RAND()</f>
        <v>0.621897593874246</v>
      </c>
      <c r="Z77" s="0" t="n">
        <f aca="true">RAND()</f>
        <v>0.477471354663574</v>
      </c>
      <c r="AA77" s="0" t="n">
        <f aca="true">RAND()</f>
        <v>0.903868458693622</v>
      </c>
      <c r="AB77" s="0" t="n">
        <f aca="true">RAND()</f>
        <v>0.617943320310463</v>
      </c>
      <c r="AC77" s="0" t="n">
        <f aca="true">RAND()</f>
        <v>0.618660963079476</v>
      </c>
      <c r="AD77" s="0" t="n">
        <f aca="true">RAND()</f>
        <v>0.574568999721393</v>
      </c>
      <c r="AE77" s="0" t="n">
        <f aca="true">RAND()</f>
        <v>0.629726690720013</v>
      </c>
    </row>
    <row r="78" customFormat="false" ht="15.75" hidden="false" customHeight="false" outlineLevel="0" collapsed="false">
      <c r="B78" s="0" t="n">
        <f aca="true">RAND()</f>
        <v>0.643401143767923</v>
      </c>
      <c r="C78" s="0" t="n">
        <f aca="true">RAND()</f>
        <v>0.262043408216743</v>
      </c>
      <c r="D78" s="0" t="n">
        <f aca="true">RAND()</f>
        <v>0.221536804052768</v>
      </c>
      <c r="E78" s="0" t="n">
        <f aca="true">RAND()</f>
        <v>0.924485576979215</v>
      </c>
      <c r="F78" s="0" t="n">
        <f aca="true">RAND()</f>
        <v>0.387342141812811</v>
      </c>
      <c r="G78" s="0" t="n">
        <f aca="true">RAND()</f>
        <v>0.053017892862392</v>
      </c>
      <c r="H78" s="0" t="n">
        <f aca="true">RAND()</f>
        <v>0.108137115410934</v>
      </c>
      <c r="I78" s="0" t="n">
        <f aca="true">RAND()</f>
        <v>0.821569246609076</v>
      </c>
      <c r="J78" s="0" t="n">
        <f aca="true">RAND()</f>
        <v>0.903281465582511</v>
      </c>
      <c r="K78" s="0" t="n">
        <f aca="true">RAND()</f>
        <v>0.788954226272588</v>
      </c>
      <c r="L78" s="0" t="n">
        <f aca="true">RAND()</f>
        <v>0.401171973345965</v>
      </c>
      <c r="M78" s="0" t="n">
        <f aca="true">RAND()</f>
        <v>0.82178673671227</v>
      </c>
      <c r="N78" s="0" t="n">
        <f aca="true">RAND()</f>
        <v>0.640900351006733</v>
      </c>
      <c r="O78" s="0" t="n">
        <f aca="true">RAND()</f>
        <v>0.613345519272472</v>
      </c>
      <c r="P78" s="0" t="n">
        <f aca="true">RAND()</f>
        <v>0.484686225037587</v>
      </c>
      <c r="Q78" s="0" t="n">
        <f aca="true">RAND()</f>
        <v>0.465889974995573</v>
      </c>
      <c r="R78" s="0" t="n">
        <f aca="true">RAND()</f>
        <v>0.818310174311097</v>
      </c>
      <c r="S78" s="0" t="n">
        <f aca="true">RAND()</f>
        <v>0.136354931343912</v>
      </c>
      <c r="T78" s="0" t="n">
        <f aca="true">RAND()</f>
        <v>0.525041661570562</v>
      </c>
      <c r="U78" s="0" t="n">
        <f aca="true">RAND()</f>
        <v>0.324565200238338</v>
      </c>
      <c r="V78" s="0" t="n">
        <f aca="true">RAND()</f>
        <v>0.80008936378648</v>
      </c>
      <c r="W78" s="0" t="n">
        <f aca="true">RAND()</f>
        <v>0.538110746894876</v>
      </c>
      <c r="X78" s="0" t="n">
        <f aca="true">RAND()</f>
        <v>0.306428961617128</v>
      </c>
      <c r="Y78" s="0" t="n">
        <f aca="true">RAND()</f>
        <v>0.752374075312455</v>
      </c>
      <c r="Z78" s="0" t="n">
        <f aca="true">RAND()</f>
        <v>0.113580252571987</v>
      </c>
      <c r="AA78" s="0" t="n">
        <f aca="true">RAND()</f>
        <v>0.19544963804426</v>
      </c>
      <c r="AB78" s="0" t="n">
        <f aca="true">RAND()</f>
        <v>0.198205690292649</v>
      </c>
      <c r="AC78" s="0" t="n">
        <f aca="true">RAND()</f>
        <v>0.723113406369556</v>
      </c>
      <c r="AD78" s="0" t="n">
        <f aca="true">RAND()</f>
        <v>0.621624940803183</v>
      </c>
      <c r="AE78" s="0" t="n">
        <f aca="true">RAND()</f>
        <v>0.946233194946722</v>
      </c>
    </row>
    <row r="79" customFormat="false" ht="15.75" hidden="false" customHeight="false" outlineLevel="0" collapsed="false">
      <c r="B79" s="0" t="n">
        <f aca="true">RAND()</f>
        <v>0.397481498541392</v>
      </c>
      <c r="C79" s="0" t="n">
        <f aca="true">RAND()</f>
        <v>0.220451998646666</v>
      </c>
      <c r="D79" s="0" t="n">
        <f aca="true">RAND()</f>
        <v>0.933933919338826</v>
      </c>
      <c r="E79" s="0" t="n">
        <f aca="true">RAND()</f>
        <v>0.317193860610302</v>
      </c>
      <c r="F79" s="0" t="n">
        <f aca="true">RAND()</f>
        <v>0.227882943021303</v>
      </c>
      <c r="G79" s="0" t="n">
        <f aca="true">RAND()</f>
        <v>0.114775434320837</v>
      </c>
      <c r="H79" s="0" t="n">
        <f aca="true">RAND()</f>
        <v>0.921322892137373</v>
      </c>
      <c r="I79" s="0" t="n">
        <f aca="true">RAND()</f>
        <v>0.242830576036388</v>
      </c>
      <c r="J79" s="0" t="n">
        <f aca="true">RAND()</f>
        <v>0.601999067585051</v>
      </c>
      <c r="K79" s="0" t="n">
        <f aca="true">RAND()</f>
        <v>0.840272344935889</v>
      </c>
      <c r="L79" s="0" t="n">
        <f aca="true">RAND()</f>
        <v>0.122699445381183</v>
      </c>
      <c r="M79" s="0" t="n">
        <f aca="true">RAND()</f>
        <v>0.218962468202713</v>
      </c>
      <c r="N79" s="0" t="n">
        <f aca="true">RAND()</f>
        <v>0.184464583475531</v>
      </c>
      <c r="O79" s="0" t="n">
        <f aca="true">RAND()</f>
        <v>0.963515760712821</v>
      </c>
      <c r="P79" s="0" t="n">
        <f aca="true">RAND()</f>
        <v>0.0438705517876002</v>
      </c>
      <c r="Q79" s="0" t="n">
        <f aca="true">RAND()</f>
        <v>0.785258702368453</v>
      </c>
      <c r="R79" s="0" t="n">
        <f aca="true">RAND()</f>
        <v>0.435195546642797</v>
      </c>
      <c r="S79" s="0" t="n">
        <f aca="true">RAND()</f>
        <v>0.476197496537361</v>
      </c>
      <c r="T79" s="0" t="n">
        <f aca="true">RAND()</f>
        <v>0.229209220158137</v>
      </c>
      <c r="U79" s="0" t="n">
        <f aca="true">RAND()</f>
        <v>0.543839422402232</v>
      </c>
      <c r="V79" s="0" t="n">
        <f aca="true">RAND()</f>
        <v>0.157398933012105</v>
      </c>
      <c r="W79" s="0" t="n">
        <f aca="true">RAND()</f>
        <v>0.910852727789604</v>
      </c>
      <c r="X79" s="0" t="n">
        <f aca="true">RAND()</f>
        <v>0.72190329973545</v>
      </c>
      <c r="Y79" s="0" t="n">
        <f aca="true">RAND()</f>
        <v>0.7299830725577</v>
      </c>
      <c r="Z79" s="0" t="n">
        <f aca="true">RAND()</f>
        <v>0.573369518509589</v>
      </c>
      <c r="AA79" s="0" t="n">
        <f aca="true">RAND()</f>
        <v>0.192433490963957</v>
      </c>
      <c r="AB79" s="0" t="n">
        <f aca="true">RAND()</f>
        <v>0.279508833167542</v>
      </c>
      <c r="AC79" s="0" t="n">
        <f aca="true">RAND()</f>
        <v>0.25173549259389</v>
      </c>
      <c r="AD79" s="0" t="n">
        <f aca="true">RAND()</f>
        <v>0.357515910357037</v>
      </c>
      <c r="AE79" s="0" t="n">
        <f aca="true">RAND()</f>
        <v>0.690787019140165</v>
      </c>
    </row>
    <row r="80" customFormat="false" ht="15.75" hidden="false" customHeight="false" outlineLevel="0" collapsed="false">
      <c r="B80" s="0" t="n">
        <f aca="true">RAND()</f>
        <v>0.0624130841855361</v>
      </c>
      <c r="C80" s="0" t="n">
        <f aca="true">RAND()</f>
        <v>0.169307388737949</v>
      </c>
      <c r="D80" s="0" t="n">
        <f aca="true">RAND()</f>
        <v>0.361349637490428</v>
      </c>
      <c r="E80" s="0" t="n">
        <f aca="true">RAND()</f>
        <v>0.18432053363928</v>
      </c>
      <c r="F80" s="0" t="n">
        <f aca="true">RAND()</f>
        <v>0.6544275750933</v>
      </c>
      <c r="G80" s="0" t="n">
        <f aca="true">RAND()</f>
        <v>0.925820936370927</v>
      </c>
      <c r="H80" s="0" t="n">
        <f aca="true">RAND()</f>
        <v>0.994634635968403</v>
      </c>
      <c r="I80" s="0" t="n">
        <f aca="true">RAND()</f>
        <v>0.819694530389798</v>
      </c>
      <c r="J80" s="0" t="n">
        <f aca="true">RAND()</f>
        <v>0.465828822874282</v>
      </c>
      <c r="K80" s="0" t="n">
        <f aca="true">RAND()</f>
        <v>0.919619597847145</v>
      </c>
      <c r="L80" s="0" t="n">
        <f aca="true">RAND()</f>
        <v>0.826898492487295</v>
      </c>
      <c r="M80" s="0" t="n">
        <f aca="true">RAND()</f>
        <v>0.415707601718178</v>
      </c>
      <c r="N80" s="0" t="n">
        <f aca="true">RAND()</f>
        <v>0.348444827446616</v>
      </c>
      <c r="O80" s="0" t="n">
        <f aca="true">RAND()</f>
        <v>0.823307393988492</v>
      </c>
      <c r="P80" s="0" t="n">
        <f aca="true">RAND()</f>
        <v>0.850994018229637</v>
      </c>
      <c r="Q80" s="0" t="n">
        <f aca="true">RAND()</f>
        <v>0.666944533631648</v>
      </c>
      <c r="R80" s="0" t="n">
        <f aca="true">RAND()</f>
        <v>0.360924885113805</v>
      </c>
      <c r="S80" s="0" t="n">
        <f aca="true">RAND()</f>
        <v>0.620183512773802</v>
      </c>
      <c r="T80" s="0" t="n">
        <f aca="true">RAND()</f>
        <v>0.00199241060480464</v>
      </c>
      <c r="U80" s="0" t="n">
        <f aca="true">RAND()</f>
        <v>0.598274361997254</v>
      </c>
      <c r="V80" s="0" t="n">
        <f aca="true">RAND()</f>
        <v>0.197974751175844</v>
      </c>
      <c r="W80" s="0" t="n">
        <f aca="true">RAND()</f>
        <v>0.763446707048021</v>
      </c>
      <c r="X80" s="0" t="n">
        <f aca="true">RAND()</f>
        <v>0.804075747306572</v>
      </c>
      <c r="Y80" s="0" t="n">
        <f aca="true">RAND()</f>
        <v>0.75627645864105</v>
      </c>
      <c r="Z80" s="0" t="n">
        <f aca="true">RAND()</f>
        <v>0.408012820456307</v>
      </c>
      <c r="AA80" s="0" t="n">
        <f aca="true">RAND()</f>
        <v>0.294073444393926</v>
      </c>
      <c r="AB80" s="0" t="n">
        <f aca="true">RAND()</f>
        <v>0.321321236486855</v>
      </c>
      <c r="AC80" s="0" t="n">
        <f aca="true">RAND()</f>
        <v>0.949936451991936</v>
      </c>
      <c r="AD80" s="0" t="n">
        <f aca="true">RAND()</f>
        <v>0.0619467569512448</v>
      </c>
      <c r="AE80" s="0" t="n">
        <f aca="true">RAND()</f>
        <v>0.109268863885259</v>
      </c>
    </row>
    <row r="81" customFormat="false" ht="15.75" hidden="false" customHeight="false" outlineLevel="0" collapsed="false">
      <c r="B81" s="0" t="n">
        <f aca="true">RAND()</f>
        <v>0.571774925824629</v>
      </c>
      <c r="C81" s="0" t="n">
        <f aca="true">RAND()</f>
        <v>0.618524403119065</v>
      </c>
      <c r="D81" s="0" t="n">
        <f aca="true">RAND()</f>
        <v>0.673214728703098</v>
      </c>
      <c r="E81" s="0" t="n">
        <f aca="true">RAND()</f>
        <v>0.991207004133286</v>
      </c>
      <c r="F81" s="0" t="n">
        <f aca="true">RAND()</f>
        <v>0.100605072447533</v>
      </c>
      <c r="G81" s="0" t="n">
        <f aca="true">RAND()</f>
        <v>0.850722500683662</v>
      </c>
      <c r="H81" s="0" t="n">
        <f aca="true">RAND()</f>
        <v>0.36491311355228</v>
      </c>
      <c r="I81" s="0" t="n">
        <f aca="true">RAND()</f>
        <v>0.493985872727051</v>
      </c>
      <c r="J81" s="0" t="n">
        <f aca="true">RAND()</f>
        <v>0.440461060344155</v>
      </c>
      <c r="K81" s="0" t="n">
        <f aca="true">RAND()</f>
        <v>0.899470448659314</v>
      </c>
      <c r="L81" s="0" t="n">
        <f aca="true">RAND()</f>
        <v>0.518495702664486</v>
      </c>
      <c r="M81" s="0" t="n">
        <f aca="true">RAND()</f>
        <v>0.253442652192852</v>
      </c>
      <c r="N81" s="0" t="n">
        <f aca="true">RAND()</f>
        <v>0.0496925653962089</v>
      </c>
      <c r="O81" s="0" t="n">
        <f aca="true">RAND()</f>
        <v>0.0195414657041264</v>
      </c>
      <c r="P81" s="0" t="n">
        <f aca="true">RAND()</f>
        <v>0.0555133437351356</v>
      </c>
      <c r="Q81" s="0" t="n">
        <f aca="true">RAND()</f>
        <v>0.749860467272656</v>
      </c>
      <c r="R81" s="0" t="n">
        <f aca="true">RAND()</f>
        <v>0.551097887658865</v>
      </c>
      <c r="S81" s="0" t="n">
        <f aca="true">RAND()</f>
        <v>0.0204382218519959</v>
      </c>
      <c r="T81" s="0" t="n">
        <f aca="true">RAND()</f>
        <v>0.95607266227686</v>
      </c>
      <c r="U81" s="0" t="n">
        <f aca="true">RAND()</f>
        <v>0.912101124283461</v>
      </c>
      <c r="V81" s="0" t="n">
        <f aca="true">RAND()</f>
        <v>0.18639823884176</v>
      </c>
      <c r="W81" s="0" t="n">
        <f aca="true">RAND()</f>
        <v>0.109716690425844</v>
      </c>
      <c r="X81" s="0" t="n">
        <f aca="true">RAND()</f>
        <v>0.731494205034292</v>
      </c>
      <c r="Y81" s="0" t="n">
        <f aca="true">RAND()</f>
        <v>0.504953939560396</v>
      </c>
      <c r="Z81" s="0" t="n">
        <f aca="true">RAND()</f>
        <v>0.866141408877981</v>
      </c>
      <c r="AA81" s="0" t="n">
        <f aca="true">RAND()</f>
        <v>0.755902420189554</v>
      </c>
      <c r="AB81" s="0" t="n">
        <f aca="true">RAND()</f>
        <v>0.824418025857731</v>
      </c>
      <c r="AC81" s="0" t="n">
        <f aca="true">RAND()</f>
        <v>0.762604441411441</v>
      </c>
      <c r="AD81" s="0" t="n">
        <f aca="true">RAND()</f>
        <v>0.382355310829849</v>
      </c>
      <c r="AE81" s="0" t="n">
        <f aca="true">RAND()</f>
        <v>0.997506362757584</v>
      </c>
    </row>
    <row r="82" customFormat="false" ht="15.75" hidden="false" customHeight="false" outlineLevel="0" collapsed="false">
      <c r="B82" s="0" t="n">
        <f aca="true">RAND()</f>
        <v>0.0795214290347321</v>
      </c>
      <c r="C82" s="0" t="n">
        <f aca="true">RAND()</f>
        <v>0.0213558399359264</v>
      </c>
      <c r="D82" s="0" t="n">
        <f aca="true">RAND()</f>
        <v>0.379309738918165</v>
      </c>
      <c r="E82" s="0" t="n">
        <f aca="true">RAND()</f>
        <v>0.18789474043292</v>
      </c>
      <c r="F82" s="0" t="n">
        <f aca="true">RAND()</f>
        <v>0.631106335361932</v>
      </c>
      <c r="G82" s="0" t="n">
        <f aca="true">RAND()</f>
        <v>0.603176990660007</v>
      </c>
      <c r="H82" s="0" t="n">
        <f aca="true">RAND()</f>
        <v>0.632442333072029</v>
      </c>
      <c r="I82" s="0" t="n">
        <f aca="true">RAND()</f>
        <v>0.843722377564865</v>
      </c>
      <c r="J82" s="0" t="n">
        <f aca="true">RAND()</f>
        <v>0.995704636511828</v>
      </c>
      <c r="K82" s="0" t="n">
        <f aca="true">RAND()</f>
        <v>0.805487199647362</v>
      </c>
      <c r="L82" s="0" t="n">
        <f aca="true">RAND()</f>
        <v>0.732608881435762</v>
      </c>
      <c r="M82" s="0" t="n">
        <f aca="true">RAND()</f>
        <v>0.10909850036277</v>
      </c>
      <c r="N82" s="0" t="n">
        <f aca="true">RAND()</f>
        <v>0.0669398536364759</v>
      </c>
      <c r="O82" s="0" t="n">
        <f aca="true">RAND()</f>
        <v>0.720087214346483</v>
      </c>
      <c r="P82" s="0" t="n">
        <f aca="true">RAND()</f>
        <v>0.41874413798897</v>
      </c>
      <c r="Q82" s="0" t="n">
        <f aca="true">RAND()</f>
        <v>0.484611996967636</v>
      </c>
      <c r="R82" s="0" t="n">
        <f aca="true">RAND()</f>
        <v>0.618242743034298</v>
      </c>
      <c r="S82" s="0" t="n">
        <f aca="true">RAND()</f>
        <v>0.853390577008897</v>
      </c>
      <c r="T82" s="0" t="n">
        <f aca="true">RAND()</f>
        <v>0.149282620354286</v>
      </c>
      <c r="U82" s="0" t="n">
        <f aca="true">RAND()</f>
        <v>0.0139368612075584</v>
      </c>
      <c r="V82" s="0" t="n">
        <f aca="true">RAND()</f>
        <v>0.391811409991508</v>
      </c>
      <c r="W82" s="0" t="n">
        <f aca="true">RAND()</f>
        <v>0.577679312612595</v>
      </c>
      <c r="X82" s="0" t="n">
        <f aca="true">RAND()</f>
        <v>0.533462905153568</v>
      </c>
      <c r="Y82" s="0" t="n">
        <f aca="true">RAND()</f>
        <v>0.186764070445622</v>
      </c>
      <c r="Z82" s="0" t="n">
        <f aca="true">RAND()</f>
        <v>0.323830660312695</v>
      </c>
      <c r="AA82" s="0" t="n">
        <f aca="true">RAND()</f>
        <v>0.169108012355733</v>
      </c>
      <c r="AB82" s="0" t="n">
        <f aca="true">RAND()</f>
        <v>0.0600051883903442</v>
      </c>
      <c r="AC82" s="0" t="n">
        <f aca="true">RAND()</f>
        <v>0.60100839693789</v>
      </c>
      <c r="AD82" s="0" t="n">
        <f aca="true">RAND()</f>
        <v>0.392216958042128</v>
      </c>
      <c r="AE82" s="0" t="n">
        <f aca="true">RAND()</f>
        <v>0.180923061169628</v>
      </c>
    </row>
    <row r="83" customFormat="false" ht="15.75" hidden="false" customHeight="false" outlineLevel="0" collapsed="false">
      <c r="B83" s="0" t="n">
        <f aca="true">RAND()</f>
        <v>0.835121673387042</v>
      </c>
      <c r="C83" s="0" t="n">
        <f aca="true">RAND()</f>
        <v>0.799964776648986</v>
      </c>
      <c r="D83" s="0" t="n">
        <f aca="true">RAND()</f>
        <v>0.932165023672092</v>
      </c>
      <c r="E83" s="0" t="n">
        <f aca="true">RAND()</f>
        <v>0.90126126514366</v>
      </c>
      <c r="F83" s="0" t="n">
        <f aca="true">RAND()</f>
        <v>0.396334449222626</v>
      </c>
      <c r="G83" s="0" t="n">
        <f aca="true">RAND()</f>
        <v>0.844123729430262</v>
      </c>
      <c r="H83" s="0" t="n">
        <f aca="true">RAND()</f>
        <v>0.9965340154665</v>
      </c>
      <c r="I83" s="0" t="n">
        <f aca="true">RAND()</f>
        <v>0.441118086149418</v>
      </c>
      <c r="J83" s="0" t="n">
        <f aca="true">RAND()</f>
        <v>0.844566060270698</v>
      </c>
      <c r="K83" s="0" t="n">
        <f aca="true">RAND()</f>
        <v>0.132191457374732</v>
      </c>
      <c r="L83" s="0" t="n">
        <f aca="true">RAND()</f>
        <v>0.489900302497827</v>
      </c>
      <c r="M83" s="0" t="n">
        <f aca="true">RAND()</f>
        <v>0.0847519644145042</v>
      </c>
      <c r="N83" s="0" t="n">
        <f aca="true">RAND()</f>
        <v>0.173112150632374</v>
      </c>
      <c r="O83" s="0" t="n">
        <f aca="true">RAND()</f>
        <v>0.187551939814275</v>
      </c>
      <c r="P83" s="0" t="n">
        <f aca="true">RAND()</f>
        <v>0.243960071384619</v>
      </c>
      <c r="Q83" s="0" t="n">
        <f aca="true">RAND()</f>
        <v>0.29895325875239</v>
      </c>
      <c r="R83" s="0" t="n">
        <f aca="true">RAND()</f>
        <v>0.760540048696599</v>
      </c>
      <c r="S83" s="0" t="n">
        <f aca="true">RAND()</f>
        <v>0.446195170383338</v>
      </c>
      <c r="T83" s="0" t="n">
        <f aca="true">RAND()</f>
        <v>0.160880116422798</v>
      </c>
      <c r="U83" s="0" t="n">
        <f aca="true">RAND()</f>
        <v>0.162599202298661</v>
      </c>
      <c r="V83" s="0" t="n">
        <f aca="true">RAND()</f>
        <v>0.28041941790839</v>
      </c>
      <c r="W83" s="0" t="n">
        <f aca="true">RAND()</f>
        <v>0.160143201517966</v>
      </c>
      <c r="X83" s="0" t="n">
        <f aca="true">RAND()</f>
        <v>0.722637496033828</v>
      </c>
      <c r="Y83" s="0" t="n">
        <f aca="true">RAND()</f>
        <v>0.766456545940282</v>
      </c>
      <c r="Z83" s="0" t="n">
        <f aca="true">RAND()</f>
        <v>0.0428979181320731</v>
      </c>
      <c r="AA83" s="0" t="n">
        <f aca="true">RAND()</f>
        <v>0.815052423810107</v>
      </c>
      <c r="AB83" s="0" t="n">
        <f aca="true">RAND()</f>
        <v>0.441263480529202</v>
      </c>
      <c r="AC83" s="0" t="n">
        <f aca="true">RAND()</f>
        <v>0.0930592778058723</v>
      </c>
      <c r="AD83" s="0" t="n">
        <f aca="true">RAND()</f>
        <v>0.302147506613008</v>
      </c>
      <c r="AE83" s="0" t="n">
        <f aca="true">RAND()</f>
        <v>0.648415576436979</v>
      </c>
    </row>
    <row r="84" customFormat="false" ht="15.75" hidden="false" customHeight="false" outlineLevel="0" collapsed="false">
      <c r="B84" s="0" t="n">
        <f aca="true">RAND()</f>
        <v>0.552062085999679</v>
      </c>
      <c r="C84" s="0" t="n">
        <f aca="true">RAND()</f>
        <v>0.324345747841993</v>
      </c>
      <c r="D84" s="0" t="n">
        <f aca="true">RAND()</f>
        <v>0.196312371727257</v>
      </c>
      <c r="E84" s="0" t="n">
        <f aca="true">RAND()</f>
        <v>0.327042440070033</v>
      </c>
      <c r="F84" s="0" t="n">
        <f aca="true">RAND()</f>
        <v>0.924362908203424</v>
      </c>
      <c r="G84" s="0" t="n">
        <f aca="true">RAND()</f>
        <v>0.696808103544183</v>
      </c>
      <c r="H84" s="0" t="n">
        <f aca="true">RAND()</f>
        <v>0.836097038997157</v>
      </c>
      <c r="I84" s="0" t="n">
        <f aca="true">RAND()</f>
        <v>0.873707434738709</v>
      </c>
      <c r="J84" s="0" t="n">
        <f aca="true">RAND()</f>
        <v>0.578749628626235</v>
      </c>
      <c r="K84" s="0" t="n">
        <f aca="true">RAND()</f>
        <v>0.914150468019284</v>
      </c>
      <c r="L84" s="0" t="n">
        <f aca="true">RAND()</f>
        <v>0.395138715573169</v>
      </c>
      <c r="M84" s="0" t="n">
        <f aca="true">RAND()</f>
        <v>0.933515718261991</v>
      </c>
      <c r="N84" s="0" t="n">
        <f aca="true">RAND()</f>
        <v>0.392551673810016</v>
      </c>
      <c r="O84" s="0" t="n">
        <f aca="true">RAND()</f>
        <v>0.333654210161265</v>
      </c>
      <c r="P84" s="0" t="n">
        <f aca="true">RAND()</f>
        <v>0.0216053435024248</v>
      </c>
      <c r="Q84" s="0" t="n">
        <f aca="true">RAND()</f>
        <v>0.250602601842505</v>
      </c>
      <c r="R84" s="0" t="n">
        <f aca="true">RAND()</f>
        <v>0.838288626280692</v>
      </c>
      <c r="S84" s="0" t="n">
        <f aca="true">RAND()</f>
        <v>0.07659598228542</v>
      </c>
      <c r="T84" s="0" t="n">
        <f aca="true">RAND()</f>
        <v>0.487938191610543</v>
      </c>
      <c r="U84" s="0" t="n">
        <f aca="true">RAND()</f>
        <v>0.599132665762133</v>
      </c>
      <c r="V84" s="0" t="n">
        <f aca="true">RAND()</f>
        <v>0.251360741791566</v>
      </c>
      <c r="W84" s="0" t="n">
        <f aca="true">RAND()</f>
        <v>0.860797495347772</v>
      </c>
      <c r="X84" s="0" t="n">
        <f aca="true">RAND()</f>
        <v>0.655053005978312</v>
      </c>
      <c r="Y84" s="0" t="n">
        <f aca="true">RAND()</f>
        <v>0.347911723204908</v>
      </c>
      <c r="Z84" s="0" t="n">
        <f aca="true">RAND()</f>
        <v>0.647677024978235</v>
      </c>
      <c r="AA84" s="0" t="n">
        <f aca="true">RAND()</f>
        <v>0.308205013917035</v>
      </c>
      <c r="AB84" s="0" t="n">
        <f aca="true">RAND()</f>
        <v>0.71870179097377</v>
      </c>
      <c r="AC84" s="0" t="n">
        <f aca="true">RAND()</f>
        <v>0.437864839650643</v>
      </c>
      <c r="AD84" s="0" t="n">
        <f aca="true">RAND()</f>
        <v>0.904247199995525</v>
      </c>
      <c r="AE84" s="0" t="n">
        <f aca="true">RAND()</f>
        <v>0.572437796457037</v>
      </c>
    </row>
    <row r="85" customFormat="false" ht="15.75" hidden="false" customHeight="false" outlineLevel="0" collapsed="false">
      <c r="B85" s="0" t="n">
        <f aca="true">RAND()</f>
        <v>0.893720338903187</v>
      </c>
      <c r="C85" s="0" t="n">
        <f aca="true">RAND()</f>
        <v>0.992896202465807</v>
      </c>
      <c r="D85" s="0" t="n">
        <f aca="true">RAND()</f>
        <v>0.0545548396998629</v>
      </c>
      <c r="E85" s="0" t="n">
        <f aca="true">RAND()</f>
        <v>0.276342610513147</v>
      </c>
      <c r="F85" s="0" t="n">
        <f aca="true">RAND()</f>
        <v>0.379618017147194</v>
      </c>
      <c r="G85" s="0" t="n">
        <f aca="true">RAND()</f>
        <v>0.881444797141021</v>
      </c>
      <c r="H85" s="0" t="n">
        <f aca="true">RAND()</f>
        <v>0.569489681539043</v>
      </c>
      <c r="I85" s="0" t="n">
        <f aca="true">RAND()</f>
        <v>0.837608167465491</v>
      </c>
      <c r="J85" s="0" t="n">
        <f aca="true">RAND()</f>
        <v>0.208239031663743</v>
      </c>
      <c r="K85" s="0" t="n">
        <f aca="true">RAND()</f>
        <v>0.858610143332255</v>
      </c>
      <c r="L85" s="0" t="n">
        <f aca="true">RAND()</f>
        <v>0.665316426176391</v>
      </c>
      <c r="M85" s="0" t="n">
        <f aca="true">RAND()</f>
        <v>0.266140189276898</v>
      </c>
      <c r="N85" s="0" t="n">
        <f aca="true">RAND()</f>
        <v>0.173280058398443</v>
      </c>
      <c r="O85" s="0" t="n">
        <f aca="true">RAND()</f>
        <v>0.743233666101789</v>
      </c>
      <c r="P85" s="0" t="n">
        <f aca="true">RAND()</f>
        <v>0.536962399499916</v>
      </c>
      <c r="Q85" s="0" t="n">
        <f aca="true">RAND()</f>
        <v>0.72368081572852</v>
      </c>
      <c r="R85" s="0" t="n">
        <f aca="true">RAND()</f>
        <v>0.742448453395019</v>
      </c>
      <c r="S85" s="0" t="n">
        <f aca="true">RAND()</f>
        <v>0.865842591293465</v>
      </c>
      <c r="T85" s="0" t="n">
        <f aca="true">RAND()</f>
        <v>0.157316376975845</v>
      </c>
      <c r="U85" s="0" t="n">
        <f aca="true">RAND()</f>
        <v>0.420962282962176</v>
      </c>
      <c r="V85" s="0" t="n">
        <f aca="true">RAND()</f>
        <v>0.755077691605172</v>
      </c>
      <c r="W85" s="0" t="n">
        <f aca="true">RAND()</f>
        <v>0.782483402043632</v>
      </c>
      <c r="X85" s="0" t="n">
        <f aca="true">RAND()</f>
        <v>0.378111769436595</v>
      </c>
      <c r="Y85" s="0" t="n">
        <f aca="true">RAND()</f>
        <v>0.608039231405498</v>
      </c>
      <c r="Z85" s="0" t="n">
        <f aca="true">RAND()</f>
        <v>0.582542068741585</v>
      </c>
      <c r="AA85" s="0" t="n">
        <f aca="true">RAND()</f>
        <v>0.723299594294045</v>
      </c>
      <c r="AB85" s="0" t="n">
        <f aca="true">RAND()</f>
        <v>0.458379889277125</v>
      </c>
      <c r="AC85" s="0" t="n">
        <f aca="true">RAND()</f>
        <v>0.34965013598898</v>
      </c>
      <c r="AD85" s="0" t="n">
        <f aca="true">RAND()</f>
        <v>0.179014423230722</v>
      </c>
      <c r="AE85" s="0" t="n">
        <f aca="true">RAND()</f>
        <v>0.508533578237548</v>
      </c>
    </row>
    <row r="86" customFormat="false" ht="15.75" hidden="false" customHeight="false" outlineLevel="0" collapsed="false">
      <c r="B86" s="0" t="n">
        <f aca="true">RAND()</f>
        <v>0.72252882681669</v>
      </c>
      <c r="C86" s="0" t="n">
        <f aca="true">RAND()</f>
        <v>0.556497499513219</v>
      </c>
      <c r="D86" s="0" t="n">
        <f aca="true">RAND()</f>
        <v>0.0234021159703086</v>
      </c>
      <c r="E86" s="0" t="n">
        <f aca="true">RAND()</f>
        <v>0.594671750245827</v>
      </c>
      <c r="F86" s="0" t="n">
        <f aca="true">RAND()</f>
        <v>0.211111917323128</v>
      </c>
      <c r="G86" s="0" t="n">
        <f aca="true">RAND()</f>
        <v>0.599181286043222</v>
      </c>
      <c r="H86" s="0" t="n">
        <f aca="true">RAND()</f>
        <v>0.319996283158921</v>
      </c>
      <c r="I86" s="0" t="n">
        <f aca="true">RAND()</f>
        <v>0.0299205771264087</v>
      </c>
      <c r="J86" s="0" t="n">
        <f aca="true">RAND()</f>
        <v>0.931249328245527</v>
      </c>
      <c r="K86" s="0" t="n">
        <f aca="true">RAND()</f>
        <v>0.30572907526693</v>
      </c>
      <c r="L86" s="0" t="n">
        <f aca="true">RAND()</f>
        <v>0.580670365814183</v>
      </c>
      <c r="M86" s="0" t="n">
        <f aca="true">RAND()</f>
        <v>0.442433359403256</v>
      </c>
      <c r="N86" s="0" t="n">
        <f aca="true">RAND()</f>
        <v>0.352043542422172</v>
      </c>
      <c r="O86" s="0" t="n">
        <f aca="true">RAND()</f>
        <v>0.958596680933689</v>
      </c>
      <c r="P86" s="0" t="n">
        <f aca="true">RAND()</f>
        <v>0.048084274826706</v>
      </c>
      <c r="Q86" s="0" t="n">
        <f aca="true">RAND()</f>
        <v>0.244085556576944</v>
      </c>
      <c r="R86" s="0" t="n">
        <f aca="true">RAND()</f>
        <v>0.186516247912548</v>
      </c>
      <c r="S86" s="0" t="n">
        <f aca="true">RAND()</f>
        <v>0.665179509858116</v>
      </c>
      <c r="T86" s="0" t="n">
        <f aca="true">RAND()</f>
        <v>0.924219557268857</v>
      </c>
      <c r="U86" s="0" t="n">
        <f aca="true">RAND()</f>
        <v>0.94834071071541</v>
      </c>
      <c r="V86" s="0" t="n">
        <f aca="true">RAND()</f>
        <v>0.243685564159404</v>
      </c>
      <c r="W86" s="0" t="n">
        <f aca="true">RAND()</f>
        <v>0.156381468311252</v>
      </c>
      <c r="X86" s="0" t="n">
        <f aca="true">RAND()</f>
        <v>0.675221352797495</v>
      </c>
      <c r="Y86" s="0" t="n">
        <f aca="true">RAND()</f>
        <v>0.592291386301513</v>
      </c>
      <c r="Z86" s="0" t="n">
        <f aca="true">RAND()</f>
        <v>0.680198033477404</v>
      </c>
      <c r="AA86" s="0" t="n">
        <f aca="true">RAND()</f>
        <v>0.401467890776197</v>
      </c>
      <c r="AB86" s="0" t="n">
        <f aca="true">RAND()</f>
        <v>0.997690137084782</v>
      </c>
      <c r="AC86" s="0" t="n">
        <f aca="true">RAND()</f>
        <v>0.934537337218658</v>
      </c>
      <c r="AD86" s="0" t="n">
        <f aca="true">RAND()</f>
        <v>0.49586244024863</v>
      </c>
      <c r="AE86" s="0" t="n">
        <f aca="true">RAND()</f>
        <v>0.473611192432771</v>
      </c>
    </row>
    <row r="87" customFormat="false" ht="15.75" hidden="false" customHeight="false" outlineLevel="0" collapsed="false">
      <c r="B87" s="0" t="n">
        <f aca="true">RAND()</f>
        <v>0.644624007109028</v>
      </c>
      <c r="C87" s="0" t="n">
        <f aca="true">RAND()</f>
        <v>0.767235871844923</v>
      </c>
      <c r="D87" s="0" t="n">
        <f aca="true">RAND()</f>
        <v>0.254167790186156</v>
      </c>
      <c r="E87" s="0" t="n">
        <f aca="true">RAND()</f>
        <v>0.385104323918663</v>
      </c>
      <c r="F87" s="0" t="n">
        <f aca="true">RAND()</f>
        <v>0.265840323721156</v>
      </c>
      <c r="G87" s="0" t="n">
        <f aca="true">RAND()</f>
        <v>0.320185781470584</v>
      </c>
      <c r="H87" s="0" t="n">
        <f aca="true">RAND()</f>
        <v>0.713173023941619</v>
      </c>
      <c r="I87" s="0" t="n">
        <f aca="true">RAND()</f>
        <v>0.361524484041712</v>
      </c>
      <c r="J87" s="0" t="n">
        <f aca="true">RAND()</f>
        <v>0.348430747333599</v>
      </c>
      <c r="K87" s="0" t="n">
        <f aca="true">RAND()</f>
        <v>0.345656149437313</v>
      </c>
      <c r="L87" s="0" t="n">
        <f aca="true">RAND()</f>
        <v>0.540050596521959</v>
      </c>
      <c r="M87" s="0" t="n">
        <f aca="true">RAND()</f>
        <v>0.068240371555932</v>
      </c>
      <c r="N87" s="0" t="n">
        <f aca="true">RAND()</f>
        <v>0.233082522976058</v>
      </c>
      <c r="O87" s="0" t="n">
        <f aca="true">RAND()</f>
        <v>0.414574584812554</v>
      </c>
      <c r="P87" s="0" t="n">
        <f aca="true">RAND()</f>
        <v>0.770338409288586</v>
      </c>
      <c r="Q87" s="0" t="n">
        <f aca="true">RAND()</f>
        <v>0.779527094636073</v>
      </c>
      <c r="R87" s="0" t="n">
        <f aca="true">RAND()</f>
        <v>0.134817876136189</v>
      </c>
      <c r="S87" s="0" t="n">
        <f aca="true">RAND()</f>
        <v>0.519638349818122</v>
      </c>
      <c r="T87" s="0" t="n">
        <f aca="true">RAND()</f>
        <v>0.575310307418949</v>
      </c>
      <c r="U87" s="0" t="n">
        <f aca="true">RAND()</f>
        <v>0.0641356689665511</v>
      </c>
      <c r="V87" s="0" t="n">
        <f aca="true">RAND()</f>
        <v>0.808898488502072</v>
      </c>
      <c r="W87" s="0" t="n">
        <f aca="true">RAND()</f>
        <v>0.0159770029148567</v>
      </c>
      <c r="X87" s="0" t="n">
        <f aca="true">RAND()</f>
        <v>0.781336662643502</v>
      </c>
      <c r="Y87" s="0" t="n">
        <f aca="true">RAND()</f>
        <v>0.62283715225501</v>
      </c>
      <c r="Z87" s="0" t="n">
        <f aca="true">RAND()</f>
        <v>0.887761497397515</v>
      </c>
      <c r="AA87" s="0" t="n">
        <f aca="true">RAND()</f>
        <v>0.828634934414575</v>
      </c>
      <c r="AB87" s="0" t="n">
        <f aca="true">RAND()</f>
        <v>0.591262686863165</v>
      </c>
      <c r="AC87" s="0" t="n">
        <f aca="true">RAND()</f>
        <v>0.28184524580292</v>
      </c>
      <c r="AD87" s="0" t="n">
        <f aca="true">RAND()</f>
        <v>0.0773766209229757</v>
      </c>
      <c r="AE87" s="0" t="n">
        <f aca="true">RAND()</f>
        <v>0.13563274274342</v>
      </c>
    </row>
    <row r="88" customFormat="false" ht="15.75" hidden="false" customHeight="false" outlineLevel="0" collapsed="false">
      <c r="B88" s="0" t="n">
        <f aca="true">RAND()</f>
        <v>0.0513429449817932</v>
      </c>
      <c r="C88" s="0" t="n">
        <f aca="true">RAND()</f>
        <v>0.601139887968752</v>
      </c>
      <c r="D88" s="0" t="n">
        <f aca="true">RAND()</f>
        <v>0.802049572423868</v>
      </c>
      <c r="E88" s="0" t="n">
        <f aca="true">RAND()</f>
        <v>0.439685788522126</v>
      </c>
      <c r="F88" s="0" t="n">
        <f aca="true">RAND()</f>
        <v>0.425296777169338</v>
      </c>
      <c r="G88" s="0" t="n">
        <f aca="true">RAND()</f>
        <v>0.173340568830079</v>
      </c>
      <c r="H88" s="0" t="n">
        <f aca="true">RAND()</f>
        <v>0.263541245915444</v>
      </c>
      <c r="I88" s="0" t="n">
        <f aca="true">RAND()</f>
        <v>0.388208924778559</v>
      </c>
      <c r="J88" s="0" t="n">
        <f aca="true">RAND()</f>
        <v>0.488790056240873</v>
      </c>
      <c r="K88" s="0" t="n">
        <f aca="true">RAND()</f>
        <v>0.73786202496891</v>
      </c>
      <c r="L88" s="0" t="n">
        <f aca="true">RAND()</f>
        <v>0.815512381913599</v>
      </c>
      <c r="M88" s="0" t="n">
        <f aca="true">RAND()</f>
        <v>0.271819081045345</v>
      </c>
      <c r="N88" s="0" t="n">
        <f aca="true">RAND()</f>
        <v>0.502433905488142</v>
      </c>
      <c r="O88" s="0" t="n">
        <f aca="true">RAND()</f>
        <v>0.817158646089225</v>
      </c>
      <c r="P88" s="0" t="n">
        <f aca="true">RAND()</f>
        <v>0.493699602937387</v>
      </c>
      <c r="Q88" s="0" t="n">
        <f aca="true">RAND()</f>
        <v>0.285545262339646</v>
      </c>
      <c r="R88" s="0" t="n">
        <f aca="true">RAND()</f>
        <v>0.199210537610091</v>
      </c>
      <c r="S88" s="0" t="n">
        <f aca="true">RAND()</f>
        <v>0.370575388178847</v>
      </c>
      <c r="T88" s="0" t="n">
        <f aca="true">RAND()</f>
        <v>0.0732885264963448</v>
      </c>
      <c r="U88" s="0" t="n">
        <f aca="true">RAND()</f>
        <v>0.212063326079177</v>
      </c>
      <c r="V88" s="0" t="n">
        <f aca="true">RAND()</f>
        <v>0.660982284314548</v>
      </c>
      <c r="W88" s="0" t="n">
        <f aca="true">RAND()</f>
        <v>0.357104748480656</v>
      </c>
      <c r="X88" s="0" t="n">
        <f aca="true">RAND()</f>
        <v>0.991676875761503</v>
      </c>
      <c r="Y88" s="0" t="n">
        <f aca="true">RAND()</f>
        <v>0.815036667124111</v>
      </c>
      <c r="Z88" s="0" t="n">
        <f aca="true">RAND()</f>
        <v>0.835694319619469</v>
      </c>
      <c r="AA88" s="0" t="n">
        <f aca="true">RAND()</f>
        <v>0.298124000969647</v>
      </c>
      <c r="AB88" s="0" t="n">
        <f aca="true">RAND()</f>
        <v>0.503044917987968</v>
      </c>
      <c r="AC88" s="0" t="n">
        <f aca="true">RAND()</f>
        <v>0.535350185418984</v>
      </c>
      <c r="AD88" s="0" t="n">
        <f aca="true">RAND()</f>
        <v>0.422375445152</v>
      </c>
      <c r="AE88" s="0" t="n">
        <f aca="true">RAND()</f>
        <v>0.27465267608296</v>
      </c>
    </row>
    <row r="89" customFormat="false" ht="15.75" hidden="false" customHeight="false" outlineLevel="0" collapsed="false">
      <c r="B89" s="0" t="n">
        <f aca="true">RAND()</f>
        <v>0.282865904196392</v>
      </c>
      <c r="C89" s="0" t="n">
        <f aca="true">RAND()</f>
        <v>0.843121375921538</v>
      </c>
      <c r="D89" s="0" t="n">
        <f aca="true">RAND()</f>
        <v>0.249496613090685</v>
      </c>
      <c r="E89" s="0" t="n">
        <f aca="true">RAND()</f>
        <v>0.830093848206462</v>
      </c>
      <c r="F89" s="0" t="n">
        <f aca="true">RAND()</f>
        <v>0.712903495132737</v>
      </c>
      <c r="G89" s="0" t="n">
        <f aca="true">RAND()</f>
        <v>0.725418751281305</v>
      </c>
      <c r="H89" s="0" t="n">
        <f aca="true">RAND()</f>
        <v>0.797756245142356</v>
      </c>
      <c r="I89" s="0" t="n">
        <f aca="true">RAND()</f>
        <v>0.610129842124289</v>
      </c>
      <c r="J89" s="0" t="n">
        <f aca="true">RAND()</f>
        <v>0.163473793260815</v>
      </c>
      <c r="K89" s="0" t="n">
        <f aca="true">RAND()</f>
        <v>0.951629041910908</v>
      </c>
      <c r="L89" s="0" t="n">
        <f aca="true">RAND()</f>
        <v>0.216050548726257</v>
      </c>
      <c r="M89" s="0" t="n">
        <f aca="true">RAND()</f>
        <v>0.327475964173918</v>
      </c>
      <c r="N89" s="0" t="n">
        <f aca="true">RAND()</f>
        <v>0.541748515454661</v>
      </c>
      <c r="O89" s="0" t="n">
        <f aca="true">RAND()</f>
        <v>0.74152855152254</v>
      </c>
      <c r="P89" s="0" t="n">
        <f aca="true">RAND()</f>
        <v>0.896655443238017</v>
      </c>
      <c r="Q89" s="0" t="n">
        <f aca="true">RAND()</f>
        <v>0.0905224116116606</v>
      </c>
      <c r="R89" s="0" t="n">
        <f aca="true">RAND()</f>
        <v>0.996009429058281</v>
      </c>
      <c r="S89" s="0" t="n">
        <f aca="true">RAND()</f>
        <v>0.996985979087712</v>
      </c>
      <c r="T89" s="0" t="n">
        <f aca="true">RAND()</f>
        <v>0.29678993303116</v>
      </c>
      <c r="U89" s="0" t="n">
        <f aca="true">RAND()</f>
        <v>0.310538165749627</v>
      </c>
      <c r="V89" s="0" t="n">
        <f aca="true">RAND()</f>
        <v>0.205775580905205</v>
      </c>
      <c r="W89" s="0" t="n">
        <f aca="true">RAND()</f>
        <v>0.847831141425545</v>
      </c>
      <c r="X89" s="0" t="n">
        <f aca="true">RAND()</f>
        <v>0.81483026953438</v>
      </c>
      <c r="Y89" s="0" t="n">
        <f aca="true">RAND()</f>
        <v>0.0143021888582109</v>
      </c>
      <c r="Z89" s="0" t="n">
        <f aca="true">RAND()</f>
        <v>0.651236574348135</v>
      </c>
      <c r="AA89" s="0" t="n">
        <f aca="true">RAND()</f>
        <v>0.668357174953948</v>
      </c>
      <c r="AB89" s="0" t="n">
        <f aca="true">RAND()</f>
        <v>0.79202606592593</v>
      </c>
      <c r="AC89" s="0" t="n">
        <f aca="true">RAND()</f>
        <v>0.251839811820546</v>
      </c>
      <c r="AD89" s="0" t="n">
        <f aca="true">RAND()</f>
        <v>0.0591026441818442</v>
      </c>
      <c r="AE89" s="0" t="n">
        <f aca="true">RAND()</f>
        <v>0.597023055514292</v>
      </c>
    </row>
    <row r="90" customFormat="false" ht="15.75" hidden="false" customHeight="false" outlineLevel="0" collapsed="false">
      <c r="B90" s="0" t="n">
        <f aca="true">RAND()</f>
        <v>0.65752362636092</v>
      </c>
      <c r="C90" s="0" t="n">
        <f aca="true">RAND()</f>
        <v>0.273827515065616</v>
      </c>
      <c r="D90" s="0" t="n">
        <f aca="true">RAND()</f>
        <v>0.445227380879799</v>
      </c>
      <c r="E90" s="0" t="n">
        <f aca="true">RAND()</f>
        <v>0.868344168392815</v>
      </c>
      <c r="F90" s="0" t="n">
        <f aca="true">RAND()</f>
        <v>0.381483213879554</v>
      </c>
      <c r="G90" s="0" t="n">
        <f aca="true">RAND()</f>
        <v>0.583307569107423</v>
      </c>
      <c r="H90" s="0" t="n">
        <f aca="true">RAND()</f>
        <v>0.213297865824814</v>
      </c>
      <c r="I90" s="0" t="n">
        <f aca="true">RAND()</f>
        <v>0.630719850437265</v>
      </c>
      <c r="J90" s="0" t="n">
        <f aca="true">RAND()</f>
        <v>0.17567713972323</v>
      </c>
      <c r="K90" s="0" t="n">
        <f aca="true">RAND()</f>
        <v>0.969495760701544</v>
      </c>
      <c r="L90" s="0" t="n">
        <f aca="true">RAND()</f>
        <v>0.013409180034074</v>
      </c>
      <c r="M90" s="0" t="n">
        <f aca="true">RAND()</f>
        <v>0.353871750971205</v>
      </c>
      <c r="N90" s="0" t="n">
        <f aca="true">RAND()</f>
        <v>0.454987851948031</v>
      </c>
      <c r="O90" s="0" t="n">
        <f aca="true">RAND()</f>
        <v>0.742645467137812</v>
      </c>
      <c r="P90" s="0" t="n">
        <f aca="true">RAND()</f>
        <v>0.0626314418163853</v>
      </c>
      <c r="Q90" s="0" t="n">
        <f aca="true">RAND()</f>
        <v>0.724607567401882</v>
      </c>
      <c r="R90" s="0" t="n">
        <f aca="true">RAND()</f>
        <v>0.158247922200865</v>
      </c>
      <c r="S90" s="0" t="n">
        <f aca="true">RAND()</f>
        <v>0.812338893909509</v>
      </c>
      <c r="T90" s="0" t="n">
        <f aca="true">RAND()</f>
        <v>0.197518883445416</v>
      </c>
      <c r="U90" s="0" t="n">
        <f aca="true">RAND()</f>
        <v>0.489172529013883</v>
      </c>
      <c r="V90" s="0" t="n">
        <f aca="true">RAND()</f>
        <v>0.0488275144051184</v>
      </c>
      <c r="W90" s="0" t="n">
        <f aca="true">RAND()</f>
        <v>0.420351701205793</v>
      </c>
      <c r="X90" s="0" t="n">
        <f aca="true">RAND()</f>
        <v>0.574371342722827</v>
      </c>
      <c r="Y90" s="0" t="n">
        <f aca="true">RAND()</f>
        <v>0.330708487806698</v>
      </c>
      <c r="Z90" s="0" t="n">
        <f aca="true">RAND()</f>
        <v>0.453327923581822</v>
      </c>
      <c r="AA90" s="0" t="n">
        <f aca="true">RAND()</f>
        <v>0.396824749875518</v>
      </c>
      <c r="AB90" s="0" t="n">
        <f aca="true">RAND()</f>
        <v>0.160760613060566</v>
      </c>
      <c r="AC90" s="0" t="n">
        <f aca="true">RAND()</f>
        <v>0.853229836705701</v>
      </c>
      <c r="AD90" s="0" t="n">
        <f aca="true">RAND()</f>
        <v>0.390004774815885</v>
      </c>
      <c r="AE90" s="0" t="n">
        <f aca="true">RAND()</f>
        <v>0.184151755389824</v>
      </c>
    </row>
    <row r="91" customFormat="false" ht="15.75" hidden="false" customHeight="false" outlineLevel="0" collapsed="false">
      <c r="B91" s="0" t="n">
        <f aca="true">RAND()</f>
        <v>0.752213136309624</v>
      </c>
      <c r="C91" s="0" t="n">
        <f aca="true">RAND()</f>
        <v>0.291719639380507</v>
      </c>
      <c r="D91" s="0" t="n">
        <f aca="true">RAND()</f>
        <v>0.988452707262108</v>
      </c>
      <c r="E91" s="0" t="n">
        <f aca="true">RAND()</f>
        <v>0.101033280359656</v>
      </c>
      <c r="F91" s="0" t="n">
        <f aca="true">RAND()</f>
        <v>0.185068555023851</v>
      </c>
      <c r="G91" s="0" t="n">
        <f aca="true">RAND()</f>
        <v>0.593170768880769</v>
      </c>
      <c r="H91" s="0" t="n">
        <f aca="true">RAND()</f>
        <v>0.494502253966819</v>
      </c>
      <c r="I91" s="0" t="n">
        <f aca="true">RAND()</f>
        <v>0.888083813250375</v>
      </c>
      <c r="J91" s="0" t="n">
        <f aca="true">RAND()</f>
        <v>0.540103618620534</v>
      </c>
      <c r="K91" s="0" t="n">
        <f aca="true">RAND()</f>
        <v>0.0556555436144525</v>
      </c>
      <c r="L91" s="0" t="n">
        <f aca="true">RAND()</f>
        <v>0.808035962621293</v>
      </c>
      <c r="M91" s="0" t="n">
        <f aca="true">RAND()</f>
        <v>0.491628425020154</v>
      </c>
      <c r="N91" s="0" t="n">
        <f aca="true">RAND()</f>
        <v>0.429152586614058</v>
      </c>
      <c r="O91" s="0" t="n">
        <f aca="true">RAND()</f>
        <v>0.982009587379375</v>
      </c>
      <c r="P91" s="0" t="n">
        <f aca="true">RAND()</f>
        <v>0.461932671574558</v>
      </c>
      <c r="Q91" s="0" t="n">
        <f aca="true">RAND()</f>
        <v>0.719943958067484</v>
      </c>
      <c r="R91" s="0" t="n">
        <f aca="true">RAND()</f>
        <v>0.0964646048439229</v>
      </c>
      <c r="S91" s="0" t="n">
        <f aca="true">RAND()</f>
        <v>0.397967636479057</v>
      </c>
      <c r="T91" s="0" t="n">
        <f aca="true">RAND()</f>
        <v>0.492451422146375</v>
      </c>
      <c r="U91" s="0" t="n">
        <f aca="true">RAND()</f>
        <v>0.0605830109513332</v>
      </c>
      <c r="V91" s="0" t="n">
        <f aca="true">RAND()</f>
        <v>0.79079114328848</v>
      </c>
      <c r="W91" s="0" t="n">
        <f aca="true">RAND()</f>
        <v>0.0781175902989179</v>
      </c>
      <c r="X91" s="0" t="n">
        <f aca="true">RAND()</f>
        <v>0.999248209275123</v>
      </c>
      <c r="Y91" s="0" t="n">
        <f aca="true">RAND()</f>
        <v>0.941106755682705</v>
      </c>
      <c r="Z91" s="0" t="n">
        <f aca="true">RAND()</f>
        <v>0.803151832773545</v>
      </c>
      <c r="AA91" s="0" t="n">
        <f aca="true">RAND()</f>
        <v>0.141875261407606</v>
      </c>
      <c r="AB91" s="0" t="n">
        <f aca="true">RAND()</f>
        <v>0.100275033754622</v>
      </c>
      <c r="AC91" s="0" t="n">
        <f aca="true">RAND()</f>
        <v>0.268918521954562</v>
      </c>
      <c r="AD91" s="0" t="n">
        <f aca="true">RAND()</f>
        <v>0.653587285650191</v>
      </c>
      <c r="AE91" s="0" t="n">
        <f aca="true">RAND()</f>
        <v>0.781751917671148</v>
      </c>
    </row>
    <row r="92" customFormat="false" ht="15.75" hidden="false" customHeight="false" outlineLevel="0" collapsed="false">
      <c r="B92" s="0" t="n">
        <f aca="true">RAND()</f>
        <v>0.197478122236929</v>
      </c>
      <c r="C92" s="0" t="n">
        <f aca="true">RAND()</f>
        <v>0.76780699763691</v>
      </c>
      <c r="D92" s="0" t="n">
        <f aca="true">RAND()</f>
        <v>0.185731300305145</v>
      </c>
      <c r="E92" s="0" t="n">
        <f aca="true">RAND()</f>
        <v>0.664781174657022</v>
      </c>
      <c r="F92" s="0" t="n">
        <f aca="true">RAND()</f>
        <v>0.931661753847823</v>
      </c>
      <c r="G92" s="0" t="n">
        <f aca="true">RAND()</f>
        <v>0.815088687635526</v>
      </c>
      <c r="H92" s="0" t="n">
        <f aca="true">RAND()</f>
        <v>0.960099613698459</v>
      </c>
      <c r="I92" s="0" t="n">
        <f aca="true">RAND()</f>
        <v>0.00533575468022342</v>
      </c>
      <c r="J92" s="0" t="n">
        <f aca="true">RAND()</f>
        <v>0.0620635239138766</v>
      </c>
      <c r="K92" s="0" t="n">
        <f aca="true">RAND()</f>
        <v>0.851408816852716</v>
      </c>
      <c r="L92" s="0" t="n">
        <f aca="true">RAND()</f>
        <v>0.808508413255336</v>
      </c>
      <c r="M92" s="0" t="n">
        <f aca="true">RAND()</f>
        <v>0.252375070242405</v>
      </c>
      <c r="N92" s="0" t="n">
        <f aca="true">RAND()</f>
        <v>0.135834663787486</v>
      </c>
      <c r="O92" s="0" t="n">
        <f aca="true">RAND()</f>
        <v>0.756689495845075</v>
      </c>
      <c r="P92" s="0" t="n">
        <f aca="true">RAND()</f>
        <v>0.414203507456421</v>
      </c>
      <c r="Q92" s="0" t="n">
        <f aca="true">RAND()</f>
        <v>0.824902800547454</v>
      </c>
      <c r="R92" s="0" t="n">
        <f aca="true">RAND()</f>
        <v>0.38234777650555</v>
      </c>
      <c r="S92" s="0" t="n">
        <f aca="true">RAND()</f>
        <v>0.686830396712659</v>
      </c>
      <c r="T92" s="0" t="n">
        <f aca="true">RAND()</f>
        <v>0.24905606233325</v>
      </c>
      <c r="U92" s="0" t="n">
        <f aca="true">RAND()</f>
        <v>0.399001283097811</v>
      </c>
      <c r="V92" s="0" t="n">
        <f aca="true">RAND()</f>
        <v>0.70805710527763</v>
      </c>
      <c r="W92" s="0" t="n">
        <f aca="true">RAND()</f>
        <v>0.982937777975685</v>
      </c>
      <c r="X92" s="0" t="n">
        <f aca="true">RAND()</f>
        <v>0.163855983429411</v>
      </c>
      <c r="Y92" s="0" t="n">
        <f aca="true">RAND()</f>
        <v>0.989137091757387</v>
      </c>
      <c r="Z92" s="0" t="n">
        <f aca="true">RAND()</f>
        <v>0.162471658691677</v>
      </c>
      <c r="AA92" s="0" t="n">
        <f aca="true">RAND()</f>
        <v>0.722286031336325</v>
      </c>
      <c r="AB92" s="0" t="n">
        <f aca="true">RAND()</f>
        <v>0.421897363627999</v>
      </c>
      <c r="AC92" s="0" t="n">
        <f aca="true">RAND()</f>
        <v>0.556185664515229</v>
      </c>
      <c r="AD92" s="0" t="n">
        <f aca="true">RAND()</f>
        <v>0.264279354400976</v>
      </c>
      <c r="AE92" s="0" t="n">
        <f aca="true">RAND()</f>
        <v>0.159093417367146</v>
      </c>
    </row>
    <row r="93" customFormat="false" ht="15.75" hidden="false" customHeight="false" outlineLevel="0" collapsed="false">
      <c r="B93" s="0" t="n">
        <f aca="true">RAND()</f>
        <v>0.582492104174106</v>
      </c>
      <c r="C93" s="0" t="n">
        <f aca="true">RAND()</f>
        <v>0.321894624028704</v>
      </c>
      <c r="D93" s="0" t="n">
        <f aca="true">RAND()</f>
        <v>0.114532727760863</v>
      </c>
      <c r="E93" s="0" t="n">
        <f aca="true">RAND()</f>
        <v>0.985742643864787</v>
      </c>
      <c r="F93" s="0" t="n">
        <f aca="true">RAND()</f>
        <v>0.0835210860695219</v>
      </c>
      <c r="G93" s="0" t="n">
        <f aca="true">RAND()</f>
        <v>0.224967197873339</v>
      </c>
      <c r="H93" s="0" t="n">
        <f aca="true">RAND()</f>
        <v>0.704957330020011</v>
      </c>
      <c r="I93" s="0" t="n">
        <f aca="true">RAND()</f>
        <v>0.294201435303326</v>
      </c>
      <c r="J93" s="0" t="n">
        <f aca="true">RAND()</f>
        <v>0.388055119041619</v>
      </c>
      <c r="K93" s="0" t="n">
        <f aca="true">RAND()</f>
        <v>0.58986683017785</v>
      </c>
      <c r="L93" s="0" t="n">
        <f aca="true">RAND()</f>
        <v>0.687241505920433</v>
      </c>
      <c r="M93" s="0" t="n">
        <f aca="true">RAND()</f>
        <v>0.904678768587509</v>
      </c>
      <c r="N93" s="0" t="n">
        <f aca="true">RAND()</f>
        <v>0.0287754790925547</v>
      </c>
      <c r="O93" s="0" t="n">
        <f aca="true">RAND()</f>
        <v>0.56336999245986</v>
      </c>
      <c r="P93" s="0" t="n">
        <f aca="true">RAND()</f>
        <v>0.946831349384281</v>
      </c>
      <c r="Q93" s="0" t="n">
        <f aca="true">RAND()</f>
        <v>0.0451914803016753</v>
      </c>
      <c r="R93" s="0" t="n">
        <f aca="true">RAND()</f>
        <v>0.879434686978365</v>
      </c>
      <c r="S93" s="0" t="n">
        <f aca="true">RAND()</f>
        <v>0.417388106120451</v>
      </c>
      <c r="T93" s="0" t="n">
        <f aca="true">RAND()</f>
        <v>0.91212540780518</v>
      </c>
      <c r="U93" s="0" t="n">
        <f aca="true">RAND()</f>
        <v>0.571814376016515</v>
      </c>
      <c r="V93" s="0" t="n">
        <f aca="true">RAND()</f>
        <v>0.192317540615725</v>
      </c>
      <c r="W93" s="0" t="n">
        <f aca="true">RAND()</f>
        <v>0.954350744380159</v>
      </c>
      <c r="X93" s="0" t="n">
        <f aca="true">RAND()</f>
        <v>0.111129782825015</v>
      </c>
      <c r="Y93" s="0" t="n">
        <f aca="true">RAND()</f>
        <v>0.411627548674218</v>
      </c>
      <c r="Z93" s="0" t="n">
        <f aca="true">RAND()</f>
        <v>0.444709371884785</v>
      </c>
      <c r="AA93" s="0" t="n">
        <f aca="true">RAND()</f>
        <v>0.900856204954919</v>
      </c>
      <c r="AB93" s="0" t="n">
        <f aca="true">RAND()</f>
        <v>0.304476092344119</v>
      </c>
      <c r="AC93" s="0" t="n">
        <f aca="true">RAND()</f>
        <v>0.284548110609357</v>
      </c>
      <c r="AD93" s="0" t="n">
        <f aca="true">RAND()</f>
        <v>0.139438382619428</v>
      </c>
      <c r="AE93" s="0" t="n">
        <f aca="true">RAND()</f>
        <v>0.838717629874794</v>
      </c>
    </row>
    <row r="94" customFormat="false" ht="15.75" hidden="false" customHeight="false" outlineLevel="0" collapsed="false">
      <c r="B94" s="0" t="n">
        <f aca="true">RAND()</f>
        <v>0.308836210898559</v>
      </c>
      <c r="C94" s="0" t="n">
        <f aca="true">RAND()</f>
        <v>0.804750977918656</v>
      </c>
      <c r="D94" s="0" t="n">
        <f aca="true">RAND()</f>
        <v>0.78575653027718</v>
      </c>
      <c r="E94" s="0" t="n">
        <f aca="true">RAND()</f>
        <v>0.111240812306154</v>
      </c>
      <c r="F94" s="0" t="n">
        <f aca="true">RAND()</f>
        <v>0.970846544091279</v>
      </c>
      <c r="G94" s="0" t="n">
        <f aca="true">RAND()</f>
        <v>0.405771763383941</v>
      </c>
      <c r="H94" s="0" t="n">
        <f aca="true">RAND()</f>
        <v>0.188541023461977</v>
      </c>
      <c r="I94" s="0" t="n">
        <f aca="true">RAND()</f>
        <v>0.612260547503865</v>
      </c>
      <c r="J94" s="0" t="n">
        <f aca="true">RAND()</f>
        <v>0.899091367347716</v>
      </c>
      <c r="K94" s="0" t="n">
        <f aca="true">RAND()</f>
        <v>0.478787467291769</v>
      </c>
      <c r="L94" s="0" t="n">
        <f aca="true">RAND()</f>
        <v>0.41347490542516</v>
      </c>
      <c r="M94" s="0" t="n">
        <f aca="true">RAND()</f>
        <v>0.348247926487439</v>
      </c>
      <c r="N94" s="0" t="n">
        <f aca="true">RAND()</f>
        <v>0.970737517654283</v>
      </c>
      <c r="O94" s="0" t="n">
        <f aca="true">RAND()</f>
        <v>0.891738939537416</v>
      </c>
      <c r="P94" s="0" t="n">
        <f aca="true">RAND()</f>
        <v>0.439283069203279</v>
      </c>
      <c r="Q94" s="0" t="n">
        <f aca="true">RAND()</f>
        <v>0.7509687265915</v>
      </c>
      <c r="R94" s="0" t="n">
        <f aca="true">RAND()</f>
        <v>0.558247177925493</v>
      </c>
      <c r="S94" s="0" t="n">
        <f aca="true">RAND()</f>
        <v>0.0711896939901292</v>
      </c>
      <c r="T94" s="0" t="n">
        <f aca="true">RAND()</f>
        <v>0.987640438288641</v>
      </c>
      <c r="U94" s="0" t="n">
        <f aca="true">RAND()</f>
        <v>0.706718383218074</v>
      </c>
      <c r="V94" s="0" t="n">
        <f aca="true">RAND()</f>
        <v>0.291303149447422</v>
      </c>
      <c r="W94" s="0" t="n">
        <f aca="true">RAND()</f>
        <v>0.6553738127902</v>
      </c>
      <c r="X94" s="0" t="n">
        <f aca="true">RAND()</f>
        <v>0.923530071963122</v>
      </c>
      <c r="Y94" s="0" t="n">
        <f aca="true">RAND()</f>
        <v>0.425032371156244</v>
      </c>
      <c r="Z94" s="0" t="n">
        <f aca="true">RAND()</f>
        <v>0.250908638779865</v>
      </c>
      <c r="AA94" s="0" t="n">
        <f aca="true">RAND()</f>
        <v>0.440118288459765</v>
      </c>
      <c r="AB94" s="0" t="n">
        <f aca="true">RAND()</f>
        <v>0.0814895889673556</v>
      </c>
      <c r="AC94" s="0" t="n">
        <f aca="true">RAND()</f>
        <v>0.415829345366877</v>
      </c>
      <c r="AD94" s="0" t="n">
        <f aca="true">RAND()</f>
        <v>0.93501351071401</v>
      </c>
      <c r="AE94" s="0" t="n">
        <f aca="true">RAND()</f>
        <v>0.493023307878252</v>
      </c>
    </row>
    <row r="95" customFormat="false" ht="15.75" hidden="false" customHeight="false" outlineLevel="0" collapsed="false">
      <c r="B95" s="0" t="n">
        <f aca="true">RAND()</f>
        <v>0.593355501946843</v>
      </c>
      <c r="C95" s="0" t="n">
        <f aca="true">RAND()</f>
        <v>0.407103495554855</v>
      </c>
      <c r="D95" s="0" t="n">
        <f aca="true">RAND()</f>
        <v>0.888236293712216</v>
      </c>
      <c r="E95" s="0" t="n">
        <f aca="true">RAND()</f>
        <v>0.520966131927873</v>
      </c>
      <c r="F95" s="0" t="n">
        <f aca="true">RAND()</f>
        <v>0.853192123941561</v>
      </c>
      <c r="G95" s="0" t="n">
        <f aca="true">RAND()</f>
        <v>0.772254673837432</v>
      </c>
      <c r="H95" s="0" t="n">
        <f aca="true">RAND()</f>
        <v>0.24186162042957</v>
      </c>
      <c r="I95" s="0" t="n">
        <f aca="true">RAND()</f>
        <v>0.0817244457844406</v>
      </c>
      <c r="J95" s="0" t="n">
        <f aca="true">RAND()</f>
        <v>0.837106059687313</v>
      </c>
      <c r="K95" s="0" t="n">
        <f aca="true">RAND()</f>
        <v>0.976973752486453</v>
      </c>
      <c r="L95" s="0" t="n">
        <f aca="true">RAND()</f>
        <v>0.064833810320165</v>
      </c>
      <c r="M95" s="0" t="n">
        <f aca="true">RAND()</f>
        <v>0.334656121024669</v>
      </c>
      <c r="N95" s="0" t="n">
        <f aca="true">RAND()</f>
        <v>0.97039416441736</v>
      </c>
      <c r="O95" s="0" t="n">
        <f aca="true">RAND()</f>
        <v>0.367255334463867</v>
      </c>
      <c r="P95" s="0" t="n">
        <f aca="true">RAND()</f>
        <v>0.180488082923545</v>
      </c>
      <c r="Q95" s="0" t="n">
        <f aca="true">RAND()</f>
        <v>0.507962399649751</v>
      </c>
      <c r="R95" s="0" t="n">
        <f aca="true">RAND()</f>
        <v>0.115485502338533</v>
      </c>
      <c r="S95" s="0" t="n">
        <f aca="true">RAND()</f>
        <v>0.780794210258797</v>
      </c>
      <c r="T95" s="0" t="n">
        <f aca="true">RAND()</f>
        <v>0.608549633252035</v>
      </c>
      <c r="U95" s="0" t="n">
        <f aca="true">RAND()</f>
        <v>0.255082966327936</v>
      </c>
      <c r="V95" s="0" t="n">
        <f aca="true">RAND()</f>
        <v>0.671161857278063</v>
      </c>
      <c r="W95" s="0" t="n">
        <f aca="true">RAND()</f>
        <v>0.955313306405286</v>
      </c>
      <c r="X95" s="0" t="n">
        <f aca="true">RAND()</f>
        <v>0.292378874814937</v>
      </c>
      <c r="Y95" s="0" t="n">
        <f aca="true">RAND()</f>
        <v>0.201633642390094</v>
      </c>
      <c r="Z95" s="0" t="n">
        <f aca="true">RAND()</f>
        <v>0.337614777560065</v>
      </c>
      <c r="AA95" s="0" t="n">
        <f aca="true">RAND()</f>
        <v>0.7130549622637</v>
      </c>
      <c r="AB95" s="0" t="n">
        <f aca="true">RAND()</f>
        <v>0.550510908911997</v>
      </c>
      <c r="AC95" s="0" t="n">
        <f aca="true">RAND()</f>
        <v>0.863248773169756</v>
      </c>
      <c r="AD95" s="0" t="n">
        <f aca="true">RAND()</f>
        <v>0.858950095357744</v>
      </c>
      <c r="AE95" s="0" t="n">
        <f aca="true">RAND()</f>
        <v>0.882694767117917</v>
      </c>
    </row>
    <row r="96" customFormat="false" ht="15.75" hidden="false" customHeight="false" outlineLevel="0" collapsed="false">
      <c r="B96" s="0" t="n">
        <f aca="true">RAND()</f>
        <v>0.426953732994247</v>
      </c>
      <c r="C96" s="0" t="n">
        <f aca="true">RAND()</f>
        <v>0.990562354345085</v>
      </c>
      <c r="D96" s="0" t="n">
        <f aca="true">RAND()</f>
        <v>0.785810921824398</v>
      </c>
      <c r="E96" s="0" t="n">
        <f aca="true">RAND()</f>
        <v>0.852028996293259</v>
      </c>
      <c r="F96" s="0" t="n">
        <f aca="true">RAND()</f>
        <v>0.0194320606579631</v>
      </c>
      <c r="G96" s="0" t="n">
        <f aca="true">RAND()</f>
        <v>0.327872013243854</v>
      </c>
      <c r="H96" s="0" t="n">
        <f aca="true">RAND()</f>
        <v>0.452523289545604</v>
      </c>
      <c r="I96" s="0" t="n">
        <f aca="true">RAND()</f>
        <v>0.252566692158144</v>
      </c>
      <c r="J96" s="0" t="n">
        <f aca="true">RAND()</f>
        <v>0.219095194868452</v>
      </c>
      <c r="K96" s="0" t="n">
        <f aca="true">RAND()</f>
        <v>0.773650829300695</v>
      </c>
      <c r="L96" s="0" t="n">
        <f aca="true">RAND()</f>
        <v>0.416657519307436</v>
      </c>
      <c r="M96" s="0" t="n">
        <f aca="true">RAND()</f>
        <v>0.452798492324482</v>
      </c>
      <c r="N96" s="0" t="n">
        <f aca="true">RAND()</f>
        <v>0.605031294217319</v>
      </c>
      <c r="O96" s="0" t="n">
        <f aca="true">RAND()</f>
        <v>0.858174748490361</v>
      </c>
      <c r="P96" s="0" t="n">
        <f aca="true">RAND()</f>
        <v>0.220357765715884</v>
      </c>
      <c r="Q96" s="0" t="n">
        <f aca="true">RAND()</f>
        <v>0.5675076388139</v>
      </c>
      <c r="R96" s="0" t="n">
        <f aca="true">RAND()</f>
        <v>0.682326822785314</v>
      </c>
      <c r="S96" s="0" t="n">
        <f aca="true">RAND()</f>
        <v>0.591130236193316</v>
      </c>
      <c r="T96" s="0" t="n">
        <f aca="true">RAND()</f>
        <v>0.0107515622549952</v>
      </c>
      <c r="U96" s="0" t="n">
        <f aca="true">RAND()</f>
        <v>0.478865405830021</v>
      </c>
      <c r="V96" s="0" t="n">
        <f aca="true">RAND()</f>
        <v>0.212339364378911</v>
      </c>
      <c r="W96" s="0" t="n">
        <f aca="true">RAND()</f>
        <v>0.817302221108432</v>
      </c>
      <c r="X96" s="0" t="n">
        <f aca="true">RAND()</f>
        <v>0.0516328146856861</v>
      </c>
      <c r="Y96" s="0" t="n">
        <f aca="true">RAND()</f>
        <v>0.344325358467415</v>
      </c>
      <c r="Z96" s="0" t="n">
        <f aca="true">RAND()</f>
        <v>0.871290566529431</v>
      </c>
      <c r="AA96" s="0" t="n">
        <f aca="true">RAND()</f>
        <v>0.725144204281643</v>
      </c>
      <c r="AB96" s="0" t="n">
        <f aca="true">RAND()</f>
        <v>0.761581791254283</v>
      </c>
      <c r="AC96" s="0" t="n">
        <f aca="true">RAND()</f>
        <v>0.424347548949656</v>
      </c>
      <c r="AD96" s="0" t="n">
        <f aca="true">RAND()</f>
        <v>0.58559424943926</v>
      </c>
      <c r="AE96" s="0" t="n">
        <f aca="true">RAND()</f>
        <v>0.323396890643336</v>
      </c>
    </row>
    <row r="97" customFormat="false" ht="15.75" hidden="false" customHeight="false" outlineLevel="0" collapsed="false">
      <c r="B97" s="0" t="n">
        <f aca="true">RAND()</f>
        <v>0.798078541995043</v>
      </c>
      <c r="C97" s="0" t="n">
        <f aca="true">RAND()</f>
        <v>0.783479835467271</v>
      </c>
      <c r="D97" s="0" t="n">
        <f aca="true">RAND()</f>
        <v>0.950518685205451</v>
      </c>
      <c r="E97" s="0" t="n">
        <f aca="true">RAND()</f>
        <v>0.573585338818687</v>
      </c>
      <c r="F97" s="0" t="n">
        <f aca="true">RAND()</f>
        <v>0.314987857850551</v>
      </c>
      <c r="G97" s="0" t="n">
        <f aca="true">RAND()</f>
        <v>0.974277316088563</v>
      </c>
      <c r="H97" s="0" t="n">
        <f aca="true">RAND()</f>
        <v>0.983717305060529</v>
      </c>
      <c r="I97" s="0" t="n">
        <f aca="true">RAND()</f>
        <v>0.704434560155284</v>
      </c>
      <c r="J97" s="0" t="n">
        <f aca="true">RAND()</f>
        <v>0.726158958443905</v>
      </c>
      <c r="K97" s="0" t="n">
        <f aca="true">RAND()</f>
        <v>0.71732118740281</v>
      </c>
      <c r="L97" s="0" t="n">
        <f aca="true">RAND()</f>
        <v>0.79781163158708</v>
      </c>
      <c r="M97" s="0" t="n">
        <f aca="true">RAND()</f>
        <v>0.495752886352766</v>
      </c>
      <c r="N97" s="0" t="n">
        <f aca="true">RAND()</f>
        <v>0.262647328860686</v>
      </c>
      <c r="O97" s="0" t="n">
        <f aca="true">RAND()</f>
        <v>0.02396961989258</v>
      </c>
      <c r="P97" s="0" t="n">
        <f aca="true">RAND()</f>
        <v>0.819249119820303</v>
      </c>
      <c r="Q97" s="0" t="n">
        <f aca="true">RAND()</f>
        <v>0.612459121192038</v>
      </c>
      <c r="R97" s="0" t="n">
        <f aca="true">RAND()</f>
        <v>0.89025385744341</v>
      </c>
      <c r="S97" s="0" t="n">
        <f aca="true">RAND()</f>
        <v>0.84607418168358</v>
      </c>
      <c r="T97" s="0" t="n">
        <f aca="true">RAND()</f>
        <v>0.323345059819762</v>
      </c>
      <c r="U97" s="0" t="n">
        <f aca="true">RAND()</f>
        <v>0.367426287119811</v>
      </c>
      <c r="V97" s="0" t="n">
        <f aca="true">RAND()</f>
        <v>0.125092480402622</v>
      </c>
      <c r="W97" s="0" t="n">
        <f aca="true">RAND()</f>
        <v>0.162086631627287</v>
      </c>
      <c r="X97" s="0" t="n">
        <f aca="true">RAND()</f>
        <v>0.656573294772757</v>
      </c>
      <c r="Y97" s="0" t="n">
        <f aca="true">RAND()</f>
        <v>0.0924458161394975</v>
      </c>
      <c r="Z97" s="0" t="n">
        <f aca="true">RAND()</f>
        <v>0.496121205279763</v>
      </c>
      <c r="AA97" s="0" t="n">
        <f aca="true">RAND()</f>
        <v>0.267728857856224</v>
      </c>
      <c r="AB97" s="0" t="n">
        <f aca="true">RAND()</f>
        <v>0.384465328977795</v>
      </c>
      <c r="AC97" s="0" t="n">
        <f aca="true">RAND()</f>
        <v>0.970608641612659</v>
      </c>
      <c r="AD97" s="0" t="n">
        <f aca="true">RAND()</f>
        <v>0.149599998375136</v>
      </c>
      <c r="AE97" s="0" t="n">
        <f aca="true">RAND()</f>
        <v>0.941654986893894</v>
      </c>
    </row>
    <row r="98" customFormat="false" ht="15.75" hidden="false" customHeight="false" outlineLevel="0" collapsed="false">
      <c r="B98" s="0" t="n">
        <f aca="true">RAND()</f>
        <v>0.258384895304421</v>
      </c>
      <c r="C98" s="0" t="n">
        <f aca="true">RAND()</f>
        <v>0.138433980478689</v>
      </c>
      <c r="D98" s="0" t="n">
        <f aca="true">RAND()</f>
        <v>0.834095393592413</v>
      </c>
      <c r="E98" s="0" t="n">
        <f aca="true">RAND()</f>
        <v>0.223811454355707</v>
      </c>
      <c r="F98" s="0" t="n">
        <f aca="true">RAND()</f>
        <v>0.385380433333863</v>
      </c>
      <c r="G98" s="0" t="n">
        <f aca="true">RAND()</f>
        <v>0.324113375084289</v>
      </c>
      <c r="H98" s="0" t="n">
        <f aca="true">RAND()</f>
        <v>0.109034058924726</v>
      </c>
      <c r="I98" s="0" t="n">
        <f aca="true">RAND()</f>
        <v>0.653614456538694</v>
      </c>
      <c r="J98" s="0" t="n">
        <f aca="true">RAND()</f>
        <v>0.703672183397489</v>
      </c>
      <c r="K98" s="0" t="n">
        <f aca="true">RAND()</f>
        <v>0.18080328663976</v>
      </c>
      <c r="L98" s="0" t="n">
        <f aca="true">RAND()</f>
        <v>0.173828274529737</v>
      </c>
      <c r="M98" s="0" t="n">
        <f aca="true">RAND()</f>
        <v>0.55223876704273</v>
      </c>
      <c r="N98" s="0" t="n">
        <f aca="true">RAND()</f>
        <v>0.444516628322897</v>
      </c>
      <c r="O98" s="0" t="n">
        <f aca="true">RAND()</f>
        <v>0.918048728106025</v>
      </c>
      <c r="P98" s="0" t="n">
        <f aca="true">RAND()</f>
        <v>0.125185237506593</v>
      </c>
      <c r="Q98" s="0" t="n">
        <f aca="true">RAND()</f>
        <v>0.530033019493366</v>
      </c>
      <c r="R98" s="0" t="n">
        <f aca="true">RAND()</f>
        <v>0.114871834349438</v>
      </c>
      <c r="S98" s="0" t="n">
        <f aca="true">RAND()</f>
        <v>0.502844350020093</v>
      </c>
      <c r="T98" s="0" t="n">
        <f aca="true">RAND()</f>
        <v>0.117487006358199</v>
      </c>
      <c r="U98" s="0" t="n">
        <f aca="true">RAND()</f>
        <v>0.435452443792144</v>
      </c>
      <c r="V98" s="0" t="n">
        <f aca="true">RAND()</f>
        <v>0.168870137792019</v>
      </c>
      <c r="W98" s="0" t="n">
        <f aca="true">RAND()</f>
        <v>0.631683689893849</v>
      </c>
      <c r="X98" s="0" t="n">
        <f aca="true">RAND()</f>
        <v>0.387554434793375</v>
      </c>
      <c r="Y98" s="0" t="n">
        <f aca="true">RAND()</f>
        <v>0.581865483462363</v>
      </c>
      <c r="Z98" s="0" t="n">
        <f aca="true">RAND()</f>
        <v>0.295575475329507</v>
      </c>
      <c r="AA98" s="0" t="n">
        <f aca="true">RAND()</f>
        <v>0.377388298642288</v>
      </c>
      <c r="AB98" s="0" t="n">
        <f aca="true">RAND()</f>
        <v>0.408996139891251</v>
      </c>
      <c r="AC98" s="0" t="n">
        <f aca="true">RAND()</f>
        <v>0.948408983297109</v>
      </c>
      <c r="AD98" s="0" t="n">
        <f aca="true">RAND()</f>
        <v>0.398808141279182</v>
      </c>
      <c r="AE98" s="0" t="n">
        <f aca="true">RAND()</f>
        <v>0.886999681006002</v>
      </c>
    </row>
    <row r="99" customFormat="false" ht="15.75" hidden="false" customHeight="false" outlineLevel="0" collapsed="false">
      <c r="B99" s="0" t="n">
        <f aca="true">RAND()</f>
        <v>0.797186979702233</v>
      </c>
      <c r="C99" s="0" t="n">
        <f aca="true">RAND()</f>
        <v>0.038057442608903</v>
      </c>
      <c r="D99" s="0" t="n">
        <f aca="true">RAND()</f>
        <v>0.862909404435609</v>
      </c>
      <c r="E99" s="0" t="n">
        <f aca="true">RAND()</f>
        <v>0.351511129926548</v>
      </c>
      <c r="F99" s="0" t="n">
        <f aca="true">RAND()</f>
        <v>0.285724804385131</v>
      </c>
      <c r="G99" s="0" t="n">
        <f aca="true">RAND()</f>
        <v>0.24027610713886</v>
      </c>
      <c r="H99" s="0" t="n">
        <f aca="true">RAND()</f>
        <v>0.414015783623138</v>
      </c>
      <c r="I99" s="0" t="n">
        <f aca="true">RAND()</f>
        <v>0.518343302020671</v>
      </c>
      <c r="J99" s="0" t="n">
        <f aca="true">RAND()</f>
        <v>0.455224724391586</v>
      </c>
      <c r="K99" s="0" t="n">
        <f aca="true">RAND()</f>
        <v>0.407086294091629</v>
      </c>
      <c r="L99" s="0" t="n">
        <f aca="true">RAND()</f>
        <v>0.398476035903226</v>
      </c>
      <c r="M99" s="0" t="n">
        <f aca="true">RAND()</f>
        <v>0.961740237864954</v>
      </c>
      <c r="N99" s="0" t="n">
        <f aca="true">RAND()</f>
        <v>0.751446166537457</v>
      </c>
      <c r="O99" s="0" t="n">
        <f aca="true">RAND()</f>
        <v>0.571192988874616</v>
      </c>
      <c r="P99" s="0" t="n">
        <f aca="true">RAND()</f>
        <v>0.606134035015132</v>
      </c>
      <c r="Q99" s="0" t="n">
        <f aca="true">RAND()</f>
        <v>0.940457462646142</v>
      </c>
      <c r="R99" s="0" t="n">
        <f aca="true">RAND()</f>
        <v>0.587744887391383</v>
      </c>
      <c r="S99" s="0" t="n">
        <f aca="true">RAND()</f>
        <v>0.32230774833378</v>
      </c>
      <c r="T99" s="0" t="n">
        <f aca="true">RAND()</f>
        <v>0.0672677678029518</v>
      </c>
      <c r="U99" s="0" t="n">
        <f aca="true">RAND()</f>
        <v>0.316212798545623</v>
      </c>
      <c r="V99" s="0" t="n">
        <f aca="true">RAND()</f>
        <v>0.647948515260963</v>
      </c>
      <c r="W99" s="0" t="n">
        <f aca="true">RAND()</f>
        <v>0.381851859983466</v>
      </c>
      <c r="X99" s="0" t="n">
        <f aca="true">RAND()</f>
        <v>0.100922222481901</v>
      </c>
      <c r="Y99" s="0" t="n">
        <f aca="true">RAND()</f>
        <v>0.364355972228113</v>
      </c>
      <c r="Z99" s="0" t="n">
        <f aca="true">RAND()</f>
        <v>0.24828667681565</v>
      </c>
      <c r="AA99" s="0" t="n">
        <f aca="true">RAND()</f>
        <v>0.17658819791398</v>
      </c>
      <c r="AB99" s="0" t="n">
        <f aca="true">RAND()</f>
        <v>0.366176020169149</v>
      </c>
      <c r="AC99" s="0" t="n">
        <f aca="true">RAND()</f>
        <v>0.0413573011250212</v>
      </c>
      <c r="AD99" s="0" t="n">
        <f aca="true">RAND()</f>
        <v>0.481308872839619</v>
      </c>
      <c r="AE99" s="0" t="n">
        <f aca="true">RAND()</f>
        <v>0.571629254411206</v>
      </c>
    </row>
    <row r="100" customFormat="false" ht="15.75" hidden="false" customHeight="false" outlineLevel="0" collapsed="false">
      <c r="B100" s="0" t="n">
        <f aca="true">RAND()</f>
        <v>0.51834381646967</v>
      </c>
      <c r="C100" s="0" t="n">
        <f aca="true">RAND()</f>
        <v>0.084559337353915</v>
      </c>
      <c r="D100" s="0" t="n">
        <f aca="true">RAND()</f>
        <v>0.467233848662911</v>
      </c>
      <c r="E100" s="0" t="n">
        <f aca="true">RAND()</f>
        <v>0.102230213422502</v>
      </c>
      <c r="F100" s="0" t="n">
        <f aca="true">RAND()</f>
        <v>0.374529962729689</v>
      </c>
      <c r="G100" s="0" t="n">
        <f aca="true">RAND()</f>
        <v>0.228531641751529</v>
      </c>
      <c r="H100" s="0" t="n">
        <f aca="true">RAND()</f>
        <v>0.637251968652331</v>
      </c>
      <c r="I100" s="0" t="n">
        <f aca="true">RAND()</f>
        <v>0.0374207835078937</v>
      </c>
      <c r="J100" s="0" t="n">
        <f aca="true">RAND()</f>
        <v>0.280737381250647</v>
      </c>
      <c r="K100" s="0" t="n">
        <f aca="true">RAND()</f>
        <v>0.272213597251695</v>
      </c>
      <c r="L100" s="0" t="n">
        <f aca="true">RAND()</f>
        <v>0.0871966784004391</v>
      </c>
      <c r="M100" s="0" t="n">
        <f aca="true">RAND()</f>
        <v>0.211180105753578</v>
      </c>
      <c r="N100" s="0" t="n">
        <f aca="true">RAND()</f>
        <v>0.717531694090644</v>
      </c>
      <c r="O100" s="0" t="n">
        <f aca="true">RAND()</f>
        <v>0.716193704299299</v>
      </c>
      <c r="P100" s="0" t="n">
        <f aca="true">RAND()</f>
        <v>0.461136440401684</v>
      </c>
      <c r="Q100" s="0" t="n">
        <f aca="true">RAND()</f>
        <v>0.740415890590946</v>
      </c>
      <c r="R100" s="0" t="n">
        <f aca="true">RAND()</f>
        <v>0.428237265006278</v>
      </c>
      <c r="S100" s="0" t="n">
        <f aca="true">RAND()</f>
        <v>0.0978503354254168</v>
      </c>
      <c r="T100" s="0" t="n">
        <f aca="true">RAND()</f>
        <v>0.977363747689578</v>
      </c>
      <c r="U100" s="0" t="n">
        <f aca="true">RAND()</f>
        <v>0.628414029602296</v>
      </c>
      <c r="V100" s="0" t="n">
        <f aca="true">RAND()</f>
        <v>0.950764457040527</v>
      </c>
      <c r="W100" s="0" t="n">
        <f aca="true">RAND()</f>
        <v>0.609933723194032</v>
      </c>
      <c r="X100" s="0" t="n">
        <f aca="true">RAND()</f>
        <v>0.78526521808504</v>
      </c>
      <c r="Y100" s="0" t="n">
        <f aca="true">RAND()</f>
        <v>0.67741438631049</v>
      </c>
      <c r="Z100" s="0" t="n">
        <f aca="true">RAND()</f>
        <v>0.181958990826093</v>
      </c>
      <c r="AA100" s="0" t="n">
        <f aca="true">RAND()</f>
        <v>0.810969407037598</v>
      </c>
      <c r="AB100" s="0" t="n">
        <f aca="true">RAND()</f>
        <v>0.172200935847946</v>
      </c>
      <c r="AC100" s="0" t="n">
        <f aca="true">RAND()</f>
        <v>0.459429847598461</v>
      </c>
      <c r="AD100" s="0" t="n">
        <f aca="true">RAND()</f>
        <v>0.889302603363507</v>
      </c>
      <c r="AE100" s="0" t="n">
        <f aca="true">RAND()</f>
        <v>0.209207922019215</v>
      </c>
    </row>
    <row r="101" customFormat="false" ht="15.75" hidden="false" customHeight="false" outlineLevel="0" collapsed="false">
      <c r="B101" s="0" t="n">
        <f aca="true">RAND()</f>
        <v>0.49601842292419</v>
      </c>
      <c r="C101" s="0" t="n">
        <f aca="true">RAND()</f>
        <v>0.259243888712144</v>
      </c>
      <c r="D101" s="0" t="n">
        <f aca="true">RAND()</f>
        <v>0.139544944244691</v>
      </c>
      <c r="E101" s="0" t="n">
        <f aca="true">RAND()</f>
        <v>0.62374932092187</v>
      </c>
      <c r="F101" s="0" t="n">
        <f aca="true">RAND()</f>
        <v>0.109687285860767</v>
      </c>
      <c r="G101" s="0" t="n">
        <f aca="true">RAND()</f>
        <v>0.289278338771896</v>
      </c>
      <c r="H101" s="0" t="n">
        <f aca="true">RAND()</f>
        <v>0.63478776610531</v>
      </c>
      <c r="I101" s="0" t="n">
        <f aca="true">RAND()</f>
        <v>0.558779999174555</v>
      </c>
      <c r="J101" s="0" t="n">
        <f aca="true">RAND()</f>
        <v>0.912000848914845</v>
      </c>
      <c r="K101" s="0" t="n">
        <f aca="true">RAND()</f>
        <v>0.360768903219245</v>
      </c>
      <c r="L101" s="0" t="n">
        <f aca="true">RAND()</f>
        <v>0.962868935102287</v>
      </c>
      <c r="M101" s="0" t="n">
        <f aca="true">RAND()</f>
        <v>0.522254199116676</v>
      </c>
      <c r="N101" s="0" t="n">
        <f aca="true">RAND()</f>
        <v>0.1014824215629</v>
      </c>
      <c r="O101" s="0" t="n">
        <f aca="true">RAND()</f>
        <v>0.598418389212644</v>
      </c>
      <c r="P101" s="0" t="n">
        <f aca="true">RAND()</f>
        <v>0.444211625002418</v>
      </c>
      <c r="Q101" s="0" t="n">
        <f aca="true">RAND()</f>
        <v>0.196740324712745</v>
      </c>
      <c r="R101" s="0" t="n">
        <f aca="true">RAND()</f>
        <v>0.908247777029226</v>
      </c>
      <c r="S101" s="0" t="n">
        <f aca="true">RAND()</f>
        <v>0.957375746677292</v>
      </c>
      <c r="T101" s="0" t="n">
        <f aca="true">RAND()</f>
        <v>0.700234003308783</v>
      </c>
      <c r="U101" s="0" t="n">
        <f aca="true">RAND()</f>
        <v>0.646318851449752</v>
      </c>
      <c r="V101" s="0" t="n">
        <f aca="true">RAND()</f>
        <v>0.909701824608641</v>
      </c>
      <c r="W101" s="0" t="n">
        <f aca="true">RAND()</f>
        <v>0.369635559367878</v>
      </c>
      <c r="X101" s="0" t="n">
        <f aca="true">RAND()</f>
        <v>0.953321312947978</v>
      </c>
      <c r="Y101" s="0" t="n">
        <f aca="true">RAND()</f>
        <v>0.352503709466068</v>
      </c>
      <c r="Z101" s="0" t="n">
        <f aca="true">RAND()</f>
        <v>0.51454526537513</v>
      </c>
      <c r="AA101" s="0" t="n">
        <f aca="true">RAND()</f>
        <v>0.166613219690692</v>
      </c>
      <c r="AB101" s="0" t="n">
        <f aca="true">RAND()</f>
        <v>0.992158043010606</v>
      </c>
      <c r="AC101" s="0" t="n">
        <f aca="true">RAND()</f>
        <v>0.0796295733104677</v>
      </c>
      <c r="AD101" s="0" t="n">
        <f aca="true">RAND()</f>
        <v>0.638882251642955</v>
      </c>
      <c r="AE101" s="0" t="n">
        <f aca="true">RAND()</f>
        <v>0.263597379191665</v>
      </c>
    </row>
    <row r="102" customFormat="false" ht="15.75" hidden="false" customHeight="false" outlineLevel="0" collapsed="false">
      <c r="B102" s="0" t="n">
        <f aca="true">RAND()</f>
        <v>0.357749725999212</v>
      </c>
      <c r="C102" s="0" t="n">
        <f aca="true">RAND()</f>
        <v>0.320137586813702</v>
      </c>
      <c r="D102" s="0" t="n">
        <f aca="true">RAND()</f>
        <v>0.75779590611705</v>
      </c>
      <c r="E102" s="0" t="n">
        <f aca="true">RAND()</f>
        <v>0.00637104379475575</v>
      </c>
      <c r="F102" s="0" t="n">
        <f aca="true">RAND()</f>
        <v>0.540089358139781</v>
      </c>
      <c r="G102" s="0" t="n">
        <f aca="true">RAND()</f>
        <v>0.697143831234179</v>
      </c>
      <c r="H102" s="0" t="n">
        <f aca="true">RAND()</f>
        <v>0.480015850893096</v>
      </c>
      <c r="I102" s="0" t="n">
        <f aca="true">RAND()</f>
        <v>0.842016394279395</v>
      </c>
      <c r="J102" s="0" t="n">
        <f aca="true">RAND()</f>
        <v>0.198824963155464</v>
      </c>
      <c r="K102" s="0" t="n">
        <f aca="true">RAND()</f>
        <v>0.539103512318171</v>
      </c>
      <c r="L102" s="0" t="n">
        <f aca="true">RAND()</f>
        <v>0.752697135213756</v>
      </c>
      <c r="M102" s="0" t="n">
        <f aca="true">RAND()</f>
        <v>0.665117475402037</v>
      </c>
      <c r="N102" s="0" t="n">
        <f aca="true">RAND()</f>
        <v>0.897491327970681</v>
      </c>
      <c r="O102" s="0" t="n">
        <f aca="true">RAND()</f>
        <v>0.340673665004478</v>
      </c>
      <c r="P102" s="0" t="n">
        <f aca="true">RAND()</f>
        <v>0.0662411965305411</v>
      </c>
      <c r="Q102" s="0" t="n">
        <f aca="true">RAND()</f>
        <v>0.167117834044435</v>
      </c>
      <c r="R102" s="0" t="n">
        <f aca="true">RAND()</f>
        <v>0.615132054078176</v>
      </c>
      <c r="S102" s="0" t="n">
        <f aca="true">RAND()</f>
        <v>0.319045536310948</v>
      </c>
      <c r="T102" s="0" t="n">
        <f aca="true">RAND()</f>
        <v>0.23758800569095</v>
      </c>
      <c r="U102" s="0" t="n">
        <f aca="true">RAND()</f>
        <v>0.890478387105152</v>
      </c>
      <c r="V102" s="0" t="n">
        <f aca="true">RAND()</f>
        <v>0.487131177126353</v>
      </c>
      <c r="W102" s="0" t="n">
        <f aca="true">RAND()</f>
        <v>0.48555184803098</v>
      </c>
      <c r="X102" s="0" t="n">
        <f aca="true">RAND()</f>
        <v>0.814227779258413</v>
      </c>
      <c r="Y102" s="0" t="n">
        <f aca="true">RAND()</f>
        <v>0.0908518274818301</v>
      </c>
      <c r="Z102" s="0" t="n">
        <f aca="true">RAND()</f>
        <v>0.0418749238329776</v>
      </c>
      <c r="AA102" s="0" t="n">
        <f aca="true">RAND()</f>
        <v>0.692073004258468</v>
      </c>
      <c r="AB102" s="0" t="n">
        <f aca="true">RAND()</f>
        <v>0.00360411628226078</v>
      </c>
      <c r="AC102" s="0" t="n">
        <f aca="true">RAND()</f>
        <v>0.968903510666749</v>
      </c>
      <c r="AD102" s="0" t="n">
        <f aca="true">RAND()</f>
        <v>0.733727806278644</v>
      </c>
      <c r="AE102" s="0" t="n">
        <f aca="true">RAND()</f>
        <v>0.206695132619642</v>
      </c>
    </row>
    <row r="103" customFormat="false" ht="15.75" hidden="false" customHeight="false" outlineLevel="0" collapsed="false">
      <c r="B103" s="0" t="n">
        <f aca="true">RAND()</f>
        <v>0.595702042293053</v>
      </c>
      <c r="C103" s="0" t="n">
        <f aca="true">RAND()</f>
        <v>0.747347295390306</v>
      </c>
      <c r="D103" s="0" t="n">
        <f aca="true">RAND()</f>
        <v>0.231034000824221</v>
      </c>
      <c r="E103" s="0" t="n">
        <f aca="true">RAND()</f>
        <v>0.942484596007644</v>
      </c>
      <c r="F103" s="0" t="n">
        <f aca="true">RAND()</f>
        <v>0.0242823044679145</v>
      </c>
      <c r="G103" s="0" t="n">
        <f aca="true">RAND()</f>
        <v>0.453601305040166</v>
      </c>
      <c r="H103" s="0" t="n">
        <f aca="true">RAND()</f>
        <v>0.337261746992196</v>
      </c>
      <c r="I103" s="0" t="n">
        <f aca="true">RAND()</f>
        <v>0.907533769667755</v>
      </c>
      <c r="J103" s="0" t="n">
        <f aca="true">RAND()</f>
        <v>0.663766129974628</v>
      </c>
      <c r="K103" s="0" t="n">
        <f aca="true">RAND()</f>
        <v>0.0758809022199679</v>
      </c>
      <c r="L103" s="0" t="n">
        <f aca="true">RAND()</f>
        <v>0.891356665283004</v>
      </c>
      <c r="M103" s="0" t="n">
        <f aca="true">RAND()</f>
        <v>0.845698563033236</v>
      </c>
      <c r="N103" s="0" t="n">
        <f aca="true">RAND()</f>
        <v>0.492672514752987</v>
      </c>
      <c r="O103" s="0" t="n">
        <f aca="true">RAND()</f>
        <v>0.230294742954733</v>
      </c>
      <c r="P103" s="0" t="n">
        <f aca="true">RAND()</f>
        <v>0.280225884225353</v>
      </c>
      <c r="Q103" s="0" t="n">
        <f aca="true">RAND()</f>
        <v>0.669532260453662</v>
      </c>
      <c r="R103" s="0" t="n">
        <f aca="true">RAND()</f>
        <v>0.0361816949267642</v>
      </c>
      <c r="S103" s="0" t="n">
        <f aca="true">RAND()</f>
        <v>0.101446789223113</v>
      </c>
      <c r="T103" s="0" t="n">
        <f aca="true">RAND()</f>
        <v>0.524640352777781</v>
      </c>
      <c r="U103" s="0" t="n">
        <f aca="true">RAND()</f>
        <v>0.509651671124908</v>
      </c>
      <c r="V103" s="0" t="n">
        <f aca="true">RAND()</f>
        <v>0.800358250246655</v>
      </c>
      <c r="W103" s="0" t="n">
        <f aca="true">RAND()</f>
        <v>0.422089395191997</v>
      </c>
      <c r="X103" s="0" t="n">
        <f aca="true">RAND()</f>
        <v>0.510050180889091</v>
      </c>
      <c r="Y103" s="0" t="n">
        <f aca="true">RAND()</f>
        <v>0.951157396320742</v>
      </c>
      <c r="Z103" s="0" t="n">
        <f aca="true">RAND()</f>
        <v>0.988556532975841</v>
      </c>
      <c r="AA103" s="0" t="n">
        <f aca="true">RAND()</f>
        <v>0.210311997041754</v>
      </c>
      <c r="AB103" s="0" t="n">
        <f aca="true">RAND()</f>
        <v>0.648675683963543</v>
      </c>
      <c r="AC103" s="0" t="n">
        <f aca="true">RAND()</f>
        <v>0.518465759796103</v>
      </c>
      <c r="AD103" s="0" t="n">
        <f aca="true">RAND()</f>
        <v>0.255121109861939</v>
      </c>
      <c r="AE103" s="0" t="n">
        <f aca="true">RAND()</f>
        <v>0.643773523545954</v>
      </c>
    </row>
    <row r="104" customFormat="false" ht="15.75" hidden="false" customHeight="false" outlineLevel="0" collapsed="false">
      <c r="B104" s="0" t="n">
        <f aca="true">RAND()</f>
        <v>0.40587682361972</v>
      </c>
      <c r="C104" s="0" t="n">
        <f aca="true">RAND()</f>
        <v>0.988542249069453</v>
      </c>
      <c r="D104" s="0" t="n">
        <f aca="true">RAND()</f>
        <v>0.946389968284222</v>
      </c>
      <c r="E104" s="0" t="n">
        <f aca="true">RAND()</f>
        <v>0.0569752381717979</v>
      </c>
      <c r="F104" s="0" t="n">
        <f aca="true">RAND()</f>
        <v>0.471553515643808</v>
      </c>
      <c r="G104" s="0" t="n">
        <f aca="true">RAND()</f>
        <v>0.0853530341348177</v>
      </c>
      <c r="H104" s="0" t="n">
        <f aca="true">RAND()</f>
        <v>0.00712076434343231</v>
      </c>
      <c r="I104" s="0" t="n">
        <f aca="true">RAND()</f>
        <v>0.938373522616748</v>
      </c>
      <c r="J104" s="0" t="n">
        <f aca="true">RAND()</f>
        <v>0.290392781468497</v>
      </c>
      <c r="K104" s="0" t="n">
        <f aca="true">RAND()</f>
        <v>0.0678971176712417</v>
      </c>
      <c r="L104" s="0" t="n">
        <f aca="true">RAND()</f>
        <v>0.482316890618444</v>
      </c>
      <c r="M104" s="0" t="n">
        <f aca="true">RAND()</f>
        <v>0.916266466993295</v>
      </c>
      <c r="N104" s="0" t="n">
        <f aca="true">RAND()</f>
        <v>0.45367462624606</v>
      </c>
      <c r="O104" s="0" t="n">
        <f aca="true">RAND()</f>
        <v>0.725293167144434</v>
      </c>
      <c r="P104" s="0" t="n">
        <f aca="true">RAND()</f>
        <v>0.937715746686003</v>
      </c>
      <c r="Q104" s="0" t="n">
        <f aca="true">RAND()</f>
        <v>0.278715128940814</v>
      </c>
      <c r="R104" s="0" t="n">
        <f aca="true">RAND()</f>
        <v>0.168721427070608</v>
      </c>
      <c r="S104" s="0" t="n">
        <f aca="true">RAND()</f>
        <v>0.848208026722816</v>
      </c>
      <c r="T104" s="0" t="n">
        <f aca="true">RAND()</f>
        <v>0.084526591321231</v>
      </c>
      <c r="U104" s="0" t="n">
        <f aca="true">RAND()</f>
        <v>0.163319985720802</v>
      </c>
      <c r="V104" s="0" t="n">
        <f aca="true">RAND()</f>
        <v>0.577365539527738</v>
      </c>
      <c r="W104" s="0" t="n">
        <f aca="true">RAND()</f>
        <v>0.828524604695988</v>
      </c>
      <c r="X104" s="0" t="n">
        <f aca="true">RAND()</f>
        <v>0.777169593160431</v>
      </c>
      <c r="Y104" s="0" t="n">
        <f aca="true">RAND()</f>
        <v>0.0634629569481411</v>
      </c>
      <c r="Z104" s="0" t="n">
        <f aca="true">RAND()</f>
        <v>0.376941056355882</v>
      </c>
      <c r="AA104" s="0" t="n">
        <f aca="true">RAND()</f>
        <v>0.062025894428151</v>
      </c>
      <c r="AB104" s="0" t="n">
        <f aca="true">RAND()</f>
        <v>0.13702634476414</v>
      </c>
      <c r="AC104" s="0" t="n">
        <f aca="true">RAND()</f>
        <v>0.0181726953531275</v>
      </c>
      <c r="AD104" s="0" t="n">
        <f aca="true">RAND()</f>
        <v>0.688274531835512</v>
      </c>
      <c r="AE104" s="0" t="n">
        <f aca="true">RAND()</f>
        <v>0.0355721347792919</v>
      </c>
    </row>
    <row r="105" customFormat="false" ht="15.75" hidden="false" customHeight="false" outlineLevel="0" collapsed="false">
      <c r="B105" s="0" t="n">
        <f aca="true">RAND()</f>
        <v>0.106539009225094</v>
      </c>
      <c r="C105" s="0" t="n">
        <f aca="true">RAND()</f>
        <v>0.76155988015615</v>
      </c>
      <c r="D105" s="0" t="n">
        <f aca="true">RAND()</f>
        <v>0.794177173944375</v>
      </c>
      <c r="E105" s="0" t="n">
        <f aca="true">RAND()</f>
        <v>0.43632321434366</v>
      </c>
      <c r="F105" s="0" t="n">
        <f aca="true">RAND()</f>
        <v>0.919513792791134</v>
      </c>
      <c r="G105" s="0" t="n">
        <f aca="true">RAND()</f>
        <v>0.934433722112199</v>
      </c>
      <c r="H105" s="0" t="n">
        <f aca="true">RAND()</f>
        <v>0.362750141626455</v>
      </c>
      <c r="I105" s="0" t="n">
        <f aca="true">RAND()</f>
        <v>0.648375239066233</v>
      </c>
      <c r="J105" s="0" t="n">
        <f aca="true">RAND()</f>
        <v>0.759898482665385</v>
      </c>
      <c r="K105" s="0" t="n">
        <f aca="true">RAND()</f>
        <v>0.366207798829766</v>
      </c>
      <c r="L105" s="0" t="n">
        <f aca="true">RAND()</f>
        <v>0.639056368127828</v>
      </c>
      <c r="M105" s="0" t="n">
        <f aca="true">RAND()</f>
        <v>0.72326163224292</v>
      </c>
      <c r="N105" s="0" t="n">
        <f aca="true">RAND()</f>
        <v>0.694167405277972</v>
      </c>
      <c r="O105" s="0" t="n">
        <f aca="true">RAND()</f>
        <v>0.772890885672801</v>
      </c>
      <c r="P105" s="0" t="n">
        <f aca="true">RAND()</f>
        <v>0.479044170127449</v>
      </c>
      <c r="Q105" s="0" t="n">
        <f aca="true">RAND()</f>
        <v>0.237558474452167</v>
      </c>
      <c r="R105" s="0" t="n">
        <f aca="true">RAND()</f>
        <v>0.694428628226247</v>
      </c>
      <c r="S105" s="0" t="n">
        <f aca="true">RAND()</f>
        <v>0.455419999799181</v>
      </c>
      <c r="T105" s="0" t="n">
        <f aca="true">RAND()</f>
        <v>0.325385318977099</v>
      </c>
      <c r="U105" s="0" t="n">
        <f aca="true">RAND()</f>
        <v>0.425875078308583</v>
      </c>
      <c r="V105" s="0" t="n">
        <f aca="true">RAND()</f>
        <v>0.404208102351446</v>
      </c>
      <c r="W105" s="0" t="n">
        <f aca="true">RAND()</f>
        <v>0.640076577670448</v>
      </c>
      <c r="X105" s="0" t="n">
        <f aca="true">RAND()</f>
        <v>0.982683063031653</v>
      </c>
      <c r="Y105" s="0" t="n">
        <f aca="true">RAND()</f>
        <v>0.382856985850339</v>
      </c>
      <c r="Z105" s="0" t="n">
        <f aca="true">RAND()</f>
        <v>0.897914425475719</v>
      </c>
      <c r="AA105" s="0" t="n">
        <f aca="true">RAND()</f>
        <v>0.864564450455243</v>
      </c>
      <c r="AB105" s="0" t="n">
        <f aca="true">RAND()</f>
        <v>0.170428902900043</v>
      </c>
      <c r="AC105" s="0" t="n">
        <f aca="true">RAND()</f>
        <v>0.482554062842152</v>
      </c>
      <c r="AD105" s="0" t="n">
        <f aca="true">RAND()</f>
        <v>0.368670326102034</v>
      </c>
      <c r="AE105" s="0" t="n">
        <f aca="true">RAND()</f>
        <v>0.0828729565835515</v>
      </c>
    </row>
    <row r="106" customFormat="false" ht="15.75" hidden="false" customHeight="false" outlineLevel="0" collapsed="false">
      <c r="B106" s="0" t="n">
        <f aca="true">RAND()</f>
        <v>0.179390713381268</v>
      </c>
      <c r="C106" s="0" t="n">
        <f aca="true">RAND()</f>
        <v>0.381425307029942</v>
      </c>
      <c r="D106" s="0" t="n">
        <f aca="true">RAND()</f>
        <v>0.79682969969521</v>
      </c>
      <c r="E106" s="0" t="n">
        <f aca="true">RAND()</f>
        <v>0.223418505273663</v>
      </c>
      <c r="F106" s="0" t="n">
        <f aca="true">RAND()</f>
        <v>0.250741080832939</v>
      </c>
      <c r="G106" s="0" t="n">
        <f aca="true">RAND()</f>
        <v>0.105720221783405</v>
      </c>
      <c r="H106" s="0" t="n">
        <f aca="true">RAND()</f>
        <v>0.306330167248897</v>
      </c>
      <c r="I106" s="0" t="n">
        <f aca="true">RAND()</f>
        <v>0.0592350167714558</v>
      </c>
      <c r="J106" s="0" t="n">
        <f aca="true">RAND()</f>
        <v>0.682067290250896</v>
      </c>
      <c r="K106" s="0" t="n">
        <f aca="true">RAND()</f>
        <v>0.397738601304502</v>
      </c>
      <c r="L106" s="0" t="n">
        <f aca="true">RAND()</f>
        <v>0.356954089220975</v>
      </c>
      <c r="M106" s="0" t="n">
        <f aca="true">RAND()</f>
        <v>0.989644965732882</v>
      </c>
      <c r="N106" s="0" t="n">
        <f aca="true">RAND()</f>
        <v>0.777976995925843</v>
      </c>
      <c r="O106" s="0" t="n">
        <f aca="true">RAND()</f>
        <v>0.772180133599941</v>
      </c>
      <c r="P106" s="0" t="n">
        <f aca="true">RAND()</f>
        <v>0.0515297176466714</v>
      </c>
      <c r="Q106" s="0" t="n">
        <f aca="true">RAND()</f>
        <v>0.556544145712725</v>
      </c>
      <c r="R106" s="0" t="n">
        <f aca="true">RAND()</f>
        <v>0.833687148589584</v>
      </c>
      <c r="S106" s="0" t="n">
        <f aca="true">RAND()</f>
        <v>0.0574617251666857</v>
      </c>
      <c r="T106" s="0" t="n">
        <f aca="true">RAND()</f>
        <v>0.181997971585087</v>
      </c>
      <c r="U106" s="0" t="n">
        <f aca="true">RAND()</f>
        <v>0.35589110193426</v>
      </c>
      <c r="V106" s="0" t="n">
        <f aca="true">RAND()</f>
        <v>0.948293856736945</v>
      </c>
      <c r="W106" s="0" t="n">
        <f aca="true">RAND()</f>
        <v>0.13137146752355</v>
      </c>
      <c r="X106" s="0" t="n">
        <f aca="true">RAND()</f>
        <v>0.529079365131824</v>
      </c>
      <c r="Y106" s="0" t="n">
        <f aca="true">RAND()</f>
        <v>0.217950145889666</v>
      </c>
      <c r="Z106" s="0" t="n">
        <f aca="true">RAND()</f>
        <v>0.20949635399313</v>
      </c>
      <c r="AA106" s="0" t="n">
        <f aca="true">RAND()</f>
        <v>0.805174142460489</v>
      </c>
      <c r="AB106" s="0" t="n">
        <f aca="true">RAND()</f>
        <v>0.565604544926062</v>
      </c>
      <c r="AC106" s="0" t="n">
        <f aca="true">RAND()</f>
        <v>0.705823190462448</v>
      </c>
      <c r="AD106" s="0" t="n">
        <f aca="true">RAND()</f>
        <v>0.382791400378401</v>
      </c>
      <c r="AE106" s="0" t="n">
        <f aca="true">RAND()</f>
        <v>0.300556878695676</v>
      </c>
    </row>
    <row r="107" customFormat="false" ht="15.75" hidden="false" customHeight="false" outlineLevel="0" collapsed="false">
      <c r="B107" s="0" t="n">
        <f aca="true">RAND()</f>
        <v>0.131769451068173</v>
      </c>
      <c r="C107" s="0" t="n">
        <f aca="true">RAND()</f>
        <v>0.748638503781835</v>
      </c>
      <c r="D107" s="0" t="n">
        <f aca="true">RAND()</f>
        <v>0.324332200567874</v>
      </c>
      <c r="E107" s="0" t="n">
        <f aca="true">RAND()</f>
        <v>0.603508641370397</v>
      </c>
      <c r="F107" s="0" t="n">
        <f aca="true">RAND()</f>
        <v>0.749558139479375</v>
      </c>
      <c r="G107" s="0" t="n">
        <f aca="true">RAND()</f>
        <v>0.22161215342748</v>
      </c>
      <c r="H107" s="0" t="n">
        <f aca="true">RAND()</f>
        <v>0.224708252090728</v>
      </c>
      <c r="I107" s="0" t="n">
        <f aca="true">RAND()</f>
        <v>0.571438484532396</v>
      </c>
      <c r="J107" s="0" t="n">
        <f aca="true">RAND()</f>
        <v>0.201830584128026</v>
      </c>
      <c r="K107" s="0" t="n">
        <f aca="true">RAND()</f>
        <v>0.320769959058817</v>
      </c>
      <c r="L107" s="0" t="n">
        <f aca="true">RAND()</f>
        <v>0.469213089371979</v>
      </c>
      <c r="M107" s="0" t="n">
        <f aca="true">RAND()</f>
        <v>0.429672808235885</v>
      </c>
      <c r="N107" s="0" t="n">
        <f aca="true">RAND()</f>
        <v>0.495855452110976</v>
      </c>
      <c r="O107" s="0" t="n">
        <f aca="true">RAND()</f>
        <v>0.6602515800849</v>
      </c>
      <c r="P107" s="0" t="n">
        <f aca="true">RAND()</f>
        <v>0.282333417296945</v>
      </c>
      <c r="Q107" s="0" t="n">
        <f aca="true">RAND()</f>
        <v>0.0834163610090908</v>
      </c>
      <c r="R107" s="0" t="n">
        <f aca="true">RAND()</f>
        <v>0.608673123679853</v>
      </c>
      <c r="S107" s="0" t="n">
        <f aca="true">RAND()</f>
        <v>0.581354130594074</v>
      </c>
      <c r="T107" s="0" t="n">
        <f aca="true">RAND()</f>
        <v>0.527599256802595</v>
      </c>
      <c r="U107" s="0" t="n">
        <f aca="true">RAND()</f>
        <v>0.480220740673791</v>
      </c>
      <c r="V107" s="0" t="n">
        <f aca="true">RAND()</f>
        <v>0.897128391359649</v>
      </c>
      <c r="W107" s="0" t="n">
        <f aca="true">RAND()</f>
        <v>0.692784717741835</v>
      </c>
      <c r="X107" s="0" t="n">
        <f aca="true">RAND()</f>
        <v>0.155389703669334</v>
      </c>
      <c r="Y107" s="0" t="n">
        <f aca="true">RAND()</f>
        <v>0.497415058558955</v>
      </c>
      <c r="Z107" s="0" t="n">
        <f aca="true">RAND()</f>
        <v>0.230472895386699</v>
      </c>
      <c r="AA107" s="0" t="n">
        <f aca="true">RAND()</f>
        <v>0.0876567137180244</v>
      </c>
      <c r="AB107" s="0" t="n">
        <f aca="true">RAND()</f>
        <v>0.278273813505198</v>
      </c>
      <c r="AC107" s="0" t="n">
        <f aca="true">RAND()</f>
        <v>0.0752039508067777</v>
      </c>
      <c r="AD107" s="0" t="n">
        <f aca="true">RAND()</f>
        <v>0.593952657134285</v>
      </c>
      <c r="AE107" s="0" t="n">
        <f aca="true">RAND()</f>
        <v>0.8016367013345</v>
      </c>
    </row>
    <row r="108" customFormat="false" ht="15.75" hidden="false" customHeight="false" outlineLevel="0" collapsed="false">
      <c r="B108" s="0" t="n">
        <f aca="true">RAND()</f>
        <v>0.179743835420608</v>
      </c>
      <c r="C108" s="0" t="n">
        <f aca="true">RAND()</f>
        <v>0.164950971047153</v>
      </c>
      <c r="D108" s="0" t="n">
        <f aca="true">RAND()</f>
        <v>0.061532865435083</v>
      </c>
      <c r="E108" s="0" t="n">
        <f aca="true">RAND()</f>
        <v>0.546983342651031</v>
      </c>
      <c r="F108" s="0" t="n">
        <f aca="true">RAND()</f>
        <v>0.68880621929143</v>
      </c>
      <c r="G108" s="0" t="n">
        <f aca="true">RAND()</f>
        <v>0.55356582075921</v>
      </c>
      <c r="H108" s="0" t="n">
        <f aca="true">RAND()</f>
        <v>0.566789168448419</v>
      </c>
      <c r="I108" s="0" t="n">
        <f aca="true">RAND()</f>
        <v>0.804955366782543</v>
      </c>
      <c r="J108" s="0" t="n">
        <f aca="true">RAND()</f>
        <v>0.416989136484182</v>
      </c>
      <c r="K108" s="0" t="n">
        <f aca="true">RAND()</f>
        <v>0.590664872796549</v>
      </c>
      <c r="L108" s="0" t="n">
        <f aca="true">RAND()</f>
        <v>0.939213657018522</v>
      </c>
      <c r="M108" s="0" t="n">
        <f aca="true">RAND()</f>
        <v>0.269339709397717</v>
      </c>
      <c r="N108" s="0" t="n">
        <f aca="true">RAND()</f>
        <v>0.444330089787413</v>
      </c>
      <c r="O108" s="0" t="n">
        <f aca="true">RAND()</f>
        <v>0.667674606926616</v>
      </c>
      <c r="P108" s="0" t="n">
        <f aca="true">RAND()</f>
        <v>0.392825095848519</v>
      </c>
      <c r="Q108" s="0" t="n">
        <f aca="true">RAND()</f>
        <v>0.604764937904343</v>
      </c>
      <c r="R108" s="0" t="n">
        <f aca="true">RAND()</f>
        <v>0.94578295905261</v>
      </c>
      <c r="S108" s="0" t="n">
        <f aca="true">RAND()</f>
        <v>0.726809600030303</v>
      </c>
      <c r="T108" s="0" t="n">
        <f aca="true">RAND()</f>
        <v>0.486380552894394</v>
      </c>
      <c r="U108" s="0" t="n">
        <f aca="true">RAND()</f>
        <v>0.390998774189193</v>
      </c>
      <c r="V108" s="0" t="n">
        <f aca="true">RAND()</f>
        <v>0.914782738368572</v>
      </c>
      <c r="W108" s="0" t="n">
        <f aca="true">RAND()</f>
        <v>0.37933216074103</v>
      </c>
      <c r="X108" s="0" t="n">
        <f aca="true">RAND()</f>
        <v>0.0334610251277732</v>
      </c>
      <c r="Y108" s="0" t="n">
        <f aca="true">RAND()</f>
        <v>0.743119052976987</v>
      </c>
      <c r="Z108" s="0" t="n">
        <f aca="true">RAND()</f>
        <v>0.265395051944994</v>
      </c>
      <c r="AA108" s="0" t="n">
        <f aca="true">RAND()</f>
        <v>0.853680904877445</v>
      </c>
      <c r="AB108" s="0" t="n">
        <f aca="true">RAND()</f>
        <v>0.721544992970389</v>
      </c>
      <c r="AC108" s="0" t="n">
        <f aca="true">RAND()</f>
        <v>0.145196229920648</v>
      </c>
      <c r="AD108" s="0" t="n">
        <f aca="true">RAND()</f>
        <v>0.61745503971859</v>
      </c>
      <c r="AE108" s="0" t="n">
        <f aca="true">RAND()</f>
        <v>0.894714742943768</v>
      </c>
    </row>
    <row r="109" customFormat="false" ht="15.75" hidden="false" customHeight="false" outlineLevel="0" collapsed="false">
      <c r="B109" s="0" t="n">
        <f aca="true">RAND()</f>
        <v>0.561781006972225</v>
      </c>
      <c r="C109" s="0" t="n">
        <f aca="true">RAND()</f>
        <v>0.00781985781789242</v>
      </c>
      <c r="D109" s="0" t="n">
        <f aca="true">RAND()</f>
        <v>0.301404422492333</v>
      </c>
      <c r="E109" s="0" t="n">
        <f aca="true">RAND()</f>
        <v>0.545378846887388</v>
      </c>
      <c r="F109" s="0" t="n">
        <f aca="true">RAND()</f>
        <v>0.0853644288515665</v>
      </c>
      <c r="G109" s="0" t="n">
        <f aca="true">RAND()</f>
        <v>0.871269599050496</v>
      </c>
      <c r="H109" s="0" t="n">
        <f aca="true">RAND()</f>
        <v>0.549511368228375</v>
      </c>
      <c r="I109" s="0" t="n">
        <f aca="true">RAND()</f>
        <v>0.89376633437487</v>
      </c>
      <c r="J109" s="0" t="n">
        <f aca="true">RAND()</f>
        <v>0.58401471847549</v>
      </c>
      <c r="K109" s="0" t="n">
        <f aca="true">RAND()</f>
        <v>0.71803061089679</v>
      </c>
      <c r="L109" s="0" t="n">
        <f aca="true">RAND()</f>
        <v>0.149807340984864</v>
      </c>
      <c r="M109" s="0" t="n">
        <f aca="true">RAND()</f>
        <v>0.668362277676023</v>
      </c>
      <c r="N109" s="0" t="n">
        <f aca="true">RAND()</f>
        <v>0.461819198906386</v>
      </c>
      <c r="O109" s="0" t="n">
        <f aca="true">RAND()</f>
        <v>0.667555149365647</v>
      </c>
      <c r="P109" s="0" t="n">
        <f aca="true">RAND()</f>
        <v>0.0259667538390005</v>
      </c>
      <c r="Q109" s="0" t="n">
        <f aca="true">RAND()</f>
        <v>0.373490255720488</v>
      </c>
      <c r="R109" s="0" t="n">
        <f aca="true">RAND()</f>
        <v>0.730770504733317</v>
      </c>
      <c r="S109" s="0" t="n">
        <f aca="true">RAND()</f>
        <v>0.561874775716451</v>
      </c>
      <c r="T109" s="0" t="n">
        <f aca="true">RAND()</f>
        <v>0.713950103222815</v>
      </c>
      <c r="U109" s="0" t="n">
        <f aca="true">RAND()</f>
        <v>0.930960721405311</v>
      </c>
      <c r="V109" s="0" t="n">
        <f aca="true">RAND()</f>
        <v>0.608526835254746</v>
      </c>
      <c r="W109" s="0" t="n">
        <f aca="true">RAND()</f>
        <v>0.854995637704175</v>
      </c>
      <c r="X109" s="0" t="n">
        <f aca="true">RAND()</f>
        <v>0.645773083105885</v>
      </c>
      <c r="Y109" s="0" t="n">
        <f aca="true">RAND()</f>
        <v>0.378690486041743</v>
      </c>
      <c r="Z109" s="0" t="n">
        <f aca="true">RAND()</f>
        <v>0.548709491815367</v>
      </c>
      <c r="AA109" s="0" t="n">
        <f aca="true">RAND()</f>
        <v>0.62996868458463</v>
      </c>
      <c r="AB109" s="0" t="n">
        <f aca="true">RAND()</f>
        <v>0.176441973338702</v>
      </c>
      <c r="AC109" s="0" t="n">
        <f aca="true">RAND()</f>
        <v>0.48596493565241</v>
      </c>
      <c r="AD109" s="0" t="n">
        <f aca="true">RAND()</f>
        <v>0.685222512264888</v>
      </c>
      <c r="AE109" s="0" t="n">
        <f aca="true">RAND()</f>
        <v>0.693258444692936</v>
      </c>
    </row>
    <row r="110" customFormat="false" ht="15.75" hidden="false" customHeight="false" outlineLevel="0" collapsed="false">
      <c r="B110" s="0" t="n">
        <f aca="true">RAND()</f>
        <v>0.882999718900031</v>
      </c>
      <c r="C110" s="0" t="n">
        <f aca="true">RAND()</f>
        <v>0.955163195173595</v>
      </c>
      <c r="D110" s="0" t="n">
        <f aca="true">RAND()</f>
        <v>0.0922575228996718</v>
      </c>
      <c r="E110" s="0" t="n">
        <f aca="true">RAND()</f>
        <v>0.275124477391926</v>
      </c>
      <c r="F110" s="0" t="n">
        <f aca="true">RAND()</f>
        <v>0.601057516566402</v>
      </c>
      <c r="G110" s="0" t="n">
        <f aca="true">RAND()</f>
        <v>0.0700790637644831</v>
      </c>
      <c r="H110" s="0" t="n">
        <f aca="true">RAND()</f>
        <v>0.852596365922365</v>
      </c>
      <c r="I110" s="0" t="n">
        <f aca="true">RAND()</f>
        <v>0.685657236781698</v>
      </c>
      <c r="J110" s="0" t="n">
        <f aca="true">RAND()</f>
        <v>0.972943491471296</v>
      </c>
      <c r="K110" s="0" t="n">
        <f aca="true">RAND()</f>
        <v>0.820145826560492</v>
      </c>
      <c r="L110" s="0" t="n">
        <f aca="true">RAND()</f>
        <v>0.133299294775437</v>
      </c>
      <c r="M110" s="0" t="n">
        <f aca="true">RAND()</f>
        <v>0.378535391766703</v>
      </c>
      <c r="N110" s="0" t="n">
        <f aca="true">RAND()</f>
        <v>0.790144891932479</v>
      </c>
      <c r="O110" s="0" t="n">
        <f aca="true">RAND()</f>
        <v>0.22909392626436</v>
      </c>
      <c r="P110" s="0" t="n">
        <f aca="true">RAND()</f>
        <v>0.944714591262863</v>
      </c>
      <c r="Q110" s="0" t="n">
        <f aca="true">RAND()</f>
        <v>0.0281918584281244</v>
      </c>
      <c r="R110" s="0" t="n">
        <f aca="true">RAND()</f>
        <v>0.174128039148885</v>
      </c>
      <c r="S110" s="0" t="n">
        <f aca="true">RAND()</f>
        <v>0.80278583765549</v>
      </c>
      <c r="T110" s="0" t="n">
        <f aca="true">RAND()</f>
        <v>0.380745667012045</v>
      </c>
      <c r="U110" s="0" t="n">
        <f aca="true">RAND()</f>
        <v>0.0357157527229681</v>
      </c>
      <c r="V110" s="0" t="n">
        <f aca="true">RAND()</f>
        <v>0.701852065627516</v>
      </c>
      <c r="W110" s="0" t="n">
        <f aca="true">RAND()</f>
        <v>0.0844901619162533</v>
      </c>
      <c r="X110" s="0" t="n">
        <f aca="true">RAND()</f>
        <v>0.577001458420757</v>
      </c>
      <c r="Y110" s="0" t="n">
        <f aca="true">RAND()</f>
        <v>0.340848289139156</v>
      </c>
      <c r="Z110" s="0" t="n">
        <f aca="true">RAND()</f>
        <v>0.311825834140544</v>
      </c>
      <c r="AA110" s="0" t="n">
        <f aca="true">RAND()</f>
        <v>0.158850065948405</v>
      </c>
      <c r="AB110" s="0" t="n">
        <f aca="true">RAND()</f>
        <v>0.429189076350478</v>
      </c>
      <c r="AC110" s="0" t="n">
        <f aca="true">RAND()</f>
        <v>0.156720293156842</v>
      </c>
      <c r="AD110" s="0" t="n">
        <f aca="true">RAND()</f>
        <v>0.516108357722897</v>
      </c>
      <c r="AE110" s="0" t="n">
        <f aca="true">RAND()</f>
        <v>0.712333405607108</v>
      </c>
    </row>
    <row r="111" customFormat="false" ht="15.75" hidden="false" customHeight="false" outlineLevel="0" collapsed="false">
      <c r="B111" s="0" t="n">
        <f aca="true">RAND()</f>
        <v>0.30778739935658</v>
      </c>
      <c r="C111" s="0" t="n">
        <f aca="true">RAND()</f>
        <v>0.595324740128748</v>
      </c>
      <c r="D111" s="0" t="n">
        <f aca="true">RAND()</f>
        <v>0.868919570863444</v>
      </c>
      <c r="E111" s="0" t="n">
        <f aca="true">RAND()</f>
        <v>0.0671892470173397</v>
      </c>
      <c r="F111" s="0" t="n">
        <f aca="true">RAND()</f>
        <v>0.673103039525286</v>
      </c>
      <c r="G111" s="0" t="n">
        <f aca="true">RAND()</f>
        <v>0.560845983378602</v>
      </c>
      <c r="H111" s="0" t="n">
        <f aca="true">RAND()</f>
        <v>0.372109258838716</v>
      </c>
      <c r="I111" s="0" t="n">
        <f aca="true">RAND()</f>
        <v>0.0612046984105748</v>
      </c>
      <c r="J111" s="0" t="n">
        <f aca="true">RAND()</f>
        <v>0.326718848105893</v>
      </c>
      <c r="K111" s="0" t="n">
        <f aca="true">RAND()</f>
        <v>0.307700870194724</v>
      </c>
      <c r="L111" s="0" t="n">
        <f aca="true">RAND()</f>
        <v>0.326678946104547</v>
      </c>
      <c r="M111" s="0" t="n">
        <f aca="true">RAND()</f>
        <v>0.692977877300137</v>
      </c>
      <c r="N111" s="0" t="n">
        <f aca="true">RAND()</f>
        <v>0.442328819040512</v>
      </c>
      <c r="O111" s="0" t="n">
        <f aca="true">RAND()</f>
        <v>0.616001417417167</v>
      </c>
      <c r="P111" s="0" t="n">
        <f aca="true">RAND()</f>
        <v>0.361985423776707</v>
      </c>
      <c r="Q111" s="0" t="n">
        <f aca="true">RAND()</f>
        <v>0.902644137296221</v>
      </c>
      <c r="R111" s="0" t="n">
        <f aca="true">RAND()</f>
        <v>0.267752135169533</v>
      </c>
      <c r="S111" s="0" t="n">
        <f aca="true">RAND()</f>
        <v>0.852407489200722</v>
      </c>
      <c r="T111" s="0" t="n">
        <f aca="true">RAND()</f>
        <v>0.707007173025744</v>
      </c>
      <c r="U111" s="0" t="n">
        <f aca="true">RAND()</f>
        <v>0.0982459346205435</v>
      </c>
      <c r="V111" s="0" t="n">
        <f aca="true">RAND()</f>
        <v>0.125783934179931</v>
      </c>
      <c r="W111" s="0" t="n">
        <f aca="true">RAND()</f>
        <v>0.538520883316751</v>
      </c>
      <c r="X111" s="0" t="n">
        <f aca="true">RAND()</f>
        <v>0.453251638741465</v>
      </c>
      <c r="Y111" s="0" t="n">
        <f aca="true">RAND()</f>
        <v>0.39166358570208</v>
      </c>
      <c r="Z111" s="0" t="n">
        <f aca="true">RAND()</f>
        <v>0.0973321490223596</v>
      </c>
      <c r="AA111" s="0" t="n">
        <f aca="true">RAND()</f>
        <v>0.475863225121361</v>
      </c>
      <c r="AB111" s="0" t="n">
        <f aca="true">RAND()</f>
        <v>0.0683656928478456</v>
      </c>
      <c r="AC111" s="0" t="n">
        <f aca="true">RAND()</f>
        <v>0.70222082017643</v>
      </c>
      <c r="AD111" s="0" t="n">
        <f aca="true">RAND()</f>
        <v>0.740450993902424</v>
      </c>
      <c r="AE111" s="0" t="n">
        <f aca="true">RAND()</f>
        <v>0.742884412944732</v>
      </c>
    </row>
    <row r="112" customFormat="false" ht="15.75" hidden="false" customHeight="false" outlineLevel="0" collapsed="false">
      <c r="B112" s="0" t="n">
        <f aca="true">RAND()</f>
        <v>0.702535763619355</v>
      </c>
      <c r="C112" s="0" t="n">
        <f aca="true">RAND()</f>
        <v>0.00978749991966929</v>
      </c>
      <c r="D112" s="0" t="n">
        <f aca="true">RAND()</f>
        <v>0.530790919965567</v>
      </c>
      <c r="E112" s="0" t="n">
        <f aca="true">RAND()</f>
        <v>0.915424461780384</v>
      </c>
      <c r="F112" s="0" t="n">
        <f aca="true">RAND()</f>
        <v>0.0795877037444684</v>
      </c>
      <c r="G112" s="0" t="n">
        <f aca="true">RAND()</f>
        <v>0.580234543465866</v>
      </c>
      <c r="H112" s="0" t="n">
        <f aca="true">RAND()</f>
        <v>0.770390874785976</v>
      </c>
      <c r="I112" s="0" t="n">
        <f aca="true">RAND()</f>
        <v>0.641511535468575</v>
      </c>
      <c r="J112" s="0" t="n">
        <f aca="true">RAND()</f>
        <v>0.891994020976603</v>
      </c>
      <c r="K112" s="0" t="n">
        <f aca="true">RAND()</f>
        <v>0.530833959298728</v>
      </c>
      <c r="L112" s="0" t="n">
        <f aca="true">RAND()</f>
        <v>0.319013148237634</v>
      </c>
      <c r="M112" s="0" t="n">
        <f aca="true">RAND()</f>
        <v>0.970526561473033</v>
      </c>
      <c r="N112" s="0" t="n">
        <f aca="true">RAND()</f>
        <v>0.454077293734544</v>
      </c>
      <c r="O112" s="0" t="n">
        <f aca="true">RAND()</f>
        <v>0.804302840173462</v>
      </c>
      <c r="P112" s="0" t="n">
        <f aca="true">RAND()</f>
        <v>0.824707631240557</v>
      </c>
      <c r="Q112" s="0" t="n">
        <f aca="true">RAND()</f>
        <v>0.392122389823366</v>
      </c>
      <c r="R112" s="0" t="n">
        <f aca="true">RAND()</f>
        <v>0.934038721382485</v>
      </c>
      <c r="S112" s="0" t="n">
        <f aca="true">RAND()</f>
        <v>0.233696203343941</v>
      </c>
      <c r="T112" s="0" t="n">
        <f aca="true">RAND()</f>
        <v>0.406914965321613</v>
      </c>
      <c r="U112" s="0" t="n">
        <f aca="true">RAND()</f>
        <v>0.221931060945915</v>
      </c>
      <c r="V112" s="0" t="n">
        <f aca="true">RAND()</f>
        <v>0.650403329537388</v>
      </c>
      <c r="W112" s="0" t="n">
        <f aca="true">RAND()</f>
        <v>0.409709688191429</v>
      </c>
      <c r="X112" s="0" t="n">
        <f aca="true">RAND()</f>
        <v>0.70998003428109</v>
      </c>
      <c r="Y112" s="0" t="n">
        <f aca="true">RAND()</f>
        <v>0.0873493999833006</v>
      </c>
      <c r="Z112" s="0" t="n">
        <f aca="true">RAND()</f>
        <v>0.88921385459383</v>
      </c>
      <c r="AA112" s="0" t="n">
        <f aca="true">RAND()</f>
        <v>0.0203805510697078</v>
      </c>
      <c r="AB112" s="0" t="n">
        <f aca="true">RAND()</f>
        <v>0.327624960754349</v>
      </c>
      <c r="AC112" s="0" t="n">
        <f aca="true">RAND()</f>
        <v>0.92889060580859</v>
      </c>
      <c r="AD112" s="0" t="n">
        <f aca="true">RAND()</f>
        <v>0.929972825797962</v>
      </c>
      <c r="AE112" s="0" t="n">
        <f aca="true">RAND()</f>
        <v>0.241126351466197</v>
      </c>
    </row>
    <row r="113" customFormat="false" ht="15.75" hidden="false" customHeight="false" outlineLevel="0" collapsed="false">
      <c r="B113" s="0" t="n">
        <f aca="true">RAND()</f>
        <v>0.688879588054814</v>
      </c>
      <c r="C113" s="0" t="n">
        <f aca="true">RAND()</f>
        <v>0.923107390573669</v>
      </c>
      <c r="D113" s="0" t="n">
        <f aca="true">RAND()</f>
        <v>0.539214141417783</v>
      </c>
      <c r="E113" s="0" t="n">
        <f aca="true">RAND()</f>
        <v>0.976430328139258</v>
      </c>
      <c r="F113" s="0" t="n">
        <f aca="true">RAND()</f>
        <v>0.0363935763856994</v>
      </c>
      <c r="G113" s="0" t="n">
        <f aca="true">RAND()</f>
        <v>0.391666702416707</v>
      </c>
      <c r="H113" s="0" t="n">
        <f aca="true">RAND()</f>
        <v>0.0873514765397614</v>
      </c>
      <c r="I113" s="0" t="n">
        <f aca="true">RAND()</f>
        <v>0.072812735360985</v>
      </c>
      <c r="J113" s="0" t="n">
        <f aca="true">RAND()</f>
        <v>0.645472942954985</v>
      </c>
      <c r="K113" s="0" t="n">
        <f aca="true">RAND()</f>
        <v>0.388248893419692</v>
      </c>
      <c r="L113" s="0" t="n">
        <f aca="true">RAND()</f>
        <v>0.440631681939107</v>
      </c>
      <c r="M113" s="0" t="n">
        <f aca="true">RAND()</f>
        <v>0.68656005491123</v>
      </c>
      <c r="N113" s="0" t="n">
        <f aca="true">RAND()</f>
        <v>0.625012701063584</v>
      </c>
      <c r="O113" s="0" t="n">
        <f aca="true">RAND()</f>
        <v>0.190249175353654</v>
      </c>
      <c r="P113" s="0" t="n">
        <f aca="true">RAND()</f>
        <v>0.754384911323287</v>
      </c>
      <c r="Q113" s="0" t="n">
        <f aca="true">RAND()</f>
        <v>0.518305100509022</v>
      </c>
      <c r="R113" s="0" t="n">
        <f aca="true">RAND()</f>
        <v>0.950550108294586</v>
      </c>
      <c r="S113" s="0" t="n">
        <f aca="true">RAND()</f>
        <v>0.374980704066288</v>
      </c>
      <c r="T113" s="0" t="n">
        <f aca="true">RAND()</f>
        <v>0.899283133057062</v>
      </c>
      <c r="U113" s="0" t="n">
        <f aca="true">RAND()</f>
        <v>0.143709478887465</v>
      </c>
      <c r="V113" s="0" t="n">
        <f aca="true">RAND()</f>
        <v>0.8675234568809</v>
      </c>
      <c r="W113" s="0" t="n">
        <f aca="true">RAND()</f>
        <v>0.750296571954217</v>
      </c>
      <c r="X113" s="0" t="n">
        <f aca="true">RAND()</f>
        <v>0.39072288627563</v>
      </c>
      <c r="Y113" s="0" t="n">
        <f aca="true">RAND()</f>
        <v>0.868092617302681</v>
      </c>
      <c r="Z113" s="0" t="n">
        <f aca="true">RAND()</f>
        <v>0.833267336479499</v>
      </c>
      <c r="AA113" s="0" t="n">
        <f aca="true">RAND()</f>
        <v>0.967377160443256</v>
      </c>
      <c r="AB113" s="0" t="n">
        <f aca="true">RAND()</f>
        <v>0.200853601574225</v>
      </c>
      <c r="AC113" s="0" t="n">
        <f aca="true">RAND()</f>
        <v>0.0595941555719646</v>
      </c>
      <c r="AD113" s="0" t="n">
        <f aca="true">RAND()</f>
        <v>0.866686042660303</v>
      </c>
      <c r="AE113" s="0" t="n">
        <f aca="true">RAND()</f>
        <v>0.596414426555116</v>
      </c>
    </row>
    <row r="114" customFormat="false" ht="15.75" hidden="false" customHeight="false" outlineLevel="0" collapsed="false">
      <c r="B114" s="0" t="n">
        <f aca="true">RAND()</f>
        <v>0.528364698228632</v>
      </c>
      <c r="C114" s="0" t="n">
        <f aca="true">RAND()</f>
        <v>0.724587077641144</v>
      </c>
      <c r="D114" s="0" t="n">
        <f aca="true">RAND()</f>
        <v>0.517032076303109</v>
      </c>
      <c r="E114" s="0" t="n">
        <f aca="true">RAND()</f>
        <v>0.622500461134701</v>
      </c>
      <c r="F114" s="0" t="n">
        <f aca="true">RAND()</f>
        <v>0.706139267082554</v>
      </c>
      <c r="G114" s="0" t="n">
        <f aca="true">RAND()</f>
        <v>0.0906396331305202</v>
      </c>
      <c r="H114" s="0" t="n">
        <f aca="true">RAND()</f>
        <v>0.302269669274886</v>
      </c>
      <c r="I114" s="0" t="n">
        <f aca="true">RAND()</f>
        <v>0.521671799071829</v>
      </c>
      <c r="J114" s="0" t="n">
        <f aca="true">RAND()</f>
        <v>0.531309191961863</v>
      </c>
      <c r="K114" s="0" t="n">
        <f aca="true">RAND()</f>
        <v>0.37958949893874</v>
      </c>
      <c r="L114" s="0" t="n">
        <f aca="true">RAND()</f>
        <v>0.629621091654446</v>
      </c>
      <c r="M114" s="0" t="n">
        <f aca="true">RAND()</f>
        <v>0.200739311128987</v>
      </c>
      <c r="N114" s="0" t="n">
        <f aca="true">RAND()</f>
        <v>0.884429482938192</v>
      </c>
      <c r="O114" s="0" t="n">
        <f aca="true">RAND()</f>
        <v>0.0125158952100726</v>
      </c>
      <c r="P114" s="0" t="n">
        <f aca="true">RAND()</f>
        <v>0.342238386738727</v>
      </c>
      <c r="Q114" s="0" t="n">
        <f aca="true">RAND()</f>
        <v>0.810396077217499</v>
      </c>
      <c r="R114" s="0" t="n">
        <f aca="true">RAND()</f>
        <v>0.019975795594701</v>
      </c>
      <c r="S114" s="0" t="n">
        <f aca="true">RAND()</f>
        <v>0.458309603119859</v>
      </c>
      <c r="T114" s="0" t="n">
        <f aca="true">RAND()</f>
        <v>0.873203808179687</v>
      </c>
      <c r="U114" s="0" t="n">
        <f aca="true">RAND()</f>
        <v>0.268664776568095</v>
      </c>
      <c r="V114" s="0" t="n">
        <f aca="true">RAND()</f>
        <v>0.0104114548052379</v>
      </c>
      <c r="W114" s="0" t="n">
        <f aca="true">RAND()</f>
        <v>0.591073344180651</v>
      </c>
      <c r="X114" s="0" t="n">
        <f aca="true">RAND()</f>
        <v>0.953302768846239</v>
      </c>
      <c r="Y114" s="0" t="n">
        <f aca="true">RAND()</f>
        <v>0.467702043334037</v>
      </c>
      <c r="Z114" s="0" t="n">
        <f aca="true">RAND()</f>
        <v>0.503627851819591</v>
      </c>
      <c r="AA114" s="0" t="n">
        <f aca="true">RAND()</f>
        <v>0.140443175864515</v>
      </c>
      <c r="AB114" s="0" t="n">
        <f aca="true">RAND()</f>
        <v>0.360546857327292</v>
      </c>
      <c r="AC114" s="0" t="n">
        <f aca="true">RAND()</f>
        <v>0.790515199863747</v>
      </c>
      <c r="AD114" s="0" t="n">
        <f aca="true">RAND()</f>
        <v>0.975540816582901</v>
      </c>
      <c r="AE114" s="0" t="n">
        <f aca="true">RAND()</f>
        <v>0.121058165365225</v>
      </c>
    </row>
    <row r="115" customFormat="false" ht="15.75" hidden="false" customHeight="false" outlineLevel="0" collapsed="false">
      <c r="B115" s="0" t="n">
        <f aca="true">RAND()</f>
        <v>0.564388622559725</v>
      </c>
      <c r="C115" s="0" t="n">
        <f aca="true">RAND()</f>
        <v>0.639118523099638</v>
      </c>
      <c r="D115" s="0" t="n">
        <f aca="true">RAND()</f>
        <v>0.796499798355337</v>
      </c>
      <c r="E115" s="0" t="n">
        <f aca="true">RAND()</f>
        <v>0.504268014345536</v>
      </c>
      <c r="F115" s="0" t="n">
        <f aca="true">RAND()</f>
        <v>0.668051064075786</v>
      </c>
      <c r="G115" s="0" t="n">
        <f aca="true">RAND()</f>
        <v>0.828850013072484</v>
      </c>
      <c r="H115" s="0" t="n">
        <f aca="true">RAND()</f>
        <v>0.580951165719616</v>
      </c>
      <c r="I115" s="0" t="n">
        <f aca="true">RAND()</f>
        <v>0.0577943109677947</v>
      </c>
      <c r="J115" s="0" t="n">
        <f aca="true">RAND()</f>
        <v>0.425710312492731</v>
      </c>
      <c r="K115" s="0" t="n">
        <f aca="true">RAND()</f>
        <v>0.65228044786792</v>
      </c>
      <c r="L115" s="0" t="n">
        <f aca="true">RAND()</f>
        <v>0.478262787778697</v>
      </c>
      <c r="M115" s="0" t="n">
        <f aca="true">RAND()</f>
        <v>0.584199599904839</v>
      </c>
      <c r="N115" s="0" t="n">
        <f aca="true">RAND()</f>
        <v>0.903937918925119</v>
      </c>
      <c r="O115" s="0" t="n">
        <f aca="true">RAND()</f>
        <v>0.722425417752155</v>
      </c>
      <c r="P115" s="0" t="n">
        <f aca="true">RAND()</f>
        <v>0.0518351399840111</v>
      </c>
      <c r="Q115" s="0" t="n">
        <f aca="true">RAND()</f>
        <v>0.653826708539707</v>
      </c>
      <c r="R115" s="0" t="n">
        <f aca="true">RAND()</f>
        <v>0.546634825802431</v>
      </c>
      <c r="S115" s="0" t="n">
        <f aca="true">RAND()</f>
        <v>0.668764118199101</v>
      </c>
      <c r="T115" s="0" t="n">
        <f aca="true">RAND()</f>
        <v>0.772257655374809</v>
      </c>
      <c r="U115" s="0" t="n">
        <f aca="true">RAND()</f>
        <v>0.143210966908568</v>
      </c>
      <c r="V115" s="0" t="n">
        <f aca="true">RAND()</f>
        <v>0.368541243563034</v>
      </c>
      <c r="W115" s="0" t="n">
        <f aca="true">RAND()</f>
        <v>0.764802378343941</v>
      </c>
      <c r="X115" s="0" t="n">
        <f aca="true">RAND()</f>
        <v>0.715900903750419</v>
      </c>
      <c r="Y115" s="0" t="n">
        <f aca="true">RAND()</f>
        <v>0.946926495585804</v>
      </c>
      <c r="Z115" s="0" t="n">
        <f aca="true">RAND()</f>
        <v>0.495523284655279</v>
      </c>
      <c r="AA115" s="0" t="n">
        <f aca="true">RAND()</f>
        <v>0.517343999082943</v>
      </c>
      <c r="AB115" s="0" t="n">
        <f aca="true">RAND()</f>
        <v>0.274480966187575</v>
      </c>
      <c r="AC115" s="0" t="n">
        <f aca="true">RAND()</f>
        <v>0.84743681207779</v>
      </c>
      <c r="AD115" s="0" t="n">
        <f aca="true">RAND()</f>
        <v>0.306444176045702</v>
      </c>
      <c r="AE115" s="0" t="n">
        <f aca="true">RAND()</f>
        <v>0.966711523209134</v>
      </c>
    </row>
    <row r="116" customFormat="false" ht="15.75" hidden="false" customHeight="false" outlineLevel="0" collapsed="false">
      <c r="B116" s="0" t="n">
        <f aca="true">RAND()</f>
        <v>0.468404143205937</v>
      </c>
      <c r="C116" s="0" t="n">
        <f aca="true">RAND()</f>
        <v>0.691500349583395</v>
      </c>
      <c r="D116" s="0" t="n">
        <f aca="true">RAND()</f>
        <v>0.405296248415738</v>
      </c>
      <c r="E116" s="0" t="n">
        <f aca="true">RAND()</f>
        <v>0.304216223406581</v>
      </c>
      <c r="F116" s="0" t="n">
        <f aca="true">RAND()</f>
        <v>0.120428324215706</v>
      </c>
      <c r="G116" s="0" t="n">
        <f aca="true">RAND()</f>
        <v>0.464641162656481</v>
      </c>
      <c r="H116" s="0" t="n">
        <f aca="true">RAND()</f>
        <v>0.613411733225819</v>
      </c>
      <c r="I116" s="0" t="n">
        <f aca="true">RAND()</f>
        <v>0.431714428565605</v>
      </c>
      <c r="J116" s="0" t="n">
        <f aca="true">RAND()</f>
        <v>0.668347114158676</v>
      </c>
      <c r="K116" s="0" t="n">
        <f aca="true">RAND()</f>
        <v>0.627469989689448</v>
      </c>
      <c r="L116" s="0" t="n">
        <f aca="true">RAND()</f>
        <v>0.129317773701927</v>
      </c>
      <c r="M116" s="0" t="n">
        <f aca="true">RAND()</f>
        <v>0.348454672837137</v>
      </c>
      <c r="N116" s="0" t="n">
        <f aca="true">RAND()</f>
        <v>0.930054832621261</v>
      </c>
      <c r="O116" s="0" t="n">
        <f aca="true">RAND()</f>
        <v>0.639595209932289</v>
      </c>
      <c r="P116" s="0" t="n">
        <f aca="true">RAND()</f>
        <v>0.246508467862766</v>
      </c>
      <c r="Q116" s="0" t="n">
        <f aca="true">RAND()</f>
        <v>0.879221790358898</v>
      </c>
      <c r="R116" s="0" t="n">
        <f aca="true">RAND()</f>
        <v>0.897024320073557</v>
      </c>
      <c r="S116" s="0" t="n">
        <f aca="true">RAND()</f>
        <v>0.158080980911461</v>
      </c>
      <c r="T116" s="0" t="n">
        <f aca="true">RAND()</f>
        <v>0.138804186594678</v>
      </c>
      <c r="U116" s="0" t="n">
        <f aca="true">RAND()</f>
        <v>0.768958671659982</v>
      </c>
      <c r="V116" s="0" t="n">
        <f aca="true">RAND()</f>
        <v>0.0874162006105451</v>
      </c>
      <c r="W116" s="0" t="n">
        <f aca="true">RAND()</f>
        <v>0.819322429509667</v>
      </c>
      <c r="X116" s="0" t="n">
        <f aca="true">RAND()</f>
        <v>0.108305905459145</v>
      </c>
      <c r="Y116" s="0" t="n">
        <f aca="true">RAND()</f>
        <v>0.101759377513182</v>
      </c>
      <c r="Z116" s="0" t="n">
        <f aca="true">RAND()</f>
        <v>0.491053291125111</v>
      </c>
      <c r="AA116" s="0" t="n">
        <f aca="true">RAND()</f>
        <v>0.14701670120411</v>
      </c>
      <c r="AB116" s="0" t="n">
        <f aca="true">RAND()</f>
        <v>0.600468147432067</v>
      </c>
      <c r="AC116" s="0" t="n">
        <f aca="true">RAND()</f>
        <v>0.0784817952891859</v>
      </c>
      <c r="AD116" s="0" t="n">
        <f aca="true">RAND()</f>
        <v>0.875915349796306</v>
      </c>
      <c r="AE116" s="0" t="n">
        <f aca="true">RAND()</f>
        <v>0.253560875374408</v>
      </c>
    </row>
    <row r="117" customFormat="false" ht="15.75" hidden="false" customHeight="false" outlineLevel="0" collapsed="false">
      <c r="B117" s="0" t="n">
        <f aca="true">RAND()</f>
        <v>0.503267134051629</v>
      </c>
      <c r="C117" s="0" t="n">
        <f aca="true">RAND()</f>
        <v>0.941226865599817</v>
      </c>
      <c r="D117" s="0" t="n">
        <f aca="true">RAND()</f>
        <v>0.362164491037844</v>
      </c>
      <c r="E117" s="0" t="n">
        <f aca="true">RAND()</f>
        <v>0.976141129572833</v>
      </c>
      <c r="F117" s="0" t="n">
        <f aca="true">RAND()</f>
        <v>0.685144531008759</v>
      </c>
      <c r="G117" s="0" t="n">
        <f aca="true">RAND()</f>
        <v>0.368843405818545</v>
      </c>
      <c r="H117" s="0" t="n">
        <f aca="true">RAND()</f>
        <v>0.157303742310414</v>
      </c>
      <c r="I117" s="0" t="n">
        <f aca="true">RAND()</f>
        <v>0.0997259977733303</v>
      </c>
      <c r="J117" s="0" t="n">
        <f aca="true">RAND()</f>
        <v>0.222669634258544</v>
      </c>
      <c r="K117" s="0" t="n">
        <f aca="true">RAND()</f>
        <v>0.580944376567219</v>
      </c>
      <c r="L117" s="0" t="n">
        <f aca="true">RAND()</f>
        <v>0.036181263036862</v>
      </c>
      <c r="M117" s="0" t="n">
        <f aca="true">RAND()</f>
        <v>0.322100635493385</v>
      </c>
      <c r="N117" s="0" t="n">
        <f aca="true">RAND()</f>
        <v>0.599936087110508</v>
      </c>
      <c r="O117" s="0" t="n">
        <f aca="true">RAND()</f>
        <v>0.214096569002807</v>
      </c>
      <c r="P117" s="0" t="n">
        <f aca="true">RAND()</f>
        <v>0.129379132773137</v>
      </c>
      <c r="Q117" s="0" t="n">
        <f aca="true">RAND()</f>
        <v>0.0141067980595276</v>
      </c>
      <c r="R117" s="0" t="n">
        <f aca="true">RAND()</f>
        <v>0.0778159680841886</v>
      </c>
      <c r="S117" s="0" t="n">
        <f aca="true">RAND()</f>
        <v>0.066378133052399</v>
      </c>
      <c r="T117" s="0" t="n">
        <f aca="true">RAND()</f>
        <v>0.7230040701781</v>
      </c>
      <c r="U117" s="0" t="n">
        <f aca="true">RAND()</f>
        <v>0.547251881016861</v>
      </c>
      <c r="V117" s="0" t="n">
        <f aca="true">RAND()</f>
        <v>0.795485945058021</v>
      </c>
      <c r="W117" s="0" t="n">
        <f aca="true">RAND()</f>
        <v>0.0992425699346015</v>
      </c>
      <c r="X117" s="0" t="n">
        <f aca="true">RAND()</f>
        <v>0.168983618549577</v>
      </c>
      <c r="Y117" s="0" t="n">
        <f aca="true">RAND()</f>
        <v>0.878101102714742</v>
      </c>
      <c r="Z117" s="0" t="n">
        <f aca="true">RAND()</f>
        <v>0.741772742892106</v>
      </c>
      <c r="AA117" s="0" t="n">
        <f aca="true">RAND()</f>
        <v>0.903562434820924</v>
      </c>
      <c r="AB117" s="0" t="n">
        <f aca="true">RAND()</f>
        <v>0.504826095902749</v>
      </c>
      <c r="AC117" s="0" t="n">
        <f aca="true">RAND()</f>
        <v>0.672861027798805</v>
      </c>
      <c r="AD117" s="0" t="n">
        <f aca="true">RAND()</f>
        <v>0.368529753545768</v>
      </c>
      <c r="AE117" s="0" t="n">
        <f aca="true">RAND()</f>
        <v>0.961662343163678</v>
      </c>
    </row>
    <row r="118" customFormat="false" ht="15.75" hidden="false" customHeight="false" outlineLevel="0" collapsed="false">
      <c r="B118" s="0" t="n">
        <f aca="true">RAND()</f>
        <v>0.653250982043894</v>
      </c>
      <c r="C118" s="0" t="n">
        <f aca="true">RAND()</f>
        <v>0.954381424172951</v>
      </c>
      <c r="D118" s="0" t="n">
        <f aca="true">RAND()</f>
        <v>0.768086084696489</v>
      </c>
      <c r="E118" s="0" t="n">
        <f aca="true">RAND()</f>
        <v>0.246872745386936</v>
      </c>
      <c r="F118" s="0" t="n">
        <f aca="true">RAND()</f>
        <v>0.610716835110006</v>
      </c>
      <c r="G118" s="0" t="n">
        <f aca="true">RAND()</f>
        <v>0.650799340580243</v>
      </c>
      <c r="H118" s="0" t="n">
        <f aca="true">RAND()</f>
        <v>0.149507123465295</v>
      </c>
      <c r="I118" s="0" t="n">
        <f aca="true">RAND()</f>
        <v>0.813394158342048</v>
      </c>
      <c r="J118" s="0" t="n">
        <f aca="true">RAND()</f>
        <v>0.90458187399001</v>
      </c>
      <c r="K118" s="0" t="n">
        <f aca="true">RAND()</f>
        <v>0.84644250219581</v>
      </c>
      <c r="L118" s="0" t="n">
        <f aca="true">RAND()</f>
        <v>0.675771904762884</v>
      </c>
      <c r="M118" s="0" t="n">
        <f aca="true">RAND()</f>
        <v>0.230343890556235</v>
      </c>
      <c r="N118" s="0" t="n">
        <f aca="true">RAND()</f>
        <v>0.188809303226969</v>
      </c>
      <c r="O118" s="0" t="n">
        <f aca="true">RAND()</f>
        <v>0.665459415964405</v>
      </c>
      <c r="P118" s="0" t="n">
        <f aca="true">RAND()</f>
        <v>0.180729951701359</v>
      </c>
      <c r="Q118" s="0" t="n">
        <f aca="true">RAND()</f>
        <v>0.642300881008683</v>
      </c>
      <c r="R118" s="0" t="n">
        <f aca="true">RAND()</f>
        <v>0.426753890429689</v>
      </c>
      <c r="S118" s="0" t="n">
        <f aca="true">RAND()</f>
        <v>0.830504461160495</v>
      </c>
      <c r="T118" s="0" t="n">
        <f aca="true">RAND()</f>
        <v>0.900098921036671</v>
      </c>
      <c r="U118" s="0" t="n">
        <f aca="true">RAND()</f>
        <v>0.0487937329732254</v>
      </c>
      <c r="V118" s="0" t="n">
        <f aca="true">RAND()</f>
        <v>0.588975815796309</v>
      </c>
      <c r="W118" s="0" t="n">
        <f aca="true">RAND()</f>
        <v>0.56124456674779</v>
      </c>
      <c r="X118" s="0" t="n">
        <f aca="true">RAND()</f>
        <v>0.750020045156924</v>
      </c>
      <c r="Y118" s="0" t="n">
        <f aca="true">RAND()</f>
        <v>0.515073949446501</v>
      </c>
      <c r="Z118" s="0" t="n">
        <f aca="true">RAND()</f>
        <v>0.369310737414793</v>
      </c>
      <c r="AA118" s="0" t="n">
        <f aca="true">RAND()</f>
        <v>0.568581424992678</v>
      </c>
      <c r="AB118" s="0" t="n">
        <f aca="true">RAND()</f>
        <v>0.287634318534136</v>
      </c>
      <c r="AC118" s="0" t="n">
        <f aca="true">RAND()</f>
        <v>0.329871615174144</v>
      </c>
      <c r="AD118" s="0" t="n">
        <f aca="true">RAND()</f>
        <v>0.278030379011369</v>
      </c>
      <c r="AE118" s="0" t="n">
        <f aca="true">RAND()</f>
        <v>0.0739530863992775</v>
      </c>
    </row>
    <row r="119" customFormat="false" ht="15.75" hidden="false" customHeight="false" outlineLevel="0" collapsed="false">
      <c r="B119" s="0" t="n">
        <f aca="true">RAND()</f>
        <v>0.0802513492010089</v>
      </c>
      <c r="C119" s="0" t="n">
        <f aca="true">RAND()</f>
        <v>0.845131905565101</v>
      </c>
      <c r="D119" s="0" t="n">
        <f aca="true">RAND()</f>
        <v>0.808317742383483</v>
      </c>
      <c r="E119" s="0" t="n">
        <f aca="true">RAND()</f>
        <v>0.326390544743527</v>
      </c>
      <c r="F119" s="0" t="n">
        <f aca="true">RAND()</f>
        <v>0.973783299218308</v>
      </c>
      <c r="G119" s="0" t="n">
        <f aca="true">RAND()</f>
        <v>0.122813127418097</v>
      </c>
      <c r="H119" s="0" t="n">
        <f aca="true">RAND()</f>
        <v>0.0208197466596457</v>
      </c>
      <c r="I119" s="0" t="n">
        <f aca="true">RAND()</f>
        <v>0.478633138524345</v>
      </c>
      <c r="J119" s="0" t="n">
        <f aca="true">RAND()</f>
        <v>0.0752550428738533</v>
      </c>
      <c r="K119" s="0" t="n">
        <f aca="true">RAND()</f>
        <v>0.311548338764814</v>
      </c>
      <c r="L119" s="0" t="n">
        <f aca="true">RAND()</f>
        <v>0.584392017293256</v>
      </c>
      <c r="M119" s="0" t="n">
        <f aca="true">RAND()</f>
        <v>0.515698492271366</v>
      </c>
      <c r="N119" s="0" t="n">
        <f aca="true">RAND()</f>
        <v>0.800034578604115</v>
      </c>
      <c r="O119" s="0" t="n">
        <f aca="true">RAND()</f>
        <v>0.611797607274549</v>
      </c>
      <c r="P119" s="0" t="n">
        <f aca="true">RAND()</f>
        <v>0.384249468793085</v>
      </c>
      <c r="Q119" s="0" t="n">
        <f aca="true">RAND()</f>
        <v>0.589254304714963</v>
      </c>
      <c r="R119" s="0" t="n">
        <f aca="true">RAND()</f>
        <v>0.851968681961643</v>
      </c>
      <c r="S119" s="0" t="n">
        <f aca="true">RAND()</f>
        <v>0.0560036418984869</v>
      </c>
      <c r="T119" s="0" t="n">
        <f aca="true">RAND()</f>
        <v>0.466205281063102</v>
      </c>
      <c r="U119" s="0" t="n">
        <f aca="true">RAND()</f>
        <v>0.925849638264418</v>
      </c>
      <c r="V119" s="0" t="n">
        <f aca="true">RAND()</f>
        <v>0.345280097704206</v>
      </c>
      <c r="W119" s="0" t="n">
        <f aca="true">RAND()</f>
        <v>0.423878667829172</v>
      </c>
      <c r="X119" s="0" t="n">
        <f aca="true">RAND()</f>
        <v>0.767959276057549</v>
      </c>
      <c r="Y119" s="0" t="n">
        <f aca="true">RAND()</f>
        <v>0.1714317464618</v>
      </c>
      <c r="Z119" s="0" t="n">
        <f aca="true">RAND()</f>
        <v>0.229539926155502</v>
      </c>
      <c r="AA119" s="0" t="n">
        <f aca="true">RAND()</f>
        <v>0.174921402122778</v>
      </c>
      <c r="AB119" s="0" t="n">
        <f aca="true">RAND()</f>
        <v>0.927092719533037</v>
      </c>
      <c r="AC119" s="0" t="n">
        <f aca="true">RAND()</f>
        <v>0.883362962917714</v>
      </c>
      <c r="AD119" s="0" t="n">
        <f aca="true">RAND()</f>
        <v>0.303686092315892</v>
      </c>
      <c r="AE119" s="0" t="n">
        <f aca="true">RAND()</f>
        <v>0.713389042194987</v>
      </c>
    </row>
    <row r="120" customFormat="false" ht="15.75" hidden="false" customHeight="false" outlineLevel="0" collapsed="false">
      <c r="B120" s="0" t="n">
        <f aca="true">RAND()</f>
        <v>0.995984087865389</v>
      </c>
      <c r="C120" s="0" t="n">
        <f aca="true">RAND()</f>
        <v>0.159699957352116</v>
      </c>
      <c r="D120" s="0" t="n">
        <f aca="true">RAND()</f>
        <v>0.589718465351689</v>
      </c>
      <c r="E120" s="0" t="n">
        <f aca="true">RAND()</f>
        <v>0.0708564745402347</v>
      </c>
      <c r="F120" s="0" t="n">
        <f aca="true">RAND()</f>
        <v>0.0533327089013032</v>
      </c>
      <c r="G120" s="0" t="n">
        <f aca="true">RAND()</f>
        <v>0.248909698515251</v>
      </c>
      <c r="H120" s="0" t="n">
        <f aca="true">RAND()</f>
        <v>0.715863254453386</v>
      </c>
      <c r="I120" s="0" t="n">
        <f aca="true">RAND()</f>
        <v>0.0289834155589104</v>
      </c>
      <c r="J120" s="0" t="n">
        <f aca="true">RAND()</f>
        <v>0.410409846081542</v>
      </c>
      <c r="K120" s="0" t="n">
        <f aca="true">RAND()</f>
        <v>0.991479359077034</v>
      </c>
      <c r="L120" s="0" t="n">
        <f aca="true">RAND()</f>
        <v>0.771376354464984</v>
      </c>
      <c r="M120" s="0" t="n">
        <f aca="true">RAND()</f>
        <v>0.720127582008589</v>
      </c>
      <c r="N120" s="0" t="n">
        <f aca="true">RAND()</f>
        <v>0.465112646514177</v>
      </c>
      <c r="O120" s="0" t="n">
        <f aca="true">RAND()</f>
        <v>0.766576811745442</v>
      </c>
      <c r="P120" s="0" t="n">
        <f aca="true">RAND()</f>
        <v>0.352039914237966</v>
      </c>
      <c r="Q120" s="0" t="n">
        <f aca="true">RAND()</f>
        <v>0.538471113504485</v>
      </c>
      <c r="R120" s="0" t="n">
        <f aca="true">RAND()</f>
        <v>0.22956183041657</v>
      </c>
      <c r="S120" s="0" t="n">
        <f aca="true">RAND()</f>
        <v>0.594576097415832</v>
      </c>
      <c r="T120" s="0" t="n">
        <f aca="true">RAND()</f>
        <v>0.45324731583854</v>
      </c>
      <c r="U120" s="0" t="n">
        <f aca="true">RAND()</f>
        <v>0.636628505342665</v>
      </c>
      <c r="V120" s="0" t="n">
        <f aca="true">RAND()</f>
        <v>0.610878555675552</v>
      </c>
      <c r="W120" s="0" t="n">
        <f aca="true">RAND()</f>
        <v>0.145389686885496</v>
      </c>
      <c r="X120" s="0" t="n">
        <f aca="true">RAND()</f>
        <v>0.34824559967925</v>
      </c>
      <c r="Y120" s="0" t="n">
        <f aca="true">RAND()</f>
        <v>0.828595343864082</v>
      </c>
      <c r="Z120" s="0" t="n">
        <f aca="true">RAND()</f>
        <v>0.097324906705446</v>
      </c>
      <c r="AA120" s="0" t="n">
        <f aca="true">RAND()</f>
        <v>0.939762888326772</v>
      </c>
      <c r="AB120" s="0" t="n">
        <f aca="true">RAND()</f>
        <v>0.798195403659067</v>
      </c>
      <c r="AC120" s="0" t="n">
        <f aca="true">RAND()</f>
        <v>0.0721870858381102</v>
      </c>
      <c r="AD120" s="0" t="n">
        <f aca="true">RAND()</f>
        <v>0.511194457334069</v>
      </c>
      <c r="AE120" s="0" t="n">
        <f aca="true">RAND()</f>
        <v>0.0397957503052796</v>
      </c>
    </row>
    <row r="121" customFormat="false" ht="15.75" hidden="false" customHeight="false" outlineLevel="0" collapsed="false">
      <c r="B121" s="0" t="n">
        <f aca="true">RAND()</f>
        <v>0.18684180253574</v>
      </c>
      <c r="C121" s="0" t="n">
        <f aca="true">RAND()</f>
        <v>0.24346258127577</v>
      </c>
      <c r="D121" s="0" t="n">
        <f aca="true">RAND()</f>
        <v>0.373554628966625</v>
      </c>
      <c r="E121" s="0" t="n">
        <f aca="true">RAND()</f>
        <v>0.755319895028552</v>
      </c>
      <c r="F121" s="0" t="n">
        <f aca="true">RAND()</f>
        <v>0.712208274555348</v>
      </c>
      <c r="G121" s="0" t="n">
        <f aca="true">RAND()</f>
        <v>0.359192235360168</v>
      </c>
      <c r="H121" s="0" t="n">
        <f aca="true">RAND()</f>
        <v>0.336726450314444</v>
      </c>
      <c r="I121" s="0" t="n">
        <f aca="true">RAND()</f>
        <v>0.0513980959365038</v>
      </c>
      <c r="J121" s="0" t="n">
        <f aca="true">RAND()</f>
        <v>0.73035948442852</v>
      </c>
      <c r="K121" s="0" t="n">
        <f aca="true">RAND()</f>
        <v>0.364089208815099</v>
      </c>
      <c r="L121" s="0" t="n">
        <f aca="true">RAND()</f>
        <v>0.941049747352115</v>
      </c>
      <c r="M121" s="0" t="n">
        <f aca="true">RAND()</f>
        <v>0.61594268118501</v>
      </c>
      <c r="N121" s="0" t="n">
        <f aca="true">RAND()</f>
        <v>0.998329208513751</v>
      </c>
      <c r="O121" s="0" t="n">
        <f aca="true">RAND()</f>
        <v>0.110405294225388</v>
      </c>
      <c r="P121" s="0" t="n">
        <f aca="true">RAND()</f>
        <v>0.248647901032362</v>
      </c>
      <c r="Q121" s="0" t="n">
        <f aca="true">RAND()</f>
        <v>0.333858889984496</v>
      </c>
      <c r="R121" s="0" t="n">
        <f aca="true">RAND()</f>
        <v>0.598701735387453</v>
      </c>
      <c r="S121" s="0" t="n">
        <f aca="true">RAND()</f>
        <v>0.978397585595942</v>
      </c>
      <c r="T121" s="0" t="n">
        <f aca="true">RAND()</f>
        <v>0.689917459284522</v>
      </c>
      <c r="U121" s="0" t="n">
        <f aca="true">RAND()</f>
        <v>0.531868186905551</v>
      </c>
      <c r="V121" s="0" t="n">
        <f aca="true">RAND()</f>
        <v>0.263776773413046</v>
      </c>
      <c r="W121" s="0" t="n">
        <f aca="true">RAND()</f>
        <v>0.940903271807433</v>
      </c>
      <c r="X121" s="0" t="n">
        <f aca="true">RAND()</f>
        <v>0.0492369887916421</v>
      </c>
      <c r="Y121" s="0" t="n">
        <f aca="true">RAND()</f>
        <v>0.115251061265452</v>
      </c>
      <c r="Z121" s="0" t="n">
        <f aca="true">RAND()</f>
        <v>0.193378953675243</v>
      </c>
      <c r="AA121" s="0" t="n">
        <f aca="true">RAND()</f>
        <v>0.108097511272756</v>
      </c>
      <c r="AB121" s="0" t="n">
        <f aca="true">RAND()</f>
        <v>0.847726486344483</v>
      </c>
      <c r="AC121" s="0" t="n">
        <f aca="true">RAND()</f>
        <v>0.634576179390294</v>
      </c>
      <c r="AD121" s="0" t="n">
        <f aca="true">RAND()</f>
        <v>0.00466374031045151</v>
      </c>
      <c r="AE121" s="0" t="n">
        <f aca="true">RAND()</f>
        <v>0.163382603508429</v>
      </c>
    </row>
    <row r="122" customFormat="false" ht="15.75" hidden="false" customHeight="false" outlineLevel="0" collapsed="false">
      <c r="B122" s="0" t="n">
        <f aca="true">RAND()</f>
        <v>0.897083607728041</v>
      </c>
      <c r="C122" s="0" t="n">
        <f aca="true">RAND()</f>
        <v>0.775724012828339</v>
      </c>
      <c r="D122" s="0" t="n">
        <f aca="true">RAND()</f>
        <v>0.893259806809472</v>
      </c>
      <c r="E122" s="0" t="n">
        <f aca="true">RAND()</f>
        <v>0.791980437297492</v>
      </c>
      <c r="F122" s="0" t="n">
        <f aca="true">RAND()</f>
        <v>0.132637923628342</v>
      </c>
      <c r="G122" s="0" t="n">
        <f aca="true">RAND()</f>
        <v>0.802741565741451</v>
      </c>
      <c r="H122" s="0" t="n">
        <f aca="true">RAND()</f>
        <v>0.943798407632938</v>
      </c>
      <c r="I122" s="0" t="n">
        <f aca="true">RAND()</f>
        <v>0.146262992774671</v>
      </c>
      <c r="J122" s="0" t="n">
        <f aca="true">RAND()</f>
        <v>0.952156306771637</v>
      </c>
      <c r="K122" s="0" t="n">
        <f aca="true">RAND()</f>
        <v>0.414030182528661</v>
      </c>
      <c r="L122" s="0" t="n">
        <f aca="true">RAND()</f>
        <v>0.101671999248371</v>
      </c>
      <c r="M122" s="0" t="n">
        <f aca="true">RAND()</f>
        <v>0.344763917994639</v>
      </c>
      <c r="N122" s="0" t="n">
        <f aca="true">RAND()</f>
        <v>0.869391057368596</v>
      </c>
      <c r="O122" s="0" t="n">
        <f aca="true">RAND()</f>
        <v>0.677189277371841</v>
      </c>
      <c r="P122" s="0" t="n">
        <f aca="true">RAND()</f>
        <v>0.602269171128132</v>
      </c>
      <c r="Q122" s="0" t="n">
        <f aca="true">RAND()</f>
        <v>0.684915185942089</v>
      </c>
      <c r="R122" s="0" t="n">
        <f aca="true">RAND()</f>
        <v>0.936846143889281</v>
      </c>
      <c r="S122" s="0" t="n">
        <f aca="true">RAND()</f>
        <v>0.835286636644532</v>
      </c>
      <c r="T122" s="0" t="n">
        <f aca="true">RAND()</f>
        <v>0.454015824236765</v>
      </c>
      <c r="U122" s="0" t="n">
        <f aca="true">RAND()</f>
        <v>0.946164060499212</v>
      </c>
      <c r="V122" s="0" t="n">
        <f aca="true">RAND()</f>
        <v>0.191700189250227</v>
      </c>
      <c r="W122" s="0" t="n">
        <f aca="true">RAND()</f>
        <v>0.125465487057173</v>
      </c>
      <c r="X122" s="0" t="n">
        <f aca="true">RAND()</f>
        <v>0.0536350026056878</v>
      </c>
      <c r="Y122" s="0" t="n">
        <f aca="true">RAND()</f>
        <v>0.050299460464876</v>
      </c>
      <c r="Z122" s="0" t="n">
        <f aca="true">RAND()</f>
        <v>0.255550478906041</v>
      </c>
      <c r="AA122" s="0" t="n">
        <f aca="true">RAND()</f>
        <v>0.90039392869272</v>
      </c>
      <c r="AB122" s="0" t="n">
        <f aca="true">RAND()</f>
        <v>0.790047131420012</v>
      </c>
      <c r="AC122" s="0" t="n">
        <f aca="true">RAND()</f>
        <v>0.415294753530899</v>
      </c>
      <c r="AD122" s="0" t="n">
        <f aca="true">RAND()</f>
        <v>0.176083962670144</v>
      </c>
      <c r="AE122" s="0" t="n">
        <f aca="true">RAND()</f>
        <v>0.360723098392668</v>
      </c>
    </row>
    <row r="123" customFormat="false" ht="15.75" hidden="false" customHeight="false" outlineLevel="0" collapsed="false">
      <c r="B123" s="0" t="n">
        <f aca="true">RAND()</f>
        <v>0.592994879961098</v>
      </c>
      <c r="C123" s="0" t="n">
        <f aca="true">RAND()</f>
        <v>0.530932981523264</v>
      </c>
      <c r="D123" s="0" t="n">
        <f aca="true">RAND()</f>
        <v>0.885986469614529</v>
      </c>
      <c r="E123" s="0" t="n">
        <f aca="true">RAND()</f>
        <v>0.867541576176581</v>
      </c>
      <c r="F123" s="0" t="n">
        <f aca="true">RAND()</f>
        <v>0.621670677571304</v>
      </c>
      <c r="G123" s="0" t="n">
        <f aca="true">RAND()</f>
        <v>0.0409617200109157</v>
      </c>
      <c r="H123" s="0" t="n">
        <f aca="true">RAND()</f>
        <v>0.528502630644671</v>
      </c>
      <c r="I123" s="0" t="n">
        <f aca="true">RAND()</f>
        <v>0.359980048052343</v>
      </c>
      <c r="J123" s="0" t="n">
        <f aca="true">RAND()</f>
        <v>0.842823412687775</v>
      </c>
      <c r="K123" s="0" t="n">
        <f aca="true">RAND()</f>
        <v>0.924575336813343</v>
      </c>
      <c r="L123" s="0" t="n">
        <f aca="true">RAND()</f>
        <v>0.459532242372543</v>
      </c>
      <c r="M123" s="0" t="n">
        <f aca="true">RAND()</f>
        <v>0.301171429463067</v>
      </c>
      <c r="N123" s="0" t="n">
        <f aca="true">RAND()</f>
        <v>0.099031306355994</v>
      </c>
      <c r="O123" s="0" t="n">
        <f aca="true">RAND()</f>
        <v>0.871752679938085</v>
      </c>
      <c r="P123" s="0" t="n">
        <f aca="true">RAND()</f>
        <v>0.785273824160284</v>
      </c>
      <c r="Q123" s="0" t="n">
        <f aca="true">RAND()</f>
        <v>0.354672296367119</v>
      </c>
      <c r="R123" s="0" t="n">
        <f aca="true">RAND()</f>
        <v>0.500663469243675</v>
      </c>
      <c r="S123" s="0" t="n">
        <f aca="true">RAND()</f>
        <v>0.301891582549078</v>
      </c>
      <c r="T123" s="0" t="n">
        <f aca="true">RAND()</f>
        <v>0.881028040945417</v>
      </c>
      <c r="U123" s="0" t="n">
        <f aca="true">RAND()</f>
        <v>0.149478072566037</v>
      </c>
      <c r="V123" s="0" t="n">
        <f aca="true">RAND()</f>
        <v>0.565994119230061</v>
      </c>
      <c r="W123" s="0" t="n">
        <f aca="true">RAND()</f>
        <v>0.383466892220304</v>
      </c>
      <c r="X123" s="0" t="n">
        <f aca="true">RAND()</f>
        <v>0.0976373897980113</v>
      </c>
      <c r="Y123" s="0" t="n">
        <f aca="true">RAND()</f>
        <v>0.913985842045677</v>
      </c>
      <c r="Z123" s="0" t="n">
        <f aca="true">RAND()</f>
        <v>0.739041236525211</v>
      </c>
      <c r="AA123" s="0" t="n">
        <f aca="true">RAND()</f>
        <v>0.806225843044048</v>
      </c>
      <c r="AB123" s="0" t="n">
        <f aca="true">RAND()</f>
        <v>0.449390230847441</v>
      </c>
      <c r="AC123" s="0" t="n">
        <f aca="true">RAND()</f>
        <v>0.735898556640798</v>
      </c>
      <c r="AD123" s="0" t="n">
        <f aca="true">RAND()</f>
        <v>0.0169618922941298</v>
      </c>
      <c r="AE123" s="0" t="n">
        <f aca="true">RAND()</f>
        <v>0.94532146797255</v>
      </c>
    </row>
    <row r="124" customFormat="false" ht="15.75" hidden="false" customHeight="false" outlineLevel="0" collapsed="false">
      <c r="B124" s="0" t="n">
        <f aca="true">RAND()</f>
        <v>0.262653950537991</v>
      </c>
      <c r="C124" s="0" t="n">
        <f aca="true">RAND()</f>
        <v>0.650685400260863</v>
      </c>
      <c r="D124" s="0" t="n">
        <f aca="true">RAND()</f>
        <v>0.653671296896041</v>
      </c>
      <c r="E124" s="0" t="n">
        <f aca="true">RAND()</f>
        <v>0.440966098804098</v>
      </c>
      <c r="F124" s="0" t="n">
        <f aca="true">RAND()</f>
        <v>0.298711731804542</v>
      </c>
      <c r="G124" s="0" t="n">
        <f aca="true">RAND()</f>
        <v>0.265805426965405</v>
      </c>
      <c r="H124" s="0" t="n">
        <f aca="true">RAND()</f>
        <v>0.434566000159574</v>
      </c>
      <c r="I124" s="0" t="n">
        <f aca="true">RAND()</f>
        <v>0.646188510180352</v>
      </c>
      <c r="J124" s="0" t="n">
        <f aca="true">RAND()</f>
        <v>0.905963598805194</v>
      </c>
      <c r="K124" s="0" t="n">
        <f aca="true">RAND()</f>
        <v>0.202256012731154</v>
      </c>
      <c r="L124" s="0" t="n">
        <f aca="true">RAND()</f>
        <v>0.470124267747937</v>
      </c>
      <c r="M124" s="0" t="n">
        <f aca="true">RAND()</f>
        <v>0.44149223368684</v>
      </c>
      <c r="N124" s="0" t="n">
        <f aca="true">RAND()</f>
        <v>0.0920858887138474</v>
      </c>
      <c r="O124" s="0" t="n">
        <f aca="true">RAND()</f>
        <v>0.143447383974372</v>
      </c>
      <c r="P124" s="0" t="n">
        <f aca="true">RAND()</f>
        <v>0.290557246963946</v>
      </c>
      <c r="Q124" s="0" t="n">
        <f aca="true">RAND()</f>
        <v>0.0392791239873686</v>
      </c>
      <c r="R124" s="0" t="n">
        <f aca="true">RAND()</f>
        <v>0.552628803167721</v>
      </c>
      <c r="S124" s="0" t="n">
        <f aca="true">RAND()</f>
        <v>0.317492727828594</v>
      </c>
      <c r="T124" s="0" t="n">
        <f aca="true">RAND()</f>
        <v>0.811966867014697</v>
      </c>
      <c r="U124" s="0" t="n">
        <f aca="true">RAND()</f>
        <v>0.191215000928997</v>
      </c>
      <c r="V124" s="0" t="n">
        <f aca="true">RAND()</f>
        <v>0.252585823928882</v>
      </c>
      <c r="W124" s="0" t="n">
        <f aca="true">RAND()</f>
        <v>0.509910826083535</v>
      </c>
      <c r="X124" s="0" t="n">
        <f aca="true">RAND()</f>
        <v>0.448448136616108</v>
      </c>
      <c r="Y124" s="0" t="n">
        <f aca="true">RAND()</f>
        <v>0.149983882531714</v>
      </c>
      <c r="Z124" s="0" t="n">
        <f aca="true">RAND()</f>
        <v>0.205288012241028</v>
      </c>
      <c r="AA124" s="0" t="n">
        <f aca="true">RAND()</f>
        <v>0.545057551870501</v>
      </c>
      <c r="AB124" s="0" t="n">
        <f aca="true">RAND()</f>
        <v>0.98545883397712</v>
      </c>
      <c r="AC124" s="0" t="n">
        <f aca="true">RAND()</f>
        <v>0.884965962509234</v>
      </c>
      <c r="AD124" s="0" t="n">
        <f aca="true">RAND()</f>
        <v>0.479774542991037</v>
      </c>
      <c r="AE124" s="0" t="n">
        <f aca="true">RAND()</f>
        <v>0.63875335947123</v>
      </c>
    </row>
    <row r="125" customFormat="false" ht="15.75" hidden="false" customHeight="false" outlineLevel="0" collapsed="false">
      <c r="B125" s="0" t="n">
        <f aca="true">RAND()</f>
        <v>0.705648151540137</v>
      </c>
      <c r="C125" s="0" t="n">
        <f aca="true">RAND()</f>
        <v>0.726593483601582</v>
      </c>
      <c r="D125" s="0" t="n">
        <f aca="true">RAND()</f>
        <v>0.243496579276992</v>
      </c>
      <c r="E125" s="0" t="n">
        <f aca="true">RAND()</f>
        <v>0.938098263128832</v>
      </c>
      <c r="F125" s="0" t="n">
        <f aca="true">RAND()</f>
        <v>0.897461809025663</v>
      </c>
      <c r="G125" s="0" t="n">
        <f aca="true">RAND()</f>
        <v>0.87691901062333</v>
      </c>
      <c r="H125" s="0" t="n">
        <f aca="true">RAND()</f>
        <v>0.976849697469985</v>
      </c>
      <c r="I125" s="0" t="n">
        <f aca="true">RAND()</f>
        <v>0.288115426086388</v>
      </c>
      <c r="J125" s="0" t="n">
        <f aca="true">RAND()</f>
        <v>0.350370818066042</v>
      </c>
      <c r="K125" s="0" t="n">
        <f aca="true">RAND()</f>
        <v>0.0522404490816503</v>
      </c>
      <c r="L125" s="0" t="n">
        <f aca="true">RAND()</f>
        <v>0.784506239685986</v>
      </c>
      <c r="M125" s="0" t="n">
        <f aca="true">RAND()</f>
        <v>0.492088817000816</v>
      </c>
      <c r="N125" s="0" t="n">
        <f aca="true">RAND()</f>
        <v>0.682014541404489</v>
      </c>
      <c r="O125" s="0" t="n">
        <f aca="true">RAND()</f>
        <v>0.786212648688338</v>
      </c>
      <c r="P125" s="0" t="n">
        <f aca="true">RAND()</f>
        <v>0.784147167465112</v>
      </c>
      <c r="Q125" s="0" t="n">
        <f aca="true">RAND()</f>
        <v>0.686596370237819</v>
      </c>
      <c r="R125" s="0" t="n">
        <f aca="true">RAND()</f>
        <v>0.154706670469683</v>
      </c>
      <c r="S125" s="0" t="n">
        <f aca="true">RAND()</f>
        <v>0.744884017968772</v>
      </c>
      <c r="T125" s="0" t="n">
        <f aca="true">RAND()</f>
        <v>0.481337703543894</v>
      </c>
      <c r="U125" s="0" t="n">
        <f aca="true">RAND()</f>
        <v>0.605277546979481</v>
      </c>
      <c r="V125" s="0" t="n">
        <f aca="true">RAND()</f>
        <v>0.395485739692865</v>
      </c>
      <c r="W125" s="0" t="n">
        <f aca="true">RAND()</f>
        <v>0.413137570728508</v>
      </c>
      <c r="X125" s="0" t="n">
        <f aca="true">RAND()</f>
        <v>0.751616853042579</v>
      </c>
      <c r="Y125" s="0" t="n">
        <f aca="true">RAND()</f>
        <v>0.544013111450165</v>
      </c>
      <c r="Z125" s="0" t="n">
        <f aca="true">RAND()</f>
        <v>0.151029570400466</v>
      </c>
      <c r="AA125" s="0" t="n">
        <f aca="true">RAND()</f>
        <v>0.131533594208303</v>
      </c>
      <c r="AB125" s="0" t="n">
        <f aca="true">RAND()</f>
        <v>0.81299607267575</v>
      </c>
      <c r="AC125" s="0" t="n">
        <f aca="true">RAND()</f>
        <v>0.202884808813325</v>
      </c>
      <c r="AD125" s="0" t="n">
        <f aca="true">RAND()</f>
        <v>0.500463423988037</v>
      </c>
      <c r="AE125" s="0" t="n">
        <f aca="true">RAND()</f>
        <v>0.87498742711469</v>
      </c>
    </row>
    <row r="126" customFormat="false" ht="15.75" hidden="false" customHeight="false" outlineLevel="0" collapsed="false">
      <c r="B126" s="0" t="n">
        <f aca="true">RAND()</f>
        <v>0.0997292077478798</v>
      </c>
      <c r="C126" s="0" t="n">
        <f aca="true">RAND()</f>
        <v>0.318089999528699</v>
      </c>
      <c r="D126" s="0" t="n">
        <f aca="true">RAND()</f>
        <v>0.255996036685127</v>
      </c>
      <c r="E126" s="0" t="n">
        <f aca="true">RAND()</f>
        <v>0.725558940625881</v>
      </c>
      <c r="F126" s="0" t="n">
        <f aca="true">RAND()</f>
        <v>0.930752877715602</v>
      </c>
      <c r="G126" s="0" t="n">
        <f aca="true">RAND()</f>
        <v>0.288482644525379</v>
      </c>
      <c r="H126" s="0" t="n">
        <f aca="true">RAND()</f>
        <v>0.587802619899513</v>
      </c>
      <c r="I126" s="0" t="n">
        <f aca="true">RAND()</f>
        <v>0.379902465688411</v>
      </c>
      <c r="J126" s="0" t="n">
        <f aca="true">RAND()</f>
        <v>0.360212022948775</v>
      </c>
      <c r="K126" s="0" t="n">
        <f aca="true">RAND()</f>
        <v>0.911597435447185</v>
      </c>
      <c r="L126" s="0" t="n">
        <f aca="true">RAND()</f>
        <v>0.830699433709807</v>
      </c>
      <c r="M126" s="0" t="n">
        <f aca="true">RAND()</f>
        <v>0.392244627122983</v>
      </c>
      <c r="N126" s="0" t="n">
        <f aca="true">RAND()</f>
        <v>0.195717849331305</v>
      </c>
      <c r="O126" s="0" t="n">
        <f aca="true">RAND()</f>
        <v>0.63523777261358</v>
      </c>
      <c r="P126" s="0" t="n">
        <f aca="true">RAND()</f>
        <v>0.808996528215387</v>
      </c>
      <c r="Q126" s="0" t="n">
        <f aca="true">RAND()</f>
        <v>0.220143144120614</v>
      </c>
      <c r="R126" s="0" t="n">
        <f aca="true">RAND()</f>
        <v>0.348210307693181</v>
      </c>
      <c r="S126" s="0" t="n">
        <f aca="true">RAND()</f>
        <v>0.521640533210892</v>
      </c>
      <c r="T126" s="0" t="n">
        <f aca="true">RAND()</f>
        <v>0.486006177014343</v>
      </c>
      <c r="U126" s="0" t="n">
        <f aca="true">RAND()</f>
        <v>0.861493820855706</v>
      </c>
      <c r="V126" s="0" t="n">
        <f aca="true">RAND()</f>
        <v>0.339460429903656</v>
      </c>
      <c r="W126" s="0" t="n">
        <f aca="true">RAND()</f>
        <v>0.11982616985107</v>
      </c>
      <c r="X126" s="0" t="n">
        <f aca="true">RAND()</f>
        <v>0.995662611253201</v>
      </c>
      <c r="Y126" s="0" t="n">
        <f aca="true">RAND()</f>
        <v>0.70672629330817</v>
      </c>
      <c r="Z126" s="0" t="n">
        <f aca="true">RAND()</f>
        <v>0.744974267043924</v>
      </c>
      <c r="AA126" s="0" t="n">
        <f aca="true">RAND()</f>
        <v>0.927161935975481</v>
      </c>
      <c r="AB126" s="0" t="n">
        <f aca="true">RAND()</f>
        <v>0.0701940336876403</v>
      </c>
      <c r="AC126" s="0" t="n">
        <f aca="true">RAND()</f>
        <v>0.938141489955036</v>
      </c>
      <c r="AD126" s="0" t="n">
        <f aca="true">RAND()</f>
        <v>0.29329296217122</v>
      </c>
      <c r="AE126" s="0" t="n">
        <f aca="true">RAND()</f>
        <v>0.248166105392269</v>
      </c>
    </row>
    <row r="127" customFormat="false" ht="15.75" hidden="false" customHeight="false" outlineLevel="0" collapsed="false">
      <c r="B127" s="0" t="n">
        <f aca="true">RAND()</f>
        <v>0.236488124420228</v>
      </c>
      <c r="C127" s="0" t="n">
        <f aca="true">RAND()</f>
        <v>0.824750840415457</v>
      </c>
      <c r="D127" s="0" t="n">
        <f aca="true">RAND()</f>
        <v>0.188389847805204</v>
      </c>
      <c r="E127" s="0" t="n">
        <f aca="true">RAND()</f>
        <v>0.29925084679605</v>
      </c>
      <c r="F127" s="0" t="n">
        <f aca="true">RAND()</f>
        <v>0.863372232830295</v>
      </c>
      <c r="G127" s="0" t="n">
        <f aca="true">RAND()</f>
        <v>0.737754899372362</v>
      </c>
      <c r="H127" s="0" t="n">
        <f aca="true">RAND()</f>
        <v>0.9442794073742</v>
      </c>
      <c r="I127" s="0" t="n">
        <f aca="true">RAND()</f>
        <v>0.0810981429217074</v>
      </c>
      <c r="J127" s="0" t="n">
        <f aca="true">RAND()</f>
        <v>0.382889633691215</v>
      </c>
      <c r="K127" s="0" t="n">
        <f aca="true">RAND()</f>
        <v>0.351700296288894</v>
      </c>
      <c r="L127" s="0" t="n">
        <f aca="true">RAND()</f>
        <v>0.509221631549635</v>
      </c>
      <c r="M127" s="0" t="n">
        <f aca="true">RAND()</f>
        <v>0.659281574184039</v>
      </c>
      <c r="N127" s="0" t="n">
        <f aca="true">RAND()</f>
        <v>0.386775902071179</v>
      </c>
      <c r="O127" s="0" t="n">
        <f aca="true">RAND()</f>
        <v>0.687018797443567</v>
      </c>
      <c r="P127" s="0" t="n">
        <f aca="true">RAND()</f>
        <v>0.409736571717269</v>
      </c>
      <c r="Q127" s="0" t="n">
        <f aca="true">RAND()</f>
        <v>0.908620788948897</v>
      </c>
      <c r="R127" s="0" t="n">
        <f aca="true">RAND()</f>
        <v>0.250250904262689</v>
      </c>
      <c r="S127" s="0" t="n">
        <f aca="true">RAND()</f>
        <v>0.0475718406451494</v>
      </c>
      <c r="T127" s="0" t="n">
        <f aca="true">RAND()</f>
        <v>0.155436095720251</v>
      </c>
      <c r="U127" s="0" t="n">
        <f aca="true">RAND()</f>
        <v>0.266412674124432</v>
      </c>
      <c r="V127" s="0" t="n">
        <f aca="true">RAND()</f>
        <v>0.96462020771488</v>
      </c>
      <c r="W127" s="0" t="n">
        <f aca="true">RAND()</f>
        <v>0.0456290818934434</v>
      </c>
      <c r="X127" s="0" t="n">
        <f aca="true">RAND()</f>
        <v>0.968129796442225</v>
      </c>
      <c r="Y127" s="0" t="n">
        <f aca="true">RAND()</f>
        <v>0.932848331216402</v>
      </c>
      <c r="Z127" s="0" t="n">
        <f aca="true">RAND()</f>
        <v>0.0747864129466092</v>
      </c>
      <c r="AA127" s="0" t="n">
        <f aca="true">RAND()</f>
        <v>0.962400145899605</v>
      </c>
      <c r="AB127" s="0" t="n">
        <f aca="true">RAND()</f>
        <v>0.65662436414615</v>
      </c>
      <c r="AC127" s="0" t="n">
        <f aca="true">RAND()</f>
        <v>0.721811781998444</v>
      </c>
      <c r="AD127" s="0" t="n">
        <f aca="true">RAND()</f>
        <v>0.142773548260855</v>
      </c>
      <c r="AE127" s="0" t="n">
        <f aca="true">RAND()</f>
        <v>0.382372152241847</v>
      </c>
    </row>
    <row r="128" customFormat="false" ht="15.75" hidden="false" customHeight="false" outlineLevel="0" collapsed="false">
      <c r="B128" s="0" t="n">
        <f aca="true">RAND()</f>
        <v>0.196421501772143</v>
      </c>
      <c r="C128" s="0" t="n">
        <f aca="true">RAND()</f>
        <v>0.45124267833624</v>
      </c>
      <c r="D128" s="0" t="n">
        <f aca="true">RAND()</f>
        <v>0.306451721001838</v>
      </c>
      <c r="E128" s="0" t="n">
        <f aca="true">RAND()</f>
        <v>0.549947720890649</v>
      </c>
      <c r="F128" s="0" t="n">
        <f aca="true">RAND()</f>
        <v>0.193323345680568</v>
      </c>
      <c r="G128" s="0" t="n">
        <f aca="true">RAND()</f>
        <v>0.658583647241557</v>
      </c>
      <c r="H128" s="0" t="n">
        <f aca="true">RAND()</f>
        <v>0.634784099532302</v>
      </c>
      <c r="I128" s="0" t="n">
        <f aca="true">RAND()</f>
        <v>0.592812624712656</v>
      </c>
      <c r="J128" s="0" t="n">
        <f aca="true">RAND()</f>
        <v>0.10111251076203</v>
      </c>
      <c r="K128" s="0" t="n">
        <f aca="true">RAND()</f>
        <v>0.863231675871663</v>
      </c>
      <c r="L128" s="0" t="n">
        <f aca="true">RAND()</f>
        <v>0.549342185164729</v>
      </c>
      <c r="M128" s="0" t="n">
        <f aca="true">RAND()</f>
        <v>0.244532062933419</v>
      </c>
      <c r="N128" s="0" t="n">
        <f aca="true">RAND()</f>
        <v>0.801824080546874</v>
      </c>
      <c r="O128" s="0" t="n">
        <f aca="true">RAND()</f>
        <v>0.780661709965796</v>
      </c>
      <c r="P128" s="0" t="n">
        <f aca="true">RAND()</f>
        <v>0.445060381859701</v>
      </c>
      <c r="Q128" s="0" t="n">
        <f aca="true">RAND()</f>
        <v>0.23727094523666</v>
      </c>
      <c r="R128" s="0" t="n">
        <f aca="true">RAND()</f>
        <v>0.900436955370756</v>
      </c>
      <c r="S128" s="0" t="n">
        <f aca="true">RAND()</f>
        <v>0.361102950304643</v>
      </c>
      <c r="T128" s="0" t="n">
        <f aca="true">RAND()</f>
        <v>0.125079140562181</v>
      </c>
      <c r="U128" s="0" t="n">
        <f aca="true">RAND()</f>
        <v>0.994938667765648</v>
      </c>
      <c r="V128" s="0" t="n">
        <f aca="true">RAND()</f>
        <v>0.118795666572041</v>
      </c>
      <c r="W128" s="0" t="n">
        <f aca="true">RAND()</f>
        <v>0.557735511138198</v>
      </c>
      <c r="X128" s="0" t="n">
        <f aca="true">RAND()</f>
        <v>0.982278253863693</v>
      </c>
      <c r="Y128" s="0" t="n">
        <f aca="true">RAND()</f>
        <v>0.406549200569682</v>
      </c>
      <c r="Z128" s="0" t="n">
        <f aca="true">RAND()</f>
        <v>0.669354503880313</v>
      </c>
      <c r="AA128" s="0" t="n">
        <f aca="true">RAND()</f>
        <v>0.873705708399267</v>
      </c>
      <c r="AB128" s="0" t="n">
        <f aca="true">RAND()</f>
        <v>0.884301701933298</v>
      </c>
      <c r="AC128" s="0" t="n">
        <f aca="true">RAND()</f>
        <v>0.596021196682929</v>
      </c>
      <c r="AD128" s="0" t="n">
        <f aca="true">RAND()</f>
        <v>0.275981767011249</v>
      </c>
      <c r="AE128" s="0" t="n">
        <f aca="true">RAND()</f>
        <v>0.441899721929811</v>
      </c>
    </row>
    <row r="129" customFormat="false" ht="15.75" hidden="false" customHeight="false" outlineLevel="0" collapsed="false">
      <c r="B129" s="0" t="n">
        <f aca="true">RAND()</f>
        <v>0.0123323870454644</v>
      </c>
      <c r="C129" s="0" t="n">
        <f aca="true">RAND()</f>
        <v>0.465788135153386</v>
      </c>
      <c r="D129" s="0" t="n">
        <f aca="true">RAND()</f>
        <v>0.662048416006709</v>
      </c>
      <c r="E129" s="0" t="n">
        <f aca="true">RAND()</f>
        <v>0.451059801925695</v>
      </c>
      <c r="F129" s="0" t="n">
        <f aca="true">RAND()</f>
        <v>0.777692818757203</v>
      </c>
      <c r="G129" s="0" t="n">
        <f aca="true">RAND()</f>
        <v>0.206909841207998</v>
      </c>
      <c r="H129" s="0" t="n">
        <f aca="true">RAND()</f>
        <v>0.824223412433071</v>
      </c>
      <c r="I129" s="0" t="n">
        <f aca="true">RAND()</f>
        <v>0.608765737365276</v>
      </c>
      <c r="J129" s="0" t="n">
        <f aca="true">RAND()</f>
        <v>0.79691027952122</v>
      </c>
      <c r="K129" s="0" t="n">
        <f aca="true">RAND()</f>
        <v>0.478193996675947</v>
      </c>
      <c r="L129" s="0" t="n">
        <f aca="true">RAND()</f>
        <v>0.70053997508196</v>
      </c>
      <c r="M129" s="0" t="n">
        <f aca="true">RAND()</f>
        <v>0.602057565550516</v>
      </c>
      <c r="N129" s="0" t="n">
        <f aca="true">RAND()</f>
        <v>0.65641953495021</v>
      </c>
      <c r="O129" s="0" t="n">
        <f aca="true">RAND()</f>
        <v>0.956582701658196</v>
      </c>
      <c r="P129" s="0" t="n">
        <f aca="true">RAND()</f>
        <v>0.937468222921744</v>
      </c>
      <c r="Q129" s="0" t="n">
        <f aca="true">RAND()</f>
        <v>0.640707027975341</v>
      </c>
      <c r="R129" s="0" t="n">
        <f aca="true">RAND()</f>
        <v>0.524933239763448</v>
      </c>
      <c r="S129" s="0" t="n">
        <f aca="true">RAND()</f>
        <v>0.78309749716511</v>
      </c>
      <c r="T129" s="0" t="n">
        <f aca="true">RAND()</f>
        <v>0.053581855580872</v>
      </c>
      <c r="U129" s="0" t="n">
        <f aca="true">RAND()</f>
        <v>0.510468868719539</v>
      </c>
      <c r="V129" s="0" t="n">
        <f aca="true">RAND()</f>
        <v>0.260081119434422</v>
      </c>
      <c r="W129" s="0" t="n">
        <f aca="true">RAND()</f>
        <v>0.0011254052815548</v>
      </c>
      <c r="X129" s="0" t="n">
        <f aca="true">RAND()</f>
        <v>0.877415454610459</v>
      </c>
      <c r="Y129" s="0" t="n">
        <f aca="true">RAND()</f>
        <v>0.717411432374227</v>
      </c>
      <c r="Z129" s="0" t="n">
        <f aca="true">RAND()</f>
        <v>0.278358133450124</v>
      </c>
      <c r="AA129" s="0" t="n">
        <f aca="true">RAND()</f>
        <v>0.830952674959872</v>
      </c>
      <c r="AB129" s="0" t="n">
        <f aca="true">RAND()</f>
        <v>0.845443435713302</v>
      </c>
      <c r="AC129" s="0" t="n">
        <f aca="true">RAND()</f>
        <v>0.350512338333295</v>
      </c>
      <c r="AD129" s="0" t="n">
        <f aca="true">RAND()</f>
        <v>0.706915432716012</v>
      </c>
      <c r="AE129" s="0" t="n">
        <f aca="true">RAND()</f>
        <v>0.652762262659181</v>
      </c>
    </row>
    <row r="130" customFormat="false" ht="15.75" hidden="false" customHeight="false" outlineLevel="0" collapsed="false">
      <c r="B130" s="0" t="n">
        <f aca="true">RAND()</f>
        <v>0.568561280905377</v>
      </c>
      <c r="C130" s="0" t="n">
        <f aca="true">RAND()</f>
        <v>0.821362548499652</v>
      </c>
      <c r="D130" s="0" t="n">
        <f aca="true">RAND()</f>
        <v>0.271235169449111</v>
      </c>
      <c r="E130" s="0" t="n">
        <f aca="true">RAND()</f>
        <v>0.574351082804066</v>
      </c>
      <c r="F130" s="0" t="n">
        <f aca="true">RAND()</f>
        <v>0.499217458870059</v>
      </c>
      <c r="G130" s="0" t="n">
        <f aca="true">RAND()</f>
        <v>0.29182506332219</v>
      </c>
      <c r="H130" s="0" t="n">
        <f aca="true">RAND()</f>
        <v>0.543748629608884</v>
      </c>
      <c r="I130" s="0" t="n">
        <f aca="true">RAND()</f>
        <v>0.359110060566061</v>
      </c>
      <c r="J130" s="0" t="n">
        <f aca="true">RAND()</f>
        <v>0.617470534770586</v>
      </c>
      <c r="K130" s="0" t="n">
        <f aca="true">RAND()</f>
        <v>0.524994147115557</v>
      </c>
      <c r="L130" s="0" t="n">
        <f aca="true">RAND()</f>
        <v>0.478623770912724</v>
      </c>
      <c r="M130" s="0" t="n">
        <f aca="true">RAND()</f>
        <v>0.957451119073581</v>
      </c>
      <c r="N130" s="0" t="n">
        <f aca="true">RAND()</f>
        <v>0.45417578859685</v>
      </c>
      <c r="O130" s="0" t="n">
        <f aca="true">RAND()</f>
        <v>0.628396547093237</v>
      </c>
      <c r="P130" s="0" t="n">
        <f aca="true">RAND()</f>
        <v>0.0683375890637876</v>
      </c>
      <c r="Q130" s="0" t="n">
        <f aca="true">RAND()</f>
        <v>0.513071972130689</v>
      </c>
      <c r="R130" s="0" t="n">
        <f aca="true">RAND()</f>
        <v>0.440973103239127</v>
      </c>
      <c r="S130" s="0" t="n">
        <f aca="true">RAND()</f>
        <v>0.0457523330364611</v>
      </c>
      <c r="T130" s="0" t="n">
        <f aca="true">RAND()</f>
        <v>0.433275982731885</v>
      </c>
      <c r="U130" s="0" t="n">
        <f aca="true">RAND()</f>
        <v>0.204931396809714</v>
      </c>
      <c r="V130" s="0" t="n">
        <f aca="true">RAND()</f>
        <v>0.604033687137075</v>
      </c>
      <c r="W130" s="0" t="n">
        <f aca="true">RAND()</f>
        <v>0.796215544014227</v>
      </c>
      <c r="X130" s="0" t="n">
        <f aca="true">RAND()</f>
        <v>0.325278691693223</v>
      </c>
      <c r="Y130" s="0" t="n">
        <f aca="true">RAND()</f>
        <v>0.824391561333222</v>
      </c>
      <c r="Z130" s="0" t="n">
        <f aca="true">RAND()</f>
        <v>0.634216459916197</v>
      </c>
      <c r="AA130" s="0" t="n">
        <f aca="true">RAND()</f>
        <v>0.933673021282061</v>
      </c>
      <c r="AB130" s="0" t="n">
        <f aca="true">RAND()</f>
        <v>0.707599208357758</v>
      </c>
      <c r="AC130" s="0" t="n">
        <f aca="true">RAND()</f>
        <v>0.176052567096125</v>
      </c>
      <c r="AD130" s="0" t="n">
        <f aca="true">RAND()</f>
        <v>0.977372964264303</v>
      </c>
      <c r="AE130" s="0" t="n">
        <f aca="true">RAND()</f>
        <v>0.279948401491475</v>
      </c>
    </row>
    <row r="131" customFormat="false" ht="15.75" hidden="false" customHeight="false" outlineLevel="0" collapsed="false">
      <c r="B131" s="0" t="n">
        <f aca="true">RAND()</f>
        <v>0.194447065966938</v>
      </c>
      <c r="C131" s="0" t="n">
        <f aca="true">RAND()</f>
        <v>0.0382479563994571</v>
      </c>
      <c r="D131" s="0" t="n">
        <f aca="true">RAND()</f>
        <v>0.558501338265016</v>
      </c>
      <c r="E131" s="0" t="n">
        <f aca="true">RAND()</f>
        <v>0.38692926282047</v>
      </c>
      <c r="F131" s="0" t="n">
        <f aca="true">RAND()</f>
        <v>0.572459116260054</v>
      </c>
      <c r="G131" s="0" t="n">
        <f aca="true">RAND()</f>
        <v>0.51242697286789</v>
      </c>
      <c r="H131" s="0" t="n">
        <f aca="true">RAND()</f>
        <v>0.789551618801228</v>
      </c>
      <c r="I131" s="0" t="n">
        <f aca="true">RAND()</f>
        <v>0.387605979141093</v>
      </c>
      <c r="J131" s="0" t="n">
        <f aca="true">RAND()</f>
        <v>0.62978361303108</v>
      </c>
      <c r="K131" s="0" t="n">
        <f aca="true">RAND()</f>
        <v>0.617072433968752</v>
      </c>
      <c r="L131" s="0" t="n">
        <f aca="true">RAND()</f>
        <v>0.501166682559815</v>
      </c>
      <c r="M131" s="0" t="n">
        <f aca="true">RAND()</f>
        <v>0.141130195409751</v>
      </c>
      <c r="N131" s="0" t="n">
        <f aca="true">RAND()</f>
        <v>0.623908178438351</v>
      </c>
      <c r="O131" s="0" t="n">
        <f aca="true">RAND()</f>
        <v>0.782227900636622</v>
      </c>
      <c r="P131" s="0" t="n">
        <f aca="true">RAND()</f>
        <v>0.658906384131693</v>
      </c>
      <c r="Q131" s="0" t="n">
        <f aca="true">RAND()</f>
        <v>0.883996283301438</v>
      </c>
      <c r="R131" s="0" t="n">
        <f aca="true">RAND()</f>
        <v>0.63189686019253</v>
      </c>
      <c r="S131" s="0" t="n">
        <f aca="true">RAND()</f>
        <v>0.830502770316927</v>
      </c>
      <c r="T131" s="0" t="n">
        <f aca="true">RAND()</f>
        <v>0.819869583082549</v>
      </c>
      <c r="U131" s="0" t="n">
        <f aca="true">RAND()</f>
        <v>0.126745765587851</v>
      </c>
      <c r="V131" s="0" t="n">
        <f aca="true">RAND()</f>
        <v>0.465511231264074</v>
      </c>
      <c r="W131" s="0" t="n">
        <f aca="true">RAND()</f>
        <v>0.217670327447999</v>
      </c>
      <c r="X131" s="0" t="n">
        <f aca="true">RAND()</f>
        <v>0.0752316758549654</v>
      </c>
      <c r="Y131" s="0" t="n">
        <f aca="true">RAND()</f>
        <v>0.701184855764463</v>
      </c>
      <c r="Z131" s="0" t="n">
        <f aca="true">RAND()</f>
        <v>0.695142525631254</v>
      </c>
      <c r="AA131" s="0" t="n">
        <f aca="true">RAND()</f>
        <v>0.806509731609626</v>
      </c>
      <c r="AB131" s="0" t="n">
        <f aca="true">RAND()</f>
        <v>0.712735659000887</v>
      </c>
      <c r="AC131" s="0" t="n">
        <f aca="true">RAND()</f>
        <v>0.422092093403167</v>
      </c>
      <c r="AD131" s="0" t="n">
        <f aca="true">RAND()</f>
        <v>0.370729023438849</v>
      </c>
      <c r="AE131" s="0" t="n">
        <f aca="true">RAND()</f>
        <v>0.513197084677855</v>
      </c>
    </row>
    <row r="132" customFormat="false" ht="15.75" hidden="false" customHeight="false" outlineLevel="0" collapsed="false">
      <c r="B132" s="0" t="n">
        <f aca="true">RAND()</f>
        <v>0.297314350950629</v>
      </c>
      <c r="C132" s="0" t="n">
        <f aca="true">RAND()</f>
        <v>0.0474734313352077</v>
      </c>
      <c r="D132" s="0" t="n">
        <f aca="true">RAND()</f>
        <v>0.384651794703073</v>
      </c>
      <c r="E132" s="0" t="n">
        <f aca="true">RAND()</f>
        <v>0.771931299713703</v>
      </c>
      <c r="F132" s="0" t="n">
        <f aca="true">RAND()</f>
        <v>0.548533101023844</v>
      </c>
      <c r="G132" s="0" t="n">
        <f aca="true">RAND()</f>
        <v>0.213656155523539</v>
      </c>
      <c r="H132" s="0" t="n">
        <f aca="true">RAND()</f>
        <v>0.965180839943211</v>
      </c>
      <c r="I132" s="0" t="n">
        <f aca="true">RAND()</f>
        <v>0.835325919541828</v>
      </c>
      <c r="J132" s="0" t="n">
        <f aca="true">RAND()</f>
        <v>0.832012163352481</v>
      </c>
      <c r="K132" s="0" t="n">
        <f aca="true">RAND()</f>
        <v>0.425815504547674</v>
      </c>
      <c r="L132" s="0" t="n">
        <f aca="true">RAND()</f>
        <v>0.523051733559726</v>
      </c>
      <c r="M132" s="0" t="n">
        <f aca="true">RAND()</f>
        <v>0.563302792011654</v>
      </c>
      <c r="N132" s="0" t="n">
        <f aca="true">RAND()</f>
        <v>0.924377625440633</v>
      </c>
      <c r="O132" s="0" t="n">
        <f aca="true">RAND()</f>
        <v>0.868600164264322</v>
      </c>
      <c r="P132" s="0" t="n">
        <f aca="true">RAND()</f>
        <v>0.93558679745222</v>
      </c>
      <c r="Q132" s="0" t="n">
        <f aca="true">RAND()</f>
        <v>0.437744207751114</v>
      </c>
      <c r="R132" s="0" t="n">
        <f aca="true">RAND()</f>
        <v>0.940821938918807</v>
      </c>
      <c r="S132" s="0" t="n">
        <f aca="true">RAND()</f>
        <v>0.0762677918151042</v>
      </c>
      <c r="T132" s="0" t="n">
        <f aca="true">RAND()</f>
        <v>0.712902900416082</v>
      </c>
      <c r="U132" s="0" t="n">
        <f aca="true">RAND()</f>
        <v>0.893055385545785</v>
      </c>
      <c r="V132" s="0" t="n">
        <f aca="true">RAND()</f>
        <v>0.713782983834864</v>
      </c>
      <c r="W132" s="0" t="n">
        <f aca="true">RAND()</f>
        <v>0.292188977659988</v>
      </c>
      <c r="X132" s="0" t="n">
        <f aca="true">RAND()</f>
        <v>0.867985320118389</v>
      </c>
      <c r="Y132" s="0" t="n">
        <f aca="true">RAND()</f>
        <v>0.87474647014483</v>
      </c>
      <c r="Z132" s="0" t="n">
        <f aca="true">RAND()</f>
        <v>0.0437973417754638</v>
      </c>
      <c r="AA132" s="0" t="n">
        <f aca="true">RAND()</f>
        <v>0.667478946623283</v>
      </c>
      <c r="AB132" s="0" t="n">
        <f aca="true">RAND()</f>
        <v>0.0402927205850848</v>
      </c>
      <c r="AC132" s="0" t="n">
        <f aca="true">RAND()</f>
        <v>0.869192860353402</v>
      </c>
      <c r="AD132" s="0" t="n">
        <f aca="true">RAND()</f>
        <v>0.547356981493877</v>
      </c>
      <c r="AE132" s="0" t="n">
        <f aca="true">RAND()</f>
        <v>0.896385088507797</v>
      </c>
    </row>
    <row r="133" customFormat="false" ht="15.75" hidden="false" customHeight="false" outlineLevel="0" collapsed="false">
      <c r="B133" s="0" t="n">
        <f aca="true">RAND()</f>
        <v>0.945219536792901</v>
      </c>
      <c r="C133" s="0" t="n">
        <f aca="true">RAND()</f>
        <v>0.794563260185098</v>
      </c>
      <c r="D133" s="0" t="n">
        <f aca="true">RAND()</f>
        <v>0.906693001310381</v>
      </c>
      <c r="E133" s="0" t="n">
        <f aca="true">RAND()</f>
        <v>0.0958794133748155</v>
      </c>
      <c r="F133" s="0" t="n">
        <f aca="true">RAND()</f>
        <v>0.0735708753105159</v>
      </c>
      <c r="G133" s="0" t="n">
        <f aca="true">RAND()</f>
        <v>0.534220015570865</v>
      </c>
      <c r="H133" s="0" t="n">
        <f aca="true">RAND()</f>
        <v>0.335666286518725</v>
      </c>
      <c r="I133" s="0" t="n">
        <f aca="true">RAND()</f>
        <v>0.820823245556653</v>
      </c>
      <c r="J133" s="0" t="n">
        <f aca="true">RAND()</f>
        <v>0.874628011874542</v>
      </c>
      <c r="K133" s="0" t="n">
        <f aca="true">RAND()</f>
        <v>0.338537268210286</v>
      </c>
      <c r="L133" s="0" t="n">
        <f aca="true">RAND()</f>
        <v>0.455969659262471</v>
      </c>
      <c r="M133" s="0" t="n">
        <f aca="true">RAND()</f>
        <v>0.877875675284777</v>
      </c>
      <c r="N133" s="0" t="n">
        <f aca="true">RAND()</f>
        <v>0.0402521583584547</v>
      </c>
      <c r="O133" s="0" t="n">
        <f aca="true">RAND()</f>
        <v>0.842867772582888</v>
      </c>
      <c r="P133" s="0" t="n">
        <f aca="true">RAND()</f>
        <v>0.549806813963121</v>
      </c>
      <c r="Q133" s="0" t="n">
        <f aca="true">RAND()</f>
        <v>0.134411122903886</v>
      </c>
      <c r="R133" s="0" t="n">
        <f aca="true">RAND()</f>
        <v>0.577705194054541</v>
      </c>
      <c r="S133" s="0" t="n">
        <f aca="true">RAND()</f>
        <v>0.854350014596433</v>
      </c>
      <c r="T133" s="0" t="n">
        <f aca="true">RAND()</f>
        <v>0.262323509411378</v>
      </c>
      <c r="U133" s="0" t="n">
        <f aca="true">RAND()</f>
        <v>0.485345114408122</v>
      </c>
      <c r="V133" s="0" t="n">
        <f aca="true">RAND()</f>
        <v>0.729464666933213</v>
      </c>
      <c r="W133" s="0" t="n">
        <f aca="true">RAND()</f>
        <v>0.559202149420041</v>
      </c>
      <c r="X133" s="0" t="n">
        <f aca="true">RAND()</f>
        <v>0.354820149883968</v>
      </c>
      <c r="Y133" s="0" t="n">
        <f aca="true">RAND()</f>
        <v>0.588069851724321</v>
      </c>
      <c r="Z133" s="0" t="n">
        <f aca="true">RAND()</f>
        <v>0.198779989150989</v>
      </c>
      <c r="AA133" s="0" t="n">
        <f aca="true">RAND()</f>
        <v>0.587123326060103</v>
      </c>
      <c r="AB133" s="0" t="n">
        <f aca="true">RAND()</f>
        <v>0.758863598029967</v>
      </c>
      <c r="AC133" s="0" t="n">
        <f aca="true">RAND()</f>
        <v>0.14057711652095</v>
      </c>
      <c r="AD133" s="0" t="n">
        <f aca="true">RAND()</f>
        <v>0.256158051724971</v>
      </c>
      <c r="AE133" s="0" t="n">
        <f aca="true">RAND()</f>
        <v>0.62106105958915</v>
      </c>
    </row>
    <row r="134" customFormat="false" ht="15.75" hidden="false" customHeight="false" outlineLevel="0" collapsed="false">
      <c r="B134" s="0" t="n">
        <f aca="true">RAND()</f>
        <v>0.973540379786278</v>
      </c>
      <c r="C134" s="0" t="n">
        <f aca="true">RAND()</f>
        <v>0.191998091476661</v>
      </c>
      <c r="D134" s="0" t="n">
        <f aca="true">RAND()</f>
        <v>0.693210623475827</v>
      </c>
      <c r="E134" s="0" t="n">
        <f aca="true">RAND()</f>
        <v>0.809419522859982</v>
      </c>
      <c r="F134" s="0" t="n">
        <f aca="true">RAND()</f>
        <v>0.384413852751871</v>
      </c>
      <c r="G134" s="0" t="n">
        <f aca="true">RAND()</f>
        <v>0.97914980288447</v>
      </c>
      <c r="H134" s="0" t="n">
        <f aca="true">RAND()</f>
        <v>0.289813754740206</v>
      </c>
      <c r="I134" s="0" t="n">
        <f aca="true">RAND()</f>
        <v>0.122565456204873</v>
      </c>
      <c r="J134" s="0" t="n">
        <f aca="true">RAND()</f>
        <v>0.429397631311333</v>
      </c>
      <c r="K134" s="0" t="n">
        <f aca="true">RAND()</f>
        <v>0.298785273204356</v>
      </c>
      <c r="L134" s="0" t="n">
        <f aca="true">RAND()</f>
        <v>0.0806790685607136</v>
      </c>
      <c r="M134" s="0" t="n">
        <f aca="true">RAND()</f>
        <v>0.354047481182889</v>
      </c>
      <c r="N134" s="0" t="n">
        <f aca="true">RAND()</f>
        <v>0.972619221308421</v>
      </c>
      <c r="O134" s="0" t="n">
        <f aca="true">RAND()</f>
        <v>0.0425200886108198</v>
      </c>
      <c r="P134" s="0" t="n">
        <f aca="true">RAND()</f>
        <v>0.927152347669622</v>
      </c>
      <c r="Q134" s="0" t="n">
        <f aca="true">RAND()</f>
        <v>0.316041009719333</v>
      </c>
      <c r="R134" s="0" t="n">
        <f aca="true">RAND()</f>
        <v>0.724346633125871</v>
      </c>
      <c r="S134" s="0" t="n">
        <f aca="true">RAND()</f>
        <v>0.257468691803158</v>
      </c>
      <c r="T134" s="0" t="n">
        <f aca="true">RAND()</f>
        <v>0.755387566864212</v>
      </c>
      <c r="U134" s="0" t="n">
        <f aca="true">RAND()</f>
        <v>0.210798683708924</v>
      </c>
      <c r="V134" s="0" t="n">
        <f aca="true">RAND()</f>
        <v>0.0915255280618554</v>
      </c>
      <c r="W134" s="0" t="n">
        <f aca="true">RAND()</f>
        <v>0.566716305926452</v>
      </c>
      <c r="X134" s="0" t="n">
        <f aca="true">RAND()</f>
        <v>0.384539708409873</v>
      </c>
      <c r="Y134" s="0" t="n">
        <f aca="true">RAND()</f>
        <v>0.327221807799352</v>
      </c>
      <c r="Z134" s="0" t="n">
        <f aca="true">RAND()</f>
        <v>0.656864491314134</v>
      </c>
      <c r="AA134" s="0" t="n">
        <f aca="true">RAND()</f>
        <v>0.537301725460913</v>
      </c>
      <c r="AB134" s="0" t="n">
        <f aca="true">RAND()</f>
        <v>0.262687221194017</v>
      </c>
      <c r="AC134" s="0" t="n">
        <f aca="true">RAND()</f>
        <v>0.368246709689913</v>
      </c>
      <c r="AD134" s="0" t="n">
        <f aca="true">RAND()</f>
        <v>0.324464905115364</v>
      </c>
      <c r="AE134" s="0" t="n">
        <f aca="true">RAND()</f>
        <v>0.267189323648747</v>
      </c>
    </row>
    <row r="135" customFormat="false" ht="15.75" hidden="false" customHeight="false" outlineLevel="0" collapsed="false">
      <c r="B135" s="0" t="n">
        <f aca="true">RAND()</f>
        <v>0.0642813356613183</v>
      </c>
      <c r="C135" s="0" t="n">
        <f aca="true">RAND()</f>
        <v>0.647235975844691</v>
      </c>
      <c r="D135" s="0" t="n">
        <f aca="true">RAND()</f>
        <v>0.771804662711261</v>
      </c>
      <c r="E135" s="0" t="n">
        <f aca="true">RAND()</f>
        <v>0.88684741278425</v>
      </c>
      <c r="F135" s="0" t="n">
        <f aca="true">RAND()</f>
        <v>0.338231130793529</v>
      </c>
      <c r="G135" s="0" t="n">
        <f aca="true">RAND()</f>
        <v>0.108941786699476</v>
      </c>
      <c r="H135" s="0" t="n">
        <f aca="true">RAND()</f>
        <v>0.76727673300911</v>
      </c>
      <c r="I135" s="0" t="n">
        <f aca="true">RAND()</f>
        <v>0.498720994007157</v>
      </c>
      <c r="J135" s="0" t="n">
        <f aca="true">RAND()</f>
        <v>0.485134564931125</v>
      </c>
      <c r="K135" s="0" t="n">
        <f aca="true">RAND()</f>
        <v>0.44940183668393</v>
      </c>
      <c r="L135" s="0" t="n">
        <f aca="true">RAND()</f>
        <v>0.233548314739557</v>
      </c>
      <c r="M135" s="0" t="n">
        <f aca="true">RAND()</f>
        <v>0.933960915526438</v>
      </c>
      <c r="N135" s="0" t="n">
        <f aca="true">RAND()</f>
        <v>0.123004219609941</v>
      </c>
      <c r="O135" s="0" t="n">
        <f aca="true">RAND()</f>
        <v>0.127578771723981</v>
      </c>
      <c r="P135" s="0" t="n">
        <f aca="true">RAND()</f>
        <v>0.465917546960244</v>
      </c>
      <c r="Q135" s="0" t="n">
        <f aca="true">RAND()</f>
        <v>0.40944048412108</v>
      </c>
      <c r="R135" s="0" t="n">
        <f aca="true">RAND()</f>
        <v>0.183561293650008</v>
      </c>
      <c r="S135" s="0" t="n">
        <f aca="true">RAND()</f>
        <v>0.806091399414491</v>
      </c>
      <c r="T135" s="0" t="n">
        <f aca="true">RAND()</f>
        <v>0.293462914827491</v>
      </c>
      <c r="U135" s="0" t="n">
        <f aca="true">RAND()</f>
        <v>0.853195341773463</v>
      </c>
      <c r="V135" s="0" t="n">
        <f aca="true">RAND()</f>
        <v>0.578222506508244</v>
      </c>
      <c r="W135" s="0" t="n">
        <f aca="true">RAND()</f>
        <v>0.983918330648837</v>
      </c>
      <c r="X135" s="0" t="n">
        <f aca="true">RAND()</f>
        <v>0.553768211406326</v>
      </c>
      <c r="Y135" s="0" t="n">
        <f aca="true">RAND()</f>
        <v>0.242132348164732</v>
      </c>
      <c r="Z135" s="0" t="n">
        <f aca="true">RAND()</f>
        <v>0.297027036564975</v>
      </c>
      <c r="AA135" s="0" t="n">
        <f aca="true">RAND()</f>
        <v>0.382558811809529</v>
      </c>
      <c r="AB135" s="0" t="n">
        <f aca="true">RAND()</f>
        <v>0.112956368422867</v>
      </c>
      <c r="AC135" s="0" t="n">
        <f aca="true">RAND()</f>
        <v>0.4942193779189</v>
      </c>
      <c r="AD135" s="0" t="n">
        <f aca="true">RAND()</f>
        <v>0.524115633636048</v>
      </c>
      <c r="AE135" s="0" t="n">
        <f aca="true">RAND()</f>
        <v>0.434175038949775</v>
      </c>
    </row>
    <row r="136" customFormat="false" ht="15.75" hidden="false" customHeight="false" outlineLevel="0" collapsed="false">
      <c r="B136" s="0" t="n">
        <f aca="true">RAND()</f>
        <v>0.665021665789176</v>
      </c>
      <c r="C136" s="0" t="n">
        <f aca="true">RAND()</f>
        <v>0.344927190180055</v>
      </c>
      <c r="D136" s="0" t="n">
        <f aca="true">RAND()</f>
        <v>0.421403459840967</v>
      </c>
      <c r="E136" s="0" t="n">
        <f aca="true">RAND()</f>
        <v>0.28147359649611</v>
      </c>
      <c r="F136" s="0" t="n">
        <f aca="true">RAND()</f>
        <v>0.562925889465764</v>
      </c>
      <c r="G136" s="0" t="n">
        <f aca="true">RAND()</f>
        <v>0.440554007262181</v>
      </c>
      <c r="H136" s="0" t="n">
        <f aca="true">RAND()</f>
        <v>0.839787975350034</v>
      </c>
      <c r="I136" s="0" t="n">
        <f aca="true">RAND()</f>
        <v>0.929864679336843</v>
      </c>
      <c r="J136" s="0" t="n">
        <f aca="true">RAND()</f>
        <v>0.414498940373407</v>
      </c>
      <c r="K136" s="0" t="n">
        <f aca="true">RAND()</f>
        <v>0.911282011314514</v>
      </c>
      <c r="L136" s="0" t="n">
        <f aca="true">RAND()</f>
        <v>0.206211270769761</v>
      </c>
      <c r="M136" s="0" t="n">
        <f aca="true">RAND()</f>
        <v>0.276539152531718</v>
      </c>
      <c r="N136" s="0" t="n">
        <f aca="true">RAND()</f>
        <v>0.291958519293818</v>
      </c>
      <c r="O136" s="0" t="n">
        <f aca="true">RAND()</f>
        <v>0.638036435833758</v>
      </c>
      <c r="P136" s="0" t="n">
        <f aca="true">RAND()</f>
        <v>0.298430824106022</v>
      </c>
      <c r="Q136" s="0" t="n">
        <f aca="true">RAND()</f>
        <v>0.451322485898577</v>
      </c>
      <c r="R136" s="0" t="n">
        <f aca="true">RAND()</f>
        <v>0.356357764318898</v>
      </c>
      <c r="S136" s="0" t="n">
        <f aca="true">RAND()</f>
        <v>0.701322255008811</v>
      </c>
      <c r="T136" s="0" t="n">
        <f aca="true">RAND()</f>
        <v>0.617126565102119</v>
      </c>
      <c r="U136" s="0" t="n">
        <f aca="true">RAND()</f>
        <v>0.68234778201709</v>
      </c>
      <c r="V136" s="0" t="n">
        <f aca="true">RAND()</f>
        <v>0.41997854705268</v>
      </c>
      <c r="W136" s="0" t="n">
        <f aca="true">RAND()</f>
        <v>0.467887231319457</v>
      </c>
      <c r="X136" s="0" t="n">
        <f aca="true">RAND()</f>
        <v>0.819697099407013</v>
      </c>
      <c r="Y136" s="0" t="n">
        <f aca="true">RAND()</f>
        <v>0.78499924210299</v>
      </c>
      <c r="Z136" s="0" t="n">
        <f aca="true">RAND()</f>
        <v>0.741330678379535</v>
      </c>
      <c r="AA136" s="0" t="n">
        <f aca="true">RAND()</f>
        <v>0.40411746689339</v>
      </c>
      <c r="AB136" s="0" t="n">
        <f aca="true">RAND()</f>
        <v>0.45522420146707</v>
      </c>
      <c r="AC136" s="0" t="n">
        <f aca="true">RAND()</f>
        <v>0.445253195377482</v>
      </c>
      <c r="AD136" s="0" t="n">
        <f aca="true">RAND()</f>
        <v>0.932293122134949</v>
      </c>
      <c r="AE136" s="0" t="n">
        <f aca="true">RAND()</f>
        <v>0.0843836152531385</v>
      </c>
    </row>
    <row r="137" customFormat="false" ht="15.75" hidden="false" customHeight="false" outlineLevel="0" collapsed="false">
      <c r="B137" s="0" t="n">
        <f aca="true">RAND()</f>
        <v>0.0788476253443075</v>
      </c>
      <c r="C137" s="0" t="n">
        <f aca="true">RAND()</f>
        <v>0.292154005934756</v>
      </c>
      <c r="D137" s="0" t="n">
        <f aca="true">RAND()</f>
        <v>0.660046542150258</v>
      </c>
      <c r="E137" s="0" t="n">
        <f aca="true">RAND()</f>
        <v>0.833847664550962</v>
      </c>
      <c r="F137" s="0" t="n">
        <f aca="true">RAND()</f>
        <v>0.169681519090588</v>
      </c>
      <c r="G137" s="0" t="n">
        <f aca="true">RAND()</f>
        <v>0.862164960100159</v>
      </c>
      <c r="H137" s="0" t="n">
        <f aca="true">RAND()</f>
        <v>0.095800094854364</v>
      </c>
      <c r="I137" s="0" t="n">
        <f aca="true">RAND()</f>
        <v>0.670009273236739</v>
      </c>
      <c r="J137" s="0" t="n">
        <f aca="true">RAND()</f>
        <v>0.259075021756974</v>
      </c>
      <c r="K137" s="0" t="n">
        <f aca="true">RAND()</f>
        <v>0.00611485371903946</v>
      </c>
      <c r="L137" s="0" t="n">
        <f aca="true">RAND()</f>
        <v>0.469555750603137</v>
      </c>
      <c r="M137" s="0" t="n">
        <f aca="true">RAND()</f>
        <v>0.436268367001501</v>
      </c>
      <c r="N137" s="0" t="n">
        <f aca="true">RAND()</f>
        <v>0.908545107480788</v>
      </c>
      <c r="O137" s="0" t="n">
        <f aca="true">RAND()</f>
        <v>0.809943496568154</v>
      </c>
      <c r="P137" s="0" t="n">
        <f aca="true">RAND()</f>
        <v>0.379500193574416</v>
      </c>
      <c r="Q137" s="0" t="n">
        <f aca="true">RAND()</f>
        <v>0.0590670284195076</v>
      </c>
      <c r="R137" s="0" t="n">
        <f aca="true">RAND()</f>
        <v>0.994282520453751</v>
      </c>
      <c r="S137" s="0" t="n">
        <f aca="true">RAND()</f>
        <v>0.791786456595834</v>
      </c>
      <c r="T137" s="0" t="n">
        <f aca="true">RAND()</f>
        <v>0.301132502684628</v>
      </c>
      <c r="U137" s="0" t="n">
        <f aca="true">RAND()</f>
        <v>0.418750788145427</v>
      </c>
      <c r="V137" s="0" t="n">
        <f aca="true">RAND()</f>
        <v>0.986315188021971</v>
      </c>
      <c r="W137" s="0" t="n">
        <f aca="true">RAND()</f>
        <v>0.82786176474333</v>
      </c>
      <c r="X137" s="0" t="n">
        <f aca="true">RAND()</f>
        <v>0.620956108693696</v>
      </c>
      <c r="Y137" s="0" t="n">
        <f aca="true">RAND()</f>
        <v>0.805371579075425</v>
      </c>
      <c r="Z137" s="0" t="n">
        <f aca="true">RAND()</f>
        <v>0.898163092421664</v>
      </c>
      <c r="AA137" s="0" t="n">
        <f aca="true">RAND()</f>
        <v>0.399645672884768</v>
      </c>
      <c r="AB137" s="0" t="n">
        <f aca="true">RAND()</f>
        <v>0.858080725520007</v>
      </c>
      <c r="AC137" s="0" t="n">
        <f aca="true">RAND()</f>
        <v>0.149280834759303</v>
      </c>
      <c r="AD137" s="0" t="n">
        <f aca="true">RAND()</f>
        <v>0.207685681881393</v>
      </c>
      <c r="AE137" s="0" t="n">
        <f aca="true">RAND()</f>
        <v>0.81176795503745</v>
      </c>
    </row>
    <row r="138" customFormat="false" ht="15.75" hidden="false" customHeight="false" outlineLevel="0" collapsed="false">
      <c r="B138" s="0" t="n">
        <f aca="true">RAND()</f>
        <v>0.174197919379719</v>
      </c>
      <c r="C138" s="0" t="n">
        <f aca="true">RAND()</f>
        <v>0.258900393646477</v>
      </c>
      <c r="D138" s="0" t="n">
        <f aca="true">RAND()</f>
        <v>0.334577126080554</v>
      </c>
      <c r="E138" s="0" t="n">
        <f aca="true">RAND()</f>
        <v>0.863649050756498</v>
      </c>
      <c r="F138" s="0" t="n">
        <f aca="true">RAND()</f>
        <v>0.255060935011625</v>
      </c>
      <c r="G138" s="0" t="n">
        <f aca="true">RAND()</f>
        <v>0.83970286868187</v>
      </c>
      <c r="H138" s="0" t="n">
        <f aca="true">RAND()</f>
        <v>0.715801969108275</v>
      </c>
      <c r="I138" s="0" t="n">
        <f aca="true">RAND()</f>
        <v>0.0786523995614271</v>
      </c>
      <c r="J138" s="0" t="n">
        <f aca="true">RAND()</f>
        <v>0.841951423829824</v>
      </c>
      <c r="K138" s="0" t="n">
        <f aca="true">RAND()</f>
        <v>0.815422286437741</v>
      </c>
      <c r="L138" s="0" t="n">
        <f aca="true">RAND()</f>
        <v>0.171586626570427</v>
      </c>
      <c r="M138" s="0" t="n">
        <f aca="true">RAND()</f>
        <v>0.343274896479625</v>
      </c>
      <c r="N138" s="0" t="n">
        <f aca="true">RAND()</f>
        <v>0.66086219416065</v>
      </c>
      <c r="O138" s="0" t="n">
        <f aca="true">RAND()</f>
        <v>0.569509082996595</v>
      </c>
      <c r="P138" s="0" t="n">
        <f aca="true">RAND()</f>
        <v>0.530592620558683</v>
      </c>
      <c r="Q138" s="0" t="n">
        <f aca="true">RAND()</f>
        <v>0.365876516248792</v>
      </c>
      <c r="R138" s="0" t="n">
        <f aca="true">RAND()</f>
        <v>0.206319070857386</v>
      </c>
      <c r="S138" s="0" t="n">
        <f aca="true">RAND()</f>
        <v>0.900858405182055</v>
      </c>
      <c r="T138" s="0" t="n">
        <f aca="true">RAND()</f>
        <v>0.742880013389486</v>
      </c>
      <c r="U138" s="0" t="n">
        <f aca="true">RAND()</f>
        <v>0.504519818070752</v>
      </c>
      <c r="V138" s="0" t="n">
        <f aca="true">RAND()</f>
        <v>0.592055190249181</v>
      </c>
      <c r="W138" s="0" t="n">
        <f aca="true">RAND()</f>
        <v>0.0658393897132129</v>
      </c>
      <c r="X138" s="0" t="n">
        <f aca="true">RAND()</f>
        <v>0.993652988532117</v>
      </c>
      <c r="Y138" s="0" t="n">
        <f aca="true">RAND()</f>
        <v>0.888605470458075</v>
      </c>
      <c r="Z138" s="0" t="n">
        <f aca="true">RAND()</f>
        <v>0.0749277623388843</v>
      </c>
      <c r="AA138" s="0" t="n">
        <f aca="true">RAND()</f>
        <v>0.589754205729074</v>
      </c>
      <c r="AB138" s="0" t="n">
        <f aca="true">RAND()</f>
        <v>0.277944678326099</v>
      </c>
      <c r="AC138" s="0" t="n">
        <f aca="true">RAND()</f>
        <v>0.714997160479719</v>
      </c>
      <c r="AD138" s="0" t="n">
        <f aca="true">RAND()</f>
        <v>0.367176963205134</v>
      </c>
      <c r="AE138" s="0" t="n">
        <f aca="true">RAND()</f>
        <v>0.903055186122241</v>
      </c>
    </row>
    <row r="139" customFormat="false" ht="15.75" hidden="false" customHeight="false" outlineLevel="0" collapsed="false">
      <c r="B139" s="0" t="n">
        <f aca="true">RAND()</f>
        <v>0.848411769025943</v>
      </c>
      <c r="C139" s="0" t="n">
        <f aca="true">RAND()</f>
        <v>0.22432775701258</v>
      </c>
      <c r="D139" s="0" t="n">
        <f aca="true">RAND()</f>
        <v>0.257426690713422</v>
      </c>
      <c r="E139" s="0" t="n">
        <f aca="true">RAND()</f>
        <v>0.257094912625566</v>
      </c>
      <c r="F139" s="0" t="n">
        <f aca="true">RAND()</f>
        <v>0.763533373799115</v>
      </c>
      <c r="G139" s="0" t="n">
        <f aca="true">RAND()</f>
        <v>0.10428629181661</v>
      </c>
      <c r="H139" s="0" t="n">
        <f aca="true">RAND()</f>
        <v>0.657989060191648</v>
      </c>
      <c r="I139" s="0" t="n">
        <f aca="true">RAND()</f>
        <v>0.522928045345721</v>
      </c>
      <c r="J139" s="0" t="n">
        <f aca="true">RAND()</f>
        <v>0.988458353692478</v>
      </c>
      <c r="K139" s="0" t="n">
        <f aca="true">RAND()</f>
        <v>0.740982730078973</v>
      </c>
      <c r="L139" s="0" t="n">
        <f aca="true">RAND()</f>
        <v>0.973877608250421</v>
      </c>
      <c r="M139" s="0" t="n">
        <f aca="true">RAND()</f>
        <v>0.195138694270412</v>
      </c>
      <c r="N139" s="0" t="n">
        <f aca="true">RAND()</f>
        <v>0.98820103555213</v>
      </c>
      <c r="O139" s="0" t="n">
        <f aca="true">RAND()</f>
        <v>0.872482264320575</v>
      </c>
      <c r="P139" s="0" t="n">
        <f aca="true">RAND()</f>
        <v>0.745729269914688</v>
      </c>
      <c r="Q139" s="0" t="n">
        <f aca="true">RAND()</f>
        <v>0.237148893494828</v>
      </c>
      <c r="R139" s="0" t="n">
        <f aca="true">RAND()</f>
        <v>0.0586325452489738</v>
      </c>
      <c r="S139" s="0" t="n">
        <f aca="true">RAND()</f>
        <v>0.0124808295918599</v>
      </c>
      <c r="T139" s="0" t="n">
        <f aca="true">RAND()</f>
        <v>0.368787968193238</v>
      </c>
      <c r="U139" s="0" t="n">
        <f aca="true">RAND()</f>
        <v>0.561624964863479</v>
      </c>
      <c r="V139" s="0" t="n">
        <f aca="true">RAND()</f>
        <v>0.216627925422419</v>
      </c>
      <c r="W139" s="0" t="n">
        <f aca="true">RAND()</f>
        <v>0.312820894730119</v>
      </c>
      <c r="X139" s="0" t="n">
        <f aca="true">RAND()</f>
        <v>0.802787078586063</v>
      </c>
      <c r="Y139" s="0" t="n">
        <f aca="true">RAND()</f>
        <v>0.312431299254612</v>
      </c>
      <c r="Z139" s="0" t="n">
        <f aca="true">RAND()</f>
        <v>0.56706947024282</v>
      </c>
      <c r="AA139" s="0" t="n">
        <f aca="true">RAND()</f>
        <v>0.920402620271127</v>
      </c>
      <c r="AB139" s="0" t="n">
        <f aca="true">RAND()</f>
        <v>0.159835174917408</v>
      </c>
      <c r="AC139" s="0" t="n">
        <f aca="true">RAND()</f>
        <v>0.272603683536707</v>
      </c>
      <c r="AD139" s="0" t="n">
        <f aca="true">RAND()</f>
        <v>0.849030883894092</v>
      </c>
      <c r="AE139" s="0" t="n">
        <f aca="true">RAND()</f>
        <v>0.212710400736067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E140"/>
  <sheetViews>
    <sheetView showFormulas="false" showGridLines="true" showRowColHeaders="true" showZeros="true" rightToLeft="false" tabSelected="false" showOutlineSymbols="true" defaultGridColor="true" view="normal" topLeftCell="A33" colorId="64" zoomScale="100" zoomScaleNormal="100" zoomScalePageLayoutView="100" workbookViewId="0">
      <selection pane="topLeft" activeCell="C29" activeCellId="0" sqref="C29"/>
    </sheetView>
  </sheetViews>
  <sheetFormatPr defaultColWidth="8.90234375" defaultRowHeight="15.75" customHeight="true" zeroHeight="false" outlineLevelRow="0" outlineLevelCol="0"/>
  <cols>
    <col collapsed="false" customWidth="true" hidden="false" outlineLevel="0" max="1" min="1" style="0" width="15.49"/>
    <col collapsed="false" customWidth="true" hidden="false" outlineLevel="0" max="4" min="4" style="0" width="11.12"/>
  </cols>
  <sheetData>
    <row r="1" customFormat="false" ht="15.75" hidden="false" customHeight="false" outlineLevel="0" collapsed="false">
      <c r="A1" s="5" t="s">
        <v>2</v>
      </c>
      <c r="B1" s="32"/>
      <c r="C1" s="6"/>
      <c r="D1" s="6"/>
      <c r="E1" s="6"/>
      <c r="F1" s="6"/>
      <c r="G1" s="6"/>
    </row>
    <row r="2" customFormat="false" ht="15.75" hidden="false" customHeight="false" outlineLevel="0" collapsed="false">
      <c r="A2" s="5" t="s">
        <v>3</v>
      </c>
      <c r="B2" s="32"/>
      <c r="C2" s="6"/>
      <c r="D2" s="6"/>
      <c r="E2" s="6"/>
      <c r="F2" s="6"/>
      <c r="G2" s="6"/>
    </row>
    <row r="3" customFormat="false" ht="15.75" hidden="false" customHeight="false" outlineLevel="0" collapsed="false">
      <c r="A3" s="7" t="s">
        <v>4</v>
      </c>
      <c r="B3" s="33"/>
      <c r="C3" s="33"/>
      <c r="D3" s="33"/>
    </row>
    <row r="4" customFormat="false" ht="15.75" hidden="false" customHeight="false" outlineLevel="0" collapsed="false">
      <c r="A4" s="9" t="s">
        <v>5</v>
      </c>
      <c r="B4" s="33"/>
      <c r="C4" s="33"/>
      <c r="D4" s="33"/>
    </row>
    <row r="5" customFormat="false" ht="15.75" hidden="false" customHeight="false" outlineLevel="0" collapsed="false">
      <c r="A5" s="35" t="s">
        <v>4</v>
      </c>
      <c r="B5" s="33"/>
      <c r="C5" s="33"/>
      <c r="D5" s="33"/>
      <c r="E5" s="33"/>
      <c r="F5" s="33"/>
      <c r="G5" s="33"/>
      <c r="H5" s="33"/>
      <c r="I5" s="33"/>
      <c r="J5" s="33"/>
      <c r="K5" s="33"/>
      <c r="L5" s="33"/>
      <c r="M5" s="33"/>
      <c r="N5" s="33"/>
      <c r="O5" s="33"/>
      <c r="P5" s="33"/>
      <c r="Q5" s="33"/>
      <c r="R5" s="33"/>
      <c r="S5" s="33"/>
      <c r="T5" s="33"/>
      <c r="U5" s="33"/>
      <c r="V5" s="33"/>
      <c r="W5" s="33"/>
      <c r="X5" s="33"/>
      <c r="Y5" s="33"/>
      <c r="Z5" s="33"/>
    </row>
    <row r="6" customFormat="false" ht="15.75" hidden="false" customHeight="false" outlineLevel="0" collapsed="false">
      <c r="A6" s="33" t="s">
        <v>85</v>
      </c>
      <c r="B6" s="33"/>
      <c r="C6" s="33"/>
      <c r="D6" s="33"/>
      <c r="E6" s="33"/>
      <c r="F6" s="33"/>
      <c r="G6" s="33"/>
      <c r="H6" s="33"/>
      <c r="I6" s="33"/>
      <c r="J6" s="33"/>
      <c r="K6" s="33"/>
      <c r="L6" s="33"/>
      <c r="M6" s="33"/>
      <c r="N6" s="33"/>
      <c r="O6" s="33"/>
      <c r="P6" s="33"/>
      <c r="Q6" s="33"/>
      <c r="R6" s="33"/>
      <c r="S6" s="33"/>
      <c r="T6" s="33"/>
      <c r="U6" s="33"/>
      <c r="V6" s="33"/>
      <c r="W6" s="33"/>
      <c r="X6" s="33"/>
      <c r="Y6" s="33"/>
      <c r="Z6" s="33"/>
    </row>
    <row r="7" customFormat="false" ht="15.75" hidden="false" customHeight="false" outlineLevel="0" collapsed="false">
      <c r="B7" s="33"/>
      <c r="C7" s="33"/>
      <c r="D7" s="33"/>
      <c r="E7" s="33"/>
      <c r="F7" s="33"/>
      <c r="G7" s="33"/>
      <c r="H7" s="33"/>
      <c r="I7" s="33"/>
      <c r="J7" s="33"/>
      <c r="K7" s="33"/>
      <c r="L7" s="33"/>
      <c r="M7" s="33"/>
      <c r="N7" s="33"/>
      <c r="O7" s="33"/>
      <c r="P7" s="33"/>
      <c r="Q7" s="33"/>
      <c r="R7" s="33"/>
      <c r="S7" s="33"/>
      <c r="T7" s="33"/>
      <c r="U7" s="33"/>
      <c r="V7" s="33"/>
      <c r="W7" s="33"/>
      <c r="X7" s="33"/>
      <c r="Y7" s="33"/>
      <c r="Z7" s="33"/>
    </row>
    <row r="9" customFormat="false" ht="15.75" hidden="false" customHeight="false" outlineLevel="0" collapsed="false">
      <c r="A9" s="33" t="s">
        <v>86</v>
      </c>
      <c r="B9" s="0" t="n">
        <v>0.0410928811513784</v>
      </c>
      <c r="C9" s="34" t="n">
        <v>0.0508004871615576</v>
      </c>
      <c r="D9" s="0" t="n">
        <v>0.0481390457822979</v>
      </c>
      <c r="E9" s="0" t="n">
        <v>0.0668519399071072</v>
      </c>
      <c r="F9" s="0" t="n">
        <v>0.0736599577716536</v>
      </c>
      <c r="G9" s="0" t="n">
        <v>0.0855456843238172</v>
      </c>
      <c r="H9" s="0" t="n">
        <v>0.107184193438716</v>
      </c>
      <c r="I9" s="0" t="n">
        <v>0.122910351733914</v>
      </c>
      <c r="J9" s="0" t="n">
        <v>0.139895294211703</v>
      </c>
      <c r="K9" s="0" t="n">
        <v>0.158166131303066</v>
      </c>
      <c r="L9" s="0" t="n">
        <v>0.177717183055718</v>
      </c>
      <c r="M9" s="0" t="n">
        <v>0.198490240055581</v>
      </c>
      <c r="N9" s="0" t="n">
        <v>0.220346485020001</v>
      </c>
      <c r="O9" s="0" t="n">
        <v>0.24302738180583</v>
      </c>
      <c r="P9" s="0" t="n">
        <v>0.266101450642932</v>
      </c>
      <c r="Q9" s="0" t="n">
        <v>0.307859165362395</v>
      </c>
      <c r="R9" s="0" t="n">
        <v>0.356606273839945</v>
      </c>
      <c r="S9" s="0" t="n">
        <v>0.415670312361541</v>
      </c>
      <c r="T9" s="0" t="n">
        <v>0.487879253900738</v>
      </c>
      <c r="U9" s="0" t="n">
        <v>0.57702233286998</v>
      </c>
      <c r="V9" s="0" t="n">
        <v>0.688243720568697</v>
      </c>
      <c r="W9" s="0" t="n">
        <v>0.828626817399397</v>
      </c>
      <c r="X9" s="0" t="n">
        <v>1.00807693794323</v>
      </c>
      <c r="Y9" s="0" t="n">
        <v>1.24068048872277</v>
      </c>
      <c r="Z9" s="0" t="n">
        <v>1.54684197390504</v>
      </c>
      <c r="AA9" s="0" t="n">
        <v>1.95672139212538</v>
      </c>
      <c r="AB9" s="0" t="n">
        <v>2.51590327317925</v>
      </c>
      <c r="AC9" s="0" t="n">
        <v>3.2950072705604</v>
      </c>
      <c r="AD9" s="0" t="n">
        <v>4.40648500356361</v>
      </c>
      <c r="AE9" s="0" t="n">
        <v>6.03498885286421</v>
      </c>
    </row>
    <row r="10" customFormat="false" ht="15.75" hidden="false" customHeight="false" outlineLevel="0" collapsed="false">
      <c r="B10" s="34"/>
      <c r="C10" s="34" t="n">
        <v>0.0399610785570351</v>
      </c>
      <c r="D10" s="34" t="n">
        <v>0.0362097356493369</v>
      </c>
      <c r="E10" s="34" t="n">
        <v>0.0543423360835598</v>
      </c>
      <c r="F10" s="34" t="n">
        <v>0.0621109249266311</v>
      </c>
      <c r="G10" s="0" t="n">
        <v>0.0716343720303263</v>
      </c>
      <c r="H10" s="0" t="n">
        <v>0.0865565348731319</v>
      </c>
      <c r="I10" s="0" t="n">
        <v>0.0991025293247023</v>
      </c>
      <c r="J10" s="0" t="n">
        <v>0.112602800209325</v>
      </c>
      <c r="K10" s="0" t="n">
        <v>0.127065411240723</v>
      </c>
      <c r="L10" s="0" t="n">
        <v>0.142470414251382</v>
      </c>
      <c r="M10" s="0" t="n">
        <v>0.158754232898172</v>
      </c>
      <c r="N10" s="0" t="n">
        <v>0.175787618660662</v>
      </c>
      <c r="O10" s="0" t="n">
        <v>0.193345141027665</v>
      </c>
      <c r="P10" s="0" t="n">
        <v>0.211063877359548</v>
      </c>
      <c r="Q10" s="0" t="n">
        <v>0.243455668801571</v>
      </c>
      <c r="R10" s="0" t="n">
        <v>0.281085636151114</v>
      </c>
      <c r="S10" s="0" t="n">
        <v>0.326486052580874</v>
      </c>
      <c r="T10" s="0" t="n">
        <v>0.381740683763545</v>
      </c>
      <c r="U10" s="0" t="n">
        <v>0.449627579997259</v>
      </c>
      <c r="V10" s="0" t="n">
        <v>0.533898120553685</v>
      </c>
      <c r="W10" s="0" t="n">
        <v>0.639688766111172</v>
      </c>
      <c r="X10" s="0" t="n">
        <v>0.774139263289053</v>
      </c>
      <c r="Y10" s="0" t="n">
        <v>0.947338354302139</v>
      </c>
      <c r="Z10" s="0" t="n">
        <v>1.17380036736966</v>
      </c>
      <c r="AA10" s="0" t="n">
        <v>1.47482273452937</v>
      </c>
      <c r="AB10" s="0" t="n">
        <v>1.88234327112708</v>
      </c>
      <c r="AC10" s="0" t="n">
        <v>2.44542379945227</v>
      </c>
      <c r="AD10" s="0" t="n">
        <v>3.24147833244456</v>
      </c>
      <c r="AE10" s="0" t="n">
        <v>4.39637351649338</v>
      </c>
    </row>
    <row r="11" customFormat="false" ht="15.75" hidden="false" customHeight="false" outlineLevel="0" collapsed="false">
      <c r="B11" s="34"/>
      <c r="C11" s="34"/>
      <c r="D11" s="34" t="n">
        <v>0.0272366212185495</v>
      </c>
      <c r="E11" s="34" t="n">
        <v>0.0441735796316752</v>
      </c>
      <c r="F11" s="34" t="n">
        <v>0.0523726473914186</v>
      </c>
      <c r="G11" s="0" t="n">
        <v>0.0599852967071363</v>
      </c>
      <c r="H11" s="0" t="n">
        <v>0.0698986808491252</v>
      </c>
      <c r="I11" s="0" t="n">
        <v>0.0799062990220338</v>
      </c>
      <c r="J11" s="0" t="n">
        <v>0.0906348614971527</v>
      </c>
      <c r="K11" s="0" t="n">
        <v>0.102080126767703</v>
      </c>
      <c r="L11" s="0" t="n">
        <v>0.114214160881655</v>
      </c>
      <c r="M11" s="0" t="n">
        <v>0.126973026260787</v>
      </c>
      <c r="N11" s="0" t="n">
        <v>0.140239527177306</v>
      </c>
      <c r="O11" s="0" t="n">
        <v>0.153819472033298</v>
      </c>
      <c r="P11" s="0" t="n">
        <v>0.16740968611187</v>
      </c>
      <c r="Q11" s="0" t="n">
        <v>0.192525249660345</v>
      </c>
      <c r="R11" s="0" t="n">
        <v>0.221558454369588</v>
      </c>
      <c r="S11" s="0" t="n">
        <v>0.256436746526966</v>
      </c>
      <c r="T11" s="0" t="n">
        <v>0.298692654945126</v>
      </c>
      <c r="U11" s="0" t="n">
        <v>0.35035898816718</v>
      </c>
      <c r="V11" s="0" t="n">
        <v>0.414166078980309</v>
      </c>
      <c r="W11" s="0" t="n">
        <v>0.49383112988437</v>
      </c>
      <c r="X11" s="0" t="n">
        <v>0.594489940607555</v>
      </c>
      <c r="Y11" s="0" t="n">
        <v>0.723353003202114</v>
      </c>
      <c r="Z11" s="0" t="n">
        <v>0.890722727777314</v>
      </c>
      <c r="AA11" s="0" t="n">
        <v>1.11160541661075</v>
      </c>
      <c r="AB11" s="0" t="n">
        <v>1.40832766828907</v>
      </c>
      <c r="AC11" s="0" t="n">
        <v>1.81489662021611</v>
      </c>
      <c r="AD11" s="0" t="n">
        <v>2.38448145658279</v>
      </c>
      <c r="AE11" s="0" t="n">
        <v>3.20267370292676</v>
      </c>
    </row>
    <row r="12" customFormat="false" ht="15.75" hidden="false" customHeight="false" outlineLevel="0" collapsed="false">
      <c r="A12" s="33"/>
      <c r="B12" s="34"/>
      <c r="C12" s="34"/>
      <c r="D12" s="34"/>
      <c r="E12" s="34" t="n">
        <v>0.0359076417781436</v>
      </c>
      <c r="F12" s="34" t="n">
        <v>0.0441612195926229</v>
      </c>
      <c r="G12" s="0" t="n">
        <v>0.0502305767337483</v>
      </c>
      <c r="H12" s="0" t="n">
        <v>0.0564466402404988</v>
      </c>
      <c r="I12" s="0" t="n">
        <v>0.0644283921601902</v>
      </c>
      <c r="J12" s="0" t="n">
        <v>0.0729526983639593</v>
      </c>
      <c r="K12" s="0" t="n">
        <v>0.0820077799234373</v>
      </c>
      <c r="L12" s="0" t="n">
        <v>0.0915619893045554</v>
      </c>
      <c r="M12" s="0" t="n">
        <v>0.101554138768467</v>
      </c>
      <c r="N12" s="0" t="n">
        <v>0.111880035310562</v>
      </c>
      <c r="O12" s="0" t="n">
        <v>0.122374060453979</v>
      </c>
      <c r="P12" s="0" t="n">
        <v>0.132784460110776</v>
      </c>
      <c r="Q12" s="0" t="n">
        <v>0.152249368187802</v>
      </c>
      <c r="R12" s="0" t="n">
        <v>0.174637698940442</v>
      </c>
      <c r="S12" s="0" t="n">
        <v>0.201416888867086</v>
      </c>
      <c r="T12" s="0" t="n">
        <v>0.233711799430397</v>
      </c>
      <c r="U12" s="0" t="n">
        <v>0.273006875134925</v>
      </c>
      <c r="V12" s="0" t="n">
        <v>0.321285156051932</v>
      </c>
      <c r="W12" s="0" t="n">
        <v>0.381230995075019</v>
      </c>
      <c r="X12" s="0" t="n">
        <v>0.456530635046233</v>
      </c>
      <c r="Y12" s="0" t="n">
        <v>0.552325961326631</v>
      </c>
      <c r="Z12" s="0" t="n">
        <v>0.675913042655577</v>
      </c>
      <c r="AA12" s="0" t="n">
        <v>0.837840761000113</v>
      </c>
      <c r="AB12" s="0" t="n">
        <v>1.05367966177655</v>
      </c>
      <c r="AC12" s="0" t="n">
        <v>1.34694433856807</v>
      </c>
      <c r="AD12" s="0" t="n">
        <v>1.75406133672942</v>
      </c>
      <c r="AE12" s="0" t="n">
        <v>2.3330863060061</v>
      </c>
    </row>
    <row r="13" customFormat="false" ht="15.75" hidden="false" customHeight="false" outlineLevel="0" collapsed="false">
      <c r="B13" s="34"/>
      <c r="C13" s="34"/>
      <c r="D13" s="34"/>
      <c r="E13" s="34"/>
      <c r="F13" s="34" t="n">
        <v>0.0372372490802786</v>
      </c>
      <c r="G13" s="0" t="n">
        <v>0.0420621548531043</v>
      </c>
      <c r="H13" s="0" t="n">
        <v>0.0455834524447992</v>
      </c>
      <c r="I13" s="0" t="n">
        <v>0.0519485668483111</v>
      </c>
      <c r="J13" s="0" t="n">
        <v>0.0587201890163425</v>
      </c>
      <c r="K13" s="0" t="n">
        <v>0.0658823238266073</v>
      </c>
      <c r="L13" s="0" t="n">
        <v>0.0734024381976094</v>
      </c>
      <c r="M13" s="0" t="n">
        <v>0.0812238898663632</v>
      </c>
      <c r="N13" s="0" t="n">
        <v>0.0892554513911548</v>
      </c>
      <c r="O13" s="0" t="n">
        <v>0.0973570541755102</v>
      </c>
      <c r="P13" s="0" t="n">
        <v>0.105320744912741</v>
      </c>
      <c r="Q13" s="0" t="n">
        <v>0.12039911728191</v>
      </c>
      <c r="R13" s="0" t="n">
        <v>0.13765363176048</v>
      </c>
      <c r="S13" s="0" t="n">
        <v>0.158201832110009</v>
      </c>
      <c r="T13" s="0" t="n">
        <v>0.182867587430393</v>
      </c>
      <c r="U13" s="0" t="n">
        <v>0.212732529742812</v>
      </c>
      <c r="V13" s="0" t="n">
        <v>0.249233717433971</v>
      </c>
      <c r="W13" s="0" t="n">
        <v>0.294305204372029</v>
      </c>
      <c r="X13" s="0" t="n">
        <v>0.350586623085188</v>
      </c>
      <c r="Y13" s="0" t="n">
        <v>0.421735952162969</v>
      </c>
      <c r="Z13" s="0" t="n">
        <v>0.512907582780505</v>
      </c>
      <c r="AA13" s="0" t="n">
        <v>0.631498488855475</v>
      </c>
      <c r="AB13" s="0" t="n">
        <v>0.788339854879321</v>
      </c>
      <c r="AC13" s="0" t="n">
        <v>0.999648702296078</v>
      </c>
      <c r="AD13" s="0" t="n">
        <v>1.2903145732231</v>
      </c>
      <c r="AE13" s="0" t="n">
        <v>1.69960858213525</v>
      </c>
    </row>
    <row r="14" customFormat="false" ht="15.75" hidden="false" customHeight="false" outlineLevel="0" collapsed="false">
      <c r="B14" s="34"/>
      <c r="C14" s="34"/>
      <c r="D14" s="34"/>
      <c r="E14" s="34"/>
      <c r="F14" s="34"/>
      <c r="G14" s="0" t="n">
        <v>0.035222069622343</v>
      </c>
      <c r="H14" s="0" t="n">
        <v>0.0368108912759784</v>
      </c>
      <c r="I14" s="0" t="n">
        <v>0.0418860925612377</v>
      </c>
      <c r="J14" s="0" t="n">
        <v>0.0472643325804441</v>
      </c>
      <c r="K14" s="0" t="n">
        <v>0.052927668531525</v>
      </c>
      <c r="L14" s="0" t="n">
        <v>0.0588444831122276</v>
      </c>
      <c r="M14" s="0" t="n">
        <v>0.0649635786884504</v>
      </c>
      <c r="N14" s="0" t="n">
        <v>0.0712060519191373</v>
      </c>
      <c r="O14" s="0" t="n">
        <v>0.0774542902521219</v>
      </c>
      <c r="P14" s="0" t="n">
        <v>0.0835373303451383</v>
      </c>
      <c r="Q14" s="0" t="n">
        <v>0.0952118725667366</v>
      </c>
      <c r="R14" s="0" t="n">
        <v>0.10850190108902</v>
      </c>
      <c r="S14" s="0" t="n">
        <v>0.124258793906201</v>
      </c>
      <c r="T14" s="0" t="n">
        <v>0.143084579444058</v>
      </c>
      <c r="U14" s="0" t="n">
        <v>0.165765529488628</v>
      </c>
      <c r="V14" s="0" t="n">
        <v>0.193340541061026</v>
      </c>
      <c r="W14" s="0" t="n">
        <v>0.227199662250488</v>
      </c>
      <c r="X14" s="0" t="n">
        <v>0.269228329603398</v>
      </c>
      <c r="Y14" s="0" t="n">
        <v>0.32202218581144</v>
      </c>
      <c r="Z14" s="0" t="n">
        <v>0.389213067172302</v>
      </c>
      <c r="AA14" s="0" t="n">
        <v>0.475973908157345</v>
      </c>
      <c r="AB14" s="0" t="n">
        <v>0.589818470770621</v>
      </c>
      <c r="AC14" s="0" t="n">
        <v>0.74189964602738</v>
      </c>
      <c r="AD14" s="0" t="n">
        <v>0.949175301347363</v>
      </c>
      <c r="AE14" s="0" t="n">
        <v>1.23813222212631</v>
      </c>
    </row>
    <row r="15" customFormat="false" ht="15.75" hidden="false" customHeight="false" outlineLevel="0" collapsed="false">
      <c r="H15" s="0" t="n">
        <v>0.0297266144588947</v>
      </c>
      <c r="I15" s="0" t="n">
        <v>0.0337727266889099</v>
      </c>
      <c r="J15" s="0" t="n">
        <v>0.0380434254673994</v>
      </c>
      <c r="K15" s="0" t="n">
        <v>0.0425203291789722</v>
      </c>
      <c r="L15" s="0" t="n">
        <v>0.0471738170797985</v>
      </c>
      <c r="M15" s="0" t="n">
        <v>0.0519584393576083</v>
      </c>
      <c r="N15" s="0" t="n">
        <v>0.0568066347868287</v>
      </c>
      <c r="O15" s="0" t="n">
        <v>0.0616202608970169</v>
      </c>
      <c r="P15" s="0" t="n">
        <v>0.0662593638791148</v>
      </c>
      <c r="Q15" s="0" t="n">
        <v>0.0752937470167528</v>
      </c>
      <c r="R15" s="0" t="n">
        <v>0.085523806305497</v>
      </c>
      <c r="S15" s="0" t="n">
        <v>0.0975984137294132</v>
      </c>
      <c r="T15" s="0" t="n">
        <v>0.111956400597651</v>
      </c>
      <c r="U15" s="0" t="n">
        <v>0.129167884196487</v>
      </c>
      <c r="V15" s="0" t="n">
        <v>0.149981973557303</v>
      </c>
      <c r="W15" s="0" t="n">
        <v>0.175395085645457</v>
      </c>
      <c r="X15" s="0" t="n">
        <v>0.20675031130159</v>
      </c>
      <c r="Y15" s="0" t="n">
        <v>0.245884391935136</v>
      </c>
      <c r="Z15" s="0" t="n">
        <v>0.295349136459343</v>
      </c>
      <c r="AA15" s="0" t="n">
        <v>0.358751707636193</v>
      </c>
      <c r="AB15" s="0" t="n">
        <v>0.441289155063013</v>
      </c>
      <c r="AC15" s="0" t="n">
        <v>0.550608512281676</v>
      </c>
      <c r="AD15" s="0" t="n">
        <v>0.698227991362911</v>
      </c>
      <c r="AE15" s="0" t="n">
        <v>0.90195555352017</v>
      </c>
    </row>
    <row r="16" customFormat="false" ht="15.75" hidden="false" customHeight="false" outlineLevel="0" collapsed="false">
      <c r="I16" s="0" t="n">
        <v>0.027230925547334</v>
      </c>
      <c r="J16" s="0" t="n">
        <v>0.0306214462846853</v>
      </c>
      <c r="K16" s="0" t="n">
        <v>0.0341594187624433</v>
      </c>
      <c r="L16" s="0" t="n">
        <v>0.0378178021146704</v>
      </c>
      <c r="M16" s="0" t="n">
        <v>0.041556814987445</v>
      </c>
      <c r="N16" s="0" t="n">
        <v>0.0453190939369699</v>
      </c>
      <c r="O16" s="0" t="n">
        <v>0.0490231921389585</v>
      </c>
      <c r="P16" s="0" t="n">
        <v>0.0525549868965911</v>
      </c>
      <c r="Q16" s="0" t="n">
        <v>0.0595424518706856</v>
      </c>
      <c r="R16" s="0" t="n">
        <v>0.0674119197135462</v>
      </c>
      <c r="S16" s="0" t="n">
        <v>0.0766581588558484</v>
      </c>
      <c r="T16" s="0" t="n">
        <v>0.0876001850337909</v>
      </c>
      <c r="U16" s="0" t="n">
        <v>0.100650251950853</v>
      </c>
      <c r="V16" s="0" t="n">
        <v>0.11634700238603</v>
      </c>
      <c r="W16" s="0" t="n">
        <v>0.135402648770932</v>
      </c>
      <c r="X16" s="0" t="n">
        <v>0.158771148958482</v>
      </c>
      <c r="Y16" s="0" t="n">
        <v>0.187748350459038</v>
      </c>
      <c r="Z16" s="0" t="n">
        <v>0.224121746582221</v>
      </c>
      <c r="AA16" s="0" t="n">
        <v>0.270398829696645</v>
      </c>
      <c r="AB16" s="0" t="n">
        <v>0.330162800974675</v>
      </c>
      <c r="AC16" s="0" t="n">
        <v>0.408639814590034</v>
      </c>
      <c r="AD16" s="0" t="n">
        <v>0.513627279629636</v>
      </c>
      <c r="AE16" s="0" t="n">
        <v>0.657057304533089</v>
      </c>
    </row>
    <row r="17" customFormat="false" ht="15.75" hidden="false" customHeight="false" outlineLevel="0" collapsed="false">
      <c r="J17" s="0" t="n">
        <v>0.0246474380538995</v>
      </c>
      <c r="K17" s="0" t="n">
        <v>0.0274425413142149</v>
      </c>
      <c r="L17" s="0" t="n">
        <v>0.0303173719091903</v>
      </c>
      <c r="M17" s="0" t="n">
        <v>0.0332375046912923</v>
      </c>
      <c r="N17" s="0" t="n">
        <v>0.0361545844596326</v>
      </c>
      <c r="O17" s="0" t="n">
        <v>0.039001350083696</v>
      </c>
      <c r="P17" s="0" t="n">
        <v>0.0416850764329698</v>
      </c>
      <c r="Q17" s="0" t="n">
        <v>0.04708629488162</v>
      </c>
      <c r="R17" s="0" t="n">
        <v>0.0531356953785804</v>
      </c>
      <c r="S17" s="0" t="n">
        <v>0.0602107462059857</v>
      </c>
      <c r="T17" s="0" t="n">
        <v>0.0685426860544803</v>
      </c>
      <c r="U17" s="0" t="n">
        <v>0.0784287308009166</v>
      </c>
      <c r="V17" s="0" t="n">
        <v>0.0902550129402254</v>
      </c>
      <c r="W17" s="0" t="n">
        <v>0.10452902501068</v>
      </c>
      <c r="X17" s="0" t="n">
        <v>0.121926190015863</v>
      </c>
      <c r="Y17" s="0" t="n">
        <v>0.143357790312239</v>
      </c>
      <c r="Z17" s="0" t="n">
        <v>0.170071793312928</v>
      </c>
      <c r="AA17" s="0" t="n">
        <v>0.203805377214987</v>
      </c>
      <c r="AB17" s="0" t="n">
        <v>0.247020516812559</v>
      </c>
      <c r="AC17" s="0" t="n">
        <v>0.30327627405577</v>
      </c>
      <c r="AD17" s="0" t="n">
        <v>0.377832148872732</v>
      </c>
      <c r="AE17" s="0" t="n">
        <v>0.478653631828471</v>
      </c>
    </row>
    <row r="18" customFormat="false" ht="15.75" hidden="false" customHeight="false" outlineLevel="0" collapsed="false">
      <c r="K18" s="0" t="n">
        <v>0.0220464252925282</v>
      </c>
      <c r="L18" s="0" t="n">
        <v>0.0243045070861907</v>
      </c>
      <c r="M18" s="0" t="n">
        <v>0.0265836474339392</v>
      </c>
      <c r="N18" s="0" t="n">
        <v>0.0288433387319417</v>
      </c>
      <c r="O18" s="0" t="n">
        <v>0.0310282795138956</v>
      </c>
      <c r="P18" s="0" t="n">
        <v>0.0330633817993635</v>
      </c>
      <c r="Q18" s="0" t="n">
        <v>0.0372359400061995</v>
      </c>
      <c r="R18" s="0" t="n">
        <v>0.0418828322255587</v>
      </c>
      <c r="S18" s="0" t="n">
        <v>0.0472922127636651</v>
      </c>
      <c r="T18" s="0" t="n">
        <v>0.0536311631048588</v>
      </c>
      <c r="U18" s="0" t="n">
        <v>0.061113267933459</v>
      </c>
      <c r="V18" s="0" t="n">
        <v>0.0700144154450372</v>
      </c>
      <c r="W18" s="0" t="n">
        <v>0.080695002415854</v>
      </c>
      <c r="X18" s="0" t="n">
        <v>0.0936315943375312</v>
      </c>
      <c r="Y18" s="0" t="n">
        <v>0.109462778197307</v>
      </c>
      <c r="Z18" s="0" t="n">
        <v>0.129056708337155</v>
      </c>
      <c r="AA18" s="0" t="n">
        <v>0.153612468768236</v>
      </c>
      <c r="AB18" s="0" t="n">
        <v>0.184815295806217</v>
      </c>
      <c r="AC18" s="0" t="n">
        <v>0.225079630327812</v>
      </c>
      <c r="AD18" s="0" t="n">
        <v>0.277939156239375</v>
      </c>
      <c r="AE18" s="0" t="n">
        <v>0.348689981348572</v>
      </c>
    </row>
    <row r="19" customFormat="false" ht="15.75" hidden="false" customHeight="false" outlineLevel="0" collapsed="false">
      <c r="L19" s="0" t="n">
        <v>0.0194841777998451</v>
      </c>
      <c r="M19" s="0" t="n">
        <v>0.021261834107454</v>
      </c>
      <c r="N19" s="0" t="n">
        <v>0.0230105863928378</v>
      </c>
      <c r="O19" s="0" t="n">
        <v>0.0246851487839879</v>
      </c>
      <c r="P19" s="0" t="n">
        <v>0.0262249061188203</v>
      </c>
      <c r="Q19" s="0" t="n">
        <v>0.029446258866431</v>
      </c>
      <c r="R19" s="0" t="n">
        <v>0.0330130550232984</v>
      </c>
      <c r="S19" s="0" t="n">
        <v>0.0371454188664652</v>
      </c>
      <c r="T19" s="0" t="n">
        <v>0.0419636553737298</v>
      </c>
      <c r="U19" s="0" t="n">
        <v>0.0476207058225542</v>
      </c>
      <c r="V19" s="0" t="n">
        <v>0.0543129762039567</v>
      </c>
      <c r="W19" s="0" t="n">
        <v>0.0622954573069955</v>
      </c>
      <c r="X19" s="0" t="n">
        <v>0.0719031362912874</v>
      </c>
      <c r="Y19" s="0" t="n">
        <v>0.0835817836238643</v>
      </c>
      <c r="Z19" s="0" t="n">
        <v>0.097932959030869</v>
      </c>
      <c r="AA19" s="0" t="n">
        <v>0.115781000891751</v>
      </c>
      <c r="AB19" s="0" t="n">
        <v>0.138274723106737</v>
      </c>
      <c r="AC19" s="0" t="n">
        <v>0.167045180656593</v>
      </c>
      <c r="AD19" s="0" t="n">
        <v>0.204456330149598</v>
      </c>
      <c r="AE19" s="0" t="n">
        <v>0.254013957082933</v>
      </c>
    </row>
    <row r="20" customFormat="false" ht="15.75" hidden="false" customHeight="false" outlineLevel="0" collapsed="false">
      <c r="M20" s="0" t="n">
        <v>0.0170054011864356</v>
      </c>
      <c r="N20" s="0" t="n">
        <v>0.018357343824274</v>
      </c>
      <c r="O20" s="0" t="n">
        <v>0.0196387482655855</v>
      </c>
      <c r="P20" s="0" t="n">
        <v>0.0208008274868657</v>
      </c>
      <c r="Q20" s="0" t="n">
        <v>0.0232861628062701</v>
      </c>
      <c r="R20" s="0" t="n">
        <v>0.0260216834454249</v>
      </c>
      <c r="S20" s="0" t="n">
        <v>0.0291756731633679</v>
      </c>
      <c r="T20" s="0" t="n">
        <v>0.0328344244349537</v>
      </c>
      <c r="U20" s="0" t="n">
        <v>0.0371070260145046</v>
      </c>
      <c r="V20" s="0" t="n">
        <v>0.0421327431698304</v>
      </c>
      <c r="W20" s="0" t="n">
        <v>0.0480912557767674</v>
      </c>
      <c r="X20" s="0" t="n">
        <v>0.055217056220211</v>
      </c>
      <c r="Y20" s="0" t="n">
        <v>0.063820000449416</v>
      </c>
      <c r="Z20" s="0" t="n">
        <v>0.0743151176573183</v>
      </c>
      <c r="AA20" s="0" t="n">
        <v>0.087266614975904</v>
      </c>
      <c r="AB20" s="0" t="n">
        <v>0.103454094353166</v>
      </c>
      <c r="AC20" s="0" t="n">
        <v>0.123974312290959</v>
      </c>
      <c r="AD20" s="0" t="n">
        <v>0.150401229908892</v>
      </c>
      <c r="AE20" s="0" t="n">
        <v>0.185044291044396</v>
      </c>
    </row>
    <row r="21" customFormat="false" ht="15.75" hidden="false" customHeight="false" outlineLevel="0" collapsed="false">
      <c r="N21" s="0" t="n">
        <v>0.0146450884184117</v>
      </c>
      <c r="O21" s="0" t="n">
        <v>0.0156239865845658</v>
      </c>
      <c r="P21" s="0" t="n">
        <v>0.0164986071705264</v>
      </c>
      <c r="Q21" s="0" t="n">
        <v>0.0184147460191719</v>
      </c>
      <c r="R21" s="0" t="n">
        <v>0.0205109163285866</v>
      </c>
      <c r="S21" s="0" t="n">
        <v>0.0229158784720057</v>
      </c>
      <c r="T21" s="0" t="n">
        <v>0.0256912658912359</v>
      </c>
      <c r="U21" s="0" t="n">
        <v>0.028914552102018</v>
      </c>
      <c r="V21" s="0" t="n">
        <v>0.0326840503151358</v>
      </c>
      <c r="W21" s="0" t="n">
        <v>0.0371258031029295</v>
      </c>
      <c r="X21" s="0" t="n">
        <v>0.0424032031826043</v>
      </c>
      <c r="Y21" s="0" t="n">
        <v>0.0487306238365621</v>
      </c>
      <c r="Z21" s="0" t="n">
        <v>0.0563930342458076</v>
      </c>
      <c r="AA21" s="0" t="n">
        <v>0.0657747128691062</v>
      </c>
      <c r="AB21" s="0" t="n">
        <v>0.0774020688522525</v>
      </c>
      <c r="AC21" s="0" t="n">
        <v>0.0920088208926708</v>
      </c>
      <c r="AD21" s="0" t="n">
        <v>0.110637464448062</v>
      </c>
      <c r="AE21" s="0" t="n">
        <v>0.134801213450424</v>
      </c>
    </row>
    <row r="22" customFormat="false" ht="15.75" hidden="false" customHeight="false" outlineLevel="0" collapsed="false">
      <c r="O22" s="0" t="n">
        <v>0.0124299651634347</v>
      </c>
      <c r="P22" s="0" t="n">
        <v>0.0130862120143644</v>
      </c>
      <c r="Q22" s="0" t="n">
        <v>0.0145624194836988</v>
      </c>
      <c r="R22" s="0" t="n">
        <v>0.0161671972345912</v>
      </c>
      <c r="S22" s="0" t="n">
        <v>0.0179991557762267</v>
      </c>
      <c r="T22" s="0" t="n">
        <v>0.0201021079081727</v>
      </c>
      <c r="U22" s="0" t="n">
        <v>0.0225308092039905</v>
      </c>
      <c r="V22" s="0" t="n">
        <v>0.0253543221882419</v>
      </c>
      <c r="W22" s="0" t="n">
        <v>0.0286606210167494</v>
      </c>
      <c r="X22" s="0" t="n">
        <v>0.0325629753417946</v>
      </c>
      <c r="Y22" s="0" t="n">
        <v>0.0372089263989067</v>
      </c>
      <c r="Z22" s="0" t="n">
        <v>0.0427931006731798</v>
      </c>
      <c r="AA22" s="0" t="n">
        <v>0.0495758069017339</v>
      </c>
      <c r="AB22" s="0" t="n">
        <v>0.0579105186707913</v>
      </c>
      <c r="AC22" s="0" t="n">
        <v>0.0682853001208131</v>
      </c>
      <c r="AD22" s="0" t="n">
        <v>0.0813866252750132</v>
      </c>
      <c r="AE22" s="0" t="n">
        <v>0.098200096015645</v>
      </c>
    </row>
    <row r="23" customFormat="false" ht="15.75" hidden="false" customHeight="false" outlineLevel="0" collapsed="false">
      <c r="P23" s="0" t="n">
        <v>0.0103796001150219</v>
      </c>
      <c r="Q23" s="0" t="n">
        <v>0.0115159916405268</v>
      </c>
      <c r="R23" s="0" t="n">
        <v>0.0127433734424573</v>
      </c>
      <c r="S23" s="0" t="n">
        <v>0.0141373418894955</v>
      </c>
      <c r="T23" s="0" t="n">
        <v>0.0157288762672325</v>
      </c>
      <c r="U23" s="0" t="n">
        <v>0.0175564664323884</v>
      </c>
      <c r="V23" s="0" t="n">
        <v>0.019668359564588</v>
      </c>
      <c r="W23" s="0" t="n">
        <v>0.0221256142200711</v>
      </c>
      <c r="X23" s="0" t="n">
        <v>0.0250063033809986</v>
      </c>
      <c r="Y23" s="0" t="n">
        <v>0.0284113786107634</v>
      </c>
      <c r="Z23" s="0" t="n">
        <v>0.0324729727654447</v>
      </c>
      <c r="AA23" s="0" t="n">
        <v>0.0373663452526052</v>
      </c>
      <c r="AB23" s="0" t="n">
        <v>0.0433273712505228</v>
      </c>
      <c r="AC23" s="0" t="n">
        <v>0.0506786432795267</v>
      </c>
      <c r="AD23" s="0" t="n">
        <v>0.0598692568263342</v>
      </c>
      <c r="AE23" s="0" t="n">
        <v>0.0715368846514756</v>
      </c>
    </row>
    <row r="24" customFormat="false" ht="15.75" hidden="false" customHeight="false" outlineLevel="0" collapsed="false">
      <c r="Q24" s="0" t="n">
        <v>0.0091068701607681</v>
      </c>
      <c r="R24" s="0" t="n">
        <v>0.0100446332371371</v>
      </c>
      <c r="S24" s="0" t="n">
        <v>0.0111041005581198</v>
      </c>
      <c r="T24" s="0" t="n">
        <v>0.0123070450999483</v>
      </c>
      <c r="U24" s="0" t="n">
        <v>0.0136803570080824</v>
      </c>
      <c r="V24" s="0" t="n">
        <v>0.0152575314413776</v>
      </c>
      <c r="W24" s="0" t="n">
        <v>0.0170806768049206</v>
      </c>
      <c r="X24" s="0" t="n">
        <v>0.0192032577557477</v>
      </c>
      <c r="Y24" s="0" t="n">
        <v>0.0216938921029407</v>
      </c>
      <c r="Z24" s="0" t="n">
        <v>0.0246416815710251</v>
      </c>
      <c r="AA24" s="0" t="n">
        <v>0.0281638130530975</v>
      </c>
      <c r="AB24" s="0" t="n">
        <v>0.0324165823855326</v>
      </c>
      <c r="AC24" s="0" t="n">
        <v>0.0376116804071964</v>
      </c>
      <c r="AD24" s="0" t="n">
        <v>0.044040748720392</v>
      </c>
      <c r="AE24" s="0" t="n">
        <v>0.0521132470667158</v>
      </c>
    </row>
    <row r="25" customFormat="false" ht="15.75" hidden="false" customHeight="false" outlineLevel="0" collapsed="false">
      <c r="R25" s="0" t="n">
        <v>0.00791742134248741</v>
      </c>
      <c r="S25" s="0" t="n">
        <v>0.00872165716643335</v>
      </c>
      <c r="T25" s="0" t="n">
        <v>0.00962963637826442</v>
      </c>
      <c r="U25" s="0" t="n">
        <v>0.0106600134252146</v>
      </c>
      <c r="V25" s="0" t="n">
        <v>0.0118358760383738</v>
      </c>
      <c r="W25" s="0" t="n">
        <v>0.0131860529254593</v>
      </c>
      <c r="X25" s="0" t="n">
        <v>0.0147468861276752</v>
      </c>
      <c r="Y25" s="0" t="n">
        <v>0.0165646644966302</v>
      </c>
      <c r="Z25" s="0" t="n">
        <v>0.0186990108677068</v>
      </c>
      <c r="AA25" s="0" t="n">
        <v>0.0212276678472997</v>
      </c>
      <c r="AB25" s="0" t="n">
        <v>0.0242533710961138</v>
      </c>
      <c r="AC25" s="0" t="n">
        <v>0.0279138984690336</v>
      </c>
      <c r="AD25" s="0" t="n">
        <v>0.0323970540252232</v>
      </c>
      <c r="AE25" s="0" t="n">
        <v>0.0379634999911972</v>
      </c>
    </row>
    <row r="26" customFormat="false" ht="15.75" hidden="false" customHeight="false" outlineLevel="0" collapsed="false">
      <c r="S26" s="0" t="n">
        <v>0.00685037958100752</v>
      </c>
      <c r="T26" s="0" t="n">
        <v>0.00753470033013716</v>
      </c>
      <c r="U26" s="0" t="n">
        <v>0.00830650005395468</v>
      </c>
      <c r="V26" s="0" t="n">
        <v>0.00918156139045137</v>
      </c>
      <c r="W26" s="0" t="n">
        <v>0.0101794556350909</v>
      </c>
      <c r="X26" s="0" t="n">
        <v>0.0113246748665615</v>
      </c>
      <c r="Y26" s="0" t="n">
        <v>0.012648173439045</v>
      </c>
      <c r="Z26" s="0" t="n">
        <v>0.0141894945936545</v>
      </c>
      <c r="AA26" s="0" t="n">
        <v>0.0159997469584723</v>
      </c>
      <c r="AB26" s="0" t="n">
        <v>0.0181458366748844</v>
      </c>
      <c r="AC26" s="0" t="n">
        <v>0.0207165890835984</v>
      </c>
      <c r="AD26" s="0" t="n">
        <v>0.0238317726198704</v>
      </c>
      <c r="AE26" s="0" t="n">
        <v>0.0276556809007997</v>
      </c>
    </row>
    <row r="27" customFormat="false" ht="15.75" hidden="false" customHeight="false" outlineLevel="0" collapsed="false">
      <c r="T27" s="0" t="n">
        <v>0.00589551950197326</v>
      </c>
      <c r="U27" s="0" t="n">
        <v>0.00647259439497</v>
      </c>
      <c r="V27" s="0" t="n">
        <v>0.00712250358936761</v>
      </c>
      <c r="W27" s="0" t="n">
        <v>0.00785840293623524</v>
      </c>
      <c r="X27" s="0" t="n">
        <v>0.00869663329078331</v>
      </c>
      <c r="Y27" s="0" t="n">
        <v>0.00965768376272923</v>
      </c>
      <c r="Z27" s="0" t="n">
        <v>0.010767508412494</v>
      </c>
      <c r="AA27" s="0" t="n">
        <v>0.0120593512474668</v>
      </c>
      <c r="AB27" s="0" t="n">
        <v>0.0135763142915972</v>
      </c>
      <c r="AC27" s="0" t="n">
        <v>0.0153750313212172</v>
      </c>
      <c r="AD27" s="0" t="n">
        <v>0.0175310195106943</v>
      </c>
      <c r="AE27" s="0" t="n">
        <v>0.0201466325882546</v>
      </c>
    </row>
    <row r="28" customFormat="false" ht="15.75" hidden="false" customHeight="false" outlineLevel="0" collapsed="false">
      <c r="U28" s="0" t="n">
        <v>0.00504357767166345</v>
      </c>
      <c r="V28" s="0" t="n">
        <v>0.00552521027995442</v>
      </c>
      <c r="W28" s="0" t="n">
        <v>0.00606658144816204</v>
      </c>
      <c r="X28" s="0" t="n">
        <v>0.00667846375154469</v>
      </c>
      <c r="Y28" s="0" t="n">
        <v>0.00737425495549864</v>
      </c>
      <c r="Z28" s="0" t="n">
        <v>0.00817077991382284</v>
      </c>
      <c r="AA28" s="0" t="n">
        <v>0.00908939078144426</v>
      </c>
      <c r="AB28" s="0" t="n">
        <v>0.0101574985516836</v>
      </c>
      <c r="AC28" s="0" t="n">
        <v>0.0114107388612329</v>
      </c>
      <c r="AD28" s="0" t="n">
        <v>0.0128960883433444</v>
      </c>
      <c r="AE28" s="0" t="n">
        <v>0.0146764350551349</v>
      </c>
    </row>
    <row r="29" customFormat="false" ht="15.75" hidden="false" customHeight="false" outlineLevel="0" collapsed="false">
      <c r="V29" s="0" t="n">
        <v>0.00428612611487985</v>
      </c>
      <c r="W29" s="0" t="n">
        <v>0.0046833193418325</v>
      </c>
      <c r="X29" s="0" t="n">
        <v>0.00512863732313118</v>
      </c>
      <c r="Y29" s="0" t="n">
        <v>0.00563071203041016</v>
      </c>
      <c r="Z29" s="0" t="n">
        <v>0.00620028718274918</v>
      </c>
      <c r="AA29" s="0" t="n">
        <v>0.00685086810081583</v>
      </c>
      <c r="AB29" s="0" t="n">
        <v>0.00759961611166538</v>
      </c>
      <c r="AC29" s="0" t="n">
        <v>0.00846859812113498</v>
      </c>
      <c r="AD29" s="0" t="n">
        <v>0.00948656148935833</v>
      </c>
      <c r="AE29" s="0" t="n">
        <v>0.0106915011719214</v>
      </c>
    </row>
    <row r="30" customFormat="false" ht="15.75" hidden="false" customHeight="false" outlineLevel="0" collapsed="false">
      <c r="W30" s="0" t="n">
        <v>0.00361545958708384</v>
      </c>
      <c r="X30" s="0" t="n">
        <v>0.00393846875130983</v>
      </c>
      <c r="Y30" s="0" t="n">
        <v>0.00429940626690223</v>
      </c>
      <c r="Z30" s="0" t="n">
        <v>0.0047050050979255</v>
      </c>
      <c r="AA30" s="0" t="n">
        <v>0.0051636457121627</v>
      </c>
      <c r="AB30" s="0" t="n">
        <v>0.00568586495492152</v>
      </c>
      <c r="AC30" s="0" t="n">
        <v>0.00628505787481861</v>
      </c>
      <c r="AD30" s="0" t="n">
        <v>0.00697846094841796</v>
      </c>
      <c r="AE30" s="0" t="n">
        <v>0.0077885533428094</v>
      </c>
    </row>
    <row r="31" customFormat="false" ht="15.75" hidden="false" customHeight="false" outlineLevel="0" collapsed="false">
      <c r="X31" s="0" t="n">
        <v>0.00302449464209213</v>
      </c>
      <c r="Y31" s="0" t="n">
        <v>0.00328286975928542</v>
      </c>
      <c r="Z31" s="0" t="n">
        <v>0.0035703302635878</v>
      </c>
      <c r="AA31" s="0" t="n">
        <v>0.00389195013659088</v>
      </c>
      <c r="AB31" s="0" t="n">
        <v>0.00425403860018399</v>
      </c>
      <c r="AC31" s="0" t="n">
        <v>0.00466452084805334</v>
      </c>
      <c r="AD31" s="0" t="n">
        <v>0.00513346350658487</v>
      </c>
      <c r="AE31" s="0" t="n">
        <v>0.00567381158158597</v>
      </c>
    </row>
    <row r="32" customFormat="false" ht="15.75" hidden="false" customHeight="false" outlineLevel="0" collapsed="false">
      <c r="Y32" s="0" t="n">
        <v>0.00250667957094361</v>
      </c>
      <c r="Z32" s="0" t="n">
        <v>0.00270929742386706</v>
      </c>
      <c r="AA32" s="0" t="n">
        <v>0.00293344600115209</v>
      </c>
      <c r="AB32" s="0" t="n">
        <v>0.00318277774012048</v>
      </c>
      <c r="AC32" s="0" t="n">
        <v>0.00346182249635246</v>
      </c>
      <c r="AD32" s="0" t="n">
        <v>0.00377625493188622</v>
      </c>
      <c r="AE32" s="0" t="n">
        <v>0.00413326280843409</v>
      </c>
    </row>
    <row r="33" customFormat="false" ht="15.75" hidden="false" customHeight="false" outlineLevel="0" collapsed="false">
      <c r="Z33" s="0" t="n">
        <v>0.00205591415613089</v>
      </c>
      <c r="AA33" s="0" t="n">
        <v>0.00221100094802672</v>
      </c>
      <c r="AB33" s="0" t="n">
        <v>0.00238128402092268</v>
      </c>
      <c r="AC33" s="0" t="n">
        <v>0.00256922744835697</v>
      </c>
      <c r="AD33" s="0" t="n">
        <v>0.0027778713713077</v>
      </c>
      <c r="AE33" s="0" t="n">
        <v>0.00301100260344019</v>
      </c>
    </row>
    <row r="34" customFormat="false" ht="15.75" hidden="false" customHeight="false" outlineLevel="0" collapsed="false">
      <c r="AA34" s="0" t="n">
        <v>0.00166647867056531</v>
      </c>
      <c r="AB34" s="0" t="n">
        <v>0.00178162411934144</v>
      </c>
      <c r="AC34" s="0" t="n">
        <v>0.0019067787815077</v>
      </c>
      <c r="AD34" s="0" t="n">
        <v>0.00204344502548628</v>
      </c>
      <c r="AE34" s="0" t="n">
        <v>0.00219345758983043</v>
      </c>
    </row>
    <row r="35" customFormat="false" ht="15.75" hidden="false" customHeight="false" outlineLevel="0" collapsed="false">
      <c r="AB35" s="0" t="n">
        <v>0.00133297182307101</v>
      </c>
      <c r="AC35" s="0" t="n">
        <v>0.00141513563695308</v>
      </c>
      <c r="AD35" s="0" t="n">
        <v>0.00150318967800835</v>
      </c>
      <c r="AE35" s="0" t="n">
        <v>0.00159789174306514</v>
      </c>
    </row>
    <row r="36" customFormat="false" ht="15.75" hidden="false" customHeight="false" outlineLevel="0" collapsed="false">
      <c r="AC36" s="0" t="n">
        <v>0.00105025758121303</v>
      </c>
      <c r="AD36" s="0" t="n">
        <v>0.00110576951172598</v>
      </c>
      <c r="AE36" s="0" t="n">
        <v>0.0011640334576759</v>
      </c>
    </row>
    <row r="37" customFormat="false" ht="15.75" hidden="false" customHeight="false" outlineLevel="0" collapsed="false">
      <c r="AD37" s="0" t="n">
        <v>0.000813421107762501</v>
      </c>
      <c r="AE37" s="0" t="n">
        <v>0.000847976026204214</v>
      </c>
    </row>
    <row r="38" customFormat="false" ht="15.75" hidden="false" customHeight="false" outlineLevel="0" collapsed="false">
      <c r="AE38" s="0" t="n">
        <v>0.000617734255210128</v>
      </c>
    </row>
    <row r="41" customFormat="false" ht="15.75" hidden="false" customHeight="false" outlineLevel="0" collapsed="false">
      <c r="B41" s="0" t="n">
        <v>0.0410928811513784</v>
      </c>
      <c r="C41" s="0" t="n">
        <v>0.0399610785570351</v>
      </c>
      <c r="D41" s="0" t="n">
        <v>0.0362097356493369</v>
      </c>
      <c r="E41" s="0" t="n">
        <v>0.0543423360835598</v>
      </c>
      <c r="F41" s="0" t="n">
        <v>0.0736599577716536</v>
      </c>
      <c r="G41" s="0" t="n">
        <v>0.0855456843238172</v>
      </c>
      <c r="H41" s="0" t="n">
        <v>0.0865565348731319</v>
      </c>
      <c r="I41" s="0" t="n">
        <v>0.122910351733914</v>
      </c>
      <c r="J41" s="0" t="n">
        <v>0.112602800209325</v>
      </c>
      <c r="K41" s="0" t="n">
        <v>0.127065411240723</v>
      </c>
      <c r="L41" s="0" t="n">
        <v>0.177717183055718</v>
      </c>
      <c r="M41" s="0" t="n">
        <v>0.158754232898172</v>
      </c>
      <c r="N41" s="0" t="n">
        <v>0.175787618660662</v>
      </c>
      <c r="O41" s="0" t="n">
        <v>0.24302738180583</v>
      </c>
      <c r="P41" s="0" t="n">
        <v>0.211063877359548</v>
      </c>
      <c r="Q41" s="0" t="n">
        <v>0.243455668801571</v>
      </c>
      <c r="R41" s="0" t="n">
        <v>0.281085636151114</v>
      </c>
      <c r="S41" s="0" t="n">
        <v>0.415670312361541</v>
      </c>
      <c r="T41" s="0" t="n">
        <v>0.487879253900738</v>
      </c>
      <c r="U41" s="0" t="n">
        <v>0.449627579997259</v>
      </c>
      <c r="V41" s="0" t="n">
        <v>0.688243720568697</v>
      </c>
      <c r="W41" s="0" t="n">
        <v>0.828626817399397</v>
      </c>
      <c r="X41" s="0" t="n">
        <v>0.774139263289053</v>
      </c>
      <c r="Y41" s="0" t="n">
        <v>0.947338354302139</v>
      </c>
      <c r="Z41" s="0" t="n">
        <v>1.17380036736966</v>
      </c>
      <c r="AA41" s="0" t="n">
        <v>1.95672139212538</v>
      </c>
      <c r="AB41" s="0" t="n">
        <v>2.51590327317925</v>
      </c>
      <c r="AC41" s="0" t="n">
        <v>3.2950072705604</v>
      </c>
      <c r="AD41" s="0" t="n">
        <v>3.24147833244456</v>
      </c>
      <c r="AE41" s="0" t="n">
        <v>4.39637351649338</v>
      </c>
    </row>
    <row r="42" customFormat="false" ht="15.75" hidden="false" customHeight="false" outlineLevel="0" collapsed="false">
      <c r="B42" s="0" t="n">
        <v>0.0410928811513784</v>
      </c>
      <c r="C42" s="0" t="n">
        <v>0.0508004871615576</v>
      </c>
      <c r="D42" s="0" t="n">
        <v>0.0362097356493369</v>
      </c>
      <c r="E42" s="0" t="n">
        <v>0.0543423360835598</v>
      </c>
      <c r="F42" s="0" t="n">
        <v>0.0621109249266311</v>
      </c>
      <c r="G42" s="0" t="n">
        <v>0.0716343720303263</v>
      </c>
      <c r="H42" s="0" t="n">
        <v>0.107184193438716</v>
      </c>
      <c r="I42" s="0" t="n">
        <v>0.0991025293247023</v>
      </c>
      <c r="J42" s="0" t="n">
        <v>0.139895294211703</v>
      </c>
      <c r="K42" s="0" t="n">
        <v>0.158166131303066</v>
      </c>
      <c r="L42" s="0" t="n">
        <v>0.177717183055718</v>
      </c>
      <c r="M42" s="0" t="n">
        <v>0.198490240055581</v>
      </c>
      <c r="N42" s="0" t="n">
        <v>0.175787618660662</v>
      </c>
      <c r="O42" s="0" t="n">
        <v>0.193345141027665</v>
      </c>
      <c r="P42" s="0" t="n">
        <v>0.266101450642932</v>
      </c>
      <c r="Q42" s="0" t="n">
        <v>0.243455668801571</v>
      </c>
      <c r="R42" s="0" t="n">
        <v>0.356606273839945</v>
      </c>
      <c r="S42" s="0" t="n">
        <v>0.326486052580874</v>
      </c>
      <c r="T42" s="0" t="n">
        <v>0.487879253900738</v>
      </c>
      <c r="U42" s="0" t="n">
        <v>0.449627579997259</v>
      </c>
      <c r="V42" s="0" t="n">
        <v>0.688243720568697</v>
      </c>
      <c r="W42" s="0" t="n">
        <v>0.639688766111172</v>
      </c>
      <c r="X42" s="0" t="n">
        <v>0.774139263289053</v>
      </c>
      <c r="Y42" s="0" t="n">
        <v>0.947338354302139</v>
      </c>
      <c r="Z42" s="0" t="n">
        <v>1.54684197390504</v>
      </c>
      <c r="AA42" s="0" t="n">
        <v>1.47482273452937</v>
      </c>
      <c r="AB42" s="0" t="n">
        <v>2.51590327317925</v>
      </c>
      <c r="AC42" s="0" t="n">
        <v>2.44542379945227</v>
      </c>
      <c r="AD42" s="0" t="n">
        <v>3.24147833244456</v>
      </c>
      <c r="AE42" s="0" t="n">
        <v>4.39637351649338</v>
      </c>
    </row>
    <row r="43" customFormat="false" ht="15.75" hidden="false" customHeight="false" outlineLevel="0" collapsed="false">
      <c r="B43" s="0" t="n">
        <v>0.0410928811513784</v>
      </c>
      <c r="C43" s="0" t="n">
        <v>0.0399610785570351</v>
      </c>
      <c r="D43" s="0" t="n">
        <v>0.0362097356493369</v>
      </c>
      <c r="E43" s="0" t="n">
        <v>0.0668519399071072</v>
      </c>
      <c r="F43" s="0" t="n">
        <v>0.0736599577716536</v>
      </c>
      <c r="G43" s="0" t="n">
        <v>0.0716343720303263</v>
      </c>
      <c r="H43" s="0" t="n">
        <v>0.0865565348731319</v>
      </c>
      <c r="I43" s="0" t="n">
        <v>0.122910351733914</v>
      </c>
      <c r="J43" s="0" t="n">
        <v>0.139895294211703</v>
      </c>
      <c r="K43" s="0" t="n">
        <v>0.158166131303066</v>
      </c>
      <c r="L43" s="0" t="n">
        <v>0.142470414251382</v>
      </c>
      <c r="M43" s="0" t="n">
        <v>0.158754232898172</v>
      </c>
      <c r="N43" s="0" t="n">
        <v>0.175787618660662</v>
      </c>
      <c r="O43" s="0" t="n">
        <v>0.24302738180583</v>
      </c>
      <c r="P43" s="0" t="n">
        <v>0.211063877359548</v>
      </c>
      <c r="Q43" s="0" t="n">
        <v>0.307859165362395</v>
      </c>
      <c r="R43" s="0" t="n">
        <v>0.281085636151114</v>
      </c>
      <c r="S43" s="0" t="n">
        <v>0.326486052580874</v>
      </c>
      <c r="T43" s="0" t="n">
        <v>0.487879253900738</v>
      </c>
      <c r="U43" s="0" t="n">
        <v>0.449627579997259</v>
      </c>
      <c r="V43" s="0" t="n">
        <v>0.533898120553685</v>
      </c>
      <c r="W43" s="0" t="n">
        <v>0.828626817399397</v>
      </c>
      <c r="X43" s="0" t="n">
        <v>0.774139263289053</v>
      </c>
      <c r="Y43" s="0" t="n">
        <v>0.947338354302139</v>
      </c>
      <c r="Z43" s="0" t="n">
        <v>1.54684197390504</v>
      </c>
      <c r="AA43" s="0" t="n">
        <v>1.95672139212538</v>
      </c>
      <c r="AB43" s="0" t="n">
        <v>2.51590327317925</v>
      </c>
      <c r="AC43" s="0" t="n">
        <v>2.44542379945227</v>
      </c>
      <c r="AD43" s="0" t="n">
        <v>3.24147833244456</v>
      </c>
      <c r="AE43" s="0" t="n">
        <v>6.03498885286421</v>
      </c>
    </row>
    <row r="44" customFormat="false" ht="15.75" hidden="false" customHeight="false" outlineLevel="0" collapsed="false">
      <c r="B44" s="0" t="n">
        <v>0.0410928811513784</v>
      </c>
      <c r="C44" s="0" t="n">
        <v>0.0399610785570351</v>
      </c>
      <c r="D44" s="0" t="n">
        <v>0.0362097356493369</v>
      </c>
      <c r="E44" s="0" t="n">
        <v>0.0543423360835598</v>
      </c>
      <c r="F44" s="0" t="n">
        <v>0.0621109249266311</v>
      </c>
      <c r="G44" s="0" t="n">
        <v>0.0855456843238172</v>
      </c>
      <c r="H44" s="0" t="n">
        <v>0.107184193438716</v>
      </c>
      <c r="I44" s="0" t="n">
        <v>0.122910351733914</v>
      </c>
      <c r="J44" s="0" t="n">
        <v>0.112602800209325</v>
      </c>
      <c r="K44" s="0" t="n">
        <v>0.127065411240723</v>
      </c>
      <c r="L44" s="0" t="n">
        <v>0.177717183055718</v>
      </c>
      <c r="M44" s="0" t="n">
        <v>0.158754232898172</v>
      </c>
      <c r="N44" s="0" t="n">
        <v>0.175787618660662</v>
      </c>
      <c r="O44" s="0" t="n">
        <v>0.193345141027665</v>
      </c>
      <c r="P44" s="0" t="n">
        <v>0.211063877359548</v>
      </c>
      <c r="Q44" s="0" t="n">
        <v>0.307859165362395</v>
      </c>
      <c r="R44" s="0" t="n">
        <v>0.356606273839945</v>
      </c>
      <c r="S44" s="0" t="n">
        <v>0.415670312361541</v>
      </c>
      <c r="T44" s="0" t="n">
        <v>0.381740683763545</v>
      </c>
      <c r="U44" s="0" t="n">
        <v>0.449627579997259</v>
      </c>
      <c r="V44" s="0" t="n">
        <v>0.533898120553685</v>
      </c>
      <c r="W44" s="0" t="n">
        <v>0.639688766111172</v>
      </c>
      <c r="X44" s="0" t="n">
        <v>0.774139263289053</v>
      </c>
      <c r="Y44" s="0" t="n">
        <v>1.24068048872277</v>
      </c>
      <c r="Z44" s="0" t="n">
        <v>1.54684197390504</v>
      </c>
      <c r="AA44" s="0" t="n">
        <v>1.95672139212538</v>
      </c>
      <c r="AB44" s="0" t="n">
        <v>2.51590327317925</v>
      </c>
      <c r="AC44" s="0" t="n">
        <v>2.44542379945227</v>
      </c>
      <c r="AD44" s="0" t="n">
        <v>3.24147833244456</v>
      </c>
      <c r="AE44" s="0" t="n">
        <v>4.39637351649338</v>
      </c>
    </row>
    <row r="45" customFormat="false" ht="15.75" hidden="false" customHeight="false" outlineLevel="0" collapsed="false">
      <c r="B45" s="0" t="n">
        <v>0.0410928811513784</v>
      </c>
      <c r="C45" s="0" t="n">
        <v>0.0508004871615576</v>
      </c>
      <c r="D45" s="0" t="n">
        <v>0.0481390457822979</v>
      </c>
      <c r="E45" s="0" t="n">
        <v>0.0543423360835598</v>
      </c>
      <c r="F45" s="0" t="n">
        <v>0.0736599577716536</v>
      </c>
      <c r="G45" s="0" t="n">
        <v>0.0716343720303263</v>
      </c>
      <c r="H45" s="0" t="n">
        <v>0.0865565348731319</v>
      </c>
      <c r="I45" s="0" t="n">
        <v>0.0991025293247023</v>
      </c>
      <c r="J45" s="0" t="n">
        <v>0.112602800209325</v>
      </c>
      <c r="K45" s="0" t="n">
        <v>0.158166131303066</v>
      </c>
      <c r="L45" s="0" t="n">
        <v>0.142470414251382</v>
      </c>
      <c r="M45" s="0" t="n">
        <v>0.198490240055581</v>
      </c>
      <c r="N45" s="0" t="n">
        <v>0.175787618660662</v>
      </c>
      <c r="O45" s="0" t="n">
        <v>0.24302738180583</v>
      </c>
      <c r="P45" s="0" t="n">
        <v>0.266101450642932</v>
      </c>
      <c r="Q45" s="0" t="n">
        <v>0.307859165362395</v>
      </c>
      <c r="R45" s="0" t="n">
        <v>0.281085636151114</v>
      </c>
      <c r="S45" s="0" t="n">
        <v>0.415670312361541</v>
      </c>
      <c r="T45" s="0" t="n">
        <v>0.487879253900738</v>
      </c>
      <c r="U45" s="0" t="n">
        <v>0.449627579997259</v>
      </c>
      <c r="V45" s="0" t="n">
        <v>0.533898120553685</v>
      </c>
      <c r="W45" s="0" t="n">
        <v>0.639688766111172</v>
      </c>
      <c r="X45" s="0" t="n">
        <v>1.00807693794323</v>
      </c>
      <c r="Y45" s="0" t="n">
        <v>0.947338354302139</v>
      </c>
      <c r="Z45" s="0" t="n">
        <v>1.17380036736966</v>
      </c>
      <c r="AA45" s="0" t="n">
        <v>1.95672139212538</v>
      </c>
      <c r="AB45" s="0" t="n">
        <v>2.51590327317925</v>
      </c>
      <c r="AC45" s="0" t="n">
        <v>2.44542379945227</v>
      </c>
      <c r="AD45" s="0" t="n">
        <v>3.24147833244456</v>
      </c>
      <c r="AE45" s="0" t="n">
        <v>4.39637351649338</v>
      </c>
    </row>
    <row r="46" customFormat="false" ht="15.75" hidden="false" customHeight="false" outlineLevel="0" collapsed="false">
      <c r="B46" s="0" t="n">
        <v>0.0410928811513784</v>
      </c>
      <c r="C46" s="0" t="n">
        <v>0.0399610785570351</v>
      </c>
      <c r="D46" s="0" t="n">
        <v>0.0362097356493369</v>
      </c>
      <c r="E46" s="0" t="n">
        <v>0.0543423360835598</v>
      </c>
      <c r="F46" s="0" t="n">
        <v>0.0736599577716536</v>
      </c>
      <c r="G46" s="0" t="n">
        <v>0.0855456843238172</v>
      </c>
      <c r="H46" s="0" t="n">
        <v>0.107184193438716</v>
      </c>
      <c r="I46" s="0" t="n">
        <v>0.122910351733914</v>
      </c>
      <c r="J46" s="0" t="n">
        <v>0.139895294211703</v>
      </c>
      <c r="K46" s="0" t="n">
        <v>0.127065411240723</v>
      </c>
      <c r="L46" s="0" t="n">
        <v>0.177717183055718</v>
      </c>
      <c r="M46" s="0" t="n">
        <v>0.198490240055581</v>
      </c>
      <c r="N46" s="0" t="n">
        <v>0.220346485020001</v>
      </c>
      <c r="O46" s="0" t="n">
        <v>0.193345141027665</v>
      </c>
      <c r="P46" s="0" t="n">
        <v>0.266101450642932</v>
      </c>
      <c r="Q46" s="0" t="n">
        <v>0.307859165362395</v>
      </c>
      <c r="R46" s="0" t="n">
        <v>0.356606273839945</v>
      </c>
      <c r="S46" s="0" t="n">
        <v>0.415670312361541</v>
      </c>
      <c r="T46" s="0" t="n">
        <v>0.487879253900738</v>
      </c>
      <c r="U46" s="0" t="n">
        <v>0.449627579997259</v>
      </c>
      <c r="V46" s="0" t="n">
        <v>0.688243720568697</v>
      </c>
      <c r="W46" s="0" t="n">
        <v>0.639688766111172</v>
      </c>
      <c r="X46" s="0" t="n">
        <v>0.774139263289053</v>
      </c>
      <c r="Y46" s="0" t="n">
        <v>0.947338354302139</v>
      </c>
      <c r="Z46" s="0" t="n">
        <v>1.17380036736966</v>
      </c>
      <c r="AA46" s="0" t="n">
        <v>1.47482273452937</v>
      </c>
      <c r="AB46" s="0" t="n">
        <v>1.88234327112708</v>
      </c>
      <c r="AC46" s="0" t="n">
        <v>2.44542379945227</v>
      </c>
      <c r="AD46" s="0" t="n">
        <v>4.40648500356361</v>
      </c>
      <c r="AE46" s="0" t="n">
        <v>6.03498885286421</v>
      </c>
    </row>
    <row r="47" customFormat="false" ht="15.75" hidden="false" customHeight="false" outlineLevel="0" collapsed="false">
      <c r="B47" s="0" t="n">
        <v>0.0410928811513784</v>
      </c>
      <c r="C47" s="0" t="n">
        <v>0.0399610785570351</v>
      </c>
      <c r="D47" s="0" t="n">
        <v>0.0481390457822979</v>
      </c>
      <c r="E47" s="0" t="n">
        <v>0.0668519399071072</v>
      </c>
      <c r="F47" s="0" t="n">
        <v>0.0621109249266311</v>
      </c>
      <c r="G47" s="0" t="n">
        <v>0.0716343720303263</v>
      </c>
      <c r="H47" s="0" t="n">
        <v>0.0865565348731319</v>
      </c>
      <c r="I47" s="0" t="n">
        <v>0.122910351733914</v>
      </c>
      <c r="J47" s="0" t="n">
        <v>0.139895294211703</v>
      </c>
      <c r="K47" s="0" t="n">
        <v>0.158166131303066</v>
      </c>
      <c r="L47" s="0" t="n">
        <v>0.177717183055718</v>
      </c>
      <c r="M47" s="0" t="n">
        <v>0.198490240055581</v>
      </c>
      <c r="N47" s="0" t="n">
        <v>0.175787618660662</v>
      </c>
      <c r="O47" s="0" t="n">
        <v>0.24302738180583</v>
      </c>
      <c r="P47" s="0" t="n">
        <v>0.211063877359548</v>
      </c>
      <c r="Q47" s="0" t="n">
        <v>0.307859165362395</v>
      </c>
      <c r="R47" s="0" t="n">
        <v>0.281085636151114</v>
      </c>
      <c r="S47" s="0" t="n">
        <v>0.326486052580874</v>
      </c>
      <c r="T47" s="0" t="n">
        <v>0.487879253900738</v>
      </c>
      <c r="U47" s="0" t="n">
        <v>0.449627579997259</v>
      </c>
      <c r="V47" s="0" t="n">
        <v>0.688243720568697</v>
      </c>
      <c r="W47" s="0" t="n">
        <v>0.828626817399397</v>
      </c>
      <c r="X47" s="0" t="n">
        <v>0.774139263289053</v>
      </c>
      <c r="Y47" s="0" t="n">
        <v>0.947338354302139</v>
      </c>
      <c r="Z47" s="0" t="n">
        <v>1.17380036736966</v>
      </c>
      <c r="AA47" s="0" t="n">
        <v>1.95672139212538</v>
      </c>
      <c r="AB47" s="0" t="n">
        <v>1.88234327112708</v>
      </c>
      <c r="AC47" s="0" t="n">
        <v>2.44542379945227</v>
      </c>
      <c r="AD47" s="0" t="n">
        <v>4.40648500356361</v>
      </c>
      <c r="AE47" s="0" t="n">
        <v>6.03498885286421</v>
      </c>
    </row>
    <row r="48" customFormat="false" ht="15.75" hidden="false" customHeight="false" outlineLevel="0" collapsed="false">
      <c r="B48" s="0" t="n">
        <v>0.0410928811513784</v>
      </c>
      <c r="C48" s="0" t="n">
        <v>0.0399610785570351</v>
      </c>
      <c r="D48" s="0" t="n">
        <v>0.0481390457822979</v>
      </c>
      <c r="E48" s="0" t="n">
        <v>0.0543423360835598</v>
      </c>
      <c r="F48" s="0" t="n">
        <v>0.0736599577716536</v>
      </c>
      <c r="G48" s="0" t="n">
        <v>0.0855456843238172</v>
      </c>
      <c r="H48" s="0" t="n">
        <v>0.0865565348731319</v>
      </c>
      <c r="I48" s="0" t="n">
        <v>0.122910351733914</v>
      </c>
      <c r="J48" s="0" t="n">
        <v>0.139895294211703</v>
      </c>
      <c r="K48" s="0" t="n">
        <v>0.127065411240723</v>
      </c>
      <c r="L48" s="0" t="n">
        <v>0.142470414251382</v>
      </c>
      <c r="M48" s="0" t="n">
        <v>0.198490240055581</v>
      </c>
      <c r="N48" s="0" t="n">
        <v>0.220346485020001</v>
      </c>
      <c r="O48" s="0" t="n">
        <v>0.193345141027665</v>
      </c>
      <c r="P48" s="0" t="n">
        <v>0.266101450642932</v>
      </c>
      <c r="Q48" s="0" t="n">
        <v>0.243455668801571</v>
      </c>
      <c r="R48" s="0" t="n">
        <v>0.356606273839945</v>
      </c>
      <c r="S48" s="0" t="n">
        <v>0.415670312361541</v>
      </c>
      <c r="T48" s="0" t="n">
        <v>0.381740683763545</v>
      </c>
      <c r="U48" s="0" t="n">
        <v>0.57702233286998</v>
      </c>
      <c r="V48" s="0" t="n">
        <v>0.688243720568697</v>
      </c>
      <c r="W48" s="0" t="n">
        <v>0.639688766111172</v>
      </c>
      <c r="X48" s="0" t="n">
        <v>1.00807693794323</v>
      </c>
      <c r="Y48" s="0" t="n">
        <v>0.947338354302139</v>
      </c>
      <c r="Z48" s="0" t="n">
        <v>1.54684197390504</v>
      </c>
      <c r="AA48" s="0" t="n">
        <v>1.47482273452937</v>
      </c>
      <c r="AB48" s="0" t="n">
        <v>1.88234327112708</v>
      </c>
      <c r="AC48" s="0" t="n">
        <v>3.2950072705604</v>
      </c>
      <c r="AD48" s="0" t="n">
        <v>4.40648500356361</v>
      </c>
      <c r="AE48" s="0" t="n">
        <v>4.39637351649338</v>
      </c>
    </row>
    <row r="49" customFormat="false" ht="15.75" hidden="false" customHeight="false" outlineLevel="0" collapsed="false">
      <c r="B49" s="0" t="n">
        <v>0.0410928811513784</v>
      </c>
      <c r="C49" s="0" t="n">
        <v>0.0508004871615576</v>
      </c>
      <c r="D49" s="0" t="n">
        <v>0.0481390457822979</v>
      </c>
      <c r="E49" s="0" t="n">
        <v>0.0543423360835598</v>
      </c>
      <c r="F49" s="0" t="n">
        <v>0.0621109249266311</v>
      </c>
      <c r="G49" s="0" t="n">
        <v>0.0855456843238172</v>
      </c>
      <c r="H49" s="0" t="n">
        <v>0.107184193438716</v>
      </c>
      <c r="I49" s="0" t="n">
        <v>0.122910351733914</v>
      </c>
      <c r="J49" s="0" t="n">
        <v>0.112602800209325</v>
      </c>
      <c r="K49" s="0" t="n">
        <v>0.158166131303066</v>
      </c>
      <c r="L49" s="0" t="n">
        <v>0.142470414251382</v>
      </c>
      <c r="M49" s="0" t="n">
        <v>0.198490240055581</v>
      </c>
      <c r="N49" s="0" t="n">
        <v>0.175787618660662</v>
      </c>
      <c r="O49" s="0" t="n">
        <v>0.24302738180583</v>
      </c>
      <c r="P49" s="0" t="n">
        <v>0.211063877359548</v>
      </c>
      <c r="Q49" s="0" t="n">
        <v>0.307859165362395</v>
      </c>
      <c r="R49" s="0" t="n">
        <v>0.281085636151114</v>
      </c>
      <c r="S49" s="0" t="n">
        <v>0.415670312361541</v>
      </c>
      <c r="T49" s="0" t="n">
        <v>0.487879253900738</v>
      </c>
      <c r="U49" s="0" t="n">
        <v>0.449627579997259</v>
      </c>
      <c r="V49" s="0" t="n">
        <v>0.533898120553685</v>
      </c>
      <c r="W49" s="0" t="n">
        <v>0.828626817399397</v>
      </c>
      <c r="X49" s="0" t="n">
        <v>1.00807693794323</v>
      </c>
      <c r="Y49" s="0" t="n">
        <v>1.24068048872277</v>
      </c>
      <c r="Z49" s="0" t="n">
        <v>1.17380036736966</v>
      </c>
      <c r="AA49" s="0" t="n">
        <v>1.47482273452937</v>
      </c>
      <c r="AB49" s="0" t="n">
        <v>1.88234327112708</v>
      </c>
      <c r="AC49" s="0" t="n">
        <v>2.44542379945227</v>
      </c>
      <c r="AD49" s="0" t="n">
        <v>4.40648500356361</v>
      </c>
      <c r="AE49" s="0" t="n">
        <v>6.03498885286421</v>
      </c>
    </row>
    <row r="50" customFormat="false" ht="15.75" hidden="false" customHeight="false" outlineLevel="0" collapsed="false">
      <c r="B50" s="0" t="n">
        <v>0.0410928811513784</v>
      </c>
      <c r="C50" s="0" t="n">
        <v>0.0508004871615576</v>
      </c>
      <c r="D50" s="0" t="n">
        <v>0.0362097356493369</v>
      </c>
      <c r="E50" s="0" t="n">
        <v>0.0543423360835598</v>
      </c>
      <c r="F50" s="0" t="n">
        <v>0.0621109249266311</v>
      </c>
      <c r="G50" s="0" t="n">
        <v>0.0716343720303263</v>
      </c>
      <c r="H50" s="0" t="n">
        <v>0.107184193438716</v>
      </c>
      <c r="I50" s="0" t="n">
        <v>0.0991025293247023</v>
      </c>
      <c r="J50" s="0" t="n">
        <v>0.139895294211703</v>
      </c>
      <c r="K50" s="0" t="n">
        <v>0.158166131303066</v>
      </c>
      <c r="L50" s="0" t="n">
        <v>0.177717183055718</v>
      </c>
      <c r="M50" s="0" t="n">
        <v>0.158754232898172</v>
      </c>
      <c r="N50" s="0" t="n">
        <v>0.175787618660662</v>
      </c>
      <c r="O50" s="0" t="n">
        <v>0.193345141027665</v>
      </c>
      <c r="P50" s="0" t="n">
        <v>0.211063877359548</v>
      </c>
      <c r="Q50" s="0" t="n">
        <v>0.307859165362395</v>
      </c>
      <c r="R50" s="0" t="n">
        <v>0.281085636151114</v>
      </c>
      <c r="S50" s="0" t="n">
        <v>0.415670312361541</v>
      </c>
      <c r="T50" s="0" t="n">
        <v>0.381740683763545</v>
      </c>
      <c r="U50" s="0" t="n">
        <v>0.449627579997259</v>
      </c>
      <c r="V50" s="0" t="n">
        <v>0.688243720568697</v>
      </c>
      <c r="W50" s="0" t="n">
        <v>0.639688766111172</v>
      </c>
      <c r="X50" s="0" t="n">
        <v>0.774139263289053</v>
      </c>
      <c r="Y50" s="0" t="n">
        <v>0.947338354302139</v>
      </c>
      <c r="Z50" s="0" t="n">
        <v>1.17380036736966</v>
      </c>
      <c r="AA50" s="0" t="n">
        <v>1.95672139212538</v>
      </c>
      <c r="AB50" s="0" t="n">
        <v>1.88234327112708</v>
      </c>
      <c r="AC50" s="0" t="n">
        <v>3.2950072705604</v>
      </c>
      <c r="AD50" s="0" t="n">
        <v>4.40648500356361</v>
      </c>
      <c r="AE50" s="0" t="n">
        <v>4.39637351649338</v>
      </c>
    </row>
    <row r="51" customFormat="false" ht="15.75" hidden="false" customHeight="false" outlineLevel="0" collapsed="false">
      <c r="B51" s="0" t="n">
        <v>0.0410928811513784</v>
      </c>
      <c r="C51" s="0" t="n">
        <v>0.0508004871615576</v>
      </c>
      <c r="D51" s="0" t="n">
        <v>0.0362097356493369</v>
      </c>
      <c r="E51" s="0" t="n">
        <v>0.0668519399071072</v>
      </c>
      <c r="F51" s="0" t="n">
        <v>0.0736599577716536</v>
      </c>
      <c r="G51" s="0" t="n">
        <v>0.0716343720303263</v>
      </c>
      <c r="H51" s="0" t="n">
        <v>0.0865565348731319</v>
      </c>
      <c r="I51" s="0" t="n">
        <v>0.122910351733914</v>
      </c>
      <c r="J51" s="0" t="n">
        <v>0.139895294211703</v>
      </c>
      <c r="K51" s="0" t="n">
        <v>0.158166131303066</v>
      </c>
      <c r="L51" s="0" t="n">
        <v>0.177717183055718</v>
      </c>
      <c r="M51" s="0" t="n">
        <v>0.198490240055581</v>
      </c>
      <c r="N51" s="0" t="n">
        <v>0.220346485020001</v>
      </c>
      <c r="O51" s="0" t="n">
        <v>0.193345141027665</v>
      </c>
      <c r="P51" s="0" t="n">
        <v>0.211063877359548</v>
      </c>
      <c r="Q51" s="0" t="n">
        <v>0.243455668801571</v>
      </c>
      <c r="R51" s="0" t="n">
        <v>0.356606273839945</v>
      </c>
      <c r="S51" s="0" t="n">
        <v>0.326486052580874</v>
      </c>
      <c r="T51" s="0" t="n">
        <v>0.381740683763545</v>
      </c>
      <c r="U51" s="0" t="n">
        <v>0.449627579997259</v>
      </c>
      <c r="V51" s="0" t="n">
        <v>0.533898120553685</v>
      </c>
      <c r="W51" s="0" t="n">
        <v>0.828626817399397</v>
      </c>
      <c r="X51" s="0" t="n">
        <v>1.00807693794323</v>
      </c>
      <c r="Y51" s="0" t="n">
        <v>1.24068048872277</v>
      </c>
      <c r="Z51" s="0" t="n">
        <v>1.54684197390504</v>
      </c>
      <c r="AA51" s="0" t="n">
        <v>1.47482273452937</v>
      </c>
      <c r="AB51" s="0" t="n">
        <v>1.88234327112708</v>
      </c>
      <c r="AC51" s="0" t="n">
        <v>2.44542379945227</v>
      </c>
      <c r="AD51" s="0" t="n">
        <v>4.40648500356361</v>
      </c>
      <c r="AE51" s="0" t="n">
        <v>6.03498885286421</v>
      </c>
    </row>
    <row r="52" customFormat="false" ht="15.75" hidden="false" customHeight="false" outlineLevel="0" collapsed="false">
      <c r="B52" s="0" t="n">
        <v>0.0410928811513784</v>
      </c>
      <c r="C52" s="0" t="n">
        <v>0.0508004871615576</v>
      </c>
      <c r="D52" s="0" t="n">
        <v>0.0481390457822979</v>
      </c>
      <c r="E52" s="0" t="n">
        <v>0.0543423360835598</v>
      </c>
      <c r="F52" s="0" t="n">
        <v>0.0736599577716536</v>
      </c>
      <c r="G52" s="0" t="n">
        <v>0.0716343720303263</v>
      </c>
      <c r="H52" s="0" t="n">
        <v>0.107184193438716</v>
      </c>
      <c r="I52" s="0" t="n">
        <v>0.122910351733914</v>
      </c>
      <c r="J52" s="0" t="n">
        <v>0.139895294211703</v>
      </c>
      <c r="K52" s="0" t="n">
        <v>0.127065411240723</v>
      </c>
      <c r="L52" s="0" t="n">
        <v>0.177717183055718</v>
      </c>
      <c r="M52" s="0" t="n">
        <v>0.158754232898172</v>
      </c>
      <c r="N52" s="0" t="n">
        <v>0.175787618660662</v>
      </c>
      <c r="O52" s="0" t="n">
        <v>0.24302738180583</v>
      </c>
      <c r="P52" s="0" t="n">
        <v>0.266101450642932</v>
      </c>
      <c r="Q52" s="0" t="n">
        <v>0.307859165362395</v>
      </c>
      <c r="R52" s="0" t="n">
        <v>0.356606273839945</v>
      </c>
      <c r="S52" s="0" t="n">
        <v>0.415670312361541</v>
      </c>
      <c r="T52" s="0" t="n">
        <v>0.487879253900738</v>
      </c>
      <c r="U52" s="0" t="n">
        <v>0.449627579997259</v>
      </c>
      <c r="V52" s="0" t="n">
        <v>0.688243720568697</v>
      </c>
      <c r="W52" s="0" t="n">
        <v>0.639688766111172</v>
      </c>
      <c r="X52" s="0" t="n">
        <v>0.774139263289053</v>
      </c>
      <c r="Y52" s="0" t="n">
        <v>1.24068048872277</v>
      </c>
      <c r="Z52" s="0" t="n">
        <v>1.17380036736966</v>
      </c>
      <c r="AA52" s="0" t="n">
        <v>1.95672139212538</v>
      </c>
      <c r="AB52" s="0" t="n">
        <v>1.88234327112708</v>
      </c>
      <c r="AC52" s="0" t="n">
        <v>2.44542379945227</v>
      </c>
      <c r="AD52" s="0" t="n">
        <v>4.40648500356361</v>
      </c>
      <c r="AE52" s="0" t="n">
        <v>6.03498885286421</v>
      </c>
    </row>
    <row r="53" customFormat="false" ht="15.75" hidden="false" customHeight="false" outlineLevel="0" collapsed="false">
      <c r="B53" s="0" t="n">
        <v>0.0410928811513784</v>
      </c>
      <c r="C53" s="0" t="n">
        <v>0.0399610785570351</v>
      </c>
      <c r="D53" s="0" t="n">
        <v>0.0362097356493369</v>
      </c>
      <c r="E53" s="0" t="n">
        <v>0.0668519399071072</v>
      </c>
      <c r="F53" s="0" t="n">
        <v>0.0736599577716536</v>
      </c>
      <c r="G53" s="0" t="n">
        <v>0.0855456843238172</v>
      </c>
      <c r="H53" s="0" t="n">
        <v>0.107184193438716</v>
      </c>
      <c r="I53" s="0" t="n">
        <v>0.122910351733914</v>
      </c>
      <c r="J53" s="0" t="n">
        <v>0.112602800209325</v>
      </c>
      <c r="K53" s="0" t="n">
        <v>0.127065411240723</v>
      </c>
      <c r="L53" s="0" t="n">
        <v>0.142470414251382</v>
      </c>
      <c r="M53" s="0" t="n">
        <v>0.158754232898172</v>
      </c>
      <c r="N53" s="0" t="n">
        <v>0.175787618660662</v>
      </c>
      <c r="O53" s="0" t="n">
        <v>0.193345141027665</v>
      </c>
      <c r="P53" s="0" t="n">
        <v>0.211063877359548</v>
      </c>
      <c r="Q53" s="0" t="n">
        <v>0.307859165362395</v>
      </c>
      <c r="R53" s="0" t="n">
        <v>0.281085636151114</v>
      </c>
      <c r="S53" s="0" t="n">
        <v>0.326486052580874</v>
      </c>
      <c r="T53" s="0" t="n">
        <v>0.487879253900738</v>
      </c>
      <c r="U53" s="0" t="n">
        <v>0.449627579997259</v>
      </c>
      <c r="V53" s="0" t="n">
        <v>0.533898120553685</v>
      </c>
      <c r="W53" s="0" t="n">
        <v>0.828626817399397</v>
      </c>
      <c r="X53" s="0" t="n">
        <v>1.00807693794323</v>
      </c>
      <c r="Y53" s="0" t="n">
        <v>0.947338354302139</v>
      </c>
      <c r="Z53" s="0" t="n">
        <v>1.17380036736966</v>
      </c>
      <c r="AA53" s="0" t="n">
        <v>1.95672139212538</v>
      </c>
      <c r="AB53" s="0" t="n">
        <v>2.51590327317925</v>
      </c>
      <c r="AC53" s="0" t="n">
        <v>2.44542379945227</v>
      </c>
      <c r="AD53" s="0" t="n">
        <v>4.40648500356361</v>
      </c>
      <c r="AE53" s="0" t="n">
        <v>6.03498885286421</v>
      </c>
    </row>
    <row r="54" customFormat="false" ht="15.75" hidden="false" customHeight="false" outlineLevel="0" collapsed="false">
      <c r="B54" s="0" t="n">
        <v>0.0410928811513784</v>
      </c>
      <c r="C54" s="0" t="n">
        <v>0.0399610785570351</v>
      </c>
      <c r="D54" s="0" t="n">
        <v>0.0362097356493369</v>
      </c>
      <c r="E54" s="0" t="n">
        <v>0.0668519399071072</v>
      </c>
      <c r="F54" s="0" t="n">
        <v>0.0736599577716536</v>
      </c>
      <c r="G54" s="0" t="n">
        <v>0.0855456843238172</v>
      </c>
      <c r="H54" s="0" t="n">
        <v>0.107184193438716</v>
      </c>
      <c r="I54" s="0" t="n">
        <v>0.0991025293247023</v>
      </c>
      <c r="J54" s="0" t="n">
        <v>0.112602800209325</v>
      </c>
      <c r="K54" s="0" t="n">
        <v>0.127065411240723</v>
      </c>
      <c r="L54" s="0" t="n">
        <v>0.142470414251382</v>
      </c>
      <c r="M54" s="0" t="n">
        <v>0.158754232898172</v>
      </c>
      <c r="N54" s="0" t="n">
        <v>0.175787618660662</v>
      </c>
      <c r="O54" s="0" t="n">
        <v>0.193345141027665</v>
      </c>
      <c r="P54" s="0" t="n">
        <v>0.211063877359548</v>
      </c>
      <c r="Q54" s="0" t="n">
        <v>0.243455668801571</v>
      </c>
      <c r="R54" s="0" t="n">
        <v>0.281085636151114</v>
      </c>
      <c r="S54" s="0" t="n">
        <v>0.326486052580874</v>
      </c>
      <c r="T54" s="0" t="n">
        <v>0.487879253900738</v>
      </c>
      <c r="U54" s="0" t="n">
        <v>0.57702233286998</v>
      </c>
      <c r="V54" s="0" t="n">
        <v>0.688243720568697</v>
      </c>
      <c r="W54" s="0" t="n">
        <v>0.639688766111172</v>
      </c>
      <c r="X54" s="0" t="n">
        <v>1.00807693794323</v>
      </c>
      <c r="Y54" s="0" t="n">
        <v>1.24068048872277</v>
      </c>
      <c r="Z54" s="0" t="n">
        <v>1.17380036736966</v>
      </c>
      <c r="AA54" s="0" t="n">
        <v>1.47482273452937</v>
      </c>
      <c r="AB54" s="0" t="n">
        <v>2.51590327317925</v>
      </c>
      <c r="AC54" s="0" t="n">
        <v>2.44542379945227</v>
      </c>
      <c r="AD54" s="0" t="n">
        <v>3.24147833244456</v>
      </c>
      <c r="AE54" s="0" t="n">
        <v>6.03498885286421</v>
      </c>
    </row>
    <row r="55" customFormat="false" ht="15.75" hidden="false" customHeight="false" outlineLevel="0" collapsed="false">
      <c r="B55" s="0" t="n">
        <v>0.0410928811513784</v>
      </c>
      <c r="C55" s="0" t="n">
        <v>0.0399610785570351</v>
      </c>
      <c r="D55" s="0" t="n">
        <v>0.0362097356493369</v>
      </c>
      <c r="E55" s="0" t="n">
        <v>0.0543423360835598</v>
      </c>
      <c r="F55" s="0" t="n">
        <v>0.0621109249266311</v>
      </c>
      <c r="G55" s="0" t="n">
        <v>0.0855456843238172</v>
      </c>
      <c r="H55" s="0" t="n">
        <v>0.0865565348731319</v>
      </c>
      <c r="I55" s="0" t="n">
        <v>0.122910351733914</v>
      </c>
      <c r="J55" s="0" t="n">
        <v>0.139895294211703</v>
      </c>
      <c r="K55" s="0" t="n">
        <v>0.127065411240723</v>
      </c>
      <c r="L55" s="0" t="n">
        <v>0.177717183055718</v>
      </c>
      <c r="M55" s="0" t="n">
        <v>0.198490240055581</v>
      </c>
      <c r="N55" s="0" t="n">
        <v>0.175787618660662</v>
      </c>
      <c r="O55" s="0" t="n">
        <v>0.193345141027665</v>
      </c>
      <c r="P55" s="0" t="n">
        <v>0.266101450642932</v>
      </c>
      <c r="Q55" s="0" t="n">
        <v>0.307859165362395</v>
      </c>
      <c r="R55" s="0" t="n">
        <v>0.281085636151114</v>
      </c>
      <c r="S55" s="0" t="n">
        <v>0.326486052580874</v>
      </c>
      <c r="T55" s="0" t="n">
        <v>0.487879253900738</v>
      </c>
      <c r="U55" s="0" t="n">
        <v>0.449627579997259</v>
      </c>
      <c r="V55" s="0" t="n">
        <v>0.688243720568697</v>
      </c>
      <c r="W55" s="0" t="n">
        <v>0.828626817399397</v>
      </c>
      <c r="X55" s="0" t="n">
        <v>0.774139263289053</v>
      </c>
      <c r="Y55" s="0" t="n">
        <v>1.24068048872277</v>
      </c>
      <c r="Z55" s="0" t="n">
        <v>1.17380036736966</v>
      </c>
      <c r="AA55" s="0" t="n">
        <v>1.95672139212538</v>
      </c>
      <c r="AB55" s="0" t="n">
        <v>1.88234327112708</v>
      </c>
      <c r="AC55" s="0" t="n">
        <v>2.44542379945227</v>
      </c>
      <c r="AD55" s="0" t="n">
        <v>3.24147833244456</v>
      </c>
      <c r="AE55" s="0" t="n">
        <v>4.39637351649338</v>
      </c>
    </row>
    <row r="56" customFormat="false" ht="15.75" hidden="false" customHeight="false" outlineLevel="0" collapsed="false">
      <c r="B56" s="0" t="n">
        <v>0.0410928811513784</v>
      </c>
      <c r="C56" s="0" t="n">
        <v>0.0508004871615576</v>
      </c>
      <c r="D56" s="0" t="n">
        <v>0.0481390457822979</v>
      </c>
      <c r="E56" s="0" t="n">
        <v>0.0543423360835598</v>
      </c>
      <c r="F56" s="0" t="n">
        <v>0.0621109249266311</v>
      </c>
      <c r="G56" s="0" t="n">
        <v>0.0716343720303263</v>
      </c>
      <c r="H56" s="0" t="n">
        <v>0.0865565348731319</v>
      </c>
      <c r="I56" s="0" t="n">
        <v>0.0991025293247023</v>
      </c>
      <c r="J56" s="0" t="n">
        <v>0.112602800209325</v>
      </c>
      <c r="K56" s="0" t="n">
        <v>0.127065411240723</v>
      </c>
      <c r="L56" s="0" t="n">
        <v>0.142470414251382</v>
      </c>
      <c r="M56" s="0" t="n">
        <v>0.158754232898172</v>
      </c>
      <c r="N56" s="0" t="n">
        <v>0.220346485020001</v>
      </c>
      <c r="O56" s="0" t="n">
        <v>0.193345141027665</v>
      </c>
      <c r="P56" s="0" t="n">
        <v>0.266101450642932</v>
      </c>
      <c r="Q56" s="0" t="n">
        <v>0.243455668801571</v>
      </c>
      <c r="R56" s="0" t="n">
        <v>0.281085636151114</v>
      </c>
      <c r="S56" s="0" t="n">
        <v>0.326486052580874</v>
      </c>
      <c r="T56" s="0" t="n">
        <v>0.487879253900738</v>
      </c>
      <c r="U56" s="0" t="n">
        <v>0.57702233286998</v>
      </c>
      <c r="V56" s="0" t="n">
        <v>0.688243720568697</v>
      </c>
      <c r="W56" s="0" t="n">
        <v>0.639688766111172</v>
      </c>
      <c r="X56" s="0" t="n">
        <v>1.00807693794323</v>
      </c>
      <c r="Y56" s="0" t="n">
        <v>1.24068048872277</v>
      </c>
      <c r="Z56" s="0" t="n">
        <v>1.17380036736966</v>
      </c>
      <c r="AA56" s="0" t="n">
        <v>1.47482273452937</v>
      </c>
      <c r="AB56" s="0" t="n">
        <v>2.51590327317925</v>
      </c>
      <c r="AC56" s="0" t="n">
        <v>3.2950072705604</v>
      </c>
      <c r="AD56" s="0" t="n">
        <v>3.24147833244456</v>
      </c>
      <c r="AE56" s="0" t="n">
        <v>6.03498885286421</v>
      </c>
    </row>
    <row r="57" customFormat="false" ht="15.75" hidden="false" customHeight="false" outlineLevel="0" collapsed="false">
      <c r="B57" s="0" t="n">
        <v>0.0410928811513784</v>
      </c>
      <c r="C57" s="0" t="n">
        <v>0.0399610785570351</v>
      </c>
      <c r="D57" s="0" t="n">
        <v>0.0481390457822979</v>
      </c>
      <c r="E57" s="0" t="n">
        <v>0.0668519399071072</v>
      </c>
      <c r="F57" s="0" t="n">
        <v>0.0621109249266311</v>
      </c>
      <c r="G57" s="0" t="n">
        <v>0.0855456843238172</v>
      </c>
      <c r="H57" s="0" t="n">
        <v>0.107184193438716</v>
      </c>
      <c r="I57" s="0" t="n">
        <v>0.0991025293247023</v>
      </c>
      <c r="J57" s="0" t="n">
        <v>0.112602800209325</v>
      </c>
      <c r="K57" s="0" t="n">
        <v>0.127065411240723</v>
      </c>
      <c r="L57" s="0" t="n">
        <v>0.177717183055718</v>
      </c>
      <c r="M57" s="0" t="n">
        <v>0.158754232898172</v>
      </c>
      <c r="N57" s="0" t="n">
        <v>0.220346485020001</v>
      </c>
      <c r="O57" s="0" t="n">
        <v>0.24302738180583</v>
      </c>
      <c r="P57" s="0" t="n">
        <v>0.266101450642932</v>
      </c>
      <c r="Q57" s="0" t="n">
        <v>0.307859165362395</v>
      </c>
      <c r="R57" s="0" t="n">
        <v>0.281085636151114</v>
      </c>
      <c r="S57" s="0" t="n">
        <v>0.415670312361541</v>
      </c>
      <c r="T57" s="0" t="n">
        <v>0.381740683763545</v>
      </c>
      <c r="U57" s="0" t="n">
        <v>0.449627579997259</v>
      </c>
      <c r="V57" s="0" t="n">
        <v>0.533898120553685</v>
      </c>
      <c r="W57" s="0" t="n">
        <v>0.639688766111172</v>
      </c>
      <c r="X57" s="0" t="n">
        <v>0.774139263289053</v>
      </c>
      <c r="Y57" s="0" t="n">
        <v>0.947338354302139</v>
      </c>
      <c r="Z57" s="0" t="n">
        <v>1.17380036736966</v>
      </c>
      <c r="AA57" s="0" t="n">
        <v>1.95672139212538</v>
      </c>
      <c r="AB57" s="0" t="n">
        <v>2.51590327317925</v>
      </c>
      <c r="AC57" s="0" t="n">
        <v>3.2950072705604</v>
      </c>
      <c r="AD57" s="0" t="n">
        <v>4.40648500356361</v>
      </c>
      <c r="AE57" s="0" t="n">
        <v>4.39637351649338</v>
      </c>
    </row>
    <row r="58" customFormat="false" ht="15.75" hidden="false" customHeight="false" outlineLevel="0" collapsed="false">
      <c r="B58" s="0" t="n">
        <v>0.0410928811513784</v>
      </c>
      <c r="C58" s="0" t="n">
        <v>0.0399610785570351</v>
      </c>
      <c r="D58" s="0" t="n">
        <v>0.0481390457822979</v>
      </c>
      <c r="E58" s="0" t="n">
        <v>0.0543423360835598</v>
      </c>
      <c r="F58" s="0" t="n">
        <v>0.0736599577716536</v>
      </c>
      <c r="G58" s="0" t="n">
        <v>0.0855456843238172</v>
      </c>
      <c r="H58" s="0" t="n">
        <v>0.0865565348731319</v>
      </c>
      <c r="I58" s="0" t="n">
        <v>0.0991025293247023</v>
      </c>
      <c r="J58" s="0" t="n">
        <v>0.139895294211703</v>
      </c>
      <c r="K58" s="0" t="n">
        <v>0.158166131303066</v>
      </c>
      <c r="L58" s="0" t="n">
        <v>0.177717183055718</v>
      </c>
      <c r="M58" s="0" t="n">
        <v>0.198490240055581</v>
      </c>
      <c r="N58" s="0" t="n">
        <v>0.220346485020001</v>
      </c>
      <c r="O58" s="0" t="n">
        <v>0.193345141027665</v>
      </c>
      <c r="P58" s="0" t="n">
        <v>0.266101450642932</v>
      </c>
      <c r="Q58" s="0" t="n">
        <v>0.243455668801571</v>
      </c>
      <c r="R58" s="0" t="n">
        <v>0.281085636151114</v>
      </c>
      <c r="S58" s="0" t="n">
        <v>0.415670312361541</v>
      </c>
      <c r="T58" s="0" t="n">
        <v>0.381740683763545</v>
      </c>
      <c r="U58" s="0" t="n">
        <v>0.57702233286998</v>
      </c>
      <c r="V58" s="0" t="n">
        <v>0.688243720568697</v>
      </c>
      <c r="W58" s="0" t="n">
        <v>0.639688766111172</v>
      </c>
      <c r="X58" s="0" t="n">
        <v>0.774139263289053</v>
      </c>
      <c r="Y58" s="0" t="n">
        <v>1.24068048872277</v>
      </c>
      <c r="Z58" s="0" t="n">
        <v>1.17380036736966</v>
      </c>
      <c r="AA58" s="0" t="n">
        <v>1.95672139212538</v>
      </c>
      <c r="AB58" s="0" t="n">
        <v>2.51590327317925</v>
      </c>
      <c r="AC58" s="0" t="n">
        <v>3.2950072705604</v>
      </c>
      <c r="AD58" s="0" t="n">
        <v>4.40648500356361</v>
      </c>
      <c r="AE58" s="0" t="n">
        <v>6.03498885286421</v>
      </c>
    </row>
    <row r="59" customFormat="false" ht="15.75" hidden="false" customHeight="false" outlineLevel="0" collapsed="false">
      <c r="B59" s="0" t="n">
        <v>0.0410928811513784</v>
      </c>
      <c r="C59" s="0" t="n">
        <v>0.0399610785570351</v>
      </c>
      <c r="D59" s="0" t="n">
        <v>0.0481390457822979</v>
      </c>
      <c r="E59" s="0" t="n">
        <v>0.0668519399071072</v>
      </c>
      <c r="F59" s="0" t="n">
        <v>0.0621109249266311</v>
      </c>
      <c r="G59" s="0" t="n">
        <v>0.0716343720303263</v>
      </c>
      <c r="H59" s="0" t="n">
        <v>0.0865565348731319</v>
      </c>
      <c r="I59" s="0" t="n">
        <v>0.0991025293247023</v>
      </c>
      <c r="J59" s="0" t="n">
        <v>0.112602800209325</v>
      </c>
      <c r="K59" s="0" t="n">
        <v>0.158166131303066</v>
      </c>
      <c r="L59" s="0" t="n">
        <v>0.177717183055718</v>
      </c>
      <c r="M59" s="0" t="n">
        <v>0.198490240055581</v>
      </c>
      <c r="N59" s="0" t="n">
        <v>0.175787618660662</v>
      </c>
      <c r="O59" s="0" t="n">
        <v>0.193345141027665</v>
      </c>
      <c r="P59" s="0" t="n">
        <v>0.211063877359548</v>
      </c>
      <c r="Q59" s="0" t="n">
        <v>0.243455668801571</v>
      </c>
      <c r="R59" s="0" t="n">
        <v>0.356606273839945</v>
      </c>
      <c r="S59" s="0" t="n">
        <v>0.415670312361541</v>
      </c>
      <c r="T59" s="0" t="n">
        <v>0.487879253900738</v>
      </c>
      <c r="U59" s="0" t="n">
        <v>0.449627579997259</v>
      </c>
      <c r="V59" s="0" t="n">
        <v>0.533898120553685</v>
      </c>
      <c r="W59" s="0" t="n">
        <v>0.639688766111172</v>
      </c>
      <c r="X59" s="0" t="n">
        <v>1.00807693794323</v>
      </c>
      <c r="Y59" s="0" t="n">
        <v>1.24068048872277</v>
      </c>
      <c r="Z59" s="0" t="n">
        <v>1.54684197390504</v>
      </c>
      <c r="AA59" s="0" t="n">
        <v>1.47482273452937</v>
      </c>
      <c r="AB59" s="0" t="n">
        <v>1.88234327112708</v>
      </c>
      <c r="AC59" s="0" t="n">
        <v>2.44542379945227</v>
      </c>
      <c r="AD59" s="0" t="n">
        <v>3.24147833244456</v>
      </c>
      <c r="AE59" s="0" t="n">
        <v>4.39637351649338</v>
      </c>
    </row>
    <row r="60" customFormat="false" ht="15.75" hidden="false" customHeight="false" outlineLevel="0" collapsed="false">
      <c r="B60" s="0" t="n">
        <v>0.0410928811513784</v>
      </c>
      <c r="C60" s="0" t="n">
        <v>0.0399610785570351</v>
      </c>
      <c r="D60" s="0" t="n">
        <v>0.0362097356493369</v>
      </c>
      <c r="E60" s="0" t="n">
        <v>0.0668519399071072</v>
      </c>
      <c r="F60" s="0" t="n">
        <v>0.0736599577716536</v>
      </c>
      <c r="G60" s="0" t="n">
        <v>0.0716343720303263</v>
      </c>
      <c r="H60" s="0" t="n">
        <v>0.0865565348731319</v>
      </c>
      <c r="I60" s="0" t="n">
        <v>0.122910351733914</v>
      </c>
      <c r="J60" s="0" t="n">
        <v>0.139895294211703</v>
      </c>
      <c r="K60" s="0" t="n">
        <v>0.127065411240723</v>
      </c>
      <c r="L60" s="0" t="n">
        <v>0.142470414251382</v>
      </c>
      <c r="M60" s="0" t="n">
        <v>0.158754232898172</v>
      </c>
      <c r="N60" s="0" t="n">
        <v>0.175787618660662</v>
      </c>
      <c r="O60" s="0" t="n">
        <v>0.24302738180583</v>
      </c>
      <c r="P60" s="0" t="n">
        <v>0.211063877359548</v>
      </c>
      <c r="Q60" s="0" t="n">
        <v>0.307859165362395</v>
      </c>
      <c r="R60" s="0" t="n">
        <v>0.281085636151114</v>
      </c>
      <c r="S60" s="0" t="n">
        <v>0.415670312361541</v>
      </c>
      <c r="T60" s="0" t="n">
        <v>0.487879253900738</v>
      </c>
      <c r="U60" s="0" t="n">
        <v>0.57702233286998</v>
      </c>
      <c r="V60" s="0" t="n">
        <v>0.533898120553685</v>
      </c>
      <c r="W60" s="0" t="n">
        <v>0.828626817399397</v>
      </c>
      <c r="X60" s="0" t="n">
        <v>1.00807693794323</v>
      </c>
      <c r="Y60" s="0" t="n">
        <v>1.24068048872277</v>
      </c>
      <c r="Z60" s="0" t="n">
        <v>1.17380036736966</v>
      </c>
      <c r="AA60" s="0" t="n">
        <v>1.47482273452937</v>
      </c>
      <c r="AB60" s="0" t="n">
        <v>2.51590327317925</v>
      </c>
      <c r="AC60" s="0" t="n">
        <v>3.2950072705604</v>
      </c>
      <c r="AD60" s="0" t="n">
        <v>4.40648500356361</v>
      </c>
      <c r="AE60" s="0" t="n">
        <v>6.03498885286421</v>
      </c>
    </row>
    <row r="61" customFormat="false" ht="15.75" hidden="false" customHeight="false" outlineLevel="0" collapsed="false">
      <c r="B61" s="0" t="n">
        <v>0.0410928811513784</v>
      </c>
      <c r="C61" s="0" t="n">
        <v>0.0399610785570351</v>
      </c>
      <c r="D61" s="0" t="n">
        <v>0.0362097356493369</v>
      </c>
      <c r="E61" s="0" t="n">
        <v>0.0543423360835598</v>
      </c>
      <c r="F61" s="0" t="n">
        <v>0.0736599577716536</v>
      </c>
      <c r="G61" s="0" t="n">
        <v>0.0716343720303263</v>
      </c>
      <c r="H61" s="0" t="n">
        <v>0.107184193438716</v>
      </c>
      <c r="I61" s="0" t="n">
        <v>0.0991025293247023</v>
      </c>
      <c r="J61" s="0" t="n">
        <v>0.139895294211703</v>
      </c>
      <c r="K61" s="0" t="n">
        <v>0.158166131303066</v>
      </c>
      <c r="L61" s="0" t="n">
        <v>0.177717183055718</v>
      </c>
      <c r="M61" s="0" t="n">
        <v>0.198490240055581</v>
      </c>
      <c r="N61" s="0" t="n">
        <v>0.175787618660662</v>
      </c>
      <c r="O61" s="0" t="n">
        <v>0.193345141027665</v>
      </c>
      <c r="P61" s="0" t="n">
        <v>0.211063877359548</v>
      </c>
      <c r="Q61" s="0" t="n">
        <v>0.307859165362395</v>
      </c>
      <c r="R61" s="0" t="n">
        <v>0.356606273839945</v>
      </c>
      <c r="S61" s="0" t="n">
        <v>0.326486052580874</v>
      </c>
      <c r="T61" s="0" t="n">
        <v>0.381740683763545</v>
      </c>
      <c r="U61" s="0" t="n">
        <v>0.57702233286998</v>
      </c>
      <c r="V61" s="0" t="n">
        <v>0.533898120553685</v>
      </c>
      <c r="W61" s="0" t="n">
        <v>0.828626817399397</v>
      </c>
      <c r="X61" s="0" t="n">
        <v>1.00807693794323</v>
      </c>
      <c r="Y61" s="0" t="n">
        <v>0.947338354302139</v>
      </c>
      <c r="Z61" s="0" t="n">
        <v>1.17380036736966</v>
      </c>
      <c r="AA61" s="0" t="n">
        <v>1.47482273452937</v>
      </c>
      <c r="AB61" s="0" t="n">
        <v>1.88234327112708</v>
      </c>
      <c r="AC61" s="0" t="n">
        <v>3.2950072705604</v>
      </c>
      <c r="AD61" s="0" t="n">
        <v>4.40648500356361</v>
      </c>
      <c r="AE61" s="0" t="n">
        <v>4.39637351649338</v>
      </c>
    </row>
    <row r="62" customFormat="false" ht="15.75" hidden="false" customHeight="false" outlineLevel="0" collapsed="false">
      <c r="B62" s="0" t="n">
        <v>0.0410928811513784</v>
      </c>
      <c r="C62" s="0" t="n">
        <v>0.0399610785570351</v>
      </c>
      <c r="D62" s="0" t="n">
        <v>0.0481390457822979</v>
      </c>
      <c r="E62" s="0" t="n">
        <v>0.0543423360835598</v>
      </c>
      <c r="F62" s="0" t="n">
        <v>0.0736599577716536</v>
      </c>
      <c r="G62" s="0" t="n">
        <v>0.0716343720303263</v>
      </c>
      <c r="H62" s="0" t="n">
        <v>0.107184193438716</v>
      </c>
      <c r="I62" s="0" t="n">
        <v>0.0991025293247023</v>
      </c>
      <c r="J62" s="0" t="n">
        <v>0.112602800209325</v>
      </c>
      <c r="K62" s="0" t="n">
        <v>0.127065411240723</v>
      </c>
      <c r="L62" s="0" t="n">
        <v>0.142470414251382</v>
      </c>
      <c r="M62" s="0" t="n">
        <v>0.198490240055581</v>
      </c>
      <c r="N62" s="0" t="n">
        <v>0.220346485020001</v>
      </c>
      <c r="O62" s="0" t="n">
        <v>0.193345141027665</v>
      </c>
      <c r="P62" s="0" t="n">
        <v>0.211063877359548</v>
      </c>
      <c r="Q62" s="0" t="n">
        <v>0.243455668801571</v>
      </c>
      <c r="R62" s="0" t="n">
        <v>0.281085636151114</v>
      </c>
      <c r="S62" s="0" t="n">
        <v>0.326486052580874</v>
      </c>
      <c r="T62" s="0" t="n">
        <v>0.381740683763545</v>
      </c>
      <c r="U62" s="0" t="n">
        <v>0.57702233286998</v>
      </c>
      <c r="V62" s="0" t="n">
        <v>0.533898120553685</v>
      </c>
      <c r="W62" s="0" t="n">
        <v>0.828626817399397</v>
      </c>
      <c r="X62" s="0" t="n">
        <v>1.00807693794323</v>
      </c>
      <c r="Y62" s="0" t="n">
        <v>1.24068048872277</v>
      </c>
      <c r="Z62" s="0" t="n">
        <v>1.54684197390504</v>
      </c>
      <c r="AA62" s="0" t="n">
        <v>1.95672139212538</v>
      </c>
      <c r="AB62" s="0" t="n">
        <v>1.88234327112708</v>
      </c>
      <c r="AC62" s="0" t="n">
        <v>3.2950072705604</v>
      </c>
      <c r="AD62" s="0" t="n">
        <v>4.40648500356361</v>
      </c>
      <c r="AE62" s="0" t="n">
        <v>4.39637351649338</v>
      </c>
    </row>
    <row r="63" customFormat="false" ht="15.75" hidden="false" customHeight="false" outlineLevel="0" collapsed="false">
      <c r="B63" s="0" t="n">
        <v>0.0410928811513784</v>
      </c>
      <c r="C63" s="0" t="n">
        <v>0.0399610785570351</v>
      </c>
      <c r="D63" s="0" t="n">
        <v>0.0481390457822979</v>
      </c>
      <c r="E63" s="0" t="n">
        <v>0.0668519399071072</v>
      </c>
      <c r="F63" s="0" t="n">
        <v>0.0736599577716536</v>
      </c>
      <c r="G63" s="0" t="n">
        <v>0.0716343720303263</v>
      </c>
      <c r="H63" s="0" t="n">
        <v>0.0865565348731319</v>
      </c>
      <c r="I63" s="0" t="n">
        <v>0.0991025293247023</v>
      </c>
      <c r="J63" s="0" t="n">
        <v>0.112602800209325</v>
      </c>
      <c r="K63" s="0" t="n">
        <v>0.158166131303066</v>
      </c>
      <c r="L63" s="0" t="n">
        <v>0.142470414251382</v>
      </c>
      <c r="M63" s="0" t="n">
        <v>0.158754232898172</v>
      </c>
      <c r="N63" s="0" t="n">
        <v>0.175787618660662</v>
      </c>
      <c r="O63" s="0" t="n">
        <v>0.24302738180583</v>
      </c>
      <c r="P63" s="0" t="n">
        <v>0.266101450642932</v>
      </c>
      <c r="Q63" s="0" t="n">
        <v>0.243455668801571</v>
      </c>
      <c r="R63" s="0" t="n">
        <v>0.281085636151114</v>
      </c>
      <c r="S63" s="0" t="n">
        <v>0.415670312361541</v>
      </c>
      <c r="T63" s="0" t="n">
        <v>0.487879253900738</v>
      </c>
      <c r="U63" s="0" t="n">
        <v>0.449627579997259</v>
      </c>
      <c r="V63" s="0" t="n">
        <v>0.533898120553685</v>
      </c>
      <c r="W63" s="0" t="n">
        <v>0.828626817399397</v>
      </c>
      <c r="X63" s="0" t="n">
        <v>1.00807693794323</v>
      </c>
      <c r="Y63" s="0" t="n">
        <v>0.947338354302139</v>
      </c>
      <c r="Z63" s="0" t="n">
        <v>1.54684197390504</v>
      </c>
      <c r="AA63" s="0" t="n">
        <v>1.47482273452937</v>
      </c>
      <c r="AB63" s="0" t="n">
        <v>2.51590327317925</v>
      </c>
      <c r="AC63" s="0" t="n">
        <v>3.2950072705604</v>
      </c>
      <c r="AD63" s="0" t="n">
        <v>3.24147833244456</v>
      </c>
      <c r="AE63" s="0" t="n">
        <v>4.39637351649338</v>
      </c>
    </row>
    <row r="64" customFormat="false" ht="15.75" hidden="false" customHeight="false" outlineLevel="0" collapsed="false">
      <c r="B64" s="0" t="n">
        <v>0.0410928811513784</v>
      </c>
      <c r="C64" s="0" t="n">
        <v>0.0508004871615576</v>
      </c>
      <c r="D64" s="0" t="n">
        <v>0.0362097356493369</v>
      </c>
      <c r="E64" s="0" t="n">
        <v>0.0543423360835598</v>
      </c>
      <c r="F64" s="0" t="n">
        <v>0.0621109249266311</v>
      </c>
      <c r="G64" s="0" t="n">
        <v>0.0855456843238172</v>
      </c>
      <c r="H64" s="0" t="n">
        <v>0.107184193438716</v>
      </c>
      <c r="I64" s="0" t="n">
        <v>0.0991025293247023</v>
      </c>
      <c r="J64" s="0" t="n">
        <v>0.139895294211703</v>
      </c>
      <c r="K64" s="0" t="n">
        <v>0.158166131303066</v>
      </c>
      <c r="L64" s="0" t="n">
        <v>0.142470414251382</v>
      </c>
      <c r="M64" s="0" t="n">
        <v>0.158754232898172</v>
      </c>
      <c r="N64" s="0" t="n">
        <v>0.220346485020001</v>
      </c>
      <c r="O64" s="0" t="n">
        <v>0.24302738180583</v>
      </c>
      <c r="P64" s="0" t="n">
        <v>0.266101450642932</v>
      </c>
      <c r="Q64" s="0" t="n">
        <v>0.243455668801571</v>
      </c>
      <c r="R64" s="0" t="n">
        <v>0.356606273839945</v>
      </c>
      <c r="S64" s="0" t="n">
        <v>0.415670312361541</v>
      </c>
      <c r="T64" s="0" t="n">
        <v>0.487879253900738</v>
      </c>
      <c r="U64" s="0" t="n">
        <v>0.449627579997259</v>
      </c>
      <c r="V64" s="0" t="n">
        <v>0.688243720568697</v>
      </c>
      <c r="W64" s="0" t="n">
        <v>0.639688766111172</v>
      </c>
      <c r="X64" s="0" t="n">
        <v>1.00807693794323</v>
      </c>
      <c r="Y64" s="0" t="n">
        <v>1.24068048872277</v>
      </c>
      <c r="Z64" s="0" t="n">
        <v>1.54684197390504</v>
      </c>
      <c r="AA64" s="0" t="n">
        <v>1.47482273452937</v>
      </c>
      <c r="AB64" s="0" t="n">
        <v>1.88234327112708</v>
      </c>
      <c r="AC64" s="0" t="n">
        <v>3.2950072705604</v>
      </c>
      <c r="AD64" s="0" t="n">
        <v>4.40648500356361</v>
      </c>
      <c r="AE64" s="0" t="n">
        <v>4.39637351649338</v>
      </c>
    </row>
    <row r="65" customFormat="false" ht="15.75" hidden="false" customHeight="false" outlineLevel="0" collapsed="false">
      <c r="B65" s="0" t="n">
        <v>0.0410928811513784</v>
      </c>
      <c r="C65" s="0" t="n">
        <v>0.0508004871615576</v>
      </c>
      <c r="D65" s="0" t="n">
        <v>0.0481390457822979</v>
      </c>
      <c r="E65" s="0" t="n">
        <v>0.0543423360835598</v>
      </c>
      <c r="F65" s="0" t="n">
        <v>0.0736599577716536</v>
      </c>
      <c r="G65" s="0" t="n">
        <v>0.0855456843238172</v>
      </c>
      <c r="H65" s="0" t="n">
        <v>0.0865565348731319</v>
      </c>
      <c r="I65" s="0" t="n">
        <v>0.0991025293247023</v>
      </c>
      <c r="J65" s="0" t="n">
        <v>0.112602800209325</v>
      </c>
      <c r="K65" s="0" t="n">
        <v>0.158166131303066</v>
      </c>
      <c r="L65" s="0" t="n">
        <v>0.142470414251382</v>
      </c>
      <c r="M65" s="0" t="n">
        <v>0.158754232898172</v>
      </c>
      <c r="N65" s="0" t="n">
        <v>0.175787618660662</v>
      </c>
      <c r="O65" s="0" t="n">
        <v>0.24302738180583</v>
      </c>
      <c r="P65" s="0" t="n">
        <v>0.211063877359548</v>
      </c>
      <c r="Q65" s="0" t="n">
        <v>0.243455668801571</v>
      </c>
      <c r="R65" s="0" t="n">
        <v>0.281085636151114</v>
      </c>
      <c r="S65" s="0" t="n">
        <v>0.415670312361541</v>
      </c>
      <c r="T65" s="0" t="n">
        <v>0.487879253900738</v>
      </c>
      <c r="U65" s="0" t="n">
        <v>0.57702233286998</v>
      </c>
      <c r="V65" s="0" t="n">
        <v>0.688243720568697</v>
      </c>
      <c r="W65" s="0" t="n">
        <v>0.828626817399397</v>
      </c>
      <c r="X65" s="0" t="n">
        <v>1.00807693794323</v>
      </c>
      <c r="Y65" s="0" t="n">
        <v>1.24068048872277</v>
      </c>
      <c r="Z65" s="0" t="n">
        <v>1.54684197390504</v>
      </c>
      <c r="AA65" s="0" t="n">
        <v>1.95672139212538</v>
      </c>
      <c r="AB65" s="0" t="n">
        <v>2.51590327317925</v>
      </c>
      <c r="AC65" s="0" t="n">
        <v>3.2950072705604</v>
      </c>
      <c r="AD65" s="0" t="n">
        <v>3.24147833244456</v>
      </c>
      <c r="AE65" s="0" t="n">
        <v>6.03498885286421</v>
      </c>
    </row>
    <row r="66" customFormat="false" ht="15.75" hidden="false" customHeight="false" outlineLevel="0" collapsed="false">
      <c r="B66" s="0" t="n">
        <v>0.0410928811513784</v>
      </c>
      <c r="C66" s="0" t="n">
        <v>0.0399610785570351</v>
      </c>
      <c r="D66" s="0" t="n">
        <v>0.0362097356493369</v>
      </c>
      <c r="E66" s="0" t="n">
        <v>0.0543423360835598</v>
      </c>
      <c r="F66" s="0" t="n">
        <v>0.0621109249266311</v>
      </c>
      <c r="G66" s="0" t="n">
        <v>0.0716343720303263</v>
      </c>
      <c r="H66" s="0" t="n">
        <v>0.0865565348731319</v>
      </c>
      <c r="I66" s="0" t="n">
        <v>0.0991025293247023</v>
      </c>
      <c r="J66" s="0" t="n">
        <v>0.112602800209325</v>
      </c>
      <c r="K66" s="0" t="n">
        <v>0.127065411240723</v>
      </c>
      <c r="L66" s="0" t="n">
        <v>0.177717183055718</v>
      </c>
      <c r="M66" s="0" t="n">
        <v>0.158754232898172</v>
      </c>
      <c r="N66" s="0" t="n">
        <v>0.220346485020001</v>
      </c>
      <c r="O66" s="0" t="n">
        <v>0.193345141027665</v>
      </c>
      <c r="P66" s="0" t="n">
        <v>0.266101450642932</v>
      </c>
      <c r="Q66" s="0" t="n">
        <v>0.307859165362395</v>
      </c>
      <c r="R66" s="0" t="n">
        <v>0.281085636151114</v>
      </c>
      <c r="S66" s="0" t="n">
        <v>0.415670312361541</v>
      </c>
      <c r="T66" s="0" t="n">
        <v>0.487879253900738</v>
      </c>
      <c r="U66" s="0" t="n">
        <v>0.449627579997259</v>
      </c>
      <c r="V66" s="0" t="n">
        <v>0.533898120553685</v>
      </c>
      <c r="W66" s="0" t="n">
        <v>0.828626817399397</v>
      </c>
      <c r="X66" s="0" t="n">
        <v>0.774139263289053</v>
      </c>
      <c r="Y66" s="0" t="n">
        <v>0.947338354302139</v>
      </c>
      <c r="Z66" s="0" t="n">
        <v>1.54684197390504</v>
      </c>
      <c r="AA66" s="0" t="n">
        <v>1.95672139212538</v>
      </c>
      <c r="AB66" s="0" t="n">
        <v>1.88234327112708</v>
      </c>
      <c r="AC66" s="0" t="n">
        <v>3.2950072705604</v>
      </c>
      <c r="AD66" s="0" t="n">
        <v>4.40648500356361</v>
      </c>
      <c r="AE66" s="0" t="n">
        <v>4.39637351649338</v>
      </c>
    </row>
    <row r="67" customFormat="false" ht="15.75" hidden="false" customHeight="false" outlineLevel="0" collapsed="false">
      <c r="B67" s="0" t="n">
        <v>0.0410928811513784</v>
      </c>
      <c r="C67" s="0" t="n">
        <v>0.0508004871615576</v>
      </c>
      <c r="D67" s="0" t="n">
        <v>0.0362097356493369</v>
      </c>
      <c r="E67" s="0" t="n">
        <v>0.0543423360835598</v>
      </c>
      <c r="F67" s="0" t="n">
        <v>0.0621109249266311</v>
      </c>
      <c r="G67" s="0" t="n">
        <v>0.0716343720303263</v>
      </c>
      <c r="H67" s="0" t="n">
        <v>0.107184193438716</v>
      </c>
      <c r="I67" s="0" t="n">
        <v>0.0991025293247023</v>
      </c>
      <c r="J67" s="0" t="n">
        <v>0.112602800209325</v>
      </c>
      <c r="K67" s="0" t="n">
        <v>0.158166131303066</v>
      </c>
      <c r="L67" s="0" t="n">
        <v>0.177717183055718</v>
      </c>
      <c r="M67" s="0" t="n">
        <v>0.158754232898172</v>
      </c>
      <c r="N67" s="0" t="n">
        <v>0.175787618660662</v>
      </c>
      <c r="O67" s="0" t="n">
        <v>0.193345141027665</v>
      </c>
      <c r="P67" s="0" t="n">
        <v>0.266101450642932</v>
      </c>
      <c r="Q67" s="0" t="n">
        <v>0.243455668801571</v>
      </c>
      <c r="R67" s="0" t="n">
        <v>0.356606273839945</v>
      </c>
      <c r="S67" s="0" t="n">
        <v>0.326486052580874</v>
      </c>
      <c r="T67" s="0" t="n">
        <v>0.487879253900738</v>
      </c>
      <c r="U67" s="0" t="n">
        <v>0.449627579997259</v>
      </c>
      <c r="V67" s="0" t="n">
        <v>0.688243720568697</v>
      </c>
      <c r="W67" s="0" t="n">
        <v>0.639688766111172</v>
      </c>
      <c r="X67" s="0" t="n">
        <v>1.00807693794323</v>
      </c>
      <c r="Y67" s="0" t="n">
        <v>1.24068048872277</v>
      </c>
      <c r="Z67" s="0" t="n">
        <v>1.54684197390504</v>
      </c>
      <c r="AA67" s="0" t="n">
        <v>1.47482273452937</v>
      </c>
      <c r="AB67" s="0" t="n">
        <v>2.51590327317925</v>
      </c>
      <c r="AC67" s="0" t="n">
        <v>2.44542379945227</v>
      </c>
      <c r="AD67" s="0" t="n">
        <v>4.40648500356361</v>
      </c>
      <c r="AE67" s="0" t="n">
        <v>4.39637351649338</v>
      </c>
    </row>
    <row r="68" customFormat="false" ht="15.75" hidden="false" customHeight="false" outlineLevel="0" collapsed="false">
      <c r="B68" s="0" t="n">
        <v>0.0410928811513784</v>
      </c>
      <c r="C68" s="0" t="n">
        <v>0.0508004871615576</v>
      </c>
      <c r="D68" s="0" t="n">
        <v>0.0481390457822979</v>
      </c>
      <c r="E68" s="0" t="n">
        <v>0.0543423360835598</v>
      </c>
      <c r="F68" s="0" t="n">
        <v>0.0621109249266311</v>
      </c>
      <c r="G68" s="0" t="n">
        <v>0.0855456843238172</v>
      </c>
      <c r="H68" s="0" t="n">
        <v>0.0865565348731319</v>
      </c>
      <c r="I68" s="0" t="n">
        <v>0.0991025293247023</v>
      </c>
      <c r="J68" s="0" t="n">
        <v>0.112602800209325</v>
      </c>
      <c r="K68" s="0" t="n">
        <v>0.127065411240723</v>
      </c>
      <c r="L68" s="0" t="n">
        <v>0.142470414251382</v>
      </c>
      <c r="M68" s="0" t="n">
        <v>0.158754232898172</v>
      </c>
      <c r="N68" s="0" t="n">
        <v>0.220346485020001</v>
      </c>
      <c r="O68" s="0" t="n">
        <v>0.193345141027665</v>
      </c>
      <c r="P68" s="0" t="n">
        <v>0.266101450642932</v>
      </c>
      <c r="Q68" s="0" t="n">
        <v>0.243455668801571</v>
      </c>
      <c r="R68" s="0" t="n">
        <v>0.356606273839945</v>
      </c>
      <c r="S68" s="0" t="n">
        <v>0.415670312361541</v>
      </c>
      <c r="T68" s="0" t="n">
        <v>0.487879253900738</v>
      </c>
      <c r="U68" s="0" t="n">
        <v>0.57702233286998</v>
      </c>
      <c r="V68" s="0" t="n">
        <v>0.533898120553685</v>
      </c>
      <c r="W68" s="0" t="n">
        <v>0.828626817399397</v>
      </c>
      <c r="X68" s="0" t="n">
        <v>1.00807693794323</v>
      </c>
      <c r="Y68" s="0" t="n">
        <v>0.947338354302139</v>
      </c>
      <c r="Z68" s="0" t="n">
        <v>1.54684197390504</v>
      </c>
      <c r="AA68" s="0" t="n">
        <v>1.47482273452937</v>
      </c>
      <c r="AB68" s="0" t="n">
        <v>1.88234327112708</v>
      </c>
      <c r="AC68" s="0" t="n">
        <v>2.44542379945227</v>
      </c>
      <c r="AD68" s="0" t="n">
        <v>4.40648500356361</v>
      </c>
      <c r="AE68" s="0" t="n">
        <v>4.39637351649338</v>
      </c>
    </row>
    <row r="69" customFormat="false" ht="15.75" hidden="false" customHeight="false" outlineLevel="0" collapsed="false">
      <c r="B69" s="0" t="n">
        <v>0.0410928811513784</v>
      </c>
      <c r="C69" s="0" t="n">
        <v>0.0399610785570351</v>
      </c>
      <c r="D69" s="0" t="n">
        <v>0.0362097356493369</v>
      </c>
      <c r="E69" s="0" t="n">
        <v>0.0668519399071072</v>
      </c>
      <c r="F69" s="0" t="n">
        <v>0.0736599577716536</v>
      </c>
      <c r="G69" s="0" t="n">
        <v>0.0716343720303263</v>
      </c>
      <c r="H69" s="0" t="n">
        <v>0.107184193438716</v>
      </c>
      <c r="I69" s="0" t="n">
        <v>0.0991025293247023</v>
      </c>
      <c r="J69" s="0" t="n">
        <v>0.112602800209325</v>
      </c>
      <c r="K69" s="0" t="n">
        <v>0.158166131303066</v>
      </c>
      <c r="L69" s="0" t="n">
        <v>0.142470414251382</v>
      </c>
      <c r="M69" s="0" t="n">
        <v>0.158754232898172</v>
      </c>
      <c r="N69" s="0" t="n">
        <v>0.220346485020001</v>
      </c>
      <c r="O69" s="0" t="n">
        <v>0.193345141027665</v>
      </c>
      <c r="P69" s="0" t="n">
        <v>0.211063877359548</v>
      </c>
      <c r="Q69" s="0" t="n">
        <v>0.307859165362395</v>
      </c>
      <c r="R69" s="0" t="n">
        <v>0.356606273839945</v>
      </c>
      <c r="S69" s="0" t="n">
        <v>0.415670312361541</v>
      </c>
      <c r="T69" s="0" t="n">
        <v>0.487879253900738</v>
      </c>
      <c r="U69" s="0" t="n">
        <v>0.57702233286998</v>
      </c>
      <c r="V69" s="0" t="n">
        <v>0.688243720568697</v>
      </c>
      <c r="W69" s="0" t="n">
        <v>0.639688766111172</v>
      </c>
      <c r="X69" s="0" t="n">
        <v>1.00807693794323</v>
      </c>
      <c r="Y69" s="0" t="n">
        <v>1.24068048872277</v>
      </c>
      <c r="Z69" s="0" t="n">
        <v>1.17380036736966</v>
      </c>
      <c r="AA69" s="0" t="n">
        <v>1.47482273452937</v>
      </c>
      <c r="AB69" s="0" t="n">
        <v>1.88234327112708</v>
      </c>
      <c r="AC69" s="0" t="n">
        <v>3.2950072705604</v>
      </c>
      <c r="AD69" s="0" t="n">
        <v>4.40648500356361</v>
      </c>
      <c r="AE69" s="0" t="n">
        <v>6.03498885286421</v>
      </c>
    </row>
    <row r="70" customFormat="false" ht="15.75" hidden="false" customHeight="false" outlineLevel="0" collapsed="false">
      <c r="B70" s="0" t="n">
        <v>0.0410928811513784</v>
      </c>
      <c r="C70" s="0" t="n">
        <v>0.0508004871615576</v>
      </c>
      <c r="D70" s="0" t="n">
        <v>0.0362097356493369</v>
      </c>
      <c r="E70" s="0" t="n">
        <v>0.0543423360835598</v>
      </c>
      <c r="F70" s="0" t="n">
        <v>0.0621109249266311</v>
      </c>
      <c r="G70" s="0" t="n">
        <v>0.0855456843238172</v>
      </c>
      <c r="H70" s="0" t="n">
        <v>0.0865565348731319</v>
      </c>
      <c r="I70" s="0" t="n">
        <v>0.122910351733914</v>
      </c>
      <c r="J70" s="0" t="n">
        <v>0.139895294211703</v>
      </c>
      <c r="K70" s="0" t="n">
        <v>0.158166131303066</v>
      </c>
      <c r="L70" s="0" t="n">
        <v>0.177717183055718</v>
      </c>
      <c r="M70" s="0" t="n">
        <v>0.198490240055581</v>
      </c>
      <c r="N70" s="0" t="n">
        <v>0.220346485020001</v>
      </c>
      <c r="O70" s="0" t="n">
        <v>0.193345141027665</v>
      </c>
      <c r="P70" s="0" t="n">
        <v>0.211063877359548</v>
      </c>
      <c r="Q70" s="0" t="n">
        <v>0.243455668801571</v>
      </c>
      <c r="R70" s="0" t="n">
        <v>0.356606273839945</v>
      </c>
      <c r="S70" s="0" t="n">
        <v>0.415670312361541</v>
      </c>
      <c r="T70" s="0" t="n">
        <v>0.487879253900738</v>
      </c>
      <c r="U70" s="0" t="n">
        <v>0.449627579997259</v>
      </c>
      <c r="V70" s="0" t="n">
        <v>0.688243720568697</v>
      </c>
      <c r="W70" s="0" t="n">
        <v>0.639688766111172</v>
      </c>
      <c r="X70" s="0" t="n">
        <v>0.774139263289053</v>
      </c>
      <c r="Y70" s="0" t="n">
        <v>0.947338354302139</v>
      </c>
      <c r="Z70" s="0" t="n">
        <v>1.17380036736966</v>
      </c>
      <c r="AA70" s="0" t="n">
        <v>1.95672139212538</v>
      </c>
      <c r="AB70" s="0" t="n">
        <v>2.51590327317925</v>
      </c>
      <c r="AC70" s="0" t="n">
        <v>2.44542379945227</v>
      </c>
      <c r="AD70" s="0" t="n">
        <v>3.24147833244456</v>
      </c>
      <c r="AE70" s="0" t="n">
        <v>4.39637351649338</v>
      </c>
    </row>
    <row r="71" customFormat="false" ht="15.75" hidden="false" customHeight="false" outlineLevel="0" collapsed="false">
      <c r="B71" s="0" t="n">
        <v>0.0410928811513784</v>
      </c>
      <c r="C71" s="0" t="n">
        <v>0.0399610785570351</v>
      </c>
      <c r="D71" s="0" t="n">
        <v>0.0362097356493369</v>
      </c>
      <c r="E71" s="0" t="n">
        <v>0.0543423360835598</v>
      </c>
      <c r="F71" s="0" t="n">
        <v>0.0621109249266311</v>
      </c>
      <c r="G71" s="0" t="n">
        <v>0.0716343720303263</v>
      </c>
      <c r="H71" s="0" t="n">
        <v>0.0865565348731319</v>
      </c>
      <c r="I71" s="0" t="n">
        <v>0.0991025293247023</v>
      </c>
      <c r="J71" s="0" t="n">
        <v>0.139895294211703</v>
      </c>
      <c r="K71" s="0" t="n">
        <v>0.158166131303066</v>
      </c>
      <c r="L71" s="0" t="n">
        <v>0.177717183055718</v>
      </c>
      <c r="M71" s="0" t="n">
        <v>0.198490240055581</v>
      </c>
      <c r="N71" s="0" t="n">
        <v>0.220346485020001</v>
      </c>
      <c r="O71" s="0" t="n">
        <v>0.24302738180583</v>
      </c>
      <c r="P71" s="0" t="n">
        <v>0.266101450642932</v>
      </c>
      <c r="Q71" s="0" t="n">
        <v>0.307859165362395</v>
      </c>
      <c r="R71" s="0" t="n">
        <v>0.356606273839945</v>
      </c>
      <c r="S71" s="0" t="n">
        <v>0.326486052580874</v>
      </c>
      <c r="T71" s="0" t="n">
        <v>0.487879253900738</v>
      </c>
      <c r="U71" s="0" t="n">
        <v>0.449627579997259</v>
      </c>
      <c r="V71" s="0" t="n">
        <v>0.533898120553685</v>
      </c>
      <c r="W71" s="0" t="n">
        <v>0.828626817399397</v>
      </c>
      <c r="X71" s="0" t="n">
        <v>1.00807693794323</v>
      </c>
      <c r="Y71" s="0" t="n">
        <v>1.24068048872277</v>
      </c>
      <c r="Z71" s="0" t="n">
        <v>1.54684197390504</v>
      </c>
      <c r="AA71" s="0" t="n">
        <v>1.47482273452937</v>
      </c>
      <c r="AB71" s="0" t="n">
        <v>1.88234327112708</v>
      </c>
      <c r="AC71" s="0" t="n">
        <v>2.44542379945227</v>
      </c>
      <c r="AD71" s="0" t="n">
        <v>3.24147833244456</v>
      </c>
      <c r="AE71" s="0" t="n">
        <v>4.39637351649338</v>
      </c>
    </row>
    <row r="72" customFormat="false" ht="15.75" hidden="false" customHeight="false" outlineLevel="0" collapsed="false">
      <c r="B72" s="0" t="n">
        <v>0.0410928811513784</v>
      </c>
      <c r="C72" s="0" t="n">
        <v>0.0399610785570351</v>
      </c>
      <c r="D72" s="0" t="n">
        <v>0.0362097356493369</v>
      </c>
      <c r="E72" s="0" t="n">
        <v>0.0543423360835598</v>
      </c>
      <c r="F72" s="0" t="n">
        <v>0.0736599577716536</v>
      </c>
      <c r="G72" s="0" t="n">
        <v>0.0716343720303263</v>
      </c>
      <c r="H72" s="0" t="n">
        <v>0.107184193438716</v>
      </c>
      <c r="I72" s="0" t="n">
        <v>0.122910351733914</v>
      </c>
      <c r="J72" s="0" t="n">
        <v>0.112602800209325</v>
      </c>
      <c r="K72" s="0" t="n">
        <v>0.127065411240723</v>
      </c>
      <c r="L72" s="0" t="n">
        <v>0.177717183055718</v>
      </c>
      <c r="M72" s="0" t="n">
        <v>0.198490240055581</v>
      </c>
      <c r="N72" s="0" t="n">
        <v>0.175787618660662</v>
      </c>
      <c r="O72" s="0" t="n">
        <v>0.24302738180583</v>
      </c>
      <c r="P72" s="0" t="n">
        <v>0.266101450642932</v>
      </c>
      <c r="Q72" s="0" t="n">
        <v>0.307859165362395</v>
      </c>
      <c r="R72" s="0" t="n">
        <v>0.281085636151114</v>
      </c>
      <c r="S72" s="0" t="n">
        <v>0.326486052580874</v>
      </c>
      <c r="T72" s="0" t="n">
        <v>0.381740683763545</v>
      </c>
      <c r="U72" s="0" t="n">
        <v>0.57702233286998</v>
      </c>
      <c r="V72" s="0" t="n">
        <v>0.688243720568697</v>
      </c>
      <c r="W72" s="0" t="n">
        <v>0.639688766111172</v>
      </c>
      <c r="X72" s="0" t="n">
        <v>0.774139263289053</v>
      </c>
      <c r="Y72" s="0" t="n">
        <v>0.947338354302139</v>
      </c>
      <c r="Z72" s="0" t="n">
        <v>1.17380036736966</v>
      </c>
      <c r="AA72" s="0" t="n">
        <v>1.95672139212538</v>
      </c>
      <c r="AB72" s="0" t="n">
        <v>2.51590327317925</v>
      </c>
      <c r="AC72" s="0" t="n">
        <v>2.44542379945227</v>
      </c>
      <c r="AD72" s="0" t="n">
        <v>4.40648500356361</v>
      </c>
      <c r="AE72" s="0" t="n">
        <v>6.03498885286421</v>
      </c>
    </row>
    <row r="73" customFormat="false" ht="15.75" hidden="false" customHeight="false" outlineLevel="0" collapsed="false">
      <c r="B73" s="0" t="n">
        <v>0.0410928811513784</v>
      </c>
      <c r="C73" s="0" t="n">
        <v>0.0508004871615576</v>
      </c>
      <c r="D73" s="0" t="n">
        <v>0.0481390457822979</v>
      </c>
      <c r="E73" s="0" t="n">
        <v>0.0543423360835598</v>
      </c>
      <c r="F73" s="0" t="n">
        <v>0.0736599577716536</v>
      </c>
      <c r="G73" s="0" t="n">
        <v>0.0716343720303263</v>
      </c>
      <c r="H73" s="0" t="n">
        <v>0.107184193438716</v>
      </c>
      <c r="I73" s="0" t="n">
        <v>0.0991025293247023</v>
      </c>
      <c r="J73" s="0" t="n">
        <v>0.139895294211703</v>
      </c>
      <c r="K73" s="0" t="n">
        <v>0.127065411240723</v>
      </c>
      <c r="L73" s="0" t="n">
        <v>0.177717183055718</v>
      </c>
      <c r="M73" s="0" t="n">
        <v>0.198490240055581</v>
      </c>
      <c r="N73" s="0" t="n">
        <v>0.175787618660662</v>
      </c>
      <c r="O73" s="0" t="n">
        <v>0.193345141027665</v>
      </c>
      <c r="P73" s="0" t="n">
        <v>0.266101450642932</v>
      </c>
      <c r="Q73" s="0" t="n">
        <v>0.307859165362395</v>
      </c>
      <c r="R73" s="0" t="n">
        <v>0.281085636151114</v>
      </c>
      <c r="S73" s="0" t="n">
        <v>0.326486052580874</v>
      </c>
      <c r="T73" s="0" t="n">
        <v>0.487879253900738</v>
      </c>
      <c r="U73" s="0" t="n">
        <v>0.449627579997259</v>
      </c>
      <c r="V73" s="0" t="n">
        <v>0.688243720568697</v>
      </c>
      <c r="W73" s="0" t="n">
        <v>0.828626817399397</v>
      </c>
      <c r="X73" s="0" t="n">
        <v>0.774139263289053</v>
      </c>
      <c r="Y73" s="0" t="n">
        <v>1.24068048872277</v>
      </c>
      <c r="Z73" s="0" t="n">
        <v>1.54684197390504</v>
      </c>
      <c r="AA73" s="0" t="n">
        <v>1.95672139212538</v>
      </c>
      <c r="AB73" s="0" t="n">
        <v>2.51590327317925</v>
      </c>
      <c r="AC73" s="0" t="n">
        <v>3.2950072705604</v>
      </c>
      <c r="AD73" s="0" t="n">
        <v>3.24147833244456</v>
      </c>
      <c r="AE73" s="0" t="n">
        <v>6.03498885286421</v>
      </c>
    </row>
    <row r="74" customFormat="false" ht="15.75" hidden="false" customHeight="false" outlineLevel="0" collapsed="false">
      <c r="B74" s="0" t="n">
        <v>0.0410928811513784</v>
      </c>
      <c r="C74" s="0" t="n">
        <v>0.0508004871615576</v>
      </c>
      <c r="D74" s="0" t="n">
        <v>0.0362097356493369</v>
      </c>
      <c r="E74" s="0" t="n">
        <v>0.0543423360835598</v>
      </c>
      <c r="F74" s="0" t="n">
        <v>0.0736599577716536</v>
      </c>
      <c r="G74" s="0" t="n">
        <v>0.0855456843238172</v>
      </c>
      <c r="H74" s="0" t="n">
        <v>0.0865565348731319</v>
      </c>
      <c r="I74" s="0" t="n">
        <v>0.0991025293247023</v>
      </c>
      <c r="J74" s="0" t="n">
        <v>0.139895294211703</v>
      </c>
      <c r="K74" s="0" t="n">
        <v>0.158166131303066</v>
      </c>
      <c r="L74" s="0" t="n">
        <v>0.142470414251382</v>
      </c>
      <c r="M74" s="0" t="n">
        <v>0.198490240055581</v>
      </c>
      <c r="N74" s="0" t="n">
        <v>0.220346485020001</v>
      </c>
      <c r="O74" s="0" t="n">
        <v>0.24302738180583</v>
      </c>
      <c r="P74" s="0" t="n">
        <v>0.266101450642932</v>
      </c>
      <c r="Q74" s="0" t="n">
        <v>0.243455668801571</v>
      </c>
      <c r="R74" s="0" t="n">
        <v>0.356606273839945</v>
      </c>
      <c r="S74" s="0" t="n">
        <v>0.326486052580874</v>
      </c>
      <c r="T74" s="0" t="n">
        <v>0.487879253900738</v>
      </c>
      <c r="U74" s="0" t="n">
        <v>0.57702233286998</v>
      </c>
      <c r="V74" s="0" t="n">
        <v>0.533898120553685</v>
      </c>
      <c r="W74" s="0" t="n">
        <v>0.639688766111172</v>
      </c>
      <c r="X74" s="0" t="n">
        <v>0.774139263289053</v>
      </c>
      <c r="Y74" s="0" t="n">
        <v>0.947338354302139</v>
      </c>
      <c r="Z74" s="0" t="n">
        <v>1.17380036736966</v>
      </c>
      <c r="AA74" s="0" t="n">
        <v>1.95672139212538</v>
      </c>
      <c r="AB74" s="0" t="n">
        <v>2.51590327317925</v>
      </c>
      <c r="AC74" s="0" t="n">
        <v>3.2950072705604</v>
      </c>
      <c r="AD74" s="0" t="n">
        <v>4.40648500356361</v>
      </c>
      <c r="AE74" s="0" t="n">
        <v>4.39637351649338</v>
      </c>
    </row>
    <row r="75" customFormat="false" ht="15.75" hidden="false" customHeight="false" outlineLevel="0" collapsed="false">
      <c r="B75" s="0" t="n">
        <v>0.0410928811513784</v>
      </c>
      <c r="C75" s="0" t="n">
        <v>0.0399610785570351</v>
      </c>
      <c r="D75" s="0" t="n">
        <v>0.0481390457822979</v>
      </c>
      <c r="E75" s="0" t="n">
        <v>0.0543423360835598</v>
      </c>
      <c r="F75" s="0" t="n">
        <v>0.0736599577716536</v>
      </c>
      <c r="G75" s="0" t="n">
        <v>0.0716343720303263</v>
      </c>
      <c r="H75" s="0" t="n">
        <v>0.0865565348731319</v>
      </c>
      <c r="I75" s="0" t="n">
        <v>0.0991025293247023</v>
      </c>
      <c r="J75" s="0" t="n">
        <v>0.139895294211703</v>
      </c>
      <c r="K75" s="0" t="n">
        <v>0.158166131303066</v>
      </c>
      <c r="L75" s="0" t="n">
        <v>0.142470414251382</v>
      </c>
      <c r="M75" s="0" t="n">
        <v>0.158754232898172</v>
      </c>
      <c r="N75" s="0" t="n">
        <v>0.175787618660662</v>
      </c>
      <c r="O75" s="0" t="n">
        <v>0.193345141027665</v>
      </c>
      <c r="P75" s="0" t="n">
        <v>0.266101450642932</v>
      </c>
      <c r="Q75" s="0" t="n">
        <v>0.307859165362395</v>
      </c>
      <c r="R75" s="0" t="n">
        <v>0.281085636151114</v>
      </c>
      <c r="S75" s="0" t="n">
        <v>0.415670312361541</v>
      </c>
      <c r="T75" s="0" t="n">
        <v>0.487879253900738</v>
      </c>
      <c r="U75" s="0" t="n">
        <v>0.449627579997259</v>
      </c>
      <c r="V75" s="0" t="n">
        <v>0.533898120553685</v>
      </c>
      <c r="W75" s="0" t="n">
        <v>0.639688766111172</v>
      </c>
      <c r="X75" s="0" t="n">
        <v>1.00807693794323</v>
      </c>
      <c r="Y75" s="0" t="n">
        <v>1.24068048872277</v>
      </c>
      <c r="Z75" s="0" t="n">
        <v>1.54684197390504</v>
      </c>
      <c r="AA75" s="0" t="n">
        <v>1.95672139212538</v>
      </c>
      <c r="AB75" s="0" t="n">
        <v>2.51590327317925</v>
      </c>
      <c r="AC75" s="0" t="n">
        <v>2.44542379945227</v>
      </c>
      <c r="AD75" s="0" t="n">
        <v>3.24147833244456</v>
      </c>
      <c r="AE75" s="0" t="n">
        <v>6.03498885286421</v>
      </c>
    </row>
    <row r="76" customFormat="false" ht="15.75" hidden="false" customHeight="false" outlineLevel="0" collapsed="false">
      <c r="B76" s="0" t="n">
        <v>0.0410928811513784</v>
      </c>
      <c r="C76" s="0" t="n">
        <v>0.0508004871615576</v>
      </c>
      <c r="D76" s="0" t="n">
        <v>0.0362097356493369</v>
      </c>
      <c r="E76" s="0" t="n">
        <v>0.0668519399071072</v>
      </c>
      <c r="F76" s="0" t="n">
        <v>0.0621109249266311</v>
      </c>
      <c r="G76" s="0" t="n">
        <v>0.0716343720303263</v>
      </c>
      <c r="H76" s="0" t="n">
        <v>0.0865565348731319</v>
      </c>
      <c r="I76" s="0" t="n">
        <v>0.122910351733914</v>
      </c>
      <c r="J76" s="0" t="n">
        <v>0.139895294211703</v>
      </c>
      <c r="K76" s="0" t="n">
        <v>0.158166131303066</v>
      </c>
      <c r="L76" s="0" t="n">
        <v>0.142470414251382</v>
      </c>
      <c r="M76" s="0" t="n">
        <v>0.158754232898172</v>
      </c>
      <c r="N76" s="0" t="n">
        <v>0.220346485020001</v>
      </c>
      <c r="O76" s="0" t="n">
        <v>0.193345141027665</v>
      </c>
      <c r="P76" s="0" t="n">
        <v>0.266101450642932</v>
      </c>
      <c r="Q76" s="0" t="n">
        <v>0.243455668801571</v>
      </c>
      <c r="R76" s="0" t="n">
        <v>0.356606273839945</v>
      </c>
      <c r="S76" s="0" t="n">
        <v>0.326486052580874</v>
      </c>
      <c r="T76" s="0" t="n">
        <v>0.487879253900738</v>
      </c>
      <c r="U76" s="0" t="n">
        <v>0.449627579997259</v>
      </c>
      <c r="V76" s="0" t="n">
        <v>0.533898120553685</v>
      </c>
      <c r="W76" s="0" t="n">
        <v>0.639688766111172</v>
      </c>
      <c r="X76" s="0" t="n">
        <v>1.00807693794323</v>
      </c>
      <c r="Y76" s="0" t="n">
        <v>0.947338354302139</v>
      </c>
      <c r="Z76" s="0" t="n">
        <v>1.17380036736966</v>
      </c>
      <c r="AA76" s="0" t="n">
        <v>1.95672139212538</v>
      </c>
      <c r="AB76" s="0" t="n">
        <v>1.88234327112708</v>
      </c>
      <c r="AC76" s="0" t="n">
        <v>3.2950072705604</v>
      </c>
      <c r="AD76" s="0" t="n">
        <v>3.24147833244456</v>
      </c>
      <c r="AE76" s="0" t="n">
        <v>6.03498885286421</v>
      </c>
    </row>
    <row r="77" customFormat="false" ht="15.75" hidden="false" customHeight="false" outlineLevel="0" collapsed="false">
      <c r="B77" s="0" t="n">
        <v>0.0410928811513784</v>
      </c>
      <c r="C77" s="0" t="n">
        <v>0.0399610785570351</v>
      </c>
      <c r="D77" s="0" t="n">
        <v>0.0362097356493369</v>
      </c>
      <c r="E77" s="0" t="n">
        <v>0.0668519399071072</v>
      </c>
      <c r="F77" s="0" t="n">
        <v>0.0621109249266311</v>
      </c>
      <c r="G77" s="0" t="n">
        <v>0.0855456843238172</v>
      </c>
      <c r="H77" s="0" t="n">
        <v>0.0865565348731319</v>
      </c>
      <c r="I77" s="0" t="n">
        <v>0.122910351733914</v>
      </c>
      <c r="J77" s="0" t="n">
        <v>0.139895294211703</v>
      </c>
      <c r="K77" s="0" t="n">
        <v>0.158166131303066</v>
      </c>
      <c r="L77" s="0" t="n">
        <v>0.177717183055718</v>
      </c>
      <c r="M77" s="0" t="n">
        <v>0.158754232898172</v>
      </c>
      <c r="N77" s="0" t="n">
        <v>0.175787618660662</v>
      </c>
      <c r="O77" s="0" t="n">
        <v>0.24302738180583</v>
      </c>
      <c r="P77" s="0" t="n">
        <v>0.266101450642932</v>
      </c>
      <c r="Q77" s="0" t="n">
        <v>0.307859165362395</v>
      </c>
      <c r="R77" s="0" t="n">
        <v>0.356606273839945</v>
      </c>
      <c r="S77" s="0" t="n">
        <v>0.326486052580874</v>
      </c>
      <c r="T77" s="0" t="n">
        <v>0.381740683763545</v>
      </c>
      <c r="U77" s="0" t="n">
        <v>0.57702233286998</v>
      </c>
      <c r="V77" s="0" t="n">
        <v>0.533898120553685</v>
      </c>
      <c r="W77" s="0" t="n">
        <v>0.639688766111172</v>
      </c>
      <c r="X77" s="0" t="n">
        <v>0.774139263289053</v>
      </c>
      <c r="Y77" s="0" t="n">
        <v>1.24068048872277</v>
      </c>
      <c r="Z77" s="0" t="n">
        <v>1.17380036736966</v>
      </c>
      <c r="AA77" s="0" t="n">
        <v>1.95672139212538</v>
      </c>
      <c r="AB77" s="0" t="n">
        <v>2.51590327317925</v>
      </c>
      <c r="AC77" s="0" t="n">
        <v>2.44542379945227</v>
      </c>
      <c r="AD77" s="0" t="n">
        <v>4.40648500356361</v>
      </c>
      <c r="AE77" s="0" t="n">
        <v>4.39637351649338</v>
      </c>
    </row>
    <row r="78" customFormat="false" ht="15.75" hidden="false" customHeight="false" outlineLevel="0" collapsed="false">
      <c r="B78" s="0" t="n">
        <v>0.0410928811513784</v>
      </c>
      <c r="C78" s="0" t="n">
        <v>0.0508004871615576</v>
      </c>
      <c r="D78" s="0" t="n">
        <v>0.0481390457822979</v>
      </c>
      <c r="E78" s="0" t="n">
        <v>0.0668519399071072</v>
      </c>
      <c r="F78" s="0" t="n">
        <v>0.0736599577716536</v>
      </c>
      <c r="G78" s="0" t="n">
        <v>0.0855456843238172</v>
      </c>
      <c r="H78" s="0" t="n">
        <v>0.0865565348731319</v>
      </c>
      <c r="I78" s="0" t="n">
        <v>0.122910351733914</v>
      </c>
      <c r="J78" s="0" t="n">
        <v>0.112602800209325</v>
      </c>
      <c r="K78" s="0" t="n">
        <v>0.127065411240723</v>
      </c>
      <c r="L78" s="0" t="n">
        <v>0.177717183055718</v>
      </c>
      <c r="M78" s="0" t="n">
        <v>0.158754232898172</v>
      </c>
      <c r="N78" s="0" t="n">
        <v>0.220346485020001</v>
      </c>
      <c r="O78" s="0" t="n">
        <v>0.193345141027665</v>
      </c>
      <c r="P78" s="0" t="n">
        <v>0.266101450642932</v>
      </c>
      <c r="Q78" s="0" t="n">
        <v>0.307859165362395</v>
      </c>
      <c r="R78" s="0" t="n">
        <v>0.281085636151114</v>
      </c>
      <c r="S78" s="0" t="n">
        <v>0.415670312361541</v>
      </c>
      <c r="T78" s="0" t="n">
        <v>0.381740683763545</v>
      </c>
      <c r="U78" s="0" t="n">
        <v>0.57702233286998</v>
      </c>
      <c r="V78" s="0" t="n">
        <v>0.533898120553685</v>
      </c>
      <c r="W78" s="0" t="n">
        <v>0.639688766111172</v>
      </c>
      <c r="X78" s="0" t="n">
        <v>1.00807693794323</v>
      </c>
      <c r="Y78" s="0" t="n">
        <v>0.947338354302139</v>
      </c>
      <c r="Z78" s="0" t="n">
        <v>1.54684197390504</v>
      </c>
      <c r="AA78" s="0" t="n">
        <v>1.95672139212538</v>
      </c>
      <c r="AB78" s="0" t="n">
        <v>1.88234327112708</v>
      </c>
      <c r="AC78" s="0" t="n">
        <v>2.44542379945227</v>
      </c>
      <c r="AD78" s="0" t="n">
        <v>4.40648500356361</v>
      </c>
      <c r="AE78" s="0" t="n">
        <v>6.03498885286421</v>
      </c>
    </row>
    <row r="79" customFormat="false" ht="15.75" hidden="false" customHeight="false" outlineLevel="0" collapsed="false">
      <c r="B79" s="0" t="n">
        <v>0.0410928811513784</v>
      </c>
      <c r="C79" s="0" t="n">
        <v>0.0399610785570351</v>
      </c>
      <c r="D79" s="0" t="n">
        <v>0.0362097356493369</v>
      </c>
      <c r="E79" s="0" t="n">
        <v>0.0543423360835598</v>
      </c>
      <c r="F79" s="0" t="n">
        <v>0.0736599577716536</v>
      </c>
      <c r="G79" s="0" t="n">
        <v>0.0855456843238172</v>
      </c>
      <c r="H79" s="0" t="n">
        <v>0.0865565348731319</v>
      </c>
      <c r="I79" s="0" t="n">
        <v>0.0991025293247023</v>
      </c>
      <c r="J79" s="0" t="n">
        <v>0.139895294211703</v>
      </c>
      <c r="K79" s="0" t="n">
        <v>0.158166131303066</v>
      </c>
      <c r="L79" s="0" t="n">
        <v>0.142470414251382</v>
      </c>
      <c r="M79" s="0" t="n">
        <v>0.158754232898172</v>
      </c>
      <c r="N79" s="0" t="n">
        <v>0.175787618660662</v>
      </c>
      <c r="O79" s="0" t="n">
        <v>0.193345141027665</v>
      </c>
      <c r="P79" s="0" t="n">
        <v>0.211063877359548</v>
      </c>
      <c r="Q79" s="0" t="n">
        <v>0.307859165362395</v>
      </c>
      <c r="R79" s="0" t="n">
        <v>0.356606273839945</v>
      </c>
      <c r="S79" s="0" t="n">
        <v>0.326486052580874</v>
      </c>
      <c r="T79" s="0" t="n">
        <v>0.487879253900738</v>
      </c>
      <c r="U79" s="0" t="n">
        <v>0.449627579997259</v>
      </c>
      <c r="V79" s="0" t="n">
        <v>0.533898120553685</v>
      </c>
      <c r="W79" s="0" t="n">
        <v>0.828626817399397</v>
      </c>
      <c r="X79" s="0" t="n">
        <v>1.00807693794323</v>
      </c>
      <c r="Y79" s="0" t="n">
        <v>0.947338354302139</v>
      </c>
      <c r="Z79" s="0" t="n">
        <v>1.54684197390504</v>
      </c>
      <c r="AA79" s="0" t="n">
        <v>1.47482273452937</v>
      </c>
      <c r="AB79" s="0" t="n">
        <v>2.51590327317925</v>
      </c>
      <c r="AC79" s="0" t="n">
        <v>2.44542379945227</v>
      </c>
      <c r="AD79" s="0" t="n">
        <v>4.40648500356361</v>
      </c>
      <c r="AE79" s="0" t="n">
        <v>4.39637351649338</v>
      </c>
    </row>
    <row r="80" customFormat="false" ht="15.75" hidden="false" customHeight="false" outlineLevel="0" collapsed="false">
      <c r="B80" s="0" t="n">
        <v>0.0410928811513784</v>
      </c>
      <c r="C80" s="0" t="n">
        <v>0.0399610785570351</v>
      </c>
      <c r="D80" s="0" t="n">
        <v>0.0362097356493369</v>
      </c>
      <c r="E80" s="0" t="n">
        <v>0.0668519399071072</v>
      </c>
      <c r="F80" s="0" t="n">
        <v>0.0736599577716536</v>
      </c>
      <c r="G80" s="0" t="n">
        <v>0.0716343720303263</v>
      </c>
      <c r="H80" s="0" t="n">
        <v>0.0865565348731319</v>
      </c>
      <c r="I80" s="0" t="n">
        <v>0.122910351733914</v>
      </c>
      <c r="J80" s="0" t="n">
        <v>0.139895294211703</v>
      </c>
      <c r="K80" s="0" t="n">
        <v>0.158166131303066</v>
      </c>
      <c r="L80" s="0" t="n">
        <v>0.142470414251382</v>
      </c>
      <c r="M80" s="0" t="n">
        <v>0.198490240055581</v>
      </c>
      <c r="N80" s="0" t="n">
        <v>0.175787618660662</v>
      </c>
      <c r="O80" s="0" t="n">
        <v>0.193345141027665</v>
      </c>
      <c r="P80" s="0" t="n">
        <v>0.211063877359548</v>
      </c>
      <c r="Q80" s="0" t="n">
        <v>0.307859165362395</v>
      </c>
      <c r="R80" s="0" t="n">
        <v>0.356606273839945</v>
      </c>
      <c r="S80" s="0" t="n">
        <v>0.415670312361541</v>
      </c>
      <c r="T80" s="0" t="n">
        <v>0.381740683763545</v>
      </c>
      <c r="U80" s="0" t="n">
        <v>0.57702233286998</v>
      </c>
      <c r="V80" s="0" t="n">
        <v>0.533898120553685</v>
      </c>
      <c r="W80" s="0" t="n">
        <v>0.828626817399397</v>
      </c>
      <c r="X80" s="0" t="n">
        <v>0.774139263289053</v>
      </c>
      <c r="Y80" s="0" t="n">
        <v>0.947338354302139</v>
      </c>
      <c r="Z80" s="0" t="n">
        <v>1.17380036736966</v>
      </c>
      <c r="AA80" s="0" t="n">
        <v>1.47482273452937</v>
      </c>
      <c r="AB80" s="0" t="n">
        <v>2.51590327317925</v>
      </c>
      <c r="AC80" s="0" t="n">
        <v>2.44542379945227</v>
      </c>
      <c r="AD80" s="0" t="n">
        <v>3.24147833244456</v>
      </c>
      <c r="AE80" s="0" t="n">
        <v>6.03498885286421</v>
      </c>
    </row>
    <row r="81" customFormat="false" ht="15.75" hidden="false" customHeight="false" outlineLevel="0" collapsed="false">
      <c r="B81" s="0" t="n">
        <v>0.0410928811513784</v>
      </c>
      <c r="C81" s="0" t="n">
        <v>0.0399610785570351</v>
      </c>
      <c r="D81" s="0" t="n">
        <v>0.0362097356493369</v>
      </c>
      <c r="E81" s="0" t="n">
        <v>0.0668519399071072</v>
      </c>
      <c r="F81" s="0" t="n">
        <v>0.0621109249266311</v>
      </c>
      <c r="G81" s="0" t="n">
        <v>0.0716343720303263</v>
      </c>
      <c r="H81" s="0" t="n">
        <v>0.107184193438716</v>
      </c>
      <c r="I81" s="0" t="n">
        <v>0.122910351733914</v>
      </c>
      <c r="J81" s="0" t="n">
        <v>0.139895294211703</v>
      </c>
      <c r="K81" s="0" t="n">
        <v>0.127065411240723</v>
      </c>
      <c r="L81" s="0" t="n">
        <v>0.142470414251382</v>
      </c>
      <c r="M81" s="0" t="n">
        <v>0.198490240055581</v>
      </c>
      <c r="N81" s="0" t="n">
        <v>0.220346485020001</v>
      </c>
      <c r="O81" s="0" t="n">
        <v>0.193345141027665</v>
      </c>
      <c r="P81" s="0" t="n">
        <v>0.211063877359548</v>
      </c>
      <c r="Q81" s="0" t="n">
        <v>0.307859165362395</v>
      </c>
      <c r="R81" s="0" t="n">
        <v>0.356606273839945</v>
      </c>
      <c r="S81" s="0" t="n">
        <v>0.326486052580874</v>
      </c>
      <c r="T81" s="0" t="n">
        <v>0.487879253900738</v>
      </c>
      <c r="U81" s="0" t="n">
        <v>0.449627579997259</v>
      </c>
      <c r="V81" s="0" t="n">
        <v>0.533898120553685</v>
      </c>
      <c r="W81" s="0" t="n">
        <v>0.639688766111172</v>
      </c>
      <c r="X81" s="0" t="n">
        <v>1.00807693794323</v>
      </c>
      <c r="Y81" s="0" t="n">
        <v>0.947338354302139</v>
      </c>
      <c r="Z81" s="0" t="n">
        <v>1.54684197390504</v>
      </c>
      <c r="AA81" s="0" t="n">
        <v>1.95672139212538</v>
      </c>
      <c r="AB81" s="0" t="n">
        <v>1.88234327112708</v>
      </c>
      <c r="AC81" s="0" t="n">
        <v>3.2950072705604</v>
      </c>
      <c r="AD81" s="0" t="n">
        <v>4.40648500356361</v>
      </c>
      <c r="AE81" s="0" t="n">
        <v>4.39637351649338</v>
      </c>
    </row>
    <row r="82" customFormat="false" ht="15.75" hidden="false" customHeight="false" outlineLevel="0" collapsed="false">
      <c r="B82" s="0" t="n">
        <v>0.0410928811513784</v>
      </c>
      <c r="C82" s="0" t="n">
        <v>0.0399610785570351</v>
      </c>
      <c r="D82" s="0" t="n">
        <v>0.0481390457822979</v>
      </c>
      <c r="E82" s="0" t="n">
        <v>0.0543423360835598</v>
      </c>
      <c r="F82" s="0" t="n">
        <v>0.0621109249266311</v>
      </c>
      <c r="G82" s="0" t="n">
        <v>0.0855456843238172</v>
      </c>
      <c r="H82" s="0" t="n">
        <v>0.0865565348731319</v>
      </c>
      <c r="I82" s="0" t="n">
        <v>0.122910351733914</v>
      </c>
      <c r="J82" s="0" t="n">
        <v>0.112602800209325</v>
      </c>
      <c r="K82" s="0" t="n">
        <v>0.127065411240723</v>
      </c>
      <c r="L82" s="0" t="n">
        <v>0.177717183055718</v>
      </c>
      <c r="M82" s="0" t="n">
        <v>0.158754232898172</v>
      </c>
      <c r="N82" s="0" t="n">
        <v>0.175787618660662</v>
      </c>
      <c r="O82" s="0" t="n">
        <v>0.24302738180583</v>
      </c>
      <c r="P82" s="0" t="n">
        <v>0.266101450642932</v>
      </c>
      <c r="Q82" s="0" t="n">
        <v>0.307859165362395</v>
      </c>
      <c r="R82" s="0" t="n">
        <v>0.281085636151114</v>
      </c>
      <c r="S82" s="0" t="n">
        <v>0.326486052580874</v>
      </c>
      <c r="T82" s="0" t="n">
        <v>0.381740683763545</v>
      </c>
      <c r="U82" s="0" t="n">
        <v>0.57702233286998</v>
      </c>
      <c r="V82" s="0" t="n">
        <v>0.688243720568697</v>
      </c>
      <c r="W82" s="0" t="n">
        <v>0.639688766111172</v>
      </c>
      <c r="X82" s="0" t="n">
        <v>1.00807693794323</v>
      </c>
      <c r="Y82" s="0" t="n">
        <v>1.24068048872277</v>
      </c>
      <c r="Z82" s="0" t="n">
        <v>1.54684197390504</v>
      </c>
      <c r="AA82" s="0" t="n">
        <v>1.47482273452937</v>
      </c>
      <c r="AB82" s="0" t="n">
        <v>1.88234327112708</v>
      </c>
      <c r="AC82" s="0" t="n">
        <v>2.44542379945227</v>
      </c>
      <c r="AD82" s="0" t="n">
        <v>3.24147833244456</v>
      </c>
      <c r="AE82" s="0" t="n">
        <v>4.39637351649338</v>
      </c>
    </row>
    <row r="83" customFormat="false" ht="15.75" hidden="false" customHeight="false" outlineLevel="0" collapsed="false">
      <c r="B83" s="0" t="n">
        <v>0.0410928811513784</v>
      </c>
      <c r="C83" s="0" t="n">
        <v>0.0508004871615576</v>
      </c>
      <c r="D83" s="0" t="n">
        <v>0.0481390457822979</v>
      </c>
      <c r="E83" s="0" t="n">
        <v>0.0543423360835598</v>
      </c>
      <c r="F83" s="0" t="n">
        <v>0.0621109249266311</v>
      </c>
      <c r="G83" s="0" t="n">
        <v>0.0855456843238172</v>
      </c>
      <c r="H83" s="0" t="n">
        <v>0.0865565348731319</v>
      </c>
      <c r="I83" s="0" t="n">
        <v>0.0991025293247023</v>
      </c>
      <c r="J83" s="0" t="n">
        <v>0.139895294211703</v>
      </c>
      <c r="K83" s="0" t="n">
        <v>0.158166131303066</v>
      </c>
      <c r="L83" s="0" t="n">
        <v>0.177717183055718</v>
      </c>
      <c r="M83" s="0" t="n">
        <v>0.158754232898172</v>
      </c>
      <c r="N83" s="0" t="n">
        <v>0.220346485020001</v>
      </c>
      <c r="O83" s="0" t="n">
        <v>0.193345141027665</v>
      </c>
      <c r="P83" s="0" t="n">
        <v>0.266101450642932</v>
      </c>
      <c r="Q83" s="0" t="n">
        <v>0.307859165362395</v>
      </c>
      <c r="R83" s="0" t="n">
        <v>0.356606273839945</v>
      </c>
      <c r="S83" s="0" t="n">
        <v>0.326486052580874</v>
      </c>
      <c r="T83" s="0" t="n">
        <v>0.381740683763545</v>
      </c>
      <c r="U83" s="0" t="n">
        <v>0.449627579997259</v>
      </c>
      <c r="V83" s="0" t="n">
        <v>0.688243720568697</v>
      </c>
      <c r="W83" s="0" t="n">
        <v>0.828626817399397</v>
      </c>
      <c r="X83" s="0" t="n">
        <v>0.774139263289053</v>
      </c>
      <c r="Y83" s="0" t="n">
        <v>1.24068048872277</v>
      </c>
      <c r="Z83" s="0" t="n">
        <v>1.17380036736966</v>
      </c>
      <c r="AA83" s="0" t="n">
        <v>1.47482273452937</v>
      </c>
      <c r="AB83" s="0" t="n">
        <v>2.51590327317925</v>
      </c>
      <c r="AC83" s="0" t="n">
        <v>3.2950072705604</v>
      </c>
      <c r="AD83" s="0" t="n">
        <v>4.40648500356361</v>
      </c>
      <c r="AE83" s="0" t="n">
        <v>4.39637351649338</v>
      </c>
    </row>
    <row r="84" customFormat="false" ht="15.75" hidden="false" customHeight="false" outlineLevel="0" collapsed="false">
      <c r="B84" s="0" t="n">
        <v>0.0410928811513784</v>
      </c>
      <c r="C84" s="0" t="n">
        <v>0.0399610785570351</v>
      </c>
      <c r="D84" s="0" t="n">
        <v>0.0481390457822979</v>
      </c>
      <c r="E84" s="0" t="n">
        <v>0.0543423360835598</v>
      </c>
      <c r="F84" s="0" t="n">
        <v>0.0621109249266311</v>
      </c>
      <c r="G84" s="0" t="n">
        <v>0.0716343720303263</v>
      </c>
      <c r="H84" s="0" t="n">
        <v>0.0865565348731319</v>
      </c>
      <c r="I84" s="0" t="n">
        <v>0.122910351733914</v>
      </c>
      <c r="J84" s="0" t="n">
        <v>0.112602800209325</v>
      </c>
      <c r="K84" s="0" t="n">
        <v>0.158166131303066</v>
      </c>
      <c r="L84" s="0" t="n">
        <v>0.142470414251382</v>
      </c>
      <c r="M84" s="0" t="n">
        <v>0.158754232898172</v>
      </c>
      <c r="N84" s="0" t="n">
        <v>0.220346485020001</v>
      </c>
      <c r="O84" s="0" t="n">
        <v>0.24302738180583</v>
      </c>
      <c r="P84" s="0" t="n">
        <v>0.211063877359548</v>
      </c>
      <c r="Q84" s="0" t="n">
        <v>0.243455668801571</v>
      </c>
      <c r="R84" s="0" t="n">
        <v>0.281085636151114</v>
      </c>
      <c r="S84" s="0" t="n">
        <v>0.326486052580874</v>
      </c>
      <c r="T84" s="0" t="n">
        <v>0.381740683763545</v>
      </c>
      <c r="U84" s="0" t="n">
        <v>0.57702233286998</v>
      </c>
      <c r="V84" s="0" t="n">
        <v>0.533898120553685</v>
      </c>
      <c r="W84" s="0" t="n">
        <v>0.828626817399397</v>
      </c>
      <c r="X84" s="0" t="n">
        <v>1.00807693794323</v>
      </c>
      <c r="Y84" s="0" t="n">
        <v>0.947338354302139</v>
      </c>
      <c r="Z84" s="0" t="n">
        <v>1.54684197390504</v>
      </c>
      <c r="AA84" s="0" t="n">
        <v>1.95672139212538</v>
      </c>
      <c r="AB84" s="0" t="n">
        <v>2.51590327317925</v>
      </c>
      <c r="AC84" s="0" t="n">
        <v>3.2950072705604</v>
      </c>
      <c r="AD84" s="0" t="n">
        <v>4.40648500356361</v>
      </c>
      <c r="AE84" s="0" t="n">
        <v>6.03498885286421</v>
      </c>
    </row>
    <row r="85" customFormat="false" ht="15.75" hidden="false" customHeight="false" outlineLevel="0" collapsed="false">
      <c r="B85" s="0" t="n">
        <v>0.0410928811513784</v>
      </c>
      <c r="C85" s="0" t="n">
        <v>0.0399610785570351</v>
      </c>
      <c r="D85" s="0" t="n">
        <v>0.0481390457822979</v>
      </c>
      <c r="E85" s="0" t="n">
        <v>0.0543423360835598</v>
      </c>
      <c r="F85" s="0" t="n">
        <v>0.0621109249266311</v>
      </c>
      <c r="G85" s="0" t="n">
        <v>0.0716343720303263</v>
      </c>
      <c r="H85" s="0" t="n">
        <v>0.107184193438716</v>
      </c>
      <c r="I85" s="0" t="n">
        <v>0.122910351733914</v>
      </c>
      <c r="J85" s="0" t="n">
        <v>0.139895294211703</v>
      </c>
      <c r="K85" s="0" t="n">
        <v>0.158166131303066</v>
      </c>
      <c r="L85" s="0" t="n">
        <v>0.177717183055718</v>
      </c>
      <c r="M85" s="0" t="n">
        <v>0.198490240055581</v>
      </c>
      <c r="N85" s="0" t="n">
        <v>0.220346485020001</v>
      </c>
      <c r="O85" s="0" t="n">
        <v>0.24302738180583</v>
      </c>
      <c r="P85" s="0" t="n">
        <v>0.211063877359548</v>
      </c>
      <c r="Q85" s="0" t="n">
        <v>0.307859165362395</v>
      </c>
      <c r="R85" s="0" t="n">
        <v>0.281085636151114</v>
      </c>
      <c r="S85" s="0" t="n">
        <v>0.415670312361541</v>
      </c>
      <c r="T85" s="0" t="n">
        <v>0.381740683763545</v>
      </c>
      <c r="U85" s="0" t="n">
        <v>0.449627579997259</v>
      </c>
      <c r="V85" s="0" t="n">
        <v>0.688243720568697</v>
      </c>
      <c r="W85" s="0" t="n">
        <v>0.828626817399397</v>
      </c>
      <c r="X85" s="0" t="n">
        <v>0.774139263289053</v>
      </c>
      <c r="Y85" s="0" t="n">
        <v>0.947338354302139</v>
      </c>
      <c r="Z85" s="0" t="n">
        <v>1.54684197390504</v>
      </c>
      <c r="AA85" s="0" t="n">
        <v>1.95672139212538</v>
      </c>
      <c r="AB85" s="0" t="n">
        <v>1.88234327112708</v>
      </c>
      <c r="AC85" s="0" t="n">
        <v>3.2950072705604</v>
      </c>
      <c r="AD85" s="0" t="n">
        <v>4.40648500356361</v>
      </c>
      <c r="AE85" s="0" t="n">
        <v>6.03498885286421</v>
      </c>
    </row>
    <row r="86" customFormat="false" ht="15.75" hidden="false" customHeight="false" outlineLevel="0" collapsed="false">
      <c r="B86" s="0" t="n">
        <v>0.0410928811513784</v>
      </c>
      <c r="C86" s="0" t="n">
        <v>0.0399610785570351</v>
      </c>
      <c r="D86" s="0" t="n">
        <v>0.0362097356493369</v>
      </c>
      <c r="E86" s="0" t="n">
        <v>0.0668519399071072</v>
      </c>
      <c r="F86" s="0" t="n">
        <v>0.0621109249266311</v>
      </c>
      <c r="G86" s="0" t="n">
        <v>0.0855456843238172</v>
      </c>
      <c r="H86" s="0" t="n">
        <v>0.107184193438716</v>
      </c>
      <c r="I86" s="0" t="n">
        <v>0.122910351733914</v>
      </c>
      <c r="J86" s="0" t="n">
        <v>0.139895294211703</v>
      </c>
      <c r="K86" s="0" t="n">
        <v>0.127065411240723</v>
      </c>
      <c r="L86" s="0" t="n">
        <v>0.177717183055718</v>
      </c>
      <c r="M86" s="0" t="n">
        <v>0.158754232898172</v>
      </c>
      <c r="N86" s="0" t="n">
        <v>0.220346485020001</v>
      </c>
      <c r="O86" s="0" t="n">
        <v>0.193345141027665</v>
      </c>
      <c r="P86" s="0" t="n">
        <v>0.266101450642932</v>
      </c>
      <c r="Q86" s="0" t="n">
        <v>0.307859165362395</v>
      </c>
      <c r="R86" s="0" t="n">
        <v>0.281085636151114</v>
      </c>
      <c r="S86" s="0" t="n">
        <v>0.326486052580874</v>
      </c>
      <c r="T86" s="0" t="n">
        <v>0.487879253900738</v>
      </c>
      <c r="U86" s="0" t="n">
        <v>0.57702233286998</v>
      </c>
      <c r="V86" s="0" t="n">
        <v>0.688243720568697</v>
      </c>
      <c r="W86" s="0" t="n">
        <v>0.828626817399397</v>
      </c>
      <c r="X86" s="0" t="n">
        <v>0.774139263289053</v>
      </c>
      <c r="Y86" s="0" t="n">
        <v>0.947338354302139</v>
      </c>
      <c r="Z86" s="0" t="n">
        <v>1.54684197390504</v>
      </c>
      <c r="AA86" s="0" t="n">
        <v>1.47482273452937</v>
      </c>
      <c r="AB86" s="0" t="n">
        <v>2.51590327317925</v>
      </c>
      <c r="AC86" s="0" t="n">
        <v>3.2950072705604</v>
      </c>
      <c r="AD86" s="0" t="n">
        <v>4.40648500356361</v>
      </c>
      <c r="AE86" s="0" t="n">
        <v>6.03498885286421</v>
      </c>
    </row>
    <row r="87" customFormat="false" ht="15.75" hidden="false" customHeight="false" outlineLevel="0" collapsed="false">
      <c r="B87" s="0" t="n">
        <v>0.0410928811513784</v>
      </c>
      <c r="C87" s="0" t="n">
        <v>0.0508004871615576</v>
      </c>
      <c r="D87" s="0" t="n">
        <v>0.0481390457822979</v>
      </c>
      <c r="E87" s="0" t="n">
        <v>0.0668519399071072</v>
      </c>
      <c r="F87" s="0" t="n">
        <v>0.0621109249266311</v>
      </c>
      <c r="G87" s="0" t="n">
        <v>0.0716343720303263</v>
      </c>
      <c r="H87" s="0" t="n">
        <v>0.0865565348731319</v>
      </c>
      <c r="I87" s="0" t="n">
        <v>0.0991025293247023</v>
      </c>
      <c r="J87" s="0" t="n">
        <v>0.139895294211703</v>
      </c>
      <c r="K87" s="0" t="n">
        <v>0.158166131303066</v>
      </c>
      <c r="L87" s="0" t="n">
        <v>0.142470414251382</v>
      </c>
      <c r="M87" s="0" t="n">
        <v>0.198490240055581</v>
      </c>
      <c r="N87" s="0" t="n">
        <v>0.175787618660662</v>
      </c>
      <c r="O87" s="0" t="n">
        <v>0.193345141027665</v>
      </c>
      <c r="P87" s="0" t="n">
        <v>0.211063877359548</v>
      </c>
      <c r="Q87" s="0" t="n">
        <v>0.243455668801571</v>
      </c>
      <c r="R87" s="0" t="n">
        <v>0.356606273839945</v>
      </c>
      <c r="S87" s="0" t="n">
        <v>0.415670312361541</v>
      </c>
      <c r="T87" s="0" t="n">
        <v>0.487879253900738</v>
      </c>
      <c r="U87" s="0" t="n">
        <v>0.57702233286998</v>
      </c>
      <c r="V87" s="0" t="n">
        <v>0.688243720568697</v>
      </c>
      <c r="W87" s="0" t="n">
        <v>0.828626817399397</v>
      </c>
      <c r="X87" s="0" t="n">
        <v>1.00807693794323</v>
      </c>
      <c r="Y87" s="0" t="n">
        <v>0.947338354302139</v>
      </c>
      <c r="Z87" s="0" t="n">
        <v>1.54684197390504</v>
      </c>
      <c r="AA87" s="0" t="n">
        <v>1.95672139212538</v>
      </c>
      <c r="AB87" s="0" t="n">
        <v>2.51590327317925</v>
      </c>
      <c r="AC87" s="0" t="n">
        <v>3.2950072705604</v>
      </c>
      <c r="AD87" s="0" t="n">
        <v>3.24147833244456</v>
      </c>
      <c r="AE87" s="0" t="n">
        <v>6.03498885286421</v>
      </c>
    </row>
    <row r="88" customFormat="false" ht="15.75" hidden="false" customHeight="false" outlineLevel="0" collapsed="false">
      <c r="B88" s="0" t="n">
        <v>0.0410928811513784</v>
      </c>
      <c r="C88" s="0" t="n">
        <v>0.0399610785570351</v>
      </c>
      <c r="D88" s="0" t="n">
        <v>0.0481390457822979</v>
      </c>
      <c r="E88" s="0" t="n">
        <v>0.0668519399071072</v>
      </c>
      <c r="F88" s="0" t="n">
        <v>0.0736599577716536</v>
      </c>
      <c r="G88" s="0" t="n">
        <v>0.0855456843238172</v>
      </c>
      <c r="H88" s="0" t="n">
        <v>0.107184193438716</v>
      </c>
      <c r="I88" s="0" t="n">
        <v>0.0991025293247023</v>
      </c>
      <c r="J88" s="0" t="n">
        <v>0.139895294211703</v>
      </c>
      <c r="K88" s="0" t="n">
        <v>0.158166131303066</v>
      </c>
      <c r="L88" s="0" t="n">
        <v>0.142470414251382</v>
      </c>
      <c r="M88" s="0" t="n">
        <v>0.198490240055581</v>
      </c>
      <c r="N88" s="0" t="n">
        <v>0.220346485020001</v>
      </c>
      <c r="O88" s="0" t="n">
        <v>0.193345141027665</v>
      </c>
      <c r="P88" s="0" t="n">
        <v>0.211063877359548</v>
      </c>
      <c r="Q88" s="0" t="n">
        <v>0.307859165362395</v>
      </c>
      <c r="R88" s="0" t="n">
        <v>0.281085636151114</v>
      </c>
      <c r="S88" s="0" t="n">
        <v>0.326486052580874</v>
      </c>
      <c r="T88" s="0" t="n">
        <v>0.381740683763545</v>
      </c>
      <c r="U88" s="0" t="n">
        <v>0.57702233286998</v>
      </c>
      <c r="V88" s="0" t="n">
        <v>0.688243720568697</v>
      </c>
      <c r="W88" s="0" t="n">
        <v>0.639688766111172</v>
      </c>
      <c r="X88" s="0" t="n">
        <v>1.00807693794323</v>
      </c>
      <c r="Y88" s="0" t="n">
        <v>0.947338354302139</v>
      </c>
      <c r="Z88" s="0" t="n">
        <v>1.17380036736966</v>
      </c>
      <c r="AA88" s="0" t="n">
        <v>1.47482273452937</v>
      </c>
      <c r="AB88" s="0" t="n">
        <v>2.51590327317925</v>
      </c>
      <c r="AC88" s="0" t="n">
        <v>2.44542379945227</v>
      </c>
      <c r="AD88" s="0" t="n">
        <v>3.24147833244456</v>
      </c>
      <c r="AE88" s="0" t="n">
        <v>6.03498885286421</v>
      </c>
    </row>
    <row r="89" customFormat="false" ht="15.75" hidden="false" customHeight="false" outlineLevel="0" collapsed="false">
      <c r="B89" s="0" t="n">
        <v>0.0410928811513784</v>
      </c>
      <c r="C89" s="0" t="n">
        <v>0.0399610785570351</v>
      </c>
      <c r="D89" s="0" t="n">
        <v>0.0362097356493369</v>
      </c>
      <c r="E89" s="0" t="n">
        <v>0.0668519399071072</v>
      </c>
      <c r="F89" s="0" t="n">
        <v>0.0621109249266311</v>
      </c>
      <c r="G89" s="0" t="n">
        <v>0.0855456843238172</v>
      </c>
      <c r="H89" s="0" t="n">
        <v>0.0865565348731319</v>
      </c>
      <c r="I89" s="0" t="n">
        <v>0.122910351733914</v>
      </c>
      <c r="J89" s="0" t="n">
        <v>0.112602800209325</v>
      </c>
      <c r="K89" s="0" t="n">
        <v>0.158166131303066</v>
      </c>
      <c r="L89" s="0" t="n">
        <v>0.177717183055718</v>
      </c>
      <c r="M89" s="0" t="n">
        <v>0.198490240055581</v>
      </c>
      <c r="N89" s="0" t="n">
        <v>0.175787618660662</v>
      </c>
      <c r="O89" s="0" t="n">
        <v>0.24302738180583</v>
      </c>
      <c r="P89" s="0" t="n">
        <v>0.266101450642932</v>
      </c>
      <c r="Q89" s="0" t="n">
        <v>0.243455668801571</v>
      </c>
      <c r="R89" s="0" t="n">
        <v>0.356606273839945</v>
      </c>
      <c r="S89" s="0" t="n">
        <v>0.415670312361541</v>
      </c>
      <c r="T89" s="0" t="n">
        <v>0.487879253900738</v>
      </c>
      <c r="U89" s="0" t="n">
        <v>0.449627579997259</v>
      </c>
      <c r="V89" s="0" t="n">
        <v>0.688243720568697</v>
      </c>
      <c r="W89" s="0" t="n">
        <v>0.828626817399397</v>
      </c>
      <c r="X89" s="0" t="n">
        <v>0.774139263289053</v>
      </c>
      <c r="Y89" s="0" t="n">
        <v>0.947338354302139</v>
      </c>
      <c r="Z89" s="0" t="n">
        <v>1.54684197390504</v>
      </c>
      <c r="AA89" s="0" t="n">
        <v>1.47482273452937</v>
      </c>
      <c r="AB89" s="0" t="n">
        <v>1.88234327112708</v>
      </c>
      <c r="AC89" s="0" t="n">
        <v>3.2950072705604</v>
      </c>
      <c r="AD89" s="0" t="n">
        <v>3.24147833244456</v>
      </c>
      <c r="AE89" s="0" t="n">
        <v>6.03498885286421</v>
      </c>
    </row>
    <row r="90" customFormat="false" ht="15.75" hidden="false" customHeight="false" outlineLevel="0" collapsed="false">
      <c r="B90" s="0" t="n">
        <v>0.0410928811513784</v>
      </c>
      <c r="C90" s="0" t="n">
        <v>0.0508004871615576</v>
      </c>
      <c r="D90" s="0" t="n">
        <v>0.0362097356493369</v>
      </c>
      <c r="E90" s="0" t="n">
        <v>0.0543423360835598</v>
      </c>
      <c r="F90" s="0" t="n">
        <v>0.0736599577716536</v>
      </c>
      <c r="G90" s="0" t="n">
        <v>0.0716343720303263</v>
      </c>
      <c r="H90" s="0" t="n">
        <v>0.0865565348731319</v>
      </c>
      <c r="I90" s="0" t="n">
        <v>0.0991025293247023</v>
      </c>
      <c r="J90" s="0" t="n">
        <v>0.139895294211703</v>
      </c>
      <c r="K90" s="0" t="n">
        <v>0.127065411240723</v>
      </c>
      <c r="L90" s="0" t="n">
        <v>0.142470414251382</v>
      </c>
      <c r="M90" s="0" t="n">
        <v>0.158754232898172</v>
      </c>
      <c r="N90" s="0" t="n">
        <v>0.175787618660662</v>
      </c>
      <c r="O90" s="0" t="n">
        <v>0.193345141027665</v>
      </c>
      <c r="P90" s="0" t="n">
        <v>0.266101450642932</v>
      </c>
      <c r="Q90" s="0" t="n">
        <v>0.307859165362395</v>
      </c>
      <c r="R90" s="0" t="n">
        <v>0.281085636151114</v>
      </c>
      <c r="S90" s="0" t="n">
        <v>0.415670312361541</v>
      </c>
      <c r="T90" s="0" t="n">
        <v>0.487879253900738</v>
      </c>
      <c r="U90" s="0" t="n">
        <v>0.57702233286998</v>
      </c>
      <c r="V90" s="0" t="n">
        <v>0.533898120553685</v>
      </c>
      <c r="W90" s="0" t="n">
        <v>0.828626817399397</v>
      </c>
      <c r="X90" s="0" t="n">
        <v>1.00807693794323</v>
      </c>
      <c r="Y90" s="0" t="n">
        <v>1.24068048872277</v>
      </c>
      <c r="Z90" s="0" t="n">
        <v>1.17380036736966</v>
      </c>
      <c r="AA90" s="0" t="n">
        <v>1.47482273452937</v>
      </c>
      <c r="AB90" s="0" t="n">
        <v>1.88234327112708</v>
      </c>
      <c r="AC90" s="0" t="n">
        <v>2.44542379945227</v>
      </c>
      <c r="AD90" s="0" t="n">
        <v>3.24147833244456</v>
      </c>
      <c r="AE90" s="0" t="n">
        <v>6.03498885286421</v>
      </c>
    </row>
    <row r="91" customFormat="false" ht="15.75" hidden="false" customHeight="false" outlineLevel="0" collapsed="false">
      <c r="B91" s="0" t="n">
        <v>0.0410928811513784</v>
      </c>
      <c r="C91" s="0" t="n">
        <v>0.0399610785570351</v>
      </c>
      <c r="D91" s="0" t="n">
        <v>0.0481390457822979</v>
      </c>
      <c r="E91" s="0" t="n">
        <v>0.0668519399071072</v>
      </c>
      <c r="F91" s="0" t="n">
        <v>0.0736599577716536</v>
      </c>
      <c r="G91" s="0" t="n">
        <v>0.0716343720303263</v>
      </c>
      <c r="H91" s="0" t="n">
        <v>0.0865565348731319</v>
      </c>
      <c r="I91" s="0" t="n">
        <v>0.0991025293247023</v>
      </c>
      <c r="J91" s="0" t="n">
        <v>0.112602800209325</v>
      </c>
      <c r="K91" s="0" t="n">
        <v>0.127065411240723</v>
      </c>
      <c r="L91" s="0" t="n">
        <v>0.177717183055718</v>
      </c>
      <c r="M91" s="0" t="n">
        <v>0.158754232898172</v>
      </c>
      <c r="N91" s="0" t="n">
        <v>0.220346485020001</v>
      </c>
      <c r="O91" s="0" t="n">
        <v>0.193345141027665</v>
      </c>
      <c r="P91" s="0" t="n">
        <v>0.266101450642932</v>
      </c>
      <c r="Q91" s="0" t="n">
        <v>0.307859165362395</v>
      </c>
      <c r="R91" s="0" t="n">
        <v>0.281085636151114</v>
      </c>
      <c r="S91" s="0" t="n">
        <v>0.326486052580874</v>
      </c>
      <c r="T91" s="0" t="n">
        <v>0.381740683763545</v>
      </c>
      <c r="U91" s="0" t="n">
        <v>0.57702233286998</v>
      </c>
      <c r="V91" s="0" t="n">
        <v>0.533898120553685</v>
      </c>
      <c r="W91" s="0" t="n">
        <v>0.828626817399397</v>
      </c>
      <c r="X91" s="0" t="n">
        <v>1.00807693794323</v>
      </c>
      <c r="Y91" s="0" t="n">
        <v>1.24068048872277</v>
      </c>
      <c r="Z91" s="0" t="n">
        <v>1.17380036736966</v>
      </c>
      <c r="AA91" s="0" t="n">
        <v>1.47482273452937</v>
      </c>
      <c r="AB91" s="0" t="n">
        <v>1.88234327112708</v>
      </c>
      <c r="AC91" s="0" t="n">
        <v>2.44542379945227</v>
      </c>
      <c r="AD91" s="0" t="n">
        <v>3.24147833244456</v>
      </c>
      <c r="AE91" s="0" t="n">
        <v>6.03498885286421</v>
      </c>
    </row>
    <row r="92" customFormat="false" ht="15.75" hidden="false" customHeight="false" outlineLevel="0" collapsed="false">
      <c r="B92" s="0" t="n">
        <v>0.0410928811513784</v>
      </c>
      <c r="C92" s="0" t="n">
        <v>0.0399610785570351</v>
      </c>
      <c r="D92" s="0" t="n">
        <v>0.0481390457822979</v>
      </c>
      <c r="E92" s="0" t="n">
        <v>0.0668519399071072</v>
      </c>
      <c r="F92" s="0" t="n">
        <v>0.0736599577716536</v>
      </c>
      <c r="G92" s="0" t="n">
        <v>0.0716343720303263</v>
      </c>
      <c r="H92" s="0" t="n">
        <v>0.107184193438716</v>
      </c>
      <c r="I92" s="0" t="n">
        <v>0.0991025293247023</v>
      </c>
      <c r="J92" s="0" t="n">
        <v>0.112602800209325</v>
      </c>
      <c r="K92" s="0" t="n">
        <v>0.127065411240723</v>
      </c>
      <c r="L92" s="0" t="n">
        <v>0.142470414251382</v>
      </c>
      <c r="M92" s="0" t="n">
        <v>0.158754232898172</v>
      </c>
      <c r="N92" s="0" t="n">
        <v>0.220346485020001</v>
      </c>
      <c r="O92" s="0" t="n">
        <v>0.24302738180583</v>
      </c>
      <c r="P92" s="0" t="n">
        <v>0.266101450642932</v>
      </c>
      <c r="Q92" s="0" t="n">
        <v>0.307859165362395</v>
      </c>
      <c r="R92" s="0" t="n">
        <v>0.281085636151114</v>
      </c>
      <c r="S92" s="0" t="n">
        <v>0.415670312361541</v>
      </c>
      <c r="T92" s="0" t="n">
        <v>0.487879253900738</v>
      </c>
      <c r="U92" s="0" t="n">
        <v>0.57702233286998</v>
      </c>
      <c r="V92" s="0" t="n">
        <v>0.533898120553685</v>
      </c>
      <c r="W92" s="0" t="n">
        <v>0.639688766111172</v>
      </c>
      <c r="X92" s="0" t="n">
        <v>0.774139263289053</v>
      </c>
      <c r="Y92" s="0" t="n">
        <v>0.947338354302139</v>
      </c>
      <c r="Z92" s="0" t="n">
        <v>1.54684197390504</v>
      </c>
      <c r="AA92" s="0" t="n">
        <v>1.95672139212538</v>
      </c>
      <c r="AB92" s="0" t="n">
        <v>2.51590327317925</v>
      </c>
      <c r="AC92" s="0" t="n">
        <v>2.44542379945227</v>
      </c>
      <c r="AD92" s="0" t="n">
        <v>4.40648500356361</v>
      </c>
      <c r="AE92" s="0" t="n">
        <v>6.03498885286421</v>
      </c>
    </row>
    <row r="93" customFormat="false" ht="15.75" hidden="false" customHeight="false" outlineLevel="0" collapsed="false">
      <c r="B93" s="0" t="n">
        <v>0.0410928811513784</v>
      </c>
      <c r="C93" s="0" t="n">
        <v>0.0399610785570351</v>
      </c>
      <c r="D93" s="0" t="n">
        <v>0.0481390457822979</v>
      </c>
      <c r="E93" s="0" t="n">
        <v>0.0668519399071072</v>
      </c>
      <c r="F93" s="0" t="n">
        <v>0.0621109249266311</v>
      </c>
      <c r="G93" s="0" t="n">
        <v>0.0855456843238172</v>
      </c>
      <c r="H93" s="0" t="n">
        <v>0.0865565348731319</v>
      </c>
      <c r="I93" s="0" t="n">
        <v>0.0991025293247023</v>
      </c>
      <c r="J93" s="0" t="n">
        <v>0.139895294211703</v>
      </c>
      <c r="K93" s="0" t="n">
        <v>0.127065411240723</v>
      </c>
      <c r="L93" s="0" t="n">
        <v>0.142470414251382</v>
      </c>
      <c r="M93" s="0" t="n">
        <v>0.198490240055581</v>
      </c>
      <c r="N93" s="0" t="n">
        <v>0.175787618660662</v>
      </c>
      <c r="O93" s="0" t="n">
        <v>0.193345141027665</v>
      </c>
      <c r="P93" s="0" t="n">
        <v>0.211063877359548</v>
      </c>
      <c r="Q93" s="0" t="n">
        <v>0.243455668801571</v>
      </c>
      <c r="R93" s="0" t="n">
        <v>0.281085636151114</v>
      </c>
      <c r="S93" s="0" t="n">
        <v>0.415670312361541</v>
      </c>
      <c r="T93" s="0" t="n">
        <v>0.487879253900738</v>
      </c>
      <c r="U93" s="0" t="n">
        <v>0.449627579997259</v>
      </c>
      <c r="V93" s="0" t="n">
        <v>0.533898120553685</v>
      </c>
      <c r="W93" s="0" t="n">
        <v>0.639688766111172</v>
      </c>
      <c r="X93" s="0" t="n">
        <v>1.00807693794323</v>
      </c>
      <c r="Y93" s="0" t="n">
        <v>1.24068048872277</v>
      </c>
      <c r="Z93" s="0" t="n">
        <v>1.54684197390504</v>
      </c>
      <c r="AA93" s="0" t="n">
        <v>1.95672139212538</v>
      </c>
      <c r="AB93" s="0" t="n">
        <v>1.88234327112708</v>
      </c>
      <c r="AC93" s="0" t="n">
        <v>2.44542379945227</v>
      </c>
      <c r="AD93" s="0" t="n">
        <v>3.24147833244456</v>
      </c>
      <c r="AE93" s="0" t="n">
        <v>6.03498885286421</v>
      </c>
    </row>
    <row r="94" customFormat="false" ht="15.75" hidden="false" customHeight="false" outlineLevel="0" collapsed="false">
      <c r="B94" s="0" t="n">
        <v>0.0410928811513784</v>
      </c>
      <c r="C94" s="0" t="n">
        <v>0.0399610785570351</v>
      </c>
      <c r="D94" s="0" t="n">
        <v>0.0481390457822979</v>
      </c>
      <c r="E94" s="0" t="n">
        <v>0.0668519399071072</v>
      </c>
      <c r="F94" s="0" t="n">
        <v>0.0736599577716536</v>
      </c>
      <c r="G94" s="0" t="n">
        <v>0.0855456843238172</v>
      </c>
      <c r="H94" s="0" t="n">
        <v>0.107184193438716</v>
      </c>
      <c r="I94" s="0" t="n">
        <v>0.0991025293247023</v>
      </c>
      <c r="J94" s="0" t="n">
        <v>0.139895294211703</v>
      </c>
      <c r="K94" s="0" t="n">
        <v>0.127065411240723</v>
      </c>
      <c r="L94" s="0" t="n">
        <v>0.177717183055718</v>
      </c>
      <c r="M94" s="0" t="n">
        <v>0.198490240055581</v>
      </c>
      <c r="N94" s="0" t="n">
        <v>0.220346485020001</v>
      </c>
      <c r="O94" s="0" t="n">
        <v>0.24302738180583</v>
      </c>
      <c r="P94" s="0" t="n">
        <v>0.211063877359548</v>
      </c>
      <c r="Q94" s="0" t="n">
        <v>0.243455668801571</v>
      </c>
      <c r="R94" s="0" t="n">
        <v>0.281085636151114</v>
      </c>
      <c r="S94" s="0" t="n">
        <v>0.415670312361541</v>
      </c>
      <c r="T94" s="0" t="n">
        <v>0.487879253900738</v>
      </c>
      <c r="U94" s="0" t="n">
        <v>0.449627579997259</v>
      </c>
      <c r="V94" s="0" t="n">
        <v>0.688243720568697</v>
      </c>
      <c r="W94" s="0" t="n">
        <v>0.828626817399397</v>
      </c>
      <c r="X94" s="0" t="n">
        <v>1.00807693794323</v>
      </c>
      <c r="Y94" s="0" t="n">
        <v>1.24068048872277</v>
      </c>
      <c r="Z94" s="0" t="n">
        <v>1.17380036736966</v>
      </c>
      <c r="AA94" s="0" t="n">
        <v>1.47482273452937</v>
      </c>
      <c r="AB94" s="0" t="n">
        <v>2.51590327317925</v>
      </c>
      <c r="AC94" s="0" t="n">
        <v>2.44542379945227</v>
      </c>
      <c r="AD94" s="0" t="n">
        <v>4.40648500356361</v>
      </c>
      <c r="AE94" s="0" t="n">
        <v>4.39637351649338</v>
      </c>
    </row>
    <row r="95" customFormat="false" ht="15.75" hidden="false" customHeight="false" outlineLevel="0" collapsed="false">
      <c r="B95" s="0" t="n">
        <v>0.0410928811513784</v>
      </c>
      <c r="C95" s="0" t="n">
        <v>0.0399610785570351</v>
      </c>
      <c r="D95" s="0" t="n">
        <v>0.0481390457822979</v>
      </c>
      <c r="E95" s="0" t="n">
        <v>0.0668519399071072</v>
      </c>
      <c r="F95" s="0" t="n">
        <v>0.0621109249266311</v>
      </c>
      <c r="G95" s="0" t="n">
        <v>0.0716343720303263</v>
      </c>
      <c r="H95" s="0" t="n">
        <v>0.107184193438716</v>
      </c>
      <c r="I95" s="0" t="n">
        <v>0.0991025293247023</v>
      </c>
      <c r="J95" s="0" t="n">
        <v>0.112602800209325</v>
      </c>
      <c r="K95" s="0" t="n">
        <v>0.158166131303066</v>
      </c>
      <c r="L95" s="0" t="n">
        <v>0.142470414251382</v>
      </c>
      <c r="M95" s="0" t="n">
        <v>0.198490240055581</v>
      </c>
      <c r="N95" s="0" t="n">
        <v>0.220346485020001</v>
      </c>
      <c r="O95" s="0" t="n">
        <v>0.24302738180583</v>
      </c>
      <c r="P95" s="0" t="n">
        <v>0.211063877359548</v>
      </c>
      <c r="Q95" s="0" t="n">
        <v>0.243455668801571</v>
      </c>
      <c r="R95" s="0" t="n">
        <v>0.356606273839945</v>
      </c>
      <c r="S95" s="0" t="n">
        <v>0.415670312361541</v>
      </c>
      <c r="T95" s="0" t="n">
        <v>0.381740683763545</v>
      </c>
      <c r="U95" s="0" t="n">
        <v>0.57702233286998</v>
      </c>
      <c r="V95" s="0" t="n">
        <v>0.688243720568697</v>
      </c>
      <c r="W95" s="0" t="n">
        <v>0.828626817399397</v>
      </c>
      <c r="X95" s="0" t="n">
        <v>0.774139263289053</v>
      </c>
      <c r="Y95" s="0" t="n">
        <v>1.24068048872277</v>
      </c>
      <c r="Z95" s="0" t="n">
        <v>1.17380036736966</v>
      </c>
      <c r="AA95" s="0" t="n">
        <v>1.47482273452937</v>
      </c>
      <c r="AB95" s="0" t="n">
        <v>2.51590327317925</v>
      </c>
      <c r="AC95" s="0" t="n">
        <v>2.44542379945227</v>
      </c>
      <c r="AD95" s="0" t="n">
        <v>4.40648500356361</v>
      </c>
      <c r="AE95" s="0" t="n">
        <v>4.39637351649338</v>
      </c>
    </row>
    <row r="96" customFormat="false" ht="15.75" hidden="false" customHeight="false" outlineLevel="0" collapsed="false">
      <c r="B96" s="0" t="n">
        <v>0.0410928811513784</v>
      </c>
      <c r="C96" s="0" t="n">
        <v>0.0399610785570351</v>
      </c>
      <c r="D96" s="0" t="n">
        <v>0.0481390457822979</v>
      </c>
      <c r="E96" s="0" t="n">
        <v>0.0543423360835598</v>
      </c>
      <c r="F96" s="0" t="n">
        <v>0.0736599577716536</v>
      </c>
      <c r="G96" s="0" t="n">
        <v>0.0716343720303263</v>
      </c>
      <c r="H96" s="0" t="n">
        <v>0.0865565348731319</v>
      </c>
      <c r="I96" s="0" t="n">
        <v>0.122910351733914</v>
      </c>
      <c r="J96" s="0" t="n">
        <v>0.112602800209325</v>
      </c>
      <c r="K96" s="0" t="n">
        <v>0.127065411240723</v>
      </c>
      <c r="L96" s="0" t="n">
        <v>0.142470414251382</v>
      </c>
      <c r="M96" s="0" t="n">
        <v>0.158754232898172</v>
      </c>
      <c r="N96" s="0" t="n">
        <v>0.175787618660662</v>
      </c>
      <c r="O96" s="0" t="n">
        <v>0.24302738180583</v>
      </c>
      <c r="P96" s="0" t="n">
        <v>0.211063877359548</v>
      </c>
      <c r="Q96" s="0" t="n">
        <v>0.307859165362395</v>
      </c>
      <c r="R96" s="0" t="n">
        <v>0.356606273839945</v>
      </c>
      <c r="S96" s="0" t="n">
        <v>0.326486052580874</v>
      </c>
      <c r="T96" s="0" t="n">
        <v>0.487879253900738</v>
      </c>
      <c r="U96" s="0" t="n">
        <v>0.57702233286998</v>
      </c>
      <c r="V96" s="0" t="n">
        <v>0.533898120553685</v>
      </c>
      <c r="W96" s="0" t="n">
        <v>0.639688766111172</v>
      </c>
      <c r="X96" s="0" t="n">
        <v>0.774139263289053</v>
      </c>
      <c r="Y96" s="0" t="n">
        <v>0.947338354302139</v>
      </c>
      <c r="Z96" s="0" t="n">
        <v>1.17380036736966</v>
      </c>
      <c r="AA96" s="0" t="n">
        <v>1.47482273452937</v>
      </c>
      <c r="AB96" s="0" t="n">
        <v>2.51590327317925</v>
      </c>
      <c r="AC96" s="0" t="n">
        <v>2.44542379945227</v>
      </c>
      <c r="AD96" s="0" t="n">
        <v>3.24147833244456</v>
      </c>
      <c r="AE96" s="0" t="n">
        <v>6.03498885286421</v>
      </c>
    </row>
    <row r="97" customFormat="false" ht="15.75" hidden="false" customHeight="false" outlineLevel="0" collapsed="false">
      <c r="B97" s="0" t="n">
        <v>0.0410928811513784</v>
      </c>
      <c r="C97" s="0" t="n">
        <v>0.0399610785570351</v>
      </c>
      <c r="D97" s="0" t="n">
        <v>0.0481390457822979</v>
      </c>
      <c r="E97" s="0" t="n">
        <v>0.0668519399071072</v>
      </c>
      <c r="F97" s="0" t="n">
        <v>0.0736599577716536</v>
      </c>
      <c r="G97" s="0" t="n">
        <v>0.0855456843238172</v>
      </c>
      <c r="H97" s="0" t="n">
        <v>0.107184193438716</v>
      </c>
      <c r="I97" s="0" t="n">
        <v>0.122910351733914</v>
      </c>
      <c r="J97" s="0" t="n">
        <v>0.112602800209325</v>
      </c>
      <c r="K97" s="0" t="n">
        <v>0.158166131303066</v>
      </c>
      <c r="L97" s="0" t="n">
        <v>0.142470414251382</v>
      </c>
      <c r="M97" s="0" t="n">
        <v>0.198490240055581</v>
      </c>
      <c r="N97" s="0" t="n">
        <v>0.175787618660662</v>
      </c>
      <c r="O97" s="0" t="n">
        <v>0.24302738180583</v>
      </c>
      <c r="P97" s="0" t="n">
        <v>0.211063877359548</v>
      </c>
      <c r="Q97" s="0" t="n">
        <v>0.243455668801571</v>
      </c>
      <c r="R97" s="0" t="n">
        <v>0.281085636151114</v>
      </c>
      <c r="S97" s="0" t="n">
        <v>0.326486052580874</v>
      </c>
      <c r="T97" s="0" t="n">
        <v>0.381740683763545</v>
      </c>
      <c r="U97" s="0" t="n">
        <v>0.57702233286998</v>
      </c>
      <c r="V97" s="0" t="n">
        <v>0.533898120553685</v>
      </c>
      <c r="W97" s="0" t="n">
        <v>0.639688766111172</v>
      </c>
      <c r="X97" s="0" t="n">
        <v>1.00807693794323</v>
      </c>
      <c r="Y97" s="0" t="n">
        <v>0.947338354302139</v>
      </c>
      <c r="Z97" s="0" t="n">
        <v>1.54684197390504</v>
      </c>
      <c r="AA97" s="0" t="n">
        <v>1.95672139212538</v>
      </c>
      <c r="AB97" s="0" t="n">
        <v>1.88234327112708</v>
      </c>
      <c r="AC97" s="0" t="n">
        <v>2.44542379945227</v>
      </c>
      <c r="AD97" s="0" t="n">
        <v>3.24147833244456</v>
      </c>
      <c r="AE97" s="0" t="n">
        <v>4.39637351649338</v>
      </c>
    </row>
    <row r="98" customFormat="false" ht="15.75" hidden="false" customHeight="false" outlineLevel="0" collapsed="false">
      <c r="B98" s="0" t="n">
        <v>0.0410928811513784</v>
      </c>
      <c r="C98" s="0" t="n">
        <v>0.0399610785570351</v>
      </c>
      <c r="D98" s="0" t="n">
        <v>0.0481390457822979</v>
      </c>
      <c r="E98" s="0" t="n">
        <v>0.0668519399071072</v>
      </c>
      <c r="F98" s="0" t="n">
        <v>0.0621109249266311</v>
      </c>
      <c r="G98" s="0" t="n">
        <v>0.0855456843238172</v>
      </c>
      <c r="H98" s="0" t="n">
        <v>0.0865565348731319</v>
      </c>
      <c r="I98" s="0" t="n">
        <v>0.0991025293247023</v>
      </c>
      <c r="J98" s="0" t="n">
        <v>0.112602800209325</v>
      </c>
      <c r="K98" s="0" t="n">
        <v>0.127065411240723</v>
      </c>
      <c r="L98" s="0" t="n">
        <v>0.177717183055718</v>
      </c>
      <c r="M98" s="0" t="n">
        <v>0.198490240055581</v>
      </c>
      <c r="N98" s="0" t="n">
        <v>0.175787618660662</v>
      </c>
      <c r="O98" s="0" t="n">
        <v>0.193345141027665</v>
      </c>
      <c r="P98" s="0" t="n">
        <v>0.266101450642932</v>
      </c>
      <c r="Q98" s="0" t="n">
        <v>0.243455668801571</v>
      </c>
      <c r="R98" s="0" t="n">
        <v>0.281085636151114</v>
      </c>
      <c r="S98" s="0" t="n">
        <v>0.415670312361541</v>
      </c>
      <c r="T98" s="0" t="n">
        <v>0.487879253900738</v>
      </c>
      <c r="U98" s="0" t="n">
        <v>0.57702233286998</v>
      </c>
      <c r="V98" s="0" t="n">
        <v>0.688243720568697</v>
      </c>
      <c r="W98" s="0" t="n">
        <v>0.639688766111172</v>
      </c>
      <c r="X98" s="0" t="n">
        <v>0.774139263289053</v>
      </c>
      <c r="Y98" s="0" t="n">
        <v>1.24068048872277</v>
      </c>
      <c r="Z98" s="0" t="n">
        <v>1.54684197390504</v>
      </c>
      <c r="AA98" s="0" t="n">
        <v>1.47482273452937</v>
      </c>
      <c r="AB98" s="0" t="n">
        <v>1.88234327112708</v>
      </c>
      <c r="AC98" s="0" t="n">
        <v>3.2950072705604</v>
      </c>
      <c r="AD98" s="0" t="n">
        <v>3.24147833244456</v>
      </c>
      <c r="AE98" s="0" t="n">
        <v>6.03498885286421</v>
      </c>
    </row>
    <row r="99" customFormat="false" ht="15.75" hidden="false" customHeight="false" outlineLevel="0" collapsed="false">
      <c r="B99" s="0" t="n">
        <v>0.0410928811513784</v>
      </c>
      <c r="C99" s="0" t="n">
        <v>0.0399610785570351</v>
      </c>
      <c r="D99" s="0" t="n">
        <v>0.0362097356493369</v>
      </c>
      <c r="E99" s="0" t="n">
        <v>0.0668519399071072</v>
      </c>
      <c r="F99" s="0" t="n">
        <v>0.0736599577716536</v>
      </c>
      <c r="G99" s="0" t="n">
        <v>0.0716343720303263</v>
      </c>
      <c r="H99" s="0" t="n">
        <v>0.0865565348731319</v>
      </c>
      <c r="I99" s="0" t="n">
        <v>0.0991025293247023</v>
      </c>
      <c r="J99" s="0" t="n">
        <v>0.112602800209325</v>
      </c>
      <c r="K99" s="0" t="n">
        <v>0.158166131303066</v>
      </c>
      <c r="L99" s="0" t="n">
        <v>0.177717183055718</v>
      </c>
      <c r="M99" s="0" t="n">
        <v>0.158754232898172</v>
      </c>
      <c r="N99" s="0" t="n">
        <v>0.175787618660662</v>
      </c>
      <c r="O99" s="0" t="n">
        <v>0.24302738180583</v>
      </c>
      <c r="P99" s="0" t="n">
        <v>0.266101450642932</v>
      </c>
      <c r="Q99" s="0" t="n">
        <v>0.243455668801571</v>
      </c>
      <c r="R99" s="0" t="n">
        <v>0.356606273839945</v>
      </c>
      <c r="S99" s="0" t="n">
        <v>0.326486052580874</v>
      </c>
      <c r="T99" s="0" t="n">
        <v>0.381740683763545</v>
      </c>
      <c r="U99" s="0" t="n">
        <v>0.449627579997259</v>
      </c>
      <c r="V99" s="0" t="n">
        <v>0.688243720568697</v>
      </c>
      <c r="W99" s="0" t="n">
        <v>0.639688766111172</v>
      </c>
      <c r="X99" s="0" t="n">
        <v>0.774139263289053</v>
      </c>
      <c r="Y99" s="0" t="n">
        <v>0.947338354302139</v>
      </c>
      <c r="Z99" s="0" t="n">
        <v>1.54684197390504</v>
      </c>
      <c r="AA99" s="0" t="n">
        <v>1.95672139212538</v>
      </c>
      <c r="AB99" s="0" t="n">
        <v>1.88234327112708</v>
      </c>
      <c r="AC99" s="0" t="n">
        <v>2.44542379945227</v>
      </c>
      <c r="AD99" s="0" t="n">
        <v>4.40648500356361</v>
      </c>
      <c r="AE99" s="0" t="n">
        <v>6.03498885286421</v>
      </c>
    </row>
    <row r="100" customFormat="false" ht="15.75" hidden="false" customHeight="false" outlineLevel="0" collapsed="false">
      <c r="B100" s="0" t="n">
        <v>0.0410928811513784</v>
      </c>
      <c r="C100" s="0" t="n">
        <v>0.0508004871615576</v>
      </c>
      <c r="D100" s="0" t="n">
        <v>0.0481390457822979</v>
      </c>
      <c r="E100" s="0" t="n">
        <v>0.0543423360835598</v>
      </c>
      <c r="F100" s="0" t="n">
        <v>0.0621109249266311</v>
      </c>
      <c r="G100" s="0" t="n">
        <v>0.0716343720303263</v>
      </c>
      <c r="H100" s="0" t="n">
        <v>0.107184193438716</v>
      </c>
      <c r="I100" s="0" t="n">
        <v>0.0991025293247023</v>
      </c>
      <c r="J100" s="0" t="n">
        <v>0.112602800209325</v>
      </c>
      <c r="K100" s="0" t="n">
        <v>0.158166131303066</v>
      </c>
      <c r="L100" s="0" t="n">
        <v>0.177717183055718</v>
      </c>
      <c r="M100" s="0" t="n">
        <v>0.198490240055581</v>
      </c>
      <c r="N100" s="0" t="n">
        <v>0.220346485020001</v>
      </c>
      <c r="O100" s="0" t="n">
        <v>0.24302738180583</v>
      </c>
      <c r="P100" s="0" t="n">
        <v>0.211063877359548</v>
      </c>
      <c r="Q100" s="0" t="n">
        <v>0.243455668801571</v>
      </c>
      <c r="R100" s="0" t="n">
        <v>0.281085636151114</v>
      </c>
      <c r="S100" s="0" t="n">
        <v>0.326486052580874</v>
      </c>
      <c r="T100" s="0" t="n">
        <v>0.487879253900738</v>
      </c>
      <c r="U100" s="0" t="n">
        <v>0.449627579997259</v>
      </c>
      <c r="V100" s="0" t="n">
        <v>0.688243720568697</v>
      </c>
      <c r="W100" s="0" t="n">
        <v>0.639688766111172</v>
      </c>
      <c r="X100" s="0" t="n">
        <v>1.00807693794323</v>
      </c>
      <c r="Y100" s="0" t="n">
        <v>1.24068048872277</v>
      </c>
      <c r="Z100" s="0" t="n">
        <v>1.17380036736966</v>
      </c>
      <c r="AA100" s="0" t="n">
        <v>1.95672139212538</v>
      </c>
      <c r="AB100" s="0" t="n">
        <v>2.51590327317925</v>
      </c>
      <c r="AC100" s="0" t="n">
        <v>3.2950072705604</v>
      </c>
      <c r="AD100" s="0" t="n">
        <v>4.40648500356361</v>
      </c>
      <c r="AE100" s="0" t="n">
        <v>4.39637351649338</v>
      </c>
    </row>
    <row r="101" customFormat="false" ht="15.75" hidden="false" customHeight="false" outlineLevel="0" collapsed="false">
      <c r="B101" s="0" t="n">
        <v>0.0410928811513784</v>
      </c>
      <c r="C101" s="0" t="n">
        <v>0.0508004871615576</v>
      </c>
      <c r="D101" s="0" t="n">
        <v>0.0362097356493369</v>
      </c>
      <c r="E101" s="0" t="n">
        <v>0.0668519399071072</v>
      </c>
      <c r="F101" s="0" t="n">
        <v>0.0736599577716536</v>
      </c>
      <c r="G101" s="0" t="n">
        <v>0.0855456843238172</v>
      </c>
      <c r="H101" s="0" t="n">
        <v>0.107184193438716</v>
      </c>
      <c r="I101" s="0" t="n">
        <v>0.0991025293247023</v>
      </c>
      <c r="J101" s="0" t="n">
        <v>0.139895294211703</v>
      </c>
      <c r="K101" s="0" t="n">
        <v>0.158166131303066</v>
      </c>
      <c r="L101" s="0" t="n">
        <v>0.177717183055718</v>
      </c>
      <c r="M101" s="0" t="n">
        <v>0.158754232898172</v>
      </c>
      <c r="N101" s="0" t="n">
        <v>0.175787618660662</v>
      </c>
      <c r="O101" s="0" t="n">
        <v>0.193345141027665</v>
      </c>
      <c r="P101" s="0" t="n">
        <v>0.266101450642932</v>
      </c>
      <c r="Q101" s="0" t="n">
        <v>0.307859165362395</v>
      </c>
      <c r="R101" s="0" t="n">
        <v>0.356606273839945</v>
      </c>
      <c r="S101" s="0" t="n">
        <v>0.415670312361541</v>
      </c>
      <c r="T101" s="0" t="n">
        <v>0.381740683763545</v>
      </c>
      <c r="U101" s="0" t="n">
        <v>0.449627579997259</v>
      </c>
      <c r="V101" s="0" t="n">
        <v>0.688243720568697</v>
      </c>
      <c r="W101" s="0" t="n">
        <v>0.639688766111172</v>
      </c>
      <c r="X101" s="0" t="n">
        <v>1.00807693794323</v>
      </c>
      <c r="Y101" s="0" t="n">
        <v>0.947338354302139</v>
      </c>
      <c r="Z101" s="0" t="n">
        <v>1.17380036736966</v>
      </c>
      <c r="AA101" s="0" t="n">
        <v>1.47482273452937</v>
      </c>
      <c r="AB101" s="0" t="n">
        <v>2.51590327317925</v>
      </c>
      <c r="AC101" s="0" t="n">
        <v>2.44542379945227</v>
      </c>
      <c r="AD101" s="0" t="n">
        <v>3.24147833244456</v>
      </c>
      <c r="AE101" s="0" t="n">
        <v>6.03498885286421</v>
      </c>
    </row>
    <row r="102" customFormat="false" ht="15.75" hidden="false" customHeight="false" outlineLevel="0" collapsed="false">
      <c r="B102" s="0" t="n">
        <v>0.0410928811513784</v>
      </c>
      <c r="C102" s="0" t="n">
        <v>0.0399610785570351</v>
      </c>
      <c r="D102" s="0" t="n">
        <v>0.0362097356493369</v>
      </c>
      <c r="E102" s="0" t="n">
        <v>0.0543423360835598</v>
      </c>
      <c r="F102" s="0" t="n">
        <v>0.0736599577716536</v>
      </c>
      <c r="G102" s="0" t="n">
        <v>0.0716343720303263</v>
      </c>
      <c r="H102" s="0" t="n">
        <v>0.0865565348731319</v>
      </c>
      <c r="I102" s="0" t="n">
        <v>0.0991025293247023</v>
      </c>
      <c r="J102" s="0" t="n">
        <v>0.112602800209325</v>
      </c>
      <c r="K102" s="0" t="n">
        <v>0.127065411240723</v>
      </c>
      <c r="L102" s="0" t="n">
        <v>0.142470414251382</v>
      </c>
      <c r="M102" s="0" t="n">
        <v>0.198490240055581</v>
      </c>
      <c r="N102" s="0" t="n">
        <v>0.175787618660662</v>
      </c>
      <c r="O102" s="0" t="n">
        <v>0.24302738180583</v>
      </c>
      <c r="P102" s="0" t="n">
        <v>0.211063877359548</v>
      </c>
      <c r="Q102" s="0" t="n">
        <v>0.307859165362395</v>
      </c>
      <c r="R102" s="0" t="n">
        <v>0.356606273839945</v>
      </c>
      <c r="S102" s="0" t="n">
        <v>0.415670312361541</v>
      </c>
      <c r="T102" s="0" t="n">
        <v>0.487879253900738</v>
      </c>
      <c r="U102" s="0" t="n">
        <v>0.57702233286998</v>
      </c>
      <c r="V102" s="0" t="n">
        <v>0.688243720568697</v>
      </c>
      <c r="W102" s="0" t="n">
        <v>0.639688766111172</v>
      </c>
      <c r="X102" s="0" t="n">
        <v>1.00807693794323</v>
      </c>
      <c r="Y102" s="0" t="n">
        <v>1.24068048872277</v>
      </c>
      <c r="Z102" s="0" t="n">
        <v>1.17380036736966</v>
      </c>
      <c r="AA102" s="0" t="n">
        <v>1.47482273452937</v>
      </c>
      <c r="AB102" s="0" t="n">
        <v>2.51590327317925</v>
      </c>
      <c r="AC102" s="0" t="n">
        <v>2.44542379945227</v>
      </c>
      <c r="AD102" s="0" t="n">
        <v>4.40648500356361</v>
      </c>
      <c r="AE102" s="0" t="n">
        <v>6.03498885286421</v>
      </c>
    </row>
    <row r="103" customFormat="false" ht="15.75" hidden="false" customHeight="false" outlineLevel="0" collapsed="false">
      <c r="B103" s="0" t="n">
        <v>0.0410928811513784</v>
      </c>
      <c r="C103" s="0" t="n">
        <v>0.0508004871615576</v>
      </c>
      <c r="D103" s="0" t="n">
        <v>0.0362097356493369</v>
      </c>
      <c r="E103" s="0" t="n">
        <v>0.0668519399071072</v>
      </c>
      <c r="F103" s="0" t="n">
        <v>0.0621109249266311</v>
      </c>
      <c r="G103" s="0" t="n">
        <v>0.0855456843238172</v>
      </c>
      <c r="H103" s="0" t="n">
        <v>0.0865565348731319</v>
      </c>
      <c r="I103" s="0" t="n">
        <v>0.122910351733914</v>
      </c>
      <c r="J103" s="0" t="n">
        <v>0.139895294211703</v>
      </c>
      <c r="K103" s="0" t="n">
        <v>0.158166131303066</v>
      </c>
      <c r="L103" s="0" t="n">
        <v>0.142470414251382</v>
      </c>
      <c r="M103" s="0" t="n">
        <v>0.198490240055581</v>
      </c>
      <c r="N103" s="0" t="n">
        <v>0.175787618660662</v>
      </c>
      <c r="O103" s="0" t="n">
        <v>0.24302738180583</v>
      </c>
      <c r="P103" s="0" t="n">
        <v>0.211063877359548</v>
      </c>
      <c r="Q103" s="0" t="n">
        <v>0.243455668801571</v>
      </c>
      <c r="R103" s="0" t="n">
        <v>0.356606273839945</v>
      </c>
      <c r="S103" s="0" t="n">
        <v>0.415670312361541</v>
      </c>
      <c r="T103" s="0" t="n">
        <v>0.381740683763545</v>
      </c>
      <c r="U103" s="0" t="n">
        <v>0.449627579997259</v>
      </c>
      <c r="V103" s="0" t="n">
        <v>0.533898120553685</v>
      </c>
      <c r="W103" s="0" t="n">
        <v>0.828626817399397</v>
      </c>
      <c r="X103" s="0" t="n">
        <v>1.00807693794323</v>
      </c>
      <c r="Y103" s="0" t="n">
        <v>0.947338354302139</v>
      </c>
      <c r="Z103" s="0" t="n">
        <v>1.54684197390504</v>
      </c>
      <c r="AA103" s="0" t="n">
        <v>1.47482273452937</v>
      </c>
      <c r="AB103" s="0" t="n">
        <v>1.88234327112708</v>
      </c>
      <c r="AC103" s="0" t="n">
        <v>2.44542379945227</v>
      </c>
      <c r="AD103" s="0" t="n">
        <v>4.40648500356361</v>
      </c>
      <c r="AE103" s="0" t="n">
        <v>4.39637351649338</v>
      </c>
    </row>
    <row r="104" customFormat="false" ht="15.75" hidden="false" customHeight="false" outlineLevel="0" collapsed="false">
      <c r="B104" s="0" t="n">
        <v>0.0410928811513784</v>
      </c>
      <c r="C104" s="0" t="n">
        <v>0.0508004871615576</v>
      </c>
      <c r="D104" s="0" t="n">
        <v>0.0362097356493369</v>
      </c>
      <c r="E104" s="0" t="n">
        <v>0.0668519399071072</v>
      </c>
      <c r="F104" s="0" t="n">
        <v>0.0736599577716536</v>
      </c>
      <c r="G104" s="0" t="n">
        <v>0.0855456843238172</v>
      </c>
      <c r="H104" s="0" t="n">
        <v>0.107184193438716</v>
      </c>
      <c r="I104" s="0" t="n">
        <v>0.122910351733914</v>
      </c>
      <c r="J104" s="0" t="n">
        <v>0.112602800209325</v>
      </c>
      <c r="K104" s="0" t="n">
        <v>0.158166131303066</v>
      </c>
      <c r="L104" s="0" t="n">
        <v>0.177717183055718</v>
      </c>
      <c r="M104" s="0" t="n">
        <v>0.158754232898172</v>
      </c>
      <c r="N104" s="0" t="n">
        <v>0.175787618660662</v>
      </c>
      <c r="O104" s="0" t="n">
        <v>0.24302738180583</v>
      </c>
      <c r="P104" s="0" t="n">
        <v>0.266101450642932</v>
      </c>
      <c r="Q104" s="0" t="n">
        <v>0.243455668801571</v>
      </c>
      <c r="R104" s="0" t="n">
        <v>0.281085636151114</v>
      </c>
      <c r="S104" s="0" t="n">
        <v>0.415670312361541</v>
      </c>
      <c r="T104" s="0" t="n">
        <v>0.487879253900738</v>
      </c>
      <c r="U104" s="0" t="n">
        <v>0.57702233286998</v>
      </c>
      <c r="V104" s="0" t="n">
        <v>0.688243720568697</v>
      </c>
      <c r="W104" s="0" t="n">
        <v>0.828626817399397</v>
      </c>
      <c r="X104" s="0" t="n">
        <v>1.00807693794323</v>
      </c>
      <c r="Y104" s="0" t="n">
        <v>1.24068048872277</v>
      </c>
      <c r="Z104" s="0" t="n">
        <v>1.17380036736966</v>
      </c>
      <c r="AA104" s="0" t="n">
        <v>1.95672139212538</v>
      </c>
      <c r="AB104" s="0" t="n">
        <v>2.51590327317925</v>
      </c>
      <c r="AC104" s="0" t="n">
        <v>2.44542379945227</v>
      </c>
      <c r="AD104" s="0" t="n">
        <v>4.40648500356361</v>
      </c>
      <c r="AE104" s="0" t="n">
        <v>4.39637351649338</v>
      </c>
    </row>
    <row r="105" customFormat="false" ht="15.75" hidden="false" customHeight="false" outlineLevel="0" collapsed="false">
      <c r="B105" s="0" t="n">
        <v>0.0410928811513784</v>
      </c>
      <c r="C105" s="0" t="n">
        <v>0.0508004871615576</v>
      </c>
      <c r="D105" s="0" t="n">
        <v>0.0481390457822979</v>
      </c>
      <c r="E105" s="0" t="n">
        <v>0.0668519399071072</v>
      </c>
      <c r="F105" s="0" t="n">
        <v>0.0736599577716536</v>
      </c>
      <c r="G105" s="0" t="n">
        <v>0.0855456843238172</v>
      </c>
      <c r="H105" s="0" t="n">
        <v>0.107184193438716</v>
      </c>
      <c r="I105" s="0" t="n">
        <v>0.0991025293247023</v>
      </c>
      <c r="J105" s="0" t="n">
        <v>0.112602800209325</v>
      </c>
      <c r="K105" s="0" t="n">
        <v>0.158166131303066</v>
      </c>
      <c r="L105" s="0" t="n">
        <v>0.142470414251382</v>
      </c>
      <c r="M105" s="0" t="n">
        <v>0.158754232898172</v>
      </c>
      <c r="N105" s="0" t="n">
        <v>0.220346485020001</v>
      </c>
      <c r="O105" s="0" t="n">
        <v>0.193345141027665</v>
      </c>
      <c r="P105" s="0" t="n">
        <v>0.211063877359548</v>
      </c>
      <c r="Q105" s="0" t="n">
        <v>0.307859165362395</v>
      </c>
      <c r="R105" s="0" t="n">
        <v>0.356606273839945</v>
      </c>
      <c r="S105" s="0" t="n">
        <v>0.326486052580874</v>
      </c>
      <c r="T105" s="0" t="n">
        <v>0.487879253900738</v>
      </c>
      <c r="U105" s="0" t="n">
        <v>0.57702233286998</v>
      </c>
      <c r="V105" s="0" t="n">
        <v>0.533898120553685</v>
      </c>
      <c r="W105" s="0" t="n">
        <v>0.828626817399397</v>
      </c>
      <c r="X105" s="0" t="n">
        <v>0.774139263289053</v>
      </c>
      <c r="Y105" s="0" t="n">
        <v>0.947338354302139</v>
      </c>
      <c r="Z105" s="0" t="n">
        <v>1.54684197390504</v>
      </c>
      <c r="AA105" s="0" t="n">
        <v>1.47482273452937</v>
      </c>
      <c r="AB105" s="0" t="n">
        <v>2.51590327317925</v>
      </c>
      <c r="AC105" s="0" t="n">
        <v>3.2950072705604</v>
      </c>
      <c r="AD105" s="0" t="n">
        <v>3.24147833244456</v>
      </c>
      <c r="AE105" s="0" t="n">
        <v>4.39637351649338</v>
      </c>
    </row>
    <row r="106" customFormat="false" ht="15.75" hidden="false" customHeight="false" outlineLevel="0" collapsed="false">
      <c r="B106" s="0" t="n">
        <v>0.0410928811513784</v>
      </c>
      <c r="C106" s="0" t="n">
        <v>0.0399610785570351</v>
      </c>
      <c r="D106" s="0" t="n">
        <v>0.0481390457822979</v>
      </c>
      <c r="E106" s="0" t="n">
        <v>0.0668519399071072</v>
      </c>
      <c r="F106" s="0" t="n">
        <v>0.0621109249266311</v>
      </c>
      <c r="G106" s="0" t="n">
        <v>0.0855456843238172</v>
      </c>
      <c r="H106" s="0" t="n">
        <v>0.0865565348731319</v>
      </c>
      <c r="I106" s="0" t="n">
        <v>0.122910351733914</v>
      </c>
      <c r="J106" s="0" t="n">
        <v>0.112602800209325</v>
      </c>
      <c r="K106" s="0" t="n">
        <v>0.127065411240723</v>
      </c>
      <c r="L106" s="0" t="n">
        <v>0.142470414251382</v>
      </c>
      <c r="M106" s="0" t="n">
        <v>0.198490240055581</v>
      </c>
      <c r="N106" s="0" t="n">
        <v>0.175787618660662</v>
      </c>
      <c r="O106" s="0" t="n">
        <v>0.24302738180583</v>
      </c>
      <c r="P106" s="0" t="n">
        <v>0.266101450642932</v>
      </c>
      <c r="Q106" s="0" t="n">
        <v>0.243455668801571</v>
      </c>
      <c r="R106" s="0" t="n">
        <v>0.281085636151114</v>
      </c>
      <c r="S106" s="0" t="n">
        <v>0.326486052580874</v>
      </c>
      <c r="T106" s="0" t="n">
        <v>0.487879253900738</v>
      </c>
      <c r="U106" s="0" t="n">
        <v>0.449627579997259</v>
      </c>
      <c r="V106" s="0" t="n">
        <v>0.533898120553685</v>
      </c>
      <c r="W106" s="0" t="n">
        <v>0.828626817399397</v>
      </c>
      <c r="X106" s="0" t="n">
        <v>0.774139263289053</v>
      </c>
      <c r="Y106" s="0" t="n">
        <v>1.24068048872277</v>
      </c>
      <c r="Z106" s="0" t="n">
        <v>1.17380036736966</v>
      </c>
      <c r="AA106" s="0" t="n">
        <v>1.47482273452937</v>
      </c>
      <c r="AB106" s="0" t="n">
        <v>1.88234327112708</v>
      </c>
      <c r="AC106" s="0" t="n">
        <v>2.44542379945227</v>
      </c>
      <c r="AD106" s="0" t="n">
        <v>3.24147833244456</v>
      </c>
      <c r="AE106" s="0" t="n">
        <v>6.03498885286421</v>
      </c>
    </row>
    <row r="107" customFormat="false" ht="15.75" hidden="false" customHeight="false" outlineLevel="0" collapsed="false">
      <c r="B107" s="0" t="n">
        <v>0.0410928811513784</v>
      </c>
      <c r="C107" s="0" t="n">
        <v>0.0508004871615576</v>
      </c>
      <c r="D107" s="0" t="n">
        <v>0.0481390457822979</v>
      </c>
      <c r="E107" s="0" t="n">
        <v>0.0668519399071072</v>
      </c>
      <c r="F107" s="0" t="n">
        <v>0.0621109249266311</v>
      </c>
      <c r="G107" s="0" t="n">
        <v>0.0716343720303263</v>
      </c>
      <c r="H107" s="0" t="n">
        <v>0.107184193438716</v>
      </c>
      <c r="I107" s="0" t="n">
        <v>0.0991025293247023</v>
      </c>
      <c r="J107" s="0" t="n">
        <v>0.139895294211703</v>
      </c>
      <c r="K107" s="0" t="n">
        <v>0.127065411240723</v>
      </c>
      <c r="L107" s="0" t="n">
        <v>0.142470414251382</v>
      </c>
      <c r="M107" s="0" t="n">
        <v>0.198490240055581</v>
      </c>
      <c r="N107" s="0" t="n">
        <v>0.220346485020001</v>
      </c>
      <c r="O107" s="0" t="n">
        <v>0.24302738180583</v>
      </c>
      <c r="P107" s="0" t="n">
        <v>0.211063877359548</v>
      </c>
      <c r="Q107" s="0" t="n">
        <v>0.307859165362395</v>
      </c>
      <c r="R107" s="0" t="n">
        <v>0.281085636151114</v>
      </c>
      <c r="S107" s="0" t="n">
        <v>0.415670312361541</v>
      </c>
      <c r="T107" s="0" t="n">
        <v>0.381740683763545</v>
      </c>
      <c r="U107" s="0" t="n">
        <v>0.449627579997259</v>
      </c>
      <c r="V107" s="0" t="n">
        <v>0.688243720568697</v>
      </c>
      <c r="W107" s="0" t="n">
        <v>0.639688766111172</v>
      </c>
      <c r="X107" s="0" t="n">
        <v>0.774139263289053</v>
      </c>
      <c r="Y107" s="0" t="n">
        <v>1.24068048872277</v>
      </c>
      <c r="Z107" s="0" t="n">
        <v>1.54684197390504</v>
      </c>
      <c r="AA107" s="0" t="n">
        <v>1.47482273452937</v>
      </c>
      <c r="AB107" s="0" t="n">
        <v>1.88234327112708</v>
      </c>
      <c r="AC107" s="0" t="n">
        <v>3.2950072705604</v>
      </c>
      <c r="AD107" s="0" t="n">
        <v>4.40648500356361</v>
      </c>
      <c r="AE107" s="0" t="n">
        <v>6.03498885286421</v>
      </c>
    </row>
    <row r="108" customFormat="false" ht="15.75" hidden="false" customHeight="false" outlineLevel="0" collapsed="false">
      <c r="B108" s="0" t="n">
        <v>0.0410928811513784</v>
      </c>
      <c r="C108" s="0" t="n">
        <v>0.0508004871615576</v>
      </c>
      <c r="D108" s="0" t="n">
        <v>0.0481390457822979</v>
      </c>
      <c r="E108" s="0" t="n">
        <v>0.0543423360835598</v>
      </c>
      <c r="F108" s="0" t="n">
        <v>0.0736599577716536</v>
      </c>
      <c r="G108" s="0" t="n">
        <v>0.0716343720303263</v>
      </c>
      <c r="H108" s="0" t="n">
        <v>0.0865565348731319</v>
      </c>
      <c r="I108" s="0" t="n">
        <v>0.0991025293247023</v>
      </c>
      <c r="J108" s="0" t="n">
        <v>0.139895294211703</v>
      </c>
      <c r="K108" s="0" t="n">
        <v>0.158166131303066</v>
      </c>
      <c r="L108" s="0" t="n">
        <v>0.142470414251382</v>
      </c>
      <c r="M108" s="0" t="n">
        <v>0.158754232898172</v>
      </c>
      <c r="N108" s="0" t="n">
        <v>0.220346485020001</v>
      </c>
      <c r="O108" s="0" t="n">
        <v>0.193345141027665</v>
      </c>
      <c r="P108" s="0" t="n">
        <v>0.266101450642932</v>
      </c>
      <c r="Q108" s="0" t="n">
        <v>0.307859165362395</v>
      </c>
      <c r="R108" s="0" t="n">
        <v>0.281085636151114</v>
      </c>
      <c r="S108" s="0" t="n">
        <v>0.415670312361541</v>
      </c>
      <c r="T108" s="0" t="n">
        <v>0.381740683763545</v>
      </c>
      <c r="U108" s="0" t="n">
        <v>0.57702233286998</v>
      </c>
      <c r="V108" s="0" t="n">
        <v>0.688243720568697</v>
      </c>
      <c r="W108" s="0" t="n">
        <v>0.828626817399397</v>
      </c>
      <c r="X108" s="0" t="n">
        <v>1.00807693794323</v>
      </c>
      <c r="Y108" s="0" t="n">
        <v>0.947338354302139</v>
      </c>
      <c r="Z108" s="0" t="n">
        <v>1.54684197390504</v>
      </c>
      <c r="AA108" s="0" t="n">
        <v>1.95672139212538</v>
      </c>
      <c r="AB108" s="0" t="n">
        <v>2.51590327317925</v>
      </c>
      <c r="AC108" s="0" t="n">
        <v>2.44542379945227</v>
      </c>
      <c r="AD108" s="0" t="n">
        <v>3.24147833244456</v>
      </c>
      <c r="AE108" s="0" t="n">
        <v>6.03498885286421</v>
      </c>
    </row>
    <row r="109" customFormat="false" ht="15.75" hidden="false" customHeight="false" outlineLevel="0" collapsed="false">
      <c r="B109" s="0" t="n">
        <v>0.0410928811513784</v>
      </c>
      <c r="C109" s="0" t="n">
        <v>0.0508004871615576</v>
      </c>
      <c r="D109" s="0" t="n">
        <v>0.0362097356493369</v>
      </c>
      <c r="E109" s="0" t="n">
        <v>0.0668519399071072</v>
      </c>
      <c r="F109" s="0" t="n">
        <v>0.0621109249266311</v>
      </c>
      <c r="G109" s="0" t="n">
        <v>0.0855456843238172</v>
      </c>
      <c r="H109" s="0" t="n">
        <v>0.107184193438716</v>
      </c>
      <c r="I109" s="0" t="n">
        <v>0.0991025293247023</v>
      </c>
      <c r="J109" s="0" t="n">
        <v>0.112602800209325</v>
      </c>
      <c r="K109" s="0" t="n">
        <v>0.158166131303066</v>
      </c>
      <c r="L109" s="0" t="n">
        <v>0.177717183055718</v>
      </c>
      <c r="M109" s="0" t="n">
        <v>0.198490240055581</v>
      </c>
      <c r="N109" s="0" t="n">
        <v>0.220346485020001</v>
      </c>
      <c r="O109" s="0" t="n">
        <v>0.24302738180583</v>
      </c>
      <c r="P109" s="0" t="n">
        <v>0.266101450642932</v>
      </c>
      <c r="Q109" s="0" t="n">
        <v>0.243455668801571</v>
      </c>
      <c r="R109" s="0" t="n">
        <v>0.356606273839945</v>
      </c>
      <c r="S109" s="0" t="n">
        <v>0.326486052580874</v>
      </c>
      <c r="T109" s="0" t="n">
        <v>0.487879253900738</v>
      </c>
      <c r="U109" s="0" t="n">
        <v>0.449627579997259</v>
      </c>
      <c r="V109" s="0" t="n">
        <v>0.688243720568697</v>
      </c>
      <c r="W109" s="0" t="n">
        <v>0.828626817399397</v>
      </c>
      <c r="X109" s="0" t="n">
        <v>1.00807693794323</v>
      </c>
      <c r="Y109" s="0" t="n">
        <v>1.24068048872277</v>
      </c>
      <c r="Z109" s="0" t="n">
        <v>1.54684197390504</v>
      </c>
      <c r="AA109" s="0" t="n">
        <v>1.47482273452937</v>
      </c>
      <c r="AB109" s="0" t="n">
        <v>2.51590327317925</v>
      </c>
      <c r="AC109" s="0" t="n">
        <v>2.44542379945227</v>
      </c>
      <c r="AD109" s="0" t="n">
        <v>4.40648500356361</v>
      </c>
      <c r="AE109" s="0" t="n">
        <v>6.03498885286421</v>
      </c>
    </row>
    <row r="110" customFormat="false" ht="15.75" hidden="false" customHeight="false" outlineLevel="0" collapsed="false">
      <c r="B110" s="0" t="n">
        <v>0.0410928811513784</v>
      </c>
      <c r="C110" s="0" t="n">
        <v>0.0399610785570351</v>
      </c>
      <c r="D110" s="0" t="n">
        <v>0.0481390457822979</v>
      </c>
      <c r="E110" s="0" t="n">
        <v>0.0668519399071072</v>
      </c>
      <c r="F110" s="0" t="n">
        <v>0.0736599577716536</v>
      </c>
      <c r="G110" s="0" t="n">
        <v>0.0855456843238172</v>
      </c>
      <c r="H110" s="0" t="n">
        <v>0.0865565348731319</v>
      </c>
      <c r="I110" s="0" t="n">
        <v>0.122910351733914</v>
      </c>
      <c r="J110" s="0" t="n">
        <v>0.139895294211703</v>
      </c>
      <c r="K110" s="0" t="n">
        <v>0.127065411240723</v>
      </c>
      <c r="L110" s="0" t="n">
        <v>0.177717183055718</v>
      </c>
      <c r="M110" s="0" t="n">
        <v>0.158754232898172</v>
      </c>
      <c r="N110" s="0" t="n">
        <v>0.175787618660662</v>
      </c>
      <c r="O110" s="0" t="n">
        <v>0.24302738180583</v>
      </c>
      <c r="P110" s="0" t="n">
        <v>0.211063877359548</v>
      </c>
      <c r="Q110" s="0" t="n">
        <v>0.243455668801571</v>
      </c>
      <c r="R110" s="0" t="n">
        <v>0.356606273839945</v>
      </c>
      <c r="S110" s="0" t="n">
        <v>0.326486052580874</v>
      </c>
      <c r="T110" s="0" t="n">
        <v>0.487879253900738</v>
      </c>
      <c r="U110" s="0" t="n">
        <v>0.449627579997259</v>
      </c>
      <c r="V110" s="0" t="n">
        <v>0.533898120553685</v>
      </c>
      <c r="W110" s="0" t="n">
        <v>0.639688766111172</v>
      </c>
      <c r="X110" s="0" t="n">
        <v>1.00807693794323</v>
      </c>
      <c r="Y110" s="0" t="n">
        <v>0.947338354302139</v>
      </c>
      <c r="Z110" s="0" t="n">
        <v>1.54684197390504</v>
      </c>
      <c r="AA110" s="0" t="n">
        <v>1.47482273452937</v>
      </c>
      <c r="AB110" s="0" t="n">
        <v>2.51590327317925</v>
      </c>
      <c r="AC110" s="0" t="n">
        <v>3.2950072705604</v>
      </c>
      <c r="AD110" s="0" t="n">
        <v>4.40648500356361</v>
      </c>
      <c r="AE110" s="0" t="n">
        <v>6.03498885286421</v>
      </c>
    </row>
    <row r="111" customFormat="false" ht="15.75" hidden="false" customHeight="false" outlineLevel="0" collapsed="false">
      <c r="B111" s="0" t="n">
        <v>0.0410928811513784</v>
      </c>
      <c r="C111" s="0" t="n">
        <v>0.0399610785570351</v>
      </c>
      <c r="D111" s="0" t="n">
        <v>0.0362097356493369</v>
      </c>
      <c r="E111" s="0" t="n">
        <v>0.0668519399071072</v>
      </c>
      <c r="F111" s="0" t="n">
        <v>0.0621109249266311</v>
      </c>
      <c r="G111" s="0" t="n">
        <v>0.0716343720303263</v>
      </c>
      <c r="H111" s="0" t="n">
        <v>0.0865565348731319</v>
      </c>
      <c r="I111" s="0" t="n">
        <v>0.122910351733914</v>
      </c>
      <c r="J111" s="0" t="n">
        <v>0.112602800209325</v>
      </c>
      <c r="K111" s="0" t="n">
        <v>0.127065411240723</v>
      </c>
      <c r="L111" s="0" t="n">
        <v>0.142470414251382</v>
      </c>
      <c r="M111" s="0" t="n">
        <v>0.158754232898172</v>
      </c>
      <c r="N111" s="0" t="n">
        <v>0.220346485020001</v>
      </c>
      <c r="O111" s="0" t="n">
        <v>0.24302738180583</v>
      </c>
      <c r="P111" s="0" t="n">
        <v>0.266101450642932</v>
      </c>
      <c r="Q111" s="0" t="n">
        <v>0.307859165362395</v>
      </c>
      <c r="R111" s="0" t="n">
        <v>0.356606273839945</v>
      </c>
      <c r="S111" s="0" t="n">
        <v>0.326486052580874</v>
      </c>
      <c r="T111" s="0" t="n">
        <v>0.487879253900738</v>
      </c>
      <c r="U111" s="0" t="n">
        <v>0.449627579997259</v>
      </c>
      <c r="V111" s="0" t="n">
        <v>0.688243720568697</v>
      </c>
      <c r="W111" s="0" t="n">
        <v>0.828626817399397</v>
      </c>
      <c r="X111" s="0" t="n">
        <v>1.00807693794323</v>
      </c>
      <c r="Y111" s="0" t="n">
        <v>1.24068048872277</v>
      </c>
      <c r="Z111" s="0" t="n">
        <v>1.54684197390504</v>
      </c>
      <c r="AA111" s="0" t="n">
        <v>1.95672139212538</v>
      </c>
      <c r="AB111" s="0" t="n">
        <v>1.88234327112708</v>
      </c>
      <c r="AC111" s="0" t="n">
        <v>3.2950072705604</v>
      </c>
      <c r="AD111" s="0" t="n">
        <v>4.40648500356361</v>
      </c>
      <c r="AE111" s="0" t="n">
        <v>4.39637351649338</v>
      </c>
    </row>
    <row r="112" customFormat="false" ht="15.75" hidden="false" customHeight="false" outlineLevel="0" collapsed="false">
      <c r="B112" s="0" t="n">
        <v>0.0410928811513784</v>
      </c>
      <c r="C112" s="0" t="n">
        <v>0.0399610785570351</v>
      </c>
      <c r="D112" s="0" t="n">
        <v>0.0362097356493369</v>
      </c>
      <c r="E112" s="0" t="n">
        <v>0.0668519399071072</v>
      </c>
      <c r="F112" s="0" t="n">
        <v>0.0736599577716536</v>
      </c>
      <c r="G112" s="0" t="n">
        <v>0.0716343720303263</v>
      </c>
      <c r="H112" s="0" t="n">
        <v>0.107184193438716</v>
      </c>
      <c r="I112" s="0" t="n">
        <v>0.122910351733914</v>
      </c>
      <c r="J112" s="0" t="n">
        <v>0.112602800209325</v>
      </c>
      <c r="K112" s="0" t="n">
        <v>0.158166131303066</v>
      </c>
      <c r="L112" s="0" t="n">
        <v>0.177717183055718</v>
      </c>
      <c r="M112" s="0" t="n">
        <v>0.198490240055581</v>
      </c>
      <c r="N112" s="0" t="n">
        <v>0.220346485020001</v>
      </c>
      <c r="O112" s="0" t="n">
        <v>0.24302738180583</v>
      </c>
      <c r="P112" s="0" t="n">
        <v>0.266101450642932</v>
      </c>
      <c r="Q112" s="0" t="n">
        <v>0.307859165362395</v>
      </c>
      <c r="R112" s="0" t="n">
        <v>0.281085636151114</v>
      </c>
      <c r="S112" s="0" t="n">
        <v>0.415670312361541</v>
      </c>
      <c r="T112" s="0" t="n">
        <v>0.487879253900738</v>
      </c>
      <c r="U112" s="0" t="n">
        <v>0.57702233286998</v>
      </c>
      <c r="V112" s="0" t="n">
        <v>0.533898120553685</v>
      </c>
      <c r="W112" s="0" t="n">
        <v>0.639688766111172</v>
      </c>
      <c r="X112" s="0" t="n">
        <v>0.774139263289053</v>
      </c>
      <c r="Y112" s="0" t="n">
        <v>0.947338354302139</v>
      </c>
      <c r="Z112" s="0" t="n">
        <v>1.17380036736966</v>
      </c>
      <c r="AA112" s="0" t="n">
        <v>1.47482273452937</v>
      </c>
      <c r="AB112" s="0" t="n">
        <v>2.51590327317925</v>
      </c>
      <c r="AC112" s="0" t="n">
        <v>3.2950072705604</v>
      </c>
      <c r="AD112" s="0" t="n">
        <v>4.40648500356361</v>
      </c>
      <c r="AE112" s="0" t="n">
        <v>4.39637351649338</v>
      </c>
    </row>
    <row r="113" customFormat="false" ht="15.75" hidden="false" customHeight="false" outlineLevel="0" collapsed="false">
      <c r="B113" s="0" t="n">
        <v>0.0410928811513784</v>
      </c>
      <c r="C113" s="0" t="n">
        <v>0.0508004871615576</v>
      </c>
      <c r="D113" s="0" t="n">
        <v>0.0362097356493369</v>
      </c>
      <c r="E113" s="0" t="n">
        <v>0.0543423360835598</v>
      </c>
      <c r="F113" s="0" t="n">
        <v>0.0736599577716536</v>
      </c>
      <c r="G113" s="0" t="n">
        <v>0.0855456843238172</v>
      </c>
      <c r="H113" s="0" t="n">
        <v>0.0865565348731319</v>
      </c>
      <c r="I113" s="0" t="n">
        <v>0.0991025293247023</v>
      </c>
      <c r="J113" s="0" t="n">
        <v>0.112602800209325</v>
      </c>
      <c r="K113" s="0" t="n">
        <v>0.127065411240723</v>
      </c>
      <c r="L113" s="0" t="n">
        <v>0.142470414251382</v>
      </c>
      <c r="M113" s="0" t="n">
        <v>0.158754232898172</v>
      </c>
      <c r="N113" s="0" t="n">
        <v>0.220346485020001</v>
      </c>
      <c r="O113" s="0" t="n">
        <v>0.24302738180583</v>
      </c>
      <c r="P113" s="0" t="n">
        <v>0.266101450642932</v>
      </c>
      <c r="Q113" s="0" t="n">
        <v>0.243455668801571</v>
      </c>
      <c r="R113" s="0" t="n">
        <v>0.356606273839945</v>
      </c>
      <c r="S113" s="0" t="n">
        <v>0.326486052580874</v>
      </c>
      <c r="T113" s="0" t="n">
        <v>0.487879253900738</v>
      </c>
      <c r="U113" s="0" t="n">
        <v>0.57702233286998</v>
      </c>
      <c r="V113" s="0" t="n">
        <v>0.533898120553685</v>
      </c>
      <c r="W113" s="0" t="n">
        <v>0.639688766111172</v>
      </c>
      <c r="X113" s="0" t="n">
        <v>0.774139263289053</v>
      </c>
      <c r="Y113" s="0" t="n">
        <v>0.947338354302139</v>
      </c>
      <c r="Z113" s="0" t="n">
        <v>1.54684197390504</v>
      </c>
      <c r="AA113" s="0" t="n">
        <v>1.95672139212538</v>
      </c>
      <c r="AB113" s="0" t="n">
        <v>1.88234327112708</v>
      </c>
      <c r="AC113" s="0" t="n">
        <v>2.44542379945227</v>
      </c>
      <c r="AD113" s="0" t="n">
        <v>3.24147833244456</v>
      </c>
      <c r="AE113" s="0" t="n">
        <v>6.03498885286421</v>
      </c>
    </row>
    <row r="114" customFormat="false" ht="15.75" hidden="false" customHeight="false" outlineLevel="0" collapsed="false">
      <c r="B114" s="0" t="n">
        <v>0.0410928811513784</v>
      </c>
      <c r="C114" s="0" t="n">
        <v>0.0508004871615576</v>
      </c>
      <c r="D114" s="0" t="n">
        <v>0.0481390457822979</v>
      </c>
      <c r="E114" s="0" t="n">
        <v>0.0668519399071072</v>
      </c>
      <c r="F114" s="0" t="n">
        <v>0.0736599577716536</v>
      </c>
      <c r="G114" s="0" t="n">
        <v>0.0716343720303263</v>
      </c>
      <c r="H114" s="0" t="n">
        <v>0.0865565348731319</v>
      </c>
      <c r="I114" s="0" t="n">
        <v>0.0991025293247023</v>
      </c>
      <c r="J114" s="0" t="n">
        <v>0.139895294211703</v>
      </c>
      <c r="K114" s="0" t="n">
        <v>0.127065411240723</v>
      </c>
      <c r="L114" s="0" t="n">
        <v>0.177717183055718</v>
      </c>
      <c r="M114" s="0" t="n">
        <v>0.158754232898172</v>
      </c>
      <c r="N114" s="0" t="n">
        <v>0.220346485020001</v>
      </c>
      <c r="O114" s="0" t="n">
        <v>0.193345141027665</v>
      </c>
      <c r="P114" s="0" t="n">
        <v>0.211063877359548</v>
      </c>
      <c r="Q114" s="0" t="n">
        <v>0.243455668801571</v>
      </c>
      <c r="R114" s="0" t="n">
        <v>0.281085636151114</v>
      </c>
      <c r="S114" s="0" t="n">
        <v>0.326486052580874</v>
      </c>
      <c r="T114" s="0" t="n">
        <v>0.381740683763545</v>
      </c>
      <c r="U114" s="0" t="n">
        <v>0.449627579997259</v>
      </c>
      <c r="V114" s="0" t="n">
        <v>0.533898120553685</v>
      </c>
      <c r="W114" s="0" t="n">
        <v>0.639688766111172</v>
      </c>
      <c r="X114" s="0" t="n">
        <v>1.00807693794323</v>
      </c>
      <c r="Y114" s="0" t="n">
        <v>0.947338354302139</v>
      </c>
      <c r="Z114" s="0" t="n">
        <v>1.17380036736966</v>
      </c>
      <c r="AA114" s="0" t="n">
        <v>1.47482273452937</v>
      </c>
      <c r="AB114" s="0" t="n">
        <v>1.88234327112708</v>
      </c>
      <c r="AC114" s="0" t="n">
        <v>3.2950072705604</v>
      </c>
      <c r="AD114" s="0" t="n">
        <v>4.40648500356361</v>
      </c>
      <c r="AE114" s="0" t="n">
        <v>4.39637351649338</v>
      </c>
    </row>
    <row r="115" customFormat="false" ht="15.75" hidden="false" customHeight="false" outlineLevel="0" collapsed="false">
      <c r="B115" s="0" t="n">
        <v>0.0410928811513784</v>
      </c>
      <c r="C115" s="0" t="n">
        <v>0.0399610785570351</v>
      </c>
      <c r="D115" s="0" t="n">
        <v>0.0362097356493369</v>
      </c>
      <c r="E115" s="0" t="n">
        <v>0.0543423360835598</v>
      </c>
      <c r="F115" s="0" t="n">
        <v>0.0736599577716536</v>
      </c>
      <c r="G115" s="0" t="n">
        <v>0.0855456843238172</v>
      </c>
      <c r="H115" s="0" t="n">
        <v>0.107184193438716</v>
      </c>
      <c r="I115" s="0" t="n">
        <v>0.122910351733914</v>
      </c>
      <c r="J115" s="0" t="n">
        <v>0.112602800209325</v>
      </c>
      <c r="K115" s="0" t="n">
        <v>0.127065411240723</v>
      </c>
      <c r="L115" s="0" t="n">
        <v>0.142470414251382</v>
      </c>
      <c r="M115" s="0" t="n">
        <v>0.198490240055581</v>
      </c>
      <c r="N115" s="0" t="n">
        <v>0.220346485020001</v>
      </c>
      <c r="O115" s="0" t="n">
        <v>0.193345141027665</v>
      </c>
      <c r="P115" s="0" t="n">
        <v>0.266101450642932</v>
      </c>
      <c r="Q115" s="0" t="n">
        <v>0.307859165362395</v>
      </c>
      <c r="R115" s="0" t="n">
        <v>0.356606273839945</v>
      </c>
      <c r="S115" s="0" t="n">
        <v>0.326486052580874</v>
      </c>
      <c r="T115" s="0" t="n">
        <v>0.487879253900738</v>
      </c>
      <c r="U115" s="0" t="n">
        <v>0.57702233286998</v>
      </c>
      <c r="V115" s="0" t="n">
        <v>0.533898120553685</v>
      </c>
      <c r="W115" s="0" t="n">
        <v>0.639688766111172</v>
      </c>
      <c r="X115" s="0" t="n">
        <v>1.00807693794323</v>
      </c>
      <c r="Y115" s="0" t="n">
        <v>1.24068048872277</v>
      </c>
      <c r="Z115" s="0" t="n">
        <v>1.54684197390504</v>
      </c>
      <c r="AA115" s="0" t="n">
        <v>1.47482273452937</v>
      </c>
      <c r="AB115" s="0" t="n">
        <v>1.88234327112708</v>
      </c>
      <c r="AC115" s="0" t="n">
        <v>2.44542379945227</v>
      </c>
      <c r="AD115" s="0" t="n">
        <v>4.40648500356361</v>
      </c>
      <c r="AE115" s="0" t="n">
        <v>6.03498885286421</v>
      </c>
    </row>
    <row r="116" customFormat="false" ht="15.75" hidden="false" customHeight="false" outlineLevel="0" collapsed="false">
      <c r="B116" s="0" t="n">
        <v>0.0410928811513784</v>
      </c>
      <c r="C116" s="0" t="n">
        <v>0.0399610785570351</v>
      </c>
      <c r="D116" s="0" t="n">
        <v>0.0362097356493369</v>
      </c>
      <c r="E116" s="0" t="n">
        <v>0.0543423360835598</v>
      </c>
      <c r="F116" s="0" t="n">
        <v>0.0621109249266311</v>
      </c>
      <c r="G116" s="0" t="n">
        <v>0.0855456843238172</v>
      </c>
      <c r="H116" s="0" t="n">
        <v>0.107184193438716</v>
      </c>
      <c r="I116" s="0" t="n">
        <v>0.122910351733914</v>
      </c>
      <c r="J116" s="0" t="n">
        <v>0.112602800209325</v>
      </c>
      <c r="K116" s="0" t="n">
        <v>0.158166131303066</v>
      </c>
      <c r="L116" s="0" t="n">
        <v>0.177717183055718</v>
      </c>
      <c r="M116" s="0" t="n">
        <v>0.198490240055581</v>
      </c>
      <c r="N116" s="0" t="n">
        <v>0.220346485020001</v>
      </c>
      <c r="O116" s="0" t="n">
        <v>0.193345141027665</v>
      </c>
      <c r="P116" s="0" t="n">
        <v>0.266101450642932</v>
      </c>
      <c r="Q116" s="0" t="n">
        <v>0.307859165362395</v>
      </c>
      <c r="R116" s="0" t="n">
        <v>0.281085636151114</v>
      </c>
      <c r="S116" s="0" t="n">
        <v>0.415670312361541</v>
      </c>
      <c r="T116" s="0" t="n">
        <v>0.381740683763545</v>
      </c>
      <c r="U116" s="0" t="n">
        <v>0.449627579997259</v>
      </c>
      <c r="V116" s="0" t="n">
        <v>0.533898120553685</v>
      </c>
      <c r="W116" s="0" t="n">
        <v>0.828626817399397</v>
      </c>
      <c r="X116" s="0" t="n">
        <v>0.774139263289053</v>
      </c>
      <c r="Y116" s="0" t="n">
        <v>1.24068048872277</v>
      </c>
      <c r="Z116" s="0" t="n">
        <v>1.54684197390504</v>
      </c>
      <c r="AA116" s="0" t="n">
        <v>1.95672139212538</v>
      </c>
      <c r="AB116" s="0" t="n">
        <v>2.51590327317925</v>
      </c>
      <c r="AC116" s="0" t="n">
        <v>3.2950072705604</v>
      </c>
      <c r="AD116" s="0" t="n">
        <v>3.24147833244456</v>
      </c>
      <c r="AE116" s="0" t="n">
        <v>6.03498885286421</v>
      </c>
    </row>
    <row r="117" customFormat="false" ht="15.75" hidden="false" customHeight="false" outlineLevel="0" collapsed="false">
      <c r="B117" s="0" t="n">
        <v>0.0410928811513784</v>
      </c>
      <c r="C117" s="0" t="n">
        <v>0.0399610785570351</v>
      </c>
      <c r="D117" s="0" t="n">
        <v>0.0481390457822979</v>
      </c>
      <c r="E117" s="0" t="n">
        <v>0.0543423360835598</v>
      </c>
      <c r="F117" s="0" t="n">
        <v>0.0736599577716536</v>
      </c>
      <c r="G117" s="0" t="n">
        <v>0.0855456843238172</v>
      </c>
      <c r="H117" s="0" t="n">
        <v>0.0865565348731319</v>
      </c>
      <c r="I117" s="0" t="n">
        <v>0.0991025293247023</v>
      </c>
      <c r="J117" s="0" t="n">
        <v>0.112602800209325</v>
      </c>
      <c r="K117" s="0" t="n">
        <v>0.158166131303066</v>
      </c>
      <c r="L117" s="0" t="n">
        <v>0.177717183055718</v>
      </c>
      <c r="M117" s="0" t="n">
        <v>0.158754232898172</v>
      </c>
      <c r="N117" s="0" t="n">
        <v>0.175787618660662</v>
      </c>
      <c r="O117" s="0" t="n">
        <v>0.24302738180583</v>
      </c>
      <c r="P117" s="0" t="n">
        <v>0.211063877359548</v>
      </c>
      <c r="Q117" s="0" t="n">
        <v>0.307859165362395</v>
      </c>
      <c r="R117" s="0" t="n">
        <v>0.281085636151114</v>
      </c>
      <c r="S117" s="0" t="n">
        <v>0.415670312361541</v>
      </c>
      <c r="T117" s="0" t="n">
        <v>0.381740683763545</v>
      </c>
      <c r="U117" s="0" t="n">
        <v>0.57702233286998</v>
      </c>
      <c r="V117" s="0" t="n">
        <v>0.688243720568697</v>
      </c>
      <c r="W117" s="0" t="n">
        <v>0.828626817399397</v>
      </c>
      <c r="X117" s="0" t="n">
        <v>1.00807693794323</v>
      </c>
      <c r="Y117" s="0" t="n">
        <v>1.24068048872277</v>
      </c>
      <c r="Z117" s="0" t="n">
        <v>1.17380036736966</v>
      </c>
      <c r="AA117" s="0" t="n">
        <v>1.47482273452937</v>
      </c>
      <c r="AB117" s="0" t="n">
        <v>2.51590327317925</v>
      </c>
      <c r="AC117" s="0" t="n">
        <v>2.44542379945227</v>
      </c>
      <c r="AD117" s="0" t="n">
        <v>4.40648500356361</v>
      </c>
      <c r="AE117" s="0" t="n">
        <v>6.03498885286421</v>
      </c>
    </row>
    <row r="118" customFormat="false" ht="15.75" hidden="false" customHeight="false" outlineLevel="0" collapsed="false">
      <c r="B118" s="0" t="n">
        <v>0.0410928811513784</v>
      </c>
      <c r="C118" s="0" t="n">
        <v>0.0399610785570351</v>
      </c>
      <c r="D118" s="0" t="n">
        <v>0.0481390457822979</v>
      </c>
      <c r="E118" s="0" t="n">
        <v>0.0668519399071072</v>
      </c>
      <c r="F118" s="0" t="n">
        <v>0.0621109249266311</v>
      </c>
      <c r="G118" s="0" t="n">
        <v>0.0716343720303263</v>
      </c>
      <c r="H118" s="0" t="n">
        <v>0.0865565348731319</v>
      </c>
      <c r="I118" s="0" t="n">
        <v>0.0991025293247023</v>
      </c>
      <c r="J118" s="0" t="n">
        <v>0.112602800209325</v>
      </c>
      <c r="K118" s="0" t="n">
        <v>0.158166131303066</v>
      </c>
      <c r="L118" s="0" t="n">
        <v>0.177717183055718</v>
      </c>
      <c r="M118" s="0" t="n">
        <v>0.198490240055581</v>
      </c>
      <c r="N118" s="0" t="n">
        <v>0.220346485020001</v>
      </c>
      <c r="O118" s="0" t="n">
        <v>0.193345141027665</v>
      </c>
      <c r="P118" s="0" t="n">
        <v>0.266101450642932</v>
      </c>
      <c r="Q118" s="0" t="n">
        <v>0.243455668801571</v>
      </c>
      <c r="R118" s="0" t="n">
        <v>0.356606273839945</v>
      </c>
      <c r="S118" s="0" t="n">
        <v>0.415670312361541</v>
      </c>
      <c r="T118" s="0" t="n">
        <v>0.381740683763545</v>
      </c>
      <c r="U118" s="0" t="n">
        <v>0.57702233286998</v>
      </c>
      <c r="V118" s="0" t="n">
        <v>0.688243720568697</v>
      </c>
      <c r="W118" s="0" t="n">
        <v>0.639688766111172</v>
      </c>
      <c r="X118" s="0" t="n">
        <v>0.774139263289053</v>
      </c>
      <c r="Y118" s="0" t="n">
        <v>1.24068048872277</v>
      </c>
      <c r="Z118" s="0" t="n">
        <v>1.54684197390504</v>
      </c>
      <c r="AA118" s="0" t="n">
        <v>1.47482273452937</v>
      </c>
      <c r="AB118" s="0" t="n">
        <v>2.51590327317925</v>
      </c>
      <c r="AC118" s="0" t="n">
        <v>2.44542379945227</v>
      </c>
      <c r="AD118" s="0" t="n">
        <v>4.40648500356361</v>
      </c>
      <c r="AE118" s="0" t="n">
        <v>4.39637351649338</v>
      </c>
    </row>
    <row r="119" customFormat="false" ht="15.75" hidden="false" customHeight="false" outlineLevel="0" collapsed="false">
      <c r="B119" s="0" t="n">
        <v>0.0410928811513784</v>
      </c>
      <c r="C119" s="0" t="n">
        <v>0.0508004871615576</v>
      </c>
      <c r="D119" s="0" t="n">
        <v>0.0362097356493369</v>
      </c>
      <c r="E119" s="0" t="n">
        <v>0.0543423360835598</v>
      </c>
      <c r="F119" s="0" t="n">
        <v>0.0736599577716536</v>
      </c>
      <c r="G119" s="0" t="n">
        <v>0.0716343720303263</v>
      </c>
      <c r="H119" s="0" t="n">
        <v>0.107184193438716</v>
      </c>
      <c r="I119" s="0" t="n">
        <v>0.0991025293247023</v>
      </c>
      <c r="J119" s="0" t="n">
        <v>0.112602800209325</v>
      </c>
      <c r="K119" s="0" t="n">
        <v>0.127065411240723</v>
      </c>
      <c r="L119" s="0" t="n">
        <v>0.177717183055718</v>
      </c>
      <c r="M119" s="0" t="n">
        <v>0.198490240055581</v>
      </c>
      <c r="N119" s="0" t="n">
        <v>0.220346485020001</v>
      </c>
      <c r="O119" s="0" t="n">
        <v>0.193345141027665</v>
      </c>
      <c r="P119" s="0" t="n">
        <v>0.211063877359548</v>
      </c>
      <c r="Q119" s="0" t="n">
        <v>0.243455668801571</v>
      </c>
      <c r="R119" s="0" t="n">
        <v>0.356606273839945</v>
      </c>
      <c r="S119" s="0" t="n">
        <v>0.415670312361541</v>
      </c>
      <c r="T119" s="0" t="n">
        <v>0.381740683763545</v>
      </c>
      <c r="U119" s="0" t="n">
        <v>0.449627579997259</v>
      </c>
      <c r="V119" s="0" t="n">
        <v>0.533898120553685</v>
      </c>
      <c r="W119" s="0" t="n">
        <v>0.828626817399397</v>
      </c>
      <c r="X119" s="0" t="n">
        <v>1.00807693794323</v>
      </c>
      <c r="Y119" s="0" t="n">
        <v>1.24068048872277</v>
      </c>
      <c r="Z119" s="0" t="n">
        <v>1.54684197390504</v>
      </c>
      <c r="AA119" s="0" t="n">
        <v>1.47482273452937</v>
      </c>
      <c r="AB119" s="0" t="n">
        <v>1.88234327112708</v>
      </c>
      <c r="AC119" s="0" t="n">
        <v>2.44542379945227</v>
      </c>
      <c r="AD119" s="0" t="n">
        <v>4.40648500356361</v>
      </c>
      <c r="AE119" s="0" t="n">
        <v>6.03498885286421</v>
      </c>
    </row>
    <row r="120" customFormat="false" ht="15.75" hidden="false" customHeight="false" outlineLevel="0" collapsed="false">
      <c r="B120" s="0" t="n">
        <v>0.0410928811513784</v>
      </c>
      <c r="C120" s="0" t="n">
        <v>0.0508004871615576</v>
      </c>
      <c r="D120" s="0" t="n">
        <v>0.0362097356493369</v>
      </c>
      <c r="E120" s="0" t="n">
        <v>0.0543423360835598</v>
      </c>
      <c r="F120" s="0" t="n">
        <v>0.0736599577716536</v>
      </c>
      <c r="G120" s="0" t="n">
        <v>0.0855456843238172</v>
      </c>
      <c r="H120" s="0" t="n">
        <v>0.0865565348731319</v>
      </c>
      <c r="I120" s="0" t="n">
        <v>0.122910351733914</v>
      </c>
      <c r="J120" s="0" t="n">
        <v>0.112602800209325</v>
      </c>
      <c r="K120" s="0" t="n">
        <v>0.127065411240723</v>
      </c>
      <c r="L120" s="0" t="n">
        <v>0.177717183055718</v>
      </c>
      <c r="M120" s="0" t="n">
        <v>0.158754232898172</v>
      </c>
      <c r="N120" s="0" t="n">
        <v>0.175787618660662</v>
      </c>
      <c r="O120" s="0" t="n">
        <v>0.24302738180583</v>
      </c>
      <c r="P120" s="0" t="n">
        <v>0.266101450642932</v>
      </c>
      <c r="Q120" s="0" t="n">
        <v>0.243455668801571</v>
      </c>
      <c r="R120" s="0" t="n">
        <v>0.281085636151114</v>
      </c>
      <c r="S120" s="0" t="n">
        <v>0.415670312361541</v>
      </c>
      <c r="T120" s="0" t="n">
        <v>0.487879253900738</v>
      </c>
      <c r="U120" s="0" t="n">
        <v>0.57702233286998</v>
      </c>
      <c r="V120" s="0" t="n">
        <v>0.688243720568697</v>
      </c>
      <c r="W120" s="0" t="n">
        <v>0.828626817399397</v>
      </c>
      <c r="X120" s="0" t="n">
        <v>1.00807693794323</v>
      </c>
      <c r="Y120" s="0" t="n">
        <v>0.947338354302139</v>
      </c>
      <c r="Z120" s="0" t="n">
        <v>1.17380036736966</v>
      </c>
      <c r="AA120" s="0" t="n">
        <v>1.47482273452937</v>
      </c>
      <c r="AB120" s="0" t="n">
        <v>1.88234327112708</v>
      </c>
      <c r="AC120" s="0" t="n">
        <v>3.2950072705604</v>
      </c>
      <c r="AD120" s="0" t="n">
        <v>4.40648500356361</v>
      </c>
      <c r="AE120" s="0" t="n">
        <v>6.03498885286421</v>
      </c>
    </row>
    <row r="121" customFormat="false" ht="15.75" hidden="false" customHeight="false" outlineLevel="0" collapsed="false">
      <c r="B121" s="0" t="n">
        <v>0.0410928811513784</v>
      </c>
      <c r="C121" s="0" t="n">
        <v>0.0508004871615576</v>
      </c>
      <c r="D121" s="0" t="n">
        <v>0.0362097356493369</v>
      </c>
      <c r="E121" s="0" t="n">
        <v>0.0543423360835598</v>
      </c>
      <c r="F121" s="0" t="n">
        <v>0.0736599577716536</v>
      </c>
      <c r="G121" s="0" t="n">
        <v>0.0716343720303263</v>
      </c>
      <c r="H121" s="0" t="n">
        <v>0.107184193438716</v>
      </c>
      <c r="I121" s="0" t="n">
        <v>0.122910351733914</v>
      </c>
      <c r="J121" s="0" t="n">
        <v>0.112602800209325</v>
      </c>
      <c r="K121" s="0" t="n">
        <v>0.158166131303066</v>
      </c>
      <c r="L121" s="0" t="n">
        <v>0.142470414251382</v>
      </c>
      <c r="M121" s="0" t="n">
        <v>0.158754232898172</v>
      </c>
      <c r="N121" s="0" t="n">
        <v>0.220346485020001</v>
      </c>
      <c r="O121" s="0" t="n">
        <v>0.24302738180583</v>
      </c>
      <c r="P121" s="0" t="n">
        <v>0.211063877359548</v>
      </c>
      <c r="Q121" s="0" t="n">
        <v>0.307859165362395</v>
      </c>
      <c r="R121" s="0" t="n">
        <v>0.281085636151114</v>
      </c>
      <c r="S121" s="0" t="n">
        <v>0.326486052580874</v>
      </c>
      <c r="T121" s="0" t="n">
        <v>0.381740683763545</v>
      </c>
      <c r="U121" s="0" t="n">
        <v>0.57702233286998</v>
      </c>
      <c r="V121" s="0" t="n">
        <v>0.533898120553685</v>
      </c>
      <c r="W121" s="0" t="n">
        <v>0.828626817399397</v>
      </c>
      <c r="X121" s="0" t="n">
        <v>0.774139263289053</v>
      </c>
      <c r="Y121" s="0" t="n">
        <v>0.947338354302139</v>
      </c>
      <c r="Z121" s="0" t="n">
        <v>1.17380036736966</v>
      </c>
      <c r="AA121" s="0" t="n">
        <v>1.95672139212538</v>
      </c>
      <c r="AB121" s="0" t="n">
        <v>1.88234327112708</v>
      </c>
      <c r="AC121" s="0" t="n">
        <v>3.2950072705604</v>
      </c>
      <c r="AD121" s="0" t="n">
        <v>4.40648500356361</v>
      </c>
      <c r="AE121" s="0" t="n">
        <v>6.03498885286421</v>
      </c>
    </row>
    <row r="122" customFormat="false" ht="15.75" hidden="false" customHeight="false" outlineLevel="0" collapsed="false">
      <c r="B122" s="0" t="n">
        <v>0.0410928811513784</v>
      </c>
      <c r="C122" s="0" t="n">
        <v>0.0399610785570351</v>
      </c>
      <c r="D122" s="0" t="n">
        <v>0.0481390457822979</v>
      </c>
      <c r="E122" s="0" t="n">
        <v>0.0668519399071072</v>
      </c>
      <c r="F122" s="0" t="n">
        <v>0.0621109249266311</v>
      </c>
      <c r="G122" s="0" t="n">
        <v>0.0716343720303263</v>
      </c>
      <c r="H122" s="0" t="n">
        <v>0.0865565348731319</v>
      </c>
      <c r="I122" s="0" t="n">
        <v>0.0991025293247023</v>
      </c>
      <c r="J122" s="0" t="n">
        <v>0.139895294211703</v>
      </c>
      <c r="K122" s="0" t="n">
        <v>0.127065411240723</v>
      </c>
      <c r="L122" s="0" t="n">
        <v>0.177717183055718</v>
      </c>
      <c r="M122" s="0" t="n">
        <v>0.198490240055581</v>
      </c>
      <c r="N122" s="0" t="n">
        <v>0.220346485020001</v>
      </c>
      <c r="O122" s="0" t="n">
        <v>0.193345141027665</v>
      </c>
      <c r="P122" s="0" t="n">
        <v>0.266101450642932</v>
      </c>
      <c r="Q122" s="0" t="n">
        <v>0.243455668801571</v>
      </c>
      <c r="R122" s="0" t="n">
        <v>0.356606273839945</v>
      </c>
      <c r="S122" s="0" t="n">
        <v>0.415670312361541</v>
      </c>
      <c r="T122" s="0" t="n">
        <v>0.487879253900738</v>
      </c>
      <c r="U122" s="0" t="n">
        <v>0.449627579997259</v>
      </c>
      <c r="V122" s="0" t="n">
        <v>0.533898120553685</v>
      </c>
      <c r="W122" s="0" t="n">
        <v>0.828626817399397</v>
      </c>
      <c r="X122" s="0" t="n">
        <v>1.00807693794323</v>
      </c>
      <c r="Y122" s="0" t="n">
        <v>1.24068048872277</v>
      </c>
      <c r="Z122" s="0" t="n">
        <v>1.54684197390504</v>
      </c>
      <c r="AA122" s="0" t="n">
        <v>1.47482273452937</v>
      </c>
      <c r="AB122" s="0" t="n">
        <v>2.51590327317925</v>
      </c>
      <c r="AC122" s="0" t="n">
        <v>2.44542379945227</v>
      </c>
      <c r="AD122" s="0" t="n">
        <v>4.40648500356361</v>
      </c>
      <c r="AE122" s="0" t="n">
        <v>6.03498885286421</v>
      </c>
    </row>
    <row r="123" customFormat="false" ht="15.75" hidden="false" customHeight="false" outlineLevel="0" collapsed="false">
      <c r="B123" s="0" t="n">
        <v>0.0410928811513784</v>
      </c>
      <c r="C123" s="0" t="n">
        <v>0.0508004871615576</v>
      </c>
      <c r="D123" s="0" t="n">
        <v>0.0362097356493369</v>
      </c>
      <c r="E123" s="0" t="n">
        <v>0.0668519399071072</v>
      </c>
      <c r="F123" s="0" t="n">
        <v>0.0621109249266311</v>
      </c>
      <c r="G123" s="0" t="n">
        <v>0.0855456843238172</v>
      </c>
      <c r="H123" s="0" t="n">
        <v>0.107184193438716</v>
      </c>
      <c r="I123" s="0" t="n">
        <v>0.0991025293247023</v>
      </c>
      <c r="J123" s="0" t="n">
        <v>0.112602800209325</v>
      </c>
      <c r="K123" s="0" t="n">
        <v>0.158166131303066</v>
      </c>
      <c r="L123" s="0" t="n">
        <v>0.177717183055718</v>
      </c>
      <c r="M123" s="0" t="n">
        <v>0.158754232898172</v>
      </c>
      <c r="N123" s="0" t="n">
        <v>0.220346485020001</v>
      </c>
      <c r="O123" s="0" t="n">
        <v>0.193345141027665</v>
      </c>
      <c r="P123" s="0" t="n">
        <v>0.211063877359548</v>
      </c>
      <c r="Q123" s="0" t="n">
        <v>0.243455668801571</v>
      </c>
      <c r="R123" s="0" t="n">
        <v>0.281085636151114</v>
      </c>
      <c r="S123" s="0" t="n">
        <v>0.326486052580874</v>
      </c>
      <c r="T123" s="0" t="n">
        <v>0.381740683763545</v>
      </c>
      <c r="U123" s="0" t="n">
        <v>0.449627579997259</v>
      </c>
      <c r="V123" s="0" t="n">
        <v>0.688243720568697</v>
      </c>
      <c r="W123" s="0" t="n">
        <v>0.639688766111172</v>
      </c>
      <c r="X123" s="0" t="n">
        <v>0.774139263289053</v>
      </c>
      <c r="Y123" s="0" t="n">
        <v>0.947338354302139</v>
      </c>
      <c r="Z123" s="0" t="n">
        <v>1.17380036736966</v>
      </c>
      <c r="AA123" s="0" t="n">
        <v>1.95672139212538</v>
      </c>
      <c r="AB123" s="0" t="n">
        <v>1.88234327112708</v>
      </c>
      <c r="AC123" s="0" t="n">
        <v>2.44542379945227</v>
      </c>
      <c r="AD123" s="0" t="n">
        <v>4.40648500356361</v>
      </c>
      <c r="AE123" s="0" t="n">
        <v>6.03498885286421</v>
      </c>
    </row>
    <row r="124" customFormat="false" ht="15.75" hidden="false" customHeight="false" outlineLevel="0" collapsed="false">
      <c r="B124" s="0" t="n">
        <v>0.0410928811513784</v>
      </c>
      <c r="C124" s="0" t="n">
        <v>0.0508004871615576</v>
      </c>
      <c r="D124" s="0" t="n">
        <v>0.0362097356493369</v>
      </c>
      <c r="E124" s="0" t="n">
        <v>0.0668519399071072</v>
      </c>
      <c r="F124" s="0" t="n">
        <v>0.0621109249266311</v>
      </c>
      <c r="G124" s="0" t="n">
        <v>0.0855456843238172</v>
      </c>
      <c r="H124" s="0" t="n">
        <v>0.0865565348731319</v>
      </c>
      <c r="I124" s="0" t="n">
        <v>0.0991025293247023</v>
      </c>
      <c r="J124" s="0" t="n">
        <v>0.139895294211703</v>
      </c>
      <c r="K124" s="0" t="n">
        <v>0.158166131303066</v>
      </c>
      <c r="L124" s="0" t="n">
        <v>0.142470414251382</v>
      </c>
      <c r="M124" s="0" t="n">
        <v>0.198490240055581</v>
      </c>
      <c r="N124" s="0" t="n">
        <v>0.220346485020001</v>
      </c>
      <c r="O124" s="0" t="n">
        <v>0.24302738180583</v>
      </c>
      <c r="P124" s="0" t="n">
        <v>0.266101450642932</v>
      </c>
      <c r="Q124" s="0" t="n">
        <v>0.243455668801571</v>
      </c>
      <c r="R124" s="0" t="n">
        <v>0.356606273839945</v>
      </c>
      <c r="S124" s="0" t="n">
        <v>0.415670312361541</v>
      </c>
      <c r="T124" s="0" t="n">
        <v>0.487879253900738</v>
      </c>
      <c r="U124" s="0" t="n">
        <v>0.57702233286998</v>
      </c>
      <c r="V124" s="0" t="n">
        <v>0.688243720568697</v>
      </c>
      <c r="W124" s="0" t="n">
        <v>0.639688766111172</v>
      </c>
      <c r="X124" s="0" t="n">
        <v>1.00807693794323</v>
      </c>
      <c r="Y124" s="0" t="n">
        <v>0.947338354302139</v>
      </c>
      <c r="Z124" s="0" t="n">
        <v>1.17380036736966</v>
      </c>
      <c r="AA124" s="0" t="n">
        <v>1.47482273452937</v>
      </c>
      <c r="AB124" s="0" t="n">
        <v>1.88234327112708</v>
      </c>
      <c r="AC124" s="0" t="n">
        <v>3.2950072705604</v>
      </c>
      <c r="AD124" s="0" t="n">
        <v>3.24147833244456</v>
      </c>
      <c r="AE124" s="0" t="n">
        <v>6.03498885286421</v>
      </c>
    </row>
    <row r="125" customFormat="false" ht="15.75" hidden="false" customHeight="false" outlineLevel="0" collapsed="false">
      <c r="B125" s="0" t="n">
        <v>0.0410928811513784</v>
      </c>
      <c r="C125" s="0" t="n">
        <v>0.0508004871615576</v>
      </c>
      <c r="D125" s="0" t="n">
        <v>0.0362097356493369</v>
      </c>
      <c r="E125" s="0" t="n">
        <v>0.0543423360835598</v>
      </c>
      <c r="F125" s="0" t="n">
        <v>0.0621109249266311</v>
      </c>
      <c r="G125" s="0" t="n">
        <v>0.0855456843238172</v>
      </c>
      <c r="H125" s="0" t="n">
        <v>0.0865565348731319</v>
      </c>
      <c r="I125" s="0" t="n">
        <v>0.0991025293247023</v>
      </c>
      <c r="J125" s="0" t="n">
        <v>0.139895294211703</v>
      </c>
      <c r="K125" s="0" t="n">
        <v>0.127065411240723</v>
      </c>
      <c r="L125" s="0" t="n">
        <v>0.177717183055718</v>
      </c>
      <c r="M125" s="0" t="n">
        <v>0.198490240055581</v>
      </c>
      <c r="N125" s="0" t="n">
        <v>0.220346485020001</v>
      </c>
      <c r="O125" s="0" t="n">
        <v>0.24302738180583</v>
      </c>
      <c r="P125" s="0" t="n">
        <v>0.266101450642932</v>
      </c>
      <c r="Q125" s="0" t="n">
        <v>0.243455668801571</v>
      </c>
      <c r="R125" s="0" t="n">
        <v>0.281085636151114</v>
      </c>
      <c r="S125" s="0" t="n">
        <v>0.415670312361541</v>
      </c>
      <c r="T125" s="0" t="n">
        <v>0.487879253900738</v>
      </c>
      <c r="U125" s="0" t="n">
        <v>0.57702233286998</v>
      </c>
      <c r="V125" s="0" t="n">
        <v>0.533898120553685</v>
      </c>
      <c r="W125" s="0" t="n">
        <v>0.639688766111172</v>
      </c>
      <c r="X125" s="0" t="n">
        <v>1.00807693794323</v>
      </c>
      <c r="Y125" s="0" t="n">
        <v>1.24068048872277</v>
      </c>
      <c r="Z125" s="0" t="n">
        <v>1.17380036736966</v>
      </c>
      <c r="AA125" s="0" t="n">
        <v>1.95672139212538</v>
      </c>
      <c r="AB125" s="0" t="n">
        <v>1.88234327112708</v>
      </c>
      <c r="AC125" s="0" t="n">
        <v>3.2950072705604</v>
      </c>
      <c r="AD125" s="0" t="n">
        <v>4.40648500356361</v>
      </c>
      <c r="AE125" s="0" t="n">
        <v>4.39637351649338</v>
      </c>
    </row>
    <row r="126" customFormat="false" ht="15.75" hidden="false" customHeight="false" outlineLevel="0" collapsed="false">
      <c r="B126" s="0" t="n">
        <v>0.0410928811513784</v>
      </c>
      <c r="C126" s="0" t="n">
        <v>0.0399610785570351</v>
      </c>
      <c r="D126" s="0" t="n">
        <v>0.0481390457822979</v>
      </c>
      <c r="E126" s="0" t="n">
        <v>0.0543423360835598</v>
      </c>
      <c r="F126" s="0" t="n">
        <v>0.0621109249266311</v>
      </c>
      <c r="G126" s="0" t="n">
        <v>0.0716343720303263</v>
      </c>
      <c r="H126" s="0" t="n">
        <v>0.0865565348731319</v>
      </c>
      <c r="I126" s="0" t="n">
        <v>0.0991025293247023</v>
      </c>
      <c r="J126" s="0" t="n">
        <v>0.112602800209325</v>
      </c>
      <c r="K126" s="0" t="n">
        <v>0.127065411240723</v>
      </c>
      <c r="L126" s="0" t="n">
        <v>0.142470414251382</v>
      </c>
      <c r="M126" s="0" t="n">
        <v>0.158754232898172</v>
      </c>
      <c r="N126" s="0" t="n">
        <v>0.220346485020001</v>
      </c>
      <c r="O126" s="0" t="n">
        <v>0.193345141027665</v>
      </c>
      <c r="P126" s="0" t="n">
        <v>0.211063877359548</v>
      </c>
      <c r="Q126" s="0" t="n">
        <v>0.307859165362395</v>
      </c>
      <c r="R126" s="0" t="n">
        <v>0.356606273839945</v>
      </c>
      <c r="S126" s="0" t="n">
        <v>0.415670312361541</v>
      </c>
      <c r="T126" s="0" t="n">
        <v>0.487879253900738</v>
      </c>
      <c r="U126" s="0" t="n">
        <v>0.449627579997259</v>
      </c>
      <c r="V126" s="0" t="n">
        <v>0.688243720568697</v>
      </c>
      <c r="W126" s="0" t="n">
        <v>0.828626817399397</v>
      </c>
      <c r="X126" s="0" t="n">
        <v>1.00807693794323</v>
      </c>
      <c r="Y126" s="0" t="n">
        <v>0.947338354302139</v>
      </c>
      <c r="Z126" s="0" t="n">
        <v>1.17380036736966</v>
      </c>
      <c r="AA126" s="0" t="n">
        <v>1.47482273452937</v>
      </c>
      <c r="AB126" s="0" t="n">
        <v>1.88234327112708</v>
      </c>
      <c r="AC126" s="0" t="n">
        <v>3.2950072705604</v>
      </c>
      <c r="AD126" s="0" t="n">
        <v>4.40648500356361</v>
      </c>
      <c r="AE126" s="0" t="n">
        <v>4.39637351649338</v>
      </c>
    </row>
    <row r="127" customFormat="false" ht="15.75" hidden="false" customHeight="false" outlineLevel="0" collapsed="false">
      <c r="B127" s="0" t="n">
        <v>0.0410928811513784</v>
      </c>
      <c r="C127" s="0" t="n">
        <v>0.0399610785570351</v>
      </c>
      <c r="D127" s="0" t="n">
        <v>0.0481390457822979</v>
      </c>
      <c r="E127" s="0" t="n">
        <v>0.0543423360835598</v>
      </c>
      <c r="F127" s="0" t="n">
        <v>0.0736599577716536</v>
      </c>
      <c r="G127" s="0" t="n">
        <v>0.0855456843238172</v>
      </c>
      <c r="H127" s="0" t="n">
        <v>0.0865565348731319</v>
      </c>
      <c r="I127" s="0" t="n">
        <v>0.0991025293247023</v>
      </c>
      <c r="J127" s="0" t="n">
        <v>0.139895294211703</v>
      </c>
      <c r="K127" s="0" t="n">
        <v>0.127065411240723</v>
      </c>
      <c r="L127" s="0" t="n">
        <v>0.177717183055718</v>
      </c>
      <c r="M127" s="0" t="n">
        <v>0.158754232898172</v>
      </c>
      <c r="N127" s="0" t="n">
        <v>0.175787618660662</v>
      </c>
      <c r="O127" s="0" t="n">
        <v>0.193345141027665</v>
      </c>
      <c r="P127" s="0" t="n">
        <v>0.211063877359548</v>
      </c>
      <c r="Q127" s="0" t="n">
        <v>0.307859165362395</v>
      </c>
      <c r="R127" s="0" t="n">
        <v>0.356606273839945</v>
      </c>
      <c r="S127" s="0" t="n">
        <v>0.326486052580874</v>
      </c>
      <c r="T127" s="0" t="n">
        <v>0.487879253900738</v>
      </c>
      <c r="U127" s="0" t="n">
        <v>0.57702233286998</v>
      </c>
      <c r="V127" s="0" t="n">
        <v>0.688243720568697</v>
      </c>
      <c r="W127" s="0" t="n">
        <v>0.639688766111172</v>
      </c>
      <c r="X127" s="0" t="n">
        <v>0.774139263289053</v>
      </c>
      <c r="Y127" s="0" t="n">
        <v>1.24068048872277</v>
      </c>
      <c r="Z127" s="0" t="n">
        <v>1.54684197390504</v>
      </c>
      <c r="AA127" s="0" t="n">
        <v>1.95672139212538</v>
      </c>
      <c r="AB127" s="0" t="n">
        <v>1.88234327112708</v>
      </c>
      <c r="AC127" s="0" t="n">
        <v>3.2950072705604</v>
      </c>
      <c r="AD127" s="0" t="n">
        <v>4.40648500356361</v>
      </c>
      <c r="AE127" s="0" t="n">
        <v>4.39637351649338</v>
      </c>
    </row>
    <row r="128" customFormat="false" ht="15.75" hidden="false" customHeight="false" outlineLevel="0" collapsed="false">
      <c r="B128" s="0" t="n">
        <v>0.0410928811513784</v>
      </c>
      <c r="C128" s="0" t="n">
        <v>0.0508004871615576</v>
      </c>
      <c r="D128" s="0" t="n">
        <v>0.0481390457822979</v>
      </c>
      <c r="E128" s="0" t="n">
        <v>0.0543423360835598</v>
      </c>
      <c r="F128" s="0" t="n">
        <v>0.0736599577716536</v>
      </c>
      <c r="G128" s="0" t="n">
        <v>0.0716343720303263</v>
      </c>
      <c r="H128" s="0" t="n">
        <v>0.0865565348731319</v>
      </c>
      <c r="I128" s="0" t="n">
        <v>0.122910351733914</v>
      </c>
      <c r="J128" s="0" t="n">
        <v>0.139895294211703</v>
      </c>
      <c r="K128" s="0" t="n">
        <v>0.127065411240723</v>
      </c>
      <c r="L128" s="0" t="n">
        <v>0.177717183055718</v>
      </c>
      <c r="M128" s="0" t="n">
        <v>0.158754232898172</v>
      </c>
      <c r="N128" s="0" t="n">
        <v>0.175787618660662</v>
      </c>
      <c r="O128" s="0" t="n">
        <v>0.193345141027665</v>
      </c>
      <c r="P128" s="0" t="n">
        <v>0.266101450642932</v>
      </c>
      <c r="Q128" s="0" t="n">
        <v>0.243455668801571</v>
      </c>
      <c r="R128" s="0" t="n">
        <v>0.356606273839945</v>
      </c>
      <c r="S128" s="0" t="n">
        <v>0.326486052580874</v>
      </c>
      <c r="T128" s="0" t="n">
        <v>0.381740683763545</v>
      </c>
      <c r="U128" s="0" t="n">
        <v>0.449627579997259</v>
      </c>
      <c r="V128" s="0" t="n">
        <v>0.688243720568697</v>
      </c>
      <c r="W128" s="0" t="n">
        <v>0.639688766111172</v>
      </c>
      <c r="X128" s="0" t="n">
        <v>0.774139263289053</v>
      </c>
      <c r="Y128" s="0" t="n">
        <v>0.947338354302139</v>
      </c>
      <c r="Z128" s="0" t="n">
        <v>1.54684197390504</v>
      </c>
      <c r="AA128" s="0" t="n">
        <v>1.95672139212538</v>
      </c>
      <c r="AB128" s="0" t="n">
        <v>1.88234327112708</v>
      </c>
      <c r="AC128" s="0" t="n">
        <v>2.44542379945227</v>
      </c>
      <c r="AD128" s="0" t="n">
        <v>3.24147833244456</v>
      </c>
      <c r="AE128" s="0" t="n">
        <v>4.39637351649338</v>
      </c>
    </row>
    <row r="129" customFormat="false" ht="15.75" hidden="false" customHeight="false" outlineLevel="0" collapsed="false">
      <c r="B129" s="0" t="n">
        <v>0.0410928811513784</v>
      </c>
      <c r="C129" s="0" t="n">
        <v>0.0508004871615576</v>
      </c>
      <c r="D129" s="0" t="n">
        <v>0.0481390457822979</v>
      </c>
      <c r="E129" s="0" t="n">
        <v>0.0668519399071072</v>
      </c>
      <c r="F129" s="0" t="n">
        <v>0.0736599577716536</v>
      </c>
      <c r="G129" s="0" t="n">
        <v>0.0855456843238172</v>
      </c>
      <c r="H129" s="0" t="n">
        <v>0.107184193438716</v>
      </c>
      <c r="I129" s="0" t="n">
        <v>0.122910351733914</v>
      </c>
      <c r="J129" s="0" t="n">
        <v>0.139895294211703</v>
      </c>
      <c r="K129" s="0" t="n">
        <v>0.158166131303066</v>
      </c>
      <c r="L129" s="0" t="n">
        <v>0.142470414251382</v>
      </c>
      <c r="M129" s="0" t="n">
        <v>0.158754232898172</v>
      </c>
      <c r="N129" s="0" t="n">
        <v>0.175787618660662</v>
      </c>
      <c r="O129" s="0" t="n">
        <v>0.193345141027665</v>
      </c>
      <c r="P129" s="0" t="n">
        <v>0.211063877359548</v>
      </c>
      <c r="Q129" s="0" t="n">
        <v>0.307859165362395</v>
      </c>
      <c r="R129" s="0" t="n">
        <v>0.281085636151114</v>
      </c>
      <c r="S129" s="0" t="n">
        <v>0.415670312361541</v>
      </c>
      <c r="T129" s="0" t="n">
        <v>0.381740683763545</v>
      </c>
      <c r="U129" s="0" t="n">
        <v>0.57702233286998</v>
      </c>
      <c r="V129" s="0" t="n">
        <v>0.533898120553685</v>
      </c>
      <c r="W129" s="0" t="n">
        <v>0.828626817399397</v>
      </c>
      <c r="X129" s="0" t="n">
        <v>1.00807693794323</v>
      </c>
      <c r="Y129" s="0" t="n">
        <v>1.24068048872277</v>
      </c>
      <c r="Z129" s="0" t="n">
        <v>1.17380036736966</v>
      </c>
      <c r="AA129" s="0" t="n">
        <v>1.95672139212538</v>
      </c>
      <c r="AB129" s="0" t="n">
        <v>1.88234327112708</v>
      </c>
      <c r="AC129" s="0" t="n">
        <v>3.2950072705604</v>
      </c>
      <c r="AD129" s="0" t="n">
        <v>4.40648500356361</v>
      </c>
      <c r="AE129" s="0" t="n">
        <v>6.03498885286421</v>
      </c>
    </row>
    <row r="130" customFormat="false" ht="15.75" hidden="false" customHeight="false" outlineLevel="0" collapsed="false">
      <c r="B130" s="0" t="n">
        <v>0.0410928811513784</v>
      </c>
      <c r="C130" s="0" t="n">
        <v>0.0508004871615576</v>
      </c>
      <c r="D130" s="0" t="n">
        <v>0.0481390457822979</v>
      </c>
      <c r="E130" s="0" t="n">
        <v>0.0543423360835598</v>
      </c>
      <c r="F130" s="0" t="n">
        <v>0.0736599577716536</v>
      </c>
      <c r="G130" s="0" t="n">
        <v>0.0855456843238172</v>
      </c>
      <c r="H130" s="0" t="n">
        <v>0.107184193438716</v>
      </c>
      <c r="I130" s="0" t="n">
        <v>0.0991025293247023</v>
      </c>
      <c r="J130" s="0" t="n">
        <v>0.139895294211703</v>
      </c>
      <c r="K130" s="0" t="n">
        <v>0.158166131303066</v>
      </c>
      <c r="L130" s="0" t="n">
        <v>0.142470414251382</v>
      </c>
      <c r="M130" s="0" t="n">
        <v>0.198490240055581</v>
      </c>
      <c r="N130" s="0" t="n">
        <v>0.220346485020001</v>
      </c>
      <c r="O130" s="0" t="n">
        <v>0.193345141027665</v>
      </c>
      <c r="P130" s="0" t="n">
        <v>0.266101450642932</v>
      </c>
      <c r="Q130" s="0" t="n">
        <v>0.243455668801571</v>
      </c>
      <c r="R130" s="0" t="n">
        <v>0.356606273839945</v>
      </c>
      <c r="S130" s="0" t="n">
        <v>0.326486052580874</v>
      </c>
      <c r="T130" s="0" t="n">
        <v>0.381740683763545</v>
      </c>
      <c r="U130" s="0" t="n">
        <v>0.57702233286998</v>
      </c>
      <c r="V130" s="0" t="n">
        <v>0.533898120553685</v>
      </c>
      <c r="W130" s="0" t="n">
        <v>0.639688766111172</v>
      </c>
      <c r="X130" s="0" t="n">
        <v>1.00807693794323</v>
      </c>
      <c r="Y130" s="0" t="n">
        <v>0.947338354302139</v>
      </c>
      <c r="Z130" s="0" t="n">
        <v>1.17380036736966</v>
      </c>
      <c r="AA130" s="0" t="n">
        <v>1.95672139212538</v>
      </c>
      <c r="AB130" s="0" t="n">
        <v>1.88234327112708</v>
      </c>
      <c r="AC130" s="0" t="n">
        <v>2.44542379945227</v>
      </c>
      <c r="AD130" s="0" t="n">
        <v>4.40648500356361</v>
      </c>
      <c r="AE130" s="0" t="n">
        <v>4.39637351649338</v>
      </c>
    </row>
    <row r="131" customFormat="false" ht="15.75" hidden="false" customHeight="false" outlineLevel="0" collapsed="false">
      <c r="B131" s="0" t="n">
        <v>0.0410928811513784</v>
      </c>
      <c r="C131" s="0" t="n">
        <v>0.0508004871615576</v>
      </c>
      <c r="D131" s="0" t="n">
        <v>0.0362097356493369</v>
      </c>
      <c r="E131" s="0" t="n">
        <v>0.0543423360835598</v>
      </c>
      <c r="F131" s="0" t="n">
        <v>0.0736599577716536</v>
      </c>
      <c r="G131" s="0" t="n">
        <v>0.0716343720303263</v>
      </c>
      <c r="H131" s="0" t="n">
        <v>0.0865565348731319</v>
      </c>
      <c r="I131" s="0" t="n">
        <v>0.122910351733914</v>
      </c>
      <c r="J131" s="0" t="n">
        <v>0.112602800209325</v>
      </c>
      <c r="K131" s="0" t="n">
        <v>0.158166131303066</v>
      </c>
      <c r="L131" s="0" t="n">
        <v>0.142470414251382</v>
      </c>
      <c r="M131" s="0" t="n">
        <v>0.158754232898172</v>
      </c>
      <c r="N131" s="0" t="n">
        <v>0.175787618660662</v>
      </c>
      <c r="O131" s="0" t="n">
        <v>0.193345141027665</v>
      </c>
      <c r="P131" s="0" t="n">
        <v>0.211063877359548</v>
      </c>
      <c r="Q131" s="0" t="n">
        <v>0.307859165362395</v>
      </c>
      <c r="R131" s="0" t="n">
        <v>0.281085636151114</v>
      </c>
      <c r="S131" s="0" t="n">
        <v>0.415670312361541</v>
      </c>
      <c r="T131" s="0" t="n">
        <v>0.487879253900738</v>
      </c>
      <c r="U131" s="0" t="n">
        <v>0.449627579997259</v>
      </c>
      <c r="V131" s="0" t="n">
        <v>0.533898120553685</v>
      </c>
      <c r="W131" s="0" t="n">
        <v>0.639688766111172</v>
      </c>
      <c r="X131" s="0" t="n">
        <v>1.00807693794323</v>
      </c>
      <c r="Y131" s="0" t="n">
        <v>1.24068048872277</v>
      </c>
      <c r="Z131" s="0" t="n">
        <v>1.54684197390504</v>
      </c>
      <c r="AA131" s="0" t="n">
        <v>1.95672139212538</v>
      </c>
      <c r="AB131" s="0" t="n">
        <v>1.88234327112708</v>
      </c>
      <c r="AC131" s="0" t="n">
        <v>2.44542379945227</v>
      </c>
      <c r="AD131" s="0" t="n">
        <v>3.24147833244456</v>
      </c>
      <c r="AE131" s="0" t="n">
        <v>6.03498885286421</v>
      </c>
    </row>
    <row r="132" customFormat="false" ht="15.75" hidden="false" customHeight="false" outlineLevel="0" collapsed="false">
      <c r="B132" s="0" t="n">
        <v>0.0410928811513784</v>
      </c>
      <c r="C132" s="0" t="n">
        <v>0.0508004871615576</v>
      </c>
      <c r="D132" s="0" t="n">
        <v>0.0362097356493369</v>
      </c>
      <c r="E132" s="0" t="n">
        <v>0.0668519399071072</v>
      </c>
      <c r="F132" s="0" t="n">
        <v>0.0621109249266311</v>
      </c>
      <c r="G132" s="0" t="n">
        <v>0.0716343720303263</v>
      </c>
      <c r="H132" s="0" t="n">
        <v>0.107184193438716</v>
      </c>
      <c r="I132" s="0" t="n">
        <v>0.0991025293247023</v>
      </c>
      <c r="J132" s="0" t="n">
        <v>0.112602800209325</v>
      </c>
      <c r="K132" s="0" t="n">
        <v>0.158166131303066</v>
      </c>
      <c r="L132" s="0" t="n">
        <v>0.177717183055718</v>
      </c>
      <c r="M132" s="0" t="n">
        <v>0.158754232898172</v>
      </c>
      <c r="N132" s="0" t="n">
        <v>0.220346485020001</v>
      </c>
      <c r="O132" s="0" t="n">
        <v>0.193345141027665</v>
      </c>
      <c r="P132" s="0" t="n">
        <v>0.266101450642932</v>
      </c>
      <c r="Q132" s="0" t="n">
        <v>0.243455668801571</v>
      </c>
      <c r="R132" s="0" t="n">
        <v>0.356606273839945</v>
      </c>
      <c r="S132" s="0" t="n">
        <v>0.415670312361541</v>
      </c>
      <c r="T132" s="0" t="n">
        <v>0.381740683763545</v>
      </c>
      <c r="U132" s="0" t="n">
        <v>0.57702233286998</v>
      </c>
      <c r="V132" s="0" t="n">
        <v>0.533898120553685</v>
      </c>
      <c r="W132" s="0" t="n">
        <v>0.639688766111172</v>
      </c>
      <c r="X132" s="0" t="n">
        <v>0.774139263289053</v>
      </c>
      <c r="Y132" s="0" t="n">
        <v>1.24068048872277</v>
      </c>
      <c r="Z132" s="0" t="n">
        <v>1.17380036736966</v>
      </c>
      <c r="AA132" s="0" t="n">
        <v>1.95672139212538</v>
      </c>
      <c r="AB132" s="0" t="n">
        <v>2.51590327317925</v>
      </c>
      <c r="AC132" s="0" t="n">
        <v>2.44542379945227</v>
      </c>
      <c r="AD132" s="0" t="n">
        <v>4.40648500356361</v>
      </c>
      <c r="AE132" s="0" t="n">
        <v>4.39637351649338</v>
      </c>
    </row>
    <row r="133" customFormat="false" ht="15.75" hidden="false" customHeight="false" outlineLevel="0" collapsed="false">
      <c r="B133" s="0" t="n">
        <v>0.0410928811513784</v>
      </c>
      <c r="C133" s="0" t="n">
        <v>0.0399610785570351</v>
      </c>
      <c r="D133" s="0" t="n">
        <v>0.0481390457822979</v>
      </c>
      <c r="E133" s="0" t="n">
        <v>0.0668519399071072</v>
      </c>
      <c r="F133" s="0" t="n">
        <v>0.0736599577716536</v>
      </c>
      <c r="G133" s="0" t="n">
        <v>0.0716343720303263</v>
      </c>
      <c r="H133" s="0" t="n">
        <v>0.0865565348731319</v>
      </c>
      <c r="I133" s="0" t="n">
        <v>0.122910351733914</v>
      </c>
      <c r="J133" s="0" t="n">
        <v>0.139895294211703</v>
      </c>
      <c r="K133" s="0" t="n">
        <v>0.158166131303066</v>
      </c>
      <c r="L133" s="0" t="n">
        <v>0.142470414251382</v>
      </c>
      <c r="M133" s="0" t="n">
        <v>0.158754232898172</v>
      </c>
      <c r="N133" s="0" t="n">
        <v>0.175787618660662</v>
      </c>
      <c r="O133" s="0" t="n">
        <v>0.193345141027665</v>
      </c>
      <c r="P133" s="0" t="n">
        <v>0.266101450642932</v>
      </c>
      <c r="Q133" s="0" t="n">
        <v>0.307859165362395</v>
      </c>
      <c r="R133" s="0" t="n">
        <v>0.281085636151114</v>
      </c>
      <c r="S133" s="0" t="n">
        <v>0.326486052580874</v>
      </c>
      <c r="T133" s="0" t="n">
        <v>0.381740683763545</v>
      </c>
      <c r="U133" s="0" t="n">
        <v>0.449627579997259</v>
      </c>
      <c r="V133" s="0" t="n">
        <v>0.688243720568697</v>
      </c>
      <c r="W133" s="0" t="n">
        <v>0.828626817399397</v>
      </c>
      <c r="X133" s="0" t="n">
        <v>0.774139263289053</v>
      </c>
      <c r="Y133" s="0" t="n">
        <v>0.947338354302139</v>
      </c>
      <c r="Z133" s="0" t="n">
        <v>1.17380036736966</v>
      </c>
      <c r="AA133" s="0" t="n">
        <v>1.47482273452937</v>
      </c>
      <c r="AB133" s="0" t="n">
        <v>2.51590327317925</v>
      </c>
      <c r="AC133" s="0" t="n">
        <v>3.2950072705604</v>
      </c>
      <c r="AD133" s="0" t="n">
        <v>3.24147833244456</v>
      </c>
      <c r="AE133" s="0" t="n">
        <v>6.03498885286421</v>
      </c>
    </row>
    <row r="134" customFormat="false" ht="15.75" hidden="false" customHeight="false" outlineLevel="0" collapsed="false">
      <c r="B134" s="0" t="n">
        <v>0.0410928811513784</v>
      </c>
      <c r="C134" s="0" t="n">
        <v>0.0508004871615576</v>
      </c>
      <c r="D134" s="0" t="n">
        <v>0.0481390457822979</v>
      </c>
      <c r="E134" s="0" t="n">
        <v>0.0543423360835598</v>
      </c>
      <c r="F134" s="0" t="n">
        <v>0.0621109249266311</v>
      </c>
      <c r="G134" s="0" t="n">
        <v>0.0855456843238172</v>
      </c>
      <c r="H134" s="0" t="n">
        <v>0.107184193438716</v>
      </c>
      <c r="I134" s="0" t="n">
        <v>0.122910351733914</v>
      </c>
      <c r="J134" s="0" t="n">
        <v>0.112602800209325</v>
      </c>
      <c r="K134" s="0" t="n">
        <v>0.127065411240723</v>
      </c>
      <c r="L134" s="0" t="n">
        <v>0.177717183055718</v>
      </c>
      <c r="M134" s="0" t="n">
        <v>0.158754232898172</v>
      </c>
      <c r="N134" s="0" t="n">
        <v>0.175787618660662</v>
      </c>
      <c r="O134" s="0" t="n">
        <v>0.193345141027665</v>
      </c>
      <c r="P134" s="0" t="n">
        <v>0.266101450642932</v>
      </c>
      <c r="Q134" s="0" t="n">
        <v>0.243455668801571</v>
      </c>
      <c r="R134" s="0" t="n">
        <v>0.281085636151114</v>
      </c>
      <c r="S134" s="0" t="n">
        <v>0.326486052580874</v>
      </c>
      <c r="T134" s="0" t="n">
        <v>0.381740683763545</v>
      </c>
      <c r="U134" s="0" t="n">
        <v>0.57702233286998</v>
      </c>
      <c r="V134" s="0" t="n">
        <v>0.688243720568697</v>
      </c>
      <c r="W134" s="0" t="n">
        <v>0.828626817399397</v>
      </c>
      <c r="X134" s="0" t="n">
        <v>0.774139263289053</v>
      </c>
      <c r="Y134" s="0" t="n">
        <v>0.947338354302139</v>
      </c>
      <c r="Z134" s="0" t="n">
        <v>1.54684197390504</v>
      </c>
      <c r="AA134" s="0" t="n">
        <v>1.95672139212538</v>
      </c>
      <c r="AB134" s="0" t="n">
        <v>1.88234327112708</v>
      </c>
      <c r="AC134" s="0" t="n">
        <v>2.44542379945227</v>
      </c>
      <c r="AD134" s="0" t="n">
        <v>4.40648500356361</v>
      </c>
      <c r="AE134" s="0" t="n">
        <v>4.39637351649338</v>
      </c>
    </row>
    <row r="135" customFormat="false" ht="15.75" hidden="false" customHeight="false" outlineLevel="0" collapsed="false">
      <c r="B135" s="0" t="n">
        <v>0.0410928811513784</v>
      </c>
      <c r="C135" s="0" t="n">
        <v>0.0508004871615576</v>
      </c>
      <c r="D135" s="0" t="n">
        <v>0.0481390457822979</v>
      </c>
      <c r="E135" s="0" t="n">
        <v>0.0668519399071072</v>
      </c>
      <c r="F135" s="0" t="n">
        <v>0.0736599577716536</v>
      </c>
      <c r="G135" s="0" t="n">
        <v>0.0716343720303263</v>
      </c>
      <c r="H135" s="0" t="n">
        <v>0.107184193438716</v>
      </c>
      <c r="I135" s="0" t="n">
        <v>0.122910351733914</v>
      </c>
      <c r="J135" s="0" t="n">
        <v>0.112602800209325</v>
      </c>
      <c r="K135" s="0" t="n">
        <v>0.127065411240723</v>
      </c>
      <c r="L135" s="0" t="n">
        <v>0.142470414251382</v>
      </c>
      <c r="M135" s="0" t="n">
        <v>0.198490240055581</v>
      </c>
      <c r="N135" s="0" t="n">
        <v>0.220346485020001</v>
      </c>
      <c r="O135" s="0" t="n">
        <v>0.24302738180583</v>
      </c>
      <c r="P135" s="0" t="n">
        <v>0.211063877359548</v>
      </c>
      <c r="Q135" s="0" t="n">
        <v>0.243455668801571</v>
      </c>
      <c r="R135" s="0" t="n">
        <v>0.356606273839945</v>
      </c>
      <c r="S135" s="0" t="n">
        <v>0.326486052580874</v>
      </c>
      <c r="T135" s="0" t="n">
        <v>0.487879253900738</v>
      </c>
      <c r="U135" s="0" t="n">
        <v>0.57702233286998</v>
      </c>
      <c r="V135" s="0" t="n">
        <v>0.533898120553685</v>
      </c>
      <c r="W135" s="0" t="n">
        <v>0.639688766111172</v>
      </c>
      <c r="X135" s="0" t="n">
        <v>1.00807693794323</v>
      </c>
      <c r="Y135" s="0" t="n">
        <v>1.24068048872277</v>
      </c>
      <c r="Z135" s="0" t="n">
        <v>1.17380036736966</v>
      </c>
      <c r="AA135" s="0" t="n">
        <v>1.47482273452937</v>
      </c>
      <c r="AB135" s="0" t="n">
        <v>2.51590327317925</v>
      </c>
      <c r="AC135" s="0" t="n">
        <v>3.2950072705604</v>
      </c>
      <c r="AD135" s="0" t="n">
        <v>4.40648500356361</v>
      </c>
      <c r="AE135" s="0" t="n">
        <v>4.39637351649338</v>
      </c>
    </row>
    <row r="136" customFormat="false" ht="15.75" hidden="false" customHeight="false" outlineLevel="0" collapsed="false">
      <c r="B136" s="0" t="n">
        <v>0.0410928811513784</v>
      </c>
      <c r="C136" s="0" t="n">
        <v>0.0508004871615576</v>
      </c>
      <c r="D136" s="0" t="n">
        <v>0.0481390457822979</v>
      </c>
      <c r="E136" s="0" t="n">
        <v>0.0543423360835598</v>
      </c>
      <c r="F136" s="0" t="n">
        <v>0.0621109249266311</v>
      </c>
      <c r="G136" s="0" t="n">
        <v>0.0855456843238172</v>
      </c>
      <c r="H136" s="0" t="n">
        <v>0.107184193438716</v>
      </c>
      <c r="I136" s="0" t="n">
        <v>0.122910351733914</v>
      </c>
      <c r="J136" s="0" t="n">
        <v>0.112602800209325</v>
      </c>
      <c r="K136" s="0" t="n">
        <v>0.158166131303066</v>
      </c>
      <c r="L136" s="0" t="n">
        <v>0.142470414251382</v>
      </c>
      <c r="M136" s="0" t="n">
        <v>0.158754232898172</v>
      </c>
      <c r="N136" s="0" t="n">
        <v>0.175787618660662</v>
      </c>
      <c r="O136" s="0" t="n">
        <v>0.24302738180583</v>
      </c>
      <c r="P136" s="0" t="n">
        <v>0.211063877359548</v>
      </c>
      <c r="Q136" s="0" t="n">
        <v>0.307859165362395</v>
      </c>
      <c r="R136" s="0" t="n">
        <v>0.356606273839945</v>
      </c>
      <c r="S136" s="0" t="n">
        <v>0.415670312361541</v>
      </c>
      <c r="T136" s="0" t="n">
        <v>0.381740683763545</v>
      </c>
      <c r="U136" s="0" t="n">
        <v>0.449627579997259</v>
      </c>
      <c r="V136" s="0" t="n">
        <v>0.533898120553685</v>
      </c>
      <c r="W136" s="0" t="n">
        <v>0.639688766111172</v>
      </c>
      <c r="X136" s="0" t="n">
        <v>0.774139263289053</v>
      </c>
      <c r="Y136" s="0" t="n">
        <v>0.947338354302139</v>
      </c>
      <c r="Z136" s="0" t="n">
        <v>1.17380036736966</v>
      </c>
      <c r="AA136" s="0" t="n">
        <v>1.47482273452937</v>
      </c>
      <c r="AB136" s="0" t="n">
        <v>1.88234327112708</v>
      </c>
      <c r="AC136" s="0" t="n">
        <v>2.44542379945227</v>
      </c>
      <c r="AD136" s="0" t="n">
        <v>3.24147833244456</v>
      </c>
      <c r="AE136" s="0" t="n">
        <v>6.03498885286421</v>
      </c>
    </row>
    <row r="137" customFormat="false" ht="15.75" hidden="false" customHeight="false" outlineLevel="0" collapsed="false">
      <c r="B137" s="0" t="n">
        <v>0.0410928811513784</v>
      </c>
      <c r="C137" s="0" t="n">
        <v>0.0399610785570351</v>
      </c>
      <c r="D137" s="0" t="n">
        <v>0.0362097356493369</v>
      </c>
      <c r="E137" s="0" t="n">
        <v>0.0668519399071072</v>
      </c>
      <c r="F137" s="0" t="n">
        <v>0.0736599577716536</v>
      </c>
      <c r="G137" s="0" t="n">
        <v>0.0716343720303263</v>
      </c>
      <c r="H137" s="0" t="n">
        <v>0.107184193438716</v>
      </c>
      <c r="I137" s="0" t="n">
        <v>0.0991025293247023</v>
      </c>
      <c r="J137" s="0" t="n">
        <v>0.112602800209325</v>
      </c>
      <c r="K137" s="0" t="n">
        <v>0.158166131303066</v>
      </c>
      <c r="L137" s="0" t="n">
        <v>0.177717183055718</v>
      </c>
      <c r="M137" s="0" t="n">
        <v>0.198490240055581</v>
      </c>
      <c r="N137" s="0" t="n">
        <v>0.220346485020001</v>
      </c>
      <c r="O137" s="0" t="n">
        <v>0.193345141027665</v>
      </c>
      <c r="P137" s="0" t="n">
        <v>0.266101450642932</v>
      </c>
      <c r="Q137" s="0" t="n">
        <v>0.307859165362395</v>
      </c>
      <c r="R137" s="0" t="n">
        <v>0.281085636151114</v>
      </c>
      <c r="S137" s="0" t="n">
        <v>0.415670312361541</v>
      </c>
      <c r="T137" s="0" t="n">
        <v>0.381740683763545</v>
      </c>
      <c r="U137" s="0" t="n">
        <v>0.57702233286998</v>
      </c>
      <c r="V137" s="0" t="n">
        <v>0.533898120553685</v>
      </c>
      <c r="W137" s="0" t="n">
        <v>0.639688766111172</v>
      </c>
      <c r="X137" s="0" t="n">
        <v>0.774139263289053</v>
      </c>
      <c r="Y137" s="0" t="n">
        <v>0.947338354302139</v>
      </c>
      <c r="Z137" s="0" t="n">
        <v>1.17380036736966</v>
      </c>
      <c r="AA137" s="0" t="n">
        <v>1.95672139212538</v>
      </c>
      <c r="AB137" s="0" t="n">
        <v>2.51590327317925</v>
      </c>
      <c r="AC137" s="0" t="n">
        <v>2.44542379945227</v>
      </c>
      <c r="AD137" s="0" t="n">
        <v>3.24147833244456</v>
      </c>
      <c r="AE137" s="0" t="n">
        <v>4.39637351649338</v>
      </c>
    </row>
    <row r="138" customFormat="false" ht="15.75" hidden="false" customHeight="false" outlineLevel="0" collapsed="false">
      <c r="B138" s="0" t="n">
        <v>0.0410928811513784</v>
      </c>
      <c r="C138" s="0" t="n">
        <v>0.0508004871615576</v>
      </c>
      <c r="D138" s="0" t="n">
        <v>0.0481390457822979</v>
      </c>
      <c r="E138" s="0" t="n">
        <v>0.0668519399071072</v>
      </c>
      <c r="F138" s="0" t="n">
        <v>0.0736599577716536</v>
      </c>
      <c r="G138" s="0" t="n">
        <v>0.0855456843238172</v>
      </c>
      <c r="H138" s="0" t="n">
        <v>0.0865565348731319</v>
      </c>
      <c r="I138" s="0" t="n">
        <v>0.0991025293247023</v>
      </c>
      <c r="J138" s="0" t="n">
        <v>0.139895294211703</v>
      </c>
      <c r="K138" s="0" t="n">
        <v>0.158166131303066</v>
      </c>
      <c r="L138" s="0" t="n">
        <v>0.142470414251382</v>
      </c>
      <c r="M138" s="0" t="n">
        <v>0.198490240055581</v>
      </c>
      <c r="N138" s="0" t="n">
        <v>0.220346485020001</v>
      </c>
      <c r="O138" s="0" t="n">
        <v>0.24302738180583</v>
      </c>
      <c r="P138" s="0" t="n">
        <v>0.211063877359548</v>
      </c>
      <c r="Q138" s="0" t="n">
        <v>0.243455668801571</v>
      </c>
      <c r="R138" s="0" t="n">
        <v>0.356606273839945</v>
      </c>
      <c r="S138" s="0" t="n">
        <v>0.326486052580874</v>
      </c>
      <c r="T138" s="0" t="n">
        <v>0.381740683763545</v>
      </c>
      <c r="U138" s="0" t="n">
        <v>0.57702233286998</v>
      </c>
      <c r="V138" s="0" t="n">
        <v>0.688243720568697</v>
      </c>
      <c r="W138" s="0" t="n">
        <v>0.828626817399397</v>
      </c>
      <c r="X138" s="0" t="n">
        <v>0.774139263289053</v>
      </c>
      <c r="Y138" s="0" t="n">
        <v>1.24068048872277</v>
      </c>
      <c r="Z138" s="0" t="n">
        <v>1.17380036736966</v>
      </c>
      <c r="AA138" s="0" t="n">
        <v>1.95672139212538</v>
      </c>
      <c r="AB138" s="0" t="n">
        <v>2.51590327317925</v>
      </c>
      <c r="AC138" s="0" t="n">
        <v>2.44542379945227</v>
      </c>
      <c r="AD138" s="0" t="n">
        <v>4.40648500356361</v>
      </c>
      <c r="AE138" s="0" t="n">
        <v>4.39637351649338</v>
      </c>
    </row>
    <row r="139" customFormat="false" ht="15.75" hidden="false" customHeight="false" outlineLevel="0" collapsed="false">
      <c r="B139" s="0" t="n">
        <v>0.0410928811513784</v>
      </c>
      <c r="C139" s="0" t="n">
        <v>0.0399610785570351</v>
      </c>
      <c r="D139" s="0" t="n">
        <v>0.0362097356493369</v>
      </c>
      <c r="E139" s="0" t="n">
        <v>0.0668519399071072</v>
      </c>
      <c r="F139" s="0" t="n">
        <v>0.0736599577716536</v>
      </c>
      <c r="G139" s="0" t="n">
        <v>0.0855456843238172</v>
      </c>
      <c r="H139" s="0" t="n">
        <v>0.107184193438716</v>
      </c>
      <c r="I139" s="0" t="n">
        <v>0.0991025293247023</v>
      </c>
      <c r="J139" s="0" t="n">
        <v>0.112602800209325</v>
      </c>
      <c r="K139" s="0" t="n">
        <v>0.127065411240723</v>
      </c>
      <c r="L139" s="0" t="n">
        <v>0.142470414251382</v>
      </c>
      <c r="M139" s="0" t="n">
        <v>0.158754232898172</v>
      </c>
      <c r="N139" s="0" t="n">
        <v>0.220346485020001</v>
      </c>
      <c r="O139" s="0" t="n">
        <v>0.193345141027665</v>
      </c>
      <c r="P139" s="0" t="n">
        <v>0.211063877359548</v>
      </c>
      <c r="Q139" s="0" t="n">
        <v>0.307859165362395</v>
      </c>
      <c r="R139" s="0" t="n">
        <v>0.281085636151114</v>
      </c>
      <c r="S139" s="0" t="n">
        <v>0.415670312361541</v>
      </c>
      <c r="T139" s="0" t="n">
        <v>0.381740683763545</v>
      </c>
      <c r="U139" s="0" t="n">
        <v>0.449627579997259</v>
      </c>
      <c r="V139" s="0" t="n">
        <v>0.533898120553685</v>
      </c>
      <c r="W139" s="0" t="n">
        <v>0.639688766111172</v>
      </c>
      <c r="X139" s="0" t="n">
        <v>1.00807693794323</v>
      </c>
      <c r="Y139" s="0" t="n">
        <v>1.24068048872277</v>
      </c>
      <c r="Z139" s="0" t="n">
        <v>1.54684197390504</v>
      </c>
      <c r="AA139" s="0" t="n">
        <v>1.95672139212538</v>
      </c>
      <c r="AB139" s="0" t="n">
        <v>1.88234327112708</v>
      </c>
      <c r="AC139" s="0" t="n">
        <v>3.2950072705604</v>
      </c>
      <c r="AD139" s="0" t="n">
        <v>4.40648500356361</v>
      </c>
      <c r="AE139" s="0" t="n">
        <v>6.03498885286421</v>
      </c>
    </row>
    <row r="140" customFormat="false" ht="15.75" hidden="false" customHeight="false" outlineLevel="0" collapsed="false">
      <c r="B140" s="0" t="n">
        <v>0.0410928811513784</v>
      </c>
      <c r="C140" s="0" t="n">
        <v>0.0508004871615576</v>
      </c>
      <c r="D140" s="0" t="n">
        <v>0.0481390457822979</v>
      </c>
      <c r="E140" s="0" t="n">
        <v>0.0668519399071072</v>
      </c>
      <c r="F140" s="0" t="n">
        <v>0.0736599577716536</v>
      </c>
      <c r="G140" s="0" t="n">
        <v>0.0855456843238172</v>
      </c>
      <c r="H140" s="0" t="n">
        <v>0.107184193438716</v>
      </c>
      <c r="I140" s="0" t="n">
        <v>0.122910351733914</v>
      </c>
      <c r="J140" s="0" t="n">
        <v>0.139895294211703</v>
      </c>
      <c r="K140" s="0" t="n">
        <v>0.158166131303066</v>
      </c>
      <c r="L140" s="0" t="n">
        <v>0.177717183055718</v>
      </c>
      <c r="M140" s="0" t="n">
        <v>0.198490240055581</v>
      </c>
      <c r="N140" s="0" t="n">
        <v>0.220346485020001</v>
      </c>
      <c r="O140" s="0" t="n">
        <v>0.24302738180583</v>
      </c>
      <c r="P140" s="0" t="n">
        <v>0.266101450642932</v>
      </c>
      <c r="Q140" s="0" t="n">
        <v>0.307859165362395</v>
      </c>
      <c r="R140" s="0" t="n">
        <v>0.356606273839945</v>
      </c>
      <c r="S140" s="0" t="n">
        <v>0.415670312361541</v>
      </c>
      <c r="T140" s="0" t="n">
        <v>0.487879253900738</v>
      </c>
      <c r="U140" s="0" t="n">
        <v>0.57702233286998</v>
      </c>
      <c r="V140" s="0" t="n">
        <v>0.688243720568697</v>
      </c>
      <c r="W140" s="0" t="n">
        <v>0.828626817399397</v>
      </c>
      <c r="X140" s="0" t="n">
        <v>1.00807693794323</v>
      </c>
      <c r="Y140" s="0" t="n">
        <v>1.24068048872277</v>
      </c>
      <c r="Z140" s="0" t="n">
        <v>1.54684197390504</v>
      </c>
      <c r="AA140" s="0" t="n">
        <v>1.95672139212538</v>
      </c>
      <c r="AB140" s="0" t="n">
        <v>2.51590327317925</v>
      </c>
      <c r="AC140" s="0" t="n">
        <v>3.2950072705604</v>
      </c>
      <c r="AD140" s="0" t="n">
        <v>4.40648500356361</v>
      </c>
      <c r="AE140" s="0" t="n">
        <v>6.03498885286421</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2000-02-23T17:56:34Z</dcterms:created>
  <dc:creator>Dimitris</dc:creator>
  <dc:description/>
  <dc:language>en-US</dc:language>
  <cp:lastModifiedBy>jdasovic</cp:lastModifiedBy>
  <cp:lastPrinted>2000-02-29T16:32:39Z</cp:lastPrinted>
  <dcterms:modified xsi:type="dcterms:W3CDTF">2001-12-11T21:32:27Z</dcterms:modified>
  <cp:revision>0</cp:revision>
  <dc:subject/>
  <dc:title/>
</cp:coreProperties>
</file>