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 (3)" sheetId="1" state="visible" r:id="rId3"/>
    <sheet name="Sheet1 (2)" sheetId="2" state="visible" r:id="rId4"/>
    <sheet name="Sheet1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<sst xmlns="http://schemas.openxmlformats.org/spreadsheetml/2006/main" count="200" uniqueCount="42">
  <si>
    <t xml:space="preserve">NORTHROP CASE 5-1</t>
  </si>
  <si>
    <t xml:space="preserve">Sum</t>
  </si>
  <si>
    <t xml:space="preserve">Net Income</t>
  </si>
  <si>
    <t xml:space="preserve">Net Cash Flow from Ops</t>
  </si>
  <si>
    <t xml:space="preserve">COF</t>
  </si>
  <si>
    <t xml:space="preserve"> </t>
  </si>
  <si>
    <t xml:space="preserve">from customers</t>
  </si>
  <si>
    <t xml:space="preserve">   progress payment</t>
  </si>
  <si>
    <t xml:space="preserve">   other collection</t>
  </si>
  <si>
    <t xml:space="preserve">Interest Received</t>
  </si>
  <si>
    <t xml:space="preserve">Income Tax Refund</t>
  </si>
  <si>
    <t xml:space="preserve">Settlement</t>
  </si>
  <si>
    <t xml:space="preserve">Other</t>
  </si>
  <si>
    <t xml:space="preserve">Cash provided by ops</t>
  </si>
  <si>
    <t xml:space="preserve">Uses of cash</t>
  </si>
  <si>
    <t xml:space="preserve">Paid to suppliers</t>
  </si>
  <si>
    <t xml:space="preserve">Interest paid</t>
  </si>
  <si>
    <t xml:space="preserve">Fines from litigation</t>
  </si>
  <si>
    <t xml:space="preserve">Settlement of accrued product support</t>
  </si>
  <si>
    <t xml:space="preserve">Income Txes paid</t>
  </si>
  <si>
    <t xml:space="preserve">Cash Used</t>
  </si>
  <si>
    <t xml:space="preserve">Cash from Operations</t>
  </si>
  <si>
    <t xml:space="preserve">Investing</t>
  </si>
  <si>
    <t xml:space="preserve">Additions to PPE</t>
  </si>
  <si>
    <t xml:space="preserve">Proceeds from Sale</t>
  </si>
  <si>
    <t xml:space="preserve">Proceeds from Subsidiaries</t>
  </si>
  <si>
    <t xml:space="preserve">Proceeds from sale of lease</t>
  </si>
  <si>
    <t xml:space="preserve">Dividends</t>
  </si>
  <si>
    <t xml:space="preserve">Cash from Investment</t>
  </si>
  <si>
    <t xml:space="preserve">Financing</t>
  </si>
  <si>
    <t xml:space="preserve">Borrowing - lines of credit</t>
  </si>
  <si>
    <t xml:space="preserve">Repayment of borrowing</t>
  </si>
  <si>
    <t xml:space="preserve">Issuance of LT deebt</t>
  </si>
  <si>
    <t xml:space="preserve">Payments of LT debt</t>
  </si>
  <si>
    <t xml:space="preserve">Stock repurchase</t>
  </si>
  <si>
    <t xml:space="preserve">Dividends paid</t>
  </si>
  <si>
    <t xml:space="preserve">Cash from Financing</t>
  </si>
  <si>
    <t xml:space="preserve">Net Cash</t>
  </si>
  <si>
    <t xml:space="preserve">Payments</t>
  </si>
  <si>
    <t xml:space="preserve">c</t>
  </si>
  <si>
    <t xml:space="preserve">Major reasons</t>
  </si>
  <si>
    <t xml:space="preserve">Total Cash Flow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</si>
</sst>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7" min="7" style="0" width="17.14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B3" s="0" t="n">
        <v>1991</v>
      </c>
      <c r="C3" s="0" t="n">
        <f aca="false">B3-1</f>
        <v>1990</v>
      </c>
      <c r="D3" s="0" t="n">
        <f aca="false">C3-1</f>
        <v>1989</v>
      </c>
      <c r="E3" s="0" t="n">
        <f aca="false">D3-1</f>
        <v>1988</v>
      </c>
      <c r="F3" s="0" t="n">
        <f aca="false">E3-1</f>
        <v>1987</v>
      </c>
      <c r="G3" s="0" t="s">
        <v>1</v>
      </c>
    </row>
    <row r="5" customFormat="false" ht="12.75" hidden="false" customHeight="false" outlineLevel="0" collapsed="false">
      <c r="A5" s="0" t="s">
        <v>2</v>
      </c>
      <c r="B5" s="0" t="n">
        <v>200.8</v>
      </c>
      <c r="C5" s="0" t="n">
        <v>210.4</v>
      </c>
      <c r="D5" s="0" t="n">
        <v>-80.5</v>
      </c>
      <c r="E5" s="0" t="n">
        <v>104.2</v>
      </c>
      <c r="F5" s="0" t="n">
        <v>94.2</v>
      </c>
      <c r="G5" s="0" t="n">
        <f aca="false">SUM(B5:F5)</f>
        <v>529.1</v>
      </c>
    </row>
    <row r="6" customFormat="false" ht="12.75" hidden="false" customHeight="false" outlineLevel="0" collapsed="false">
      <c r="A6" s="0" t="s">
        <v>3</v>
      </c>
      <c r="B6" s="0" t="n">
        <f aca="false">B15-B25</f>
        <v>609.400000000001</v>
      </c>
      <c r="C6" s="0" t="n">
        <f aca="false">C15-C25</f>
        <v>266.099999999999</v>
      </c>
      <c r="D6" s="0" t="n">
        <f aca="false">D15-D25</f>
        <v>78.5999999999995</v>
      </c>
      <c r="E6" s="0" t="n">
        <f aca="false">E15-E25</f>
        <v>97</v>
      </c>
      <c r="F6" s="0" t="n">
        <f aca="false">F15-F25</f>
        <v>-67.0999999999995</v>
      </c>
      <c r="G6" s="0" t="n">
        <f aca="false">SUM(B6:F6)</f>
        <v>984</v>
      </c>
    </row>
    <row r="7" customFormat="false" ht="12.75" hidden="false" customHeight="false" outlineLevel="0" collapsed="false">
      <c r="A7" s="0" t="s">
        <v>4</v>
      </c>
      <c r="G7" s="0" t="s">
        <v>5</v>
      </c>
    </row>
    <row r="8" customFormat="false" ht="12.75" hidden="false" customHeight="false" outlineLevel="0" collapsed="false">
      <c r="A8" s="0" t="s">
        <v>6</v>
      </c>
      <c r="G8" s="0" t="s">
        <v>5</v>
      </c>
    </row>
    <row r="9" customFormat="false" ht="12.75" hidden="false" customHeight="false" outlineLevel="0" collapsed="false">
      <c r="A9" s="0" t="s">
        <v>7</v>
      </c>
      <c r="B9" s="0" t="n">
        <v>2646.7</v>
      </c>
      <c r="C9" s="0" t="n">
        <v>2618.1</v>
      </c>
      <c r="D9" s="0" t="n">
        <v>2324</v>
      </c>
      <c r="E9" s="0" t="n">
        <v>2099.2</v>
      </c>
      <c r="F9" s="0" t="n">
        <v>1794.4</v>
      </c>
      <c r="G9" s="0" t="n">
        <f aca="false">SUM(B9:F9)</f>
        <v>11482.4</v>
      </c>
    </row>
    <row r="10" customFormat="false" ht="12.75" hidden="false" customHeight="false" outlineLevel="0" collapsed="false">
      <c r="A10" s="0" t="s">
        <v>8</v>
      </c>
      <c r="B10" s="0" t="n">
        <v>3050.5</v>
      </c>
      <c r="C10" s="0" t="n">
        <v>2976.8</v>
      </c>
      <c r="D10" s="0" t="n">
        <v>2829.7</v>
      </c>
      <c r="E10" s="0" t="n">
        <v>3459.6</v>
      </c>
      <c r="F10" s="0" t="n">
        <v>3847.3</v>
      </c>
      <c r="G10" s="0" t="n">
        <f aca="false">SUM(B10:F10)</f>
        <v>16163.9</v>
      </c>
    </row>
    <row r="11" customFormat="false" ht="12.75" hidden="false" customHeight="false" outlineLevel="0" collapsed="false">
      <c r="A11" s="0" t="s">
        <v>9</v>
      </c>
      <c r="B11" s="0" t="n">
        <v>11.5</v>
      </c>
      <c r="C11" s="0" t="n">
        <v>2.4</v>
      </c>
      <c r="D11" s="0" t="n">
        <v>2.8</v>
      </c>
      <c r="E11" s="0" t="n">
        <v>2.4</v>
      </c>
      <c r="F11" s="0" t="n">
        <v>1.7</v>
      </c>
      <c r="G11" s="0" t="n">
        <f aca="false">SUM(B11:F11)</f>
        <v>20.8</v>
      </c>
    </row>
    <row r="12" customFormat="false" ht="12.75" hidden="false" customHeight="false" outlineLevel="0" collapsed="false">
      <c r="A12" s="0" t="s">
        <v>10</v>
      </c>
      <c r="B12" s="0" t="n">
        <v>3.1</v>
      </c>
      <c r="C12" s="0" t="n">
        <v>1.1</v>
      </c>
      <c r="D12" s="0" t="n">
        <v>0.2</v>
      </c>
      <c r="E12" s="0" t="n">
        <v>2.2</v>
      </c>
      <c r="F12" s="0" t="n">
        <v>0.2</v>
      </c>
      <c r="G12" s="0" t="n">
        <f aca="false">SUM(B12:F12)</f>
        <v>6.8</v>
      </c>
    </row>
    <row r="13" customFormat="false" ht="12.75" hidden="false" customHeight="false" outlineLevel="0" collapsed="false">
      <c r="A13" s="0" t="s">
        <v>11</v>
      </c>
      <c r="B13" s="0" t="n">
        <v>9</v>
      </c>
      <c r="G13" s="0" t="n">
        <f aca="false">SUM(B13:F13)</f>
        <v>9</v>
      </c>
    </row>
    <row r="14" customFormat="false" ht="12.75" hidden="false" customHeight="false" outlineLevel="0" collapsed="false">
      <c r="A14" s="0" t="s">
        <v>12</v>
      </c>
      <c r="B14" s="0" t="n">
        <v>3.7</v>
      </c>
      <c r="C14" s="0" t="n">
        <v>17.1</v>
      </c>
      <c r="D14" s="0" t="n">
        <v>19.3</v>
      </c>
      <c r="E14" s="0" t="n">
        <v>2.3</v>
      </c>
      <c r="F14" s="0" t="n">
        <v>3.5</v>
      </c>
      <c r="G14" s="0" t="n">
        <f aca="false">SUM(B14:F14)</f>
        <v>45.9</v>
      </c>
    </row>
    <row r="15" customFormat="false" ht="12.75" hidden="false" customHeight="false" outlineLevel="0" collapsed="false">
      <c r="A15" s="0" t="s">
        <v>13</v>
      </c>
      <c r="B15" s="0" t="n">
        <f aca="false">SUM(B9:B14)</f>
        <v>5724.5</v>
      </c>
      <c r="C15" s="0" t="n">
        <f aca="false">SUM(C9:C14)</f>
        <v>5615.5</v>
      </c>
      <c r="D15" s="0" t="n">
        <f aca="false">SUM(D9:D14)</f>
        <v>5176</v>
      </c>
      <c r="E15" s="0" t="n">
        <f aca="false">SUM(E9:E14)</f>
        <v>5565.7</v>
      </c>
      <c r="F15" s="0" t="n">
        <f aca="false">SUM(F9:F14)</f>
        <v>5647.1</v>
      </c>
      <c r="G15" s="0" t="n">
        <f aca="false">SUM(B15:F15)</f>
        <v>27728.8</v>
      </c>
    </row>
    <row r="16" customFormat="false" ht="12.75" hidden="false" customHeight="false" outlineLevel="0" collapsed="false">
      <c r="G16" s="0" t="s">
        <v>5</v>
      </c>
    </row>
    <row r="17" customFormat="false" ht="12.75" hidden="false" customHeight="false" outlineLevel="0" collapsed="false">
      <c r="G17" s="0" t="s">
        <v>5</v>
      </c>
    </row>
    <row r="18" customFormat="false" ht="12.75" hidden="false" customHeight="false" outlineLevel="0" collapsed="false">
      <c r="A18" s="0" t="s">
        <v>14</v>
      </c>
      <c r="G18" s="0" t="s">
        <v>5</v>
      </c>
    </row>
    <row r="19" customFormat="false" ht="12.75" hidden="false" customHeight="false" outlineLevel="0" collapsed="false">
      <c r="A19" s="0" t="s">
        <v>15</v>
      </c>
      <c r="B19" s="0" t="n">
        <v>4986.5</v>
      </c>
      <c r="C19" s="0" t="n">
        <v>5220.6</v>
      </c>
      <c r="D19" s="0" t="n">
        <v>4967</v>
      </c>
      <c r="E19" s="0" t="n">
        <v>5302.7</v>
      </c>
      <c r="F19" s="0" t="n">
        <v>5635.2</v>
      </c>
      <c r="G19" s="0" t="n">
        <f aca="false">SUM(B19:F19)</f>
        <v>26112</v>
      </c>
    </row>
    <row r="20" customFormat="false" ht="12.75" hidden="false" customHeight="false" outlineLevel="0" collapsed="false">
      <c r="A20" s="0" t="s">
        <v>16</v>
      </c>
      <c r="B20" s="0" t="n">
        <v>85</v>
      </c>
      <c r="C20" s="0" t="n">
        <v>97.1</v>
      </c>
      <c r="D20" s="0" t="n">
        <v>122.1</v>
      </c>
      <c r="E20" s="0" t="n">
        <v>150.2</v>
      </c>
      <c r="F20" s="0" t="n">
        <v>40.7</v>
      </c>
      <c r="G20" s="0" t="n">
        <f aca="false">SUM(B20:F20)</f>
        <v>495.1</v>
      </c>
    </row>
    <row r="21" customFormat="false" ht="12.75" hidden="false" customHeight="false" outlineLevel="0" collapsed="false">
      <c r="A21" s="0" t="s">
        <v>17</v>
      </c>
      <c r="B21" s="0" t="n">
        <v>10.2</v>
      </c>
      <c r="C21" s="0" t="n">
        <v>17</v>
      </c>
      <c r="G21" s="0" t="n">
        <f aca="false">SUM(B21:F21)</f>
        <v>27.2</v>
      </c>
    </row>
    <row r="22" customFormat="false" ht="12.75" hidden="false" customHeight="false" outlineLevel="0" collapsed="false">
      <c r="A22" s="0" t="s">
        <v>18</v>
      </c>
      <c r="F22" s="0" t="n">
        <v>27.7</v>
      </c>
      <c r="G22" s="0" t="n">
        <f aca="false">SUM(B22:F22)</f>
        <v>27.7</v>
      </c>
    </row>
    <row r="23" customFormat="false" ht="12.75" hidden="false" customHeight="false" outlineLevel="0" collapsed="false">
      <c r="A23" s="0" t="s">
        <v>19</v>
      </c>
      <c r="B23" s="0" t="n">
        <v>31.8</v>
      </c>
      <c r="C23" s="0" t="n">
        <v>13.6</v>
      </c>
      <c r="D23" s="0" t="n">
        <v>8</v>
      </c>
      <c r="E23" s="0" t="n">
        <v>13.1</v>
      </c>
      <c r="F23" s="0" t="n">
        <v>9.7</v>
      </c>
      <c r="G23" s="0" t="n">
        <f aca="false">SUM(B23:F23)</f>
        <v>76.2</v>
      </c>
    </row>
    <row r="24" customFormat="false" ht="12.75" hidden="false" customHeight="false" outlineLevel="0" collapsed="false">
      <c r="A24" s="0" t="s">
        <v>12</v>
      </c>
      <c r="B24" s="0" t="n">
        <v>1.6</v>
      </c>
      <c r="C24" s="0" t="n">
        <v>1.1</v>
      </c>
      <c r="D24" s="0" t="n">
        <v>0.3</v>
      </c>
      <c r="E24" s="0" t="n">
        <v>2.7</v>
      </c>
      <c r="F24" s="0" t="n">
        <v>0.9</v>
      </c>
      <c r="G24" s="0" t="n">
        <f aca="false">SUM(B24:F24)</f>
        <v>6.6</v>
      </c>
    </row>
    <row r="25" customFormat="false" ht="12.75" hidden="false" customHeight="false" outlineLevel="0" collapsed="false">
      <c r="A25" s="0" t="s">
        <v>20</v>
      </c>
      <c r="B25" s="0" t="n">
        <f aca="false">SUM(B19:B24)</f>
        <v>5115.1</v>
      </c>
      <c r="C25" s="0" t="n">
        <f aca="false">SUM(C19:C24)</f>
        <v>5349.4</v>
      </c>
      <c r="D25" s="0" t="n">
        <f aca="false">SUM(D19:D24)</f>
        <v>5097.4</v>
      </c>
      <c r="E25" s="0" t="n">
        <f aca="false">SUM(E19:E24)</f>
        <v>5468.7</v>
      </c>
      <c r="F25" s="0" t="n">
        <f aca="false">SUM(F19:F24)</f>
        <v>5714.2</v>
      </c>
      <c r="G25" s="0" t="n">
        <f aca="false">SUM(B25:F25)</f>
        <v>26744.8</v>
      </c>
    </row>
    <row r="26" customFormat="false" ht="12.75" hidden="false" customHeight="false" outlineLevel="0" collapsed="false">
      <c r="A26" s="0" t="s">
        <v>21</v>
      </c>
      <c r="G26" s="0" t="n">
        <f aca="false">G15-G25</f>
        <v>984.000000000004</v>
      </c>
    </row>
    <row r="27" customFormat="false" ht="12.75" hidden="false" customHeight="false" outlineLevel="0" collapsed="false">
      <c r="G27" s="0" t="s">
        <v>5</v>
      </c>
    </row>
    <row r="28" customFormat="false" ht="12.75" hidden="false" customHeight="false" outlineLevel="0" collapsed="false">
      <c r="A28" s="0" t="s">
        <v>22</v>
      </c>
      <c r="G28" s="0" t="s">
        <v>5</v>
      </c>
    </row>
    <row r="29" customFormat="false" ht="12.75" hidden="false" customHeight="false" outlineLevel="0" collapsed="false">
      <c r="A29" s="0" t="s">
        <v>23</v>
      </c>
      <c r="B29" s="0" t="n">
        <v>-117.4</v>
      </c>
      <c r="C29" s="0" t="n">
        <v>-121.2</v>
      </c>
      <c r="D29" s="0" t="n">
        <v>-186.8</v>
      </c>
      <c r="E29" s="0" t="n">
        <v>-254.2</v>
      </c>
      <c r="F29" s="0" t="n">
        <v>-294.4</v>
      </c>
      <c r="G29" s="0" t="n">
        <f aca="false">SUM(B29:F29)</f>
        <v>-974</v>
      </c>
    </row>
    <row r="30" customFormat="false" ht="12.75" hidden="false" customHeight="false" outlineLevel="0" collapsed="false">
      <c r="A30" s="0" t="s">
        <v>24</v>
      </c>
      <c r="B30" s="0" t="n">
        <v>2.6</v>
      </c>
      <c r="C30" s="0" t="n">
        <v>252.1</v>
      </c>
      <c r="D30" s="0" t="n">
        <v>14.3</v>
      </c>
      <c r="E30" s="0" t="n">
        <v>12</v>
      </c>
      <c r="F30" s="0" t="n">
        <v>29.9</v>
      </c>
      <c r="G30" s="0" t="n">
        <f aca="false">SUM(B30:F30)</f>
        <v>310.9</v>
      </c>
    </row>
    <row r="31" customFormat="false" ht="12.75" hidden="false" customHeight="false" outlineLevel="0" collapsed="false">
      <c r="A31" s="0" t="s">
        <v>25</v>
      </c>
      <c r="D31" s="0" t="n">
        <v>1.1</v>
      </c>
      <c r="E31" s="0" t="n">
        <v>67.3</v>
      </c>
      <c r="G31" s="0" t="n">
        <f aca="false">SUM(B31:F31)</f>
        <v>68.4</v>
      </c>
    </row>
    <row r="32" customFormat="false" ht="12.75" hidden="false" customHeight="false" outlineLevel="0" collapsed="false">
      <c r="A32" s="0" t="s">
        <v>26</v>
      </c>
      <c r="D32" s="0" t="n">
        <v>21.9</v>
      </c>
      <c r="G32" s="0" t="n">
        <f aca="false">SUM(B32:F32)</f>
        <v>21.9</v>
      </c>
    </row>
    <row r="33" customFormat="false" ht="12.75" hidden="false" customHeight="false" outlineLevel="0" collapsed="false">
      <c r="A33" s="0" t="s">
        <v>27</v>
      </c>
      <c r="B33" s="0" t="n">
        <v>0.1</v>
      </c>
      <c r="C33" s="0" t="n">
        <v>0.1</v>
      </c>
      <c r="E33" s="0" t="n">
        <v>20.7</v>
      </c>
      <c r="G33" s="0" t="n">
        <f aca="false">SUM(B33:F33)</f>
        <v>20.9</v>
      </c>
    </row>
    <row r="34" customFormat="false" ht="12.75" hidden="false" customHeight="false" outlineLevel="0" collapsed="false">
      <c r="A34" s="0" t="s">
        <v>12</v>
      </c>
      <c r="B34" s="0" t="n">
        <v>-8.4</v>
      </c>
      <c r="C34" s="0" t="n">
        <v>-2.3</v>
      </c>
      <c r="D34" s="0" t="n">
        <v>4.8</v>
      </c>
      <c r="E34" s="0" t="n">
        <v>6.2</v>
      </c>
      <c r="F34" s="0" t="n">
        <v>2.3</v>
      </c>
      <c r="G34" s="0" t="n">
        <f aca="false">SUM(B34:F34)</f>
        <v>2.6</v>
      </c>
    </row>
    <row r="35" customFormat="false" ht="12.75" hidden="false" customHeight="false" outlineLevel="0" collapsed="false">
      <c r="A35" s="0" t="s">
        <v>28</v>
      </c>
      <c r="G35" s="0" t="n">
        <f aca="false">SUM(G29:G34)</f>
        <v>-549.3</v>
      </c>
    </row>
    <row r="36" customFormat="false" ht="12.75" hidden="false" customHeight="false" outlineLevel="0" collapsed="false">
      <c r="G36" s="0" t="s">
        <v>5</v>
      </c>
    </row>
    <row r="37" customFormat="false" ht="12.75" hidden="false" customHeight="false" outlineLevel="0" collapsed="false">
      <c r="A37" s="0" t="s">
        <v>29</v>
      </c>
      <c r="G37" s="0" t="s">
        <v>5</v>
      </c>
    </row>
    <row r="38" customFormat="false" ht="12.75" hidden="false" customHeight="false" outlineLevel="0" collapsed="false">
      <c r="A38" s="0" t="s">
        <v>30</v>
      </c>
      <c r="C38" s="0" t="n">
        <v>750</v>
      </c>
      <c r="D38" s="0" t="n">
        <v>783</v>
      </c>
      <c r="E38" s="0" t="n">
        <v>971</v>
      </c>
      <c r="F38" s="0" t="n">
        <v>945.6</v>
      </c>
      <c r="G38" s="0" t="n">
        <f aca="false">SUM(B38:F38)</f>
        <v>3449.6</v>
      </c>
    </row>
    <row r="39" customFormat="false" ht="12.75" hidden="false" customHeight="false" outlineLevel="0" collapsed="false">
      <c r="A39" s="0" t="s">
        <v>31</v>
      </c>
      <c r="C39" s="0" t="n">
        <v>-920</v>
      </c>
      <c r="D39" s="0" t="n">
        <v>-659</v>
      </c>
      <c r="E39" s="0" t="n">
        <v>-1413.6</v>
      </c>
      <c r="F39" s="0" t="n">
        <v>-565.9</v>
      </c>
      <c r="G39" s="0" t="n">
        <f aca="false">SUM(B39:F39)</f>
        <v>-3558.5</v>
      </c>
    </row>
    <row r="40" customFormat="false" ht="12.75" hidden="false" customHeight="false" outlineLevel="0" collapsed="false">
      <c r="A40" s="0" t="s">
        <v>32</v>
      </c>
      <c r="E40" s="0" t="n">
        <v>550</v>
      </c>
      <c r="F40" s="0" t="n">
        <v>1</v>
      </c>
      <c r="G40" s="0" t="n">
        <f aca="false">SUM(B40:F40)</f>
        <v>551</v>
      </c>
    </row>
    <row r="41" customFormat="false" ht="12.75" hidden="false" customHeight="false" outlineLevel="0" collapsed="false">
      <c r="A41" s="0" t="s">
        <v>33</v>
      </c>
      <c r="B41" s="0" t="n">
        <v>-450</v>
      </c>
      <c r="C41" s="0" t="n">
        <v>-0.3</v>
      </c>
      <c r="D41" s="0" t="n">
        <v>-0.4</v>
      </c>
      <c r="E41" s="0" t="n">
        <v>-1.4</v>
      </c>
      <c r="F41" s="0" t="n">
        <v>-2.8</v>
      </c>
      <c r="G41" s="0" t="n">
        <f aca="false">SUM(B41:F41)</f>
        <v>-454.9</v>
      </c>
    </row>
    <row r="42" customFormat="false" ht="12.75" hidden="false" customHeight="false" outlineLevel="0" collapsed="false">
      <c r="A42" s="0" t="s">
        <v>34</v>
      </c>
      <c r="B42" s="0" t="n">
        <v>0.6</v>
      </c>
      <c r="F42" s="0" t="n">
        <v>-1.1</v>
      </c>
      <c r="G42" s="0" t="n">
        <f aca="false">SUM(B42:F42)</f>
        <v>-0.5</v>
      </c>
    </row>
    <row r="43" customFormat="false" ht="12.75" hidden="false" customHeight="false" outlineLevel="0" collapsed="false">
      <c r="A43" s="0" t="s">
        <v>35</v>
      </c>
      <c r="B43" s="0" t="n">
        <v>-56.4</v>
      </c>
      <c r="C43" s="0" t="n">
        <v>-56.3</v>
      </c>
      <c r="D43" s="0" t="n">
        <v>-56.54</v>
      </c>
      <c r="E43" s="0" t="n">
        <v>-56.4</v>
      </c>
      <c r="F43" s="0" t="n">
        <v>-56.2</v>
      </c>
      <c r="G43" s="0" t="n">
        <f aca="false">SUM(B43:F43)</f>
        <v>-281.84</v>
      </c>
    </row>
    <row r="45" customFormat="false" ht="12.75" hidden="false" customHeight="false" outlineLevel="0" collapsed="false">
      <c r="A45" s="0" t="s">
        <v>36</v>
      </c>
      <c r="G45" s="0" t="n">
        <f aca="false">SUM(G38:G43)</f>
        <v>-295.14</v>
      </c>
    </row>
    <row r="47" customFormat="false" ht="12.75" hidden="false" customHeight="false" outlineLevel="0" collapsed="false">
      <c r="A47" s="0" t="s">
        <v>37</v>
      </c>
      <c r="G47" s="0" t="n">
        <f aca="false">SUM(G26,G35,G45)</f>
        <v>139.560000000003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24" activeCellId="0" sqref="G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7" min="7" style="0" width="17.14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B3" s="0" t="n">
        <v>1991</v>
      </c>
      <c r="C3" s="0" t="n">
        <f aca="false">B3-1</f>
        <v>1990</v>
      </c>
      <c r="D3" s="0" t="n">
        <f aca="false">C3-1</f>
        <v>1989</v>
      </c>
      <c r="E3" s="0" t="n">
        <f aca="false">D3-1</f>
        <v>1988</v>
      </c>
      <c r="F3" s="0" t="n">
        <f aca="false">E3-1</f>
        <v>1987</v>
      </c>
      <c r="G3" s="0" t="s">
        <v>1</v>
      </c>
    </row>
    <row r="5" customFormat="false" ht="12.75" hidden="false" customHeight="false" outlineLevel="0" collapsed="false">
      <c r="A5" s="0" t="s">
        <v>2</v>
      </c>
      <c r="B5" s="0" t="n">
        <v>200.8</v>
      </c>
      <c r="C5" s="0" t="n">
        <v>210.4</v>
      </c>
      <c r="D5" s="0" t="n">
        <v>-80.5</v>
      </c>
      <c r="E5" s="0" t="n">
        <v>104.2</v>
      </c>
      <c r="F5" s="0" t="n">
        <v>94.2</v>
      </c>
      <c r="G5" s="0" t="n">
        <f aca="false">SUM(B5:F5)</f>
        <v>529.1</v>
      </c>
    </row>
    <row r="6" customFormat="false" ht="12.75" hidden="false" customHeight="false" outlineLevel="0" collapsed="false">
      <c r="A6" s="0" t="s">
        <v>3</v>
      </c>
      <c r="B6" s="0" t="n">
        <f aca="false">B15-B25</f>
        <v>609.400000000001</v>
      </c>
      <c r="C6" s="0" t="n">
        <f aca="false">C15-C25</f>
        <v>266.099999999999</v>
      </c>
      <c r="D6" s="0" t="n">
        <f aca="false">D15-D25</f>
        <v>78.5999999999995</v>
      </c>
      <c r="E6" s="0" t="n">
        <f aca="false">E15-E25</f>
        <v>97</v>
      </c>
      <c r="F6" s="0" t="n">
        <f aca="false">F15-F25</f>
        <v>-67.0999999999995</v>
      </c>
      <c r="G6" s="0" t="n">
        <f aca="false">SUM(B6:F6)</f>
        <v>984</v>
      </c>
    </row>
    <row r="7" customFormat="false" ht="12.75" hidden="false" customHeight="false" outlineLevel="0" collapsed="false">
      <c r="A7" s="0" t="s">
        <v>4</v>
      </c>
      <c r="G7" s="0" t="s">
        <v>5</v>
      </c>
    </row>
    <row r="8" customFormat="false" ht="12.75" hidden="false" customHeight="false" outlineLevel="0" collapsed="false">
      <c r="A8" s="0" t="s">
        <v>6</v>
      </c>
      <c r="G8" s="0" t="s">
        <v>5</v>
      </c>
    </row>
    <row r="9" customFormat="false" ht="12.75" hidden="false" customHeight="false" outlineLevel="0" collapsed="false">
      <c r="A9" s="0" t="s">
        <v>7</v>
      </c>
      <c r="B9" s="0" t="n">
        <v>2646.7</v>
      </c>
      <c r="C9" s="0" t="n">
        <v>2618.1</v>
      </c>
      <c r="D9" s="0" t="n">
        <v>2324</v>
      </c>
      <c r="E9" s="0" t="n">
        <v>2099.2</v>
      </c>
      <c r="F9" s="0" t="n">
        <v>1794.4</v>
      </c>
      <c r="G9" s="0" t="n">
        <f aca="false">SUM(B9:F9)</f>
        <v>11482.4</v>
      </c>
    </row>
    <row r="10" customFormat="false" ht="12.75" hidden="false" customHeight="false" outlineLevel="0" collapsed="false">
      <c r="A10" s="0" t="s">
        <v>8</v>
      </c>
      <c r="B10" s="0" t="n">
        <v>3050.5</v>
      </c>
      <c r="C10" s="0" t="n">
        <v>2976.8</v>
      </c>
      <c r="D10" s="0" t="n">
        <v>2829.7</v>
      </c>
      <c r="E10" s="0" t="n">
        <v>3459.6</v>
      </c>
      <c r="F10" s="0" t="n">
        <v>3847.3</v>
      </c>
      <c r="G10" s="0" t="n">
        <f aca="false">SUM(B10:F10)</f>
        <v>16163.9</v>
      </c>
    </row>
    <row r="11" customFormat="false" ht="12.75" hidden="false" customHeight="false" outlineLevel="0" collapsed="false">
      <c r="A11" s="0" t="s">
        <v>9</v>
      </c>
      <c r="B11" s="0" t="n">
        <v>11.5</v>
      </c>
      <c r="C11" s="0" t="n">
        <v>2.4</v>
      </c>
      <c r="D11" s="0" t="n">
        <v>2.8</v>
      </c>
      <c r="E11" s="0" t="n">
        <v>2.4</v>
      </c>
      <c r="F11" s="0" t="n">
        <v>1.7</v>
      </c>
      <c r="G11" s="0" t="n">
        <f aca="false">SUM(B11:F11)</f>
        <v>20.8</v>
      </c>
    </row>
    <row r="12" customFormat="false" ht="12.75" hidden="false" customHeight="false" outlineLevel="0" collapsed="false">
      <c r="A12" s="0" t="s">
        <v>10</v>
      </c>
      <c r="B12" s="0" t="n">
        <v>3.1</v>
      </c>
      <c r="C12" s="0" t="n">
        <v>1.1</v>
      </c>
      <c r="D12" s="0" t="n">
        <v>0.2</v>
      </c>
      <c r="E12" s="0" t="n">
        <v>2.2</v>
      </c>
      <c r="F12" s="0" t="n">
        <v>0.2</v>
      </c>
      <c r="G12" s="0" t="n">
        <f aca="false">SUM(B12:F12)</f>
        <v>6.8</v>
      </c>
    </row>
    <row r="13" customFormat="false" ht="12.75" hidden="false" customHeight="false" outlineLevel="0" collapsed="false">
      <c r="A13" s="0" t="s">
        <v>11</v>
      </c>
      <c r="B13" s="0" t="n">
        <v>9</v>
      </c>
      <c r="G13" s="0" t="n">
        <f aca="false">SUM(B13:F13)</f>
        <v>9</v>
      </c>
    </row>
    <row r="14" customFormat="false" ht="12.75" hidden="false" customHeight="false" outlineLevel="0" collapsed="false">
      <c r="A14" s="0" t="s">
        <v>12</v>
      </c>
      <c r="B14" s="0" t="n">
        <v>3.7</v>
      </c>
      <c r="C14" s="0" t="n">
        <v>17.1</v>
      </c>
      <c r="D14" s="0" t="n">
        <v>19.3</v>
      </c>
      <c r="E14" s="0" t="n">
        <v>2.3</v>
      </c>
      <c r="F14" s="0" t="n">
        <v>3.5</v>
      </c>
      <c r="G14" s="0" t="n">
        <f aca="false">SUM(B14:F14)</f>
        <v>45.9</v>
      </c>
    </row>
    <row r="15" customFormat="false" ht="12.75" hidden="false" customHeight="false" outlineLevel="0" collapsed="false">
      <c r="A15" s="0" t="s">
        <v>13</v>
      </c>
      <c r="B15" s="0" t="n">
        <f aca="false">SUM(B9:B14)</f>
        <v>5724.5</v>
      </c>
      <c r="C15" s="0" t="n">
        <f aca="false">SUM(C9:C14)</f>
        <v>5615.5</v>
      </c>
      <c r="D15" s="0" t="n">
        <f aca="false">SUM(D9:D14)</f>
        <v>5176</v>
      </c>
      <c r="E15" s="0" t="n">
        <f aca="false">SUM(E9:E14)</f>
        <v>5565.7</v>
      </c>
      <c r="F15" s="0" t="n">
        <f aca="false">SUM(F9:F14)</f>
        <v>5647.1</v>
      </c>
      <c r="G15" s="0" t="n">
        <f aca="false">SUM(B15:F15)</f>
        <v>27728.8</v>
      </c>
    </row>
    <row r="16" customFormat="false" ht="12.75" hidden="false" customHeight="false" outlineLevel="0" collapsed="false">
      <c r="G16" s="0" t="s">
        <v>5</v>
      </c>
    </row>
    <row r="17" customFormat="false" ht="12.75" hidden="false" customHeight="false" outlineLevel="0" collapsed="false">
      <c r="G17" s="0" t="s">
        <v>5</v>
      </c>
    </row>
    <row r="18" customFormat="false" ht="12.75" hidden="false" customHeight="false" outlineLevel="0" collapsed="false">
      <c r="A18" s="0" t="s">
        <v>14</v>
      </c>
      <c r="G18" s="0" t="s">
        <v>5</v>
      </c>
    </row>
    <row r="19" customFormat="false" ht="12.75" hidden="false" customHeight="false" outlineLevel="0" collapsed="false">
      <c r="A19" s="0" t="s">
        <v>15</v>
      </c>
      <c r="B19" s="0" t="n">
        <v>4986.5</v>
      </c>
      <c r="C19" s="0" t="n">
        <v>5220.6</v>
      </c>
      <c r="D19" s="0" t="n">
        <v>4967</v>
      </c>
      <c r="E19" s="0" t="n">
        <v>5302.7</v>
      </c>
      <c r="F19" s="0" t="n">
        <v>5635.2</v>
      </c>
      <c r="G19" s="0" t="n">
        <f aca="false">SUM(B19:F19)</f>
        <v>26112</v>
      </c>
    </row>
    <row r="20" customFormat="false" ht="12.75" hidden="false" customHeight="false" outlineLevel="0" collapsed="false">
      <c r="A20" s="0" t="s">
        <v>16</v>
      </c>
      <c r="B20" s="0" t="n">
        <v>85</v>
      </c>
      <c r="C20" s="0" t="n">
        <v>97.1</v>
      </c>
      <c r="D20" s="0" t="n">
        <v>122.1</v>
      </c>
      <c r="E20" s="0" t="n">
        <v>150.2</v>
      </c>
      <c r="F20" s="0" t="n">
        <v>40.7</v>
      </c>
      <c r="G20" s="0" t="n">
        <f aca="false">SUM(B20:F20)</f>
        <v>495.1</v>
      </c>
    </row>
    <row r="21" customFormat="false" ht="12.75" hidden="false" customHeight="false" outlineLevel="0" collapsed="false">
      <c r="A21" s="0" t="s">
        <v>17</v>
      </c>
      <c r="B21" s="0" t="n">
        <v>10.2</v>
      </c>
      <c r="C21" s="0" t="n">
        <v>17</v>
      </c>
      <c r="G21" s="0" t="n">
        <f aca="false">SUM(B21:F21)</f>
        <v>27.2</v>
      </c>
    </row>
    <row r="22" customFormat="false" ht="12.75" hidden="false" customHeight="false" outlineLevel="0" collapsed="false">
      <c r="A22" s="0" t="s">
        <v>18</v>
      </c>
      <c r="F22" s="0" t="n">
        <v>27.7</v>
      </c>
      <c r="G22" s="0" t="n">
        <f aca="false">SUM(B22:F22)</f>
        <v>27.7</v>
      </c>
    </row>
    <row r="23" customFormat="false" ht="12.75" hidden="false" customHeight="false" outlineLevel="0" collapsed="false">
      <c r="A23" s="0" t="s">
        <v>19</v>
      </c>
      <c r="B23" s="0" t="n">
        <v>31.8</v>
      </c>
      <c r="C23" s="0" t="n">
        <v>13.6</v>
      </c>
      <c r="D23" s="0" t="n">
        <v>8</v>
      </c>
      <c r="E23" s="0" t="n">
        <v>13.1</v>
      </c>
      <c r="F23" s="0" t="n">
        <v>9.7</v>
      </c>
      <c r="G23" s="0" t="n">
        <f aca="false">SUM(B23:F23)</f>
        <v>76.2</v>
      </c>
    </row>
    <row r="24" customFormat="false" ht="12.75" hidden="false" customHeight="false" outlineLevel="0" collapsed="false">
      <c r="A24" s="0" t="s">
        <v>12</v>
      </c>
      <c r="B24" s="0" t="n">
        <v>1.6</v>
      </c>
      <c r="C24" s="0" t="n">
        <v>1.1</v>
      </c>
      <c r="D24" s="0" t="n">
        <v>0.3</v>
      </c>
      <c r="E24" s="0" t="n">
        <v>2.7</v>
      </c>
      <c r="F24" s="0" t="n">
        <v>0.9</v>
      </c>
      <c r="G24" s="0" t="n">
        <f aca="false">SUM(B24:F24)</f>
        <v>6.6</v>
      </c>
    </row>
    <row r="25" customFormat="false" ht="12.75" hidden="false" customHeight="false" outlineLevel="0" collapsed="false">
      <c r="A25" s="0" t="s">
        <v>20</v>
      </c>
      <c r="B25" s="0" t="n">
        <f aca="false">SUM(B19:B24)</f>
        <v>5115.1</v>
      </c>
      <c r="C25" s="0" t="n">
        <f aca="false">SUM(C19:C24)</f>
        <v>5349.4</v>
      </c>
      <c r="D25" s="0" t="n">
        <f aca="false">SUM(D19:D24)</f>
        <v>5097.4</v>
      </c>
      <c r="E25" s="0" t="n">
        <f aca="false">SUM(E19:E24)</f>
        <v>5468.7</v>
      </c>
      <c r="F25" s="0" t="n">
        <f aca="false">SUM(F19:F24)</f>
        <v>5714.2</v>
      </c>
      <c r="G25" s="0" t="n">
        <f aca="false">SUM(B25:F25)</f>
        <v>26744.8</v>
      </c>
    </row>
    <row r="26" customFormat="false" ht="12.75" hidden="false" customHeight="false" outlineLevel="0" collapsed="false">
      <c r="A26" s="0" t="s">
        <v>21</v>
      </c>
      <c r="G26" s="0" t="n">
        <f aca="false">G15-G25</f>
        <v>984.000000000004</v>
      </c>
    </row>
    <row r="27" customFormat="false" ht="12.75" hidden="false" customHeight="false" outlineLevel="0" collapsed="false">
      <c r="G27" s="0" t="s">
        <v>5</v>
      </c>
    </row>
    <row r="28" customFormat="false" ht="12.75" hidden="false" customHeight="false" outlineLevel="0" collapsed="false">
      <c r="A28" s="0" t="s">
        <v>22</v>
      </c>
      <c r="G28" s="0" t="s">
        <v>5</v>
      </c>
    </row>
    <row r="29" customFormat="false" ht="12.75" hidden="false" customHeight="false" outlineLevel="0" collapsed="false">
      <c r="A29" s="0" t="s">
        <v>23</v>
      </c>
      <c r="B29" s="0" t="n">
        <v>-117.4</v>
      </c>
      <c r="C29" s="0" t="n">
        <v>-121.2</v>
      </c>
      <c r="D29" s="0" t="n">
        <v>-186.8</v>
      </c>
      <c r="E29" s="0" t="n">
        <v>-254.2</v>
      </c>
      <c r="F29" s="0" t="n">
        <v>-294.4</v>
      </c>
      <c r="G29" s="0" t="n">
        <f aca="false">SUM(B29:F29)</f>
        <v>-974</v>
      </c>
    </row>
    <row r="30" customFormat="false" ht="12.75" hidden="false" customHeight="false" outlineLevel="0" collapsed="false">
      <c r="A30" s="0" t="s">
        <v>24</v>
      </c>
      <c r="B30" s="0" t="n">
        <v>2.6</v>
      </c>
      <c r="C30" s="0" t="n">
        <v>252.1</v>
      </c>
      <c r="D30" s="0" t="n">
        <v>14.3</v>
      </c>
      <c r="E30" s="0" t="n">
        <v>12</v>
      </c>
      <c r="F30" s="0" t="n">
        <v>29.9</v>
      </c>
      <c r="G30" s="0" t="n">
        <f aca="false">SUM(B30:F30)</f>
        <v>310.9</v>
      </c>
    </row>
    <row r="31" customFormat="false" ht="12.75" hidden="false" customHeight="false" outlineLevel="0" collapsed="false">
      <c r="A31" s="0" t="s">
        <v>25</v>
      </c>
      <c r="D31" s="0" t="n">
        <v>1.1</v>
      </c>
      <c r="E31" s="0" t="n">
        <v>67.3</v>
      </c>
      <c r="G31" s="0" t="n">
        <f aca="false">SUM(B31:F31)</f>
        <v>68.4</v>
      </c>
    </row>
    <row r="32" customFormat="false" ht="12.75" hidden="false" customHeight="false" outlineLevel="0" collapsed="false">
      <c r="A32" s="0" t="s">
        <v>26</v>
      </c>
      <c r="D32" s="0" t="n">
        <v>21.9</v>
      </c>
      <c r="G32" s="0" t="n">
        <f aca="false">SUM(B32:F32)</f>
        <v>21.9</v>
      </c>
    </row>
    <row r="33" customFormat="false" ht="12.75" hidden="false" customHeight="false" outlineLevel="0" collapsed="false">
      <c r="A33" s="0" t="s">
        <v>27</v>
      </c>
      <c r="B33" s="0" t="n">
        <v>0.1</v>
      </c>
      <c r="C33" s="0" t="n">
        <v>0.1</v>
      </c>
      <c r="E33" s="0" t="n">
        <v>20.7</v>
      </c>
      <c r="G33" s="0" t="n">
        <f aca="false">SUM(B33:F33)</f>
        <v>20.9</v>
      </c>
    </row>
    <row r="34" customFormat="false" ht="12.75" hidden="false" customHeight="false" outlineLevel="0" collapsed="false">
      <c r="A34" s="0" t="s">
        <v>12</v>
      </c>
      <c r="B34" s="0" t="n">
        <v>-8.4</v>
      </c>
      <c r="C34" s="0" t="n">
        <v>-2.3</v>
      </c>
      <c r="D34" s="0" t="n">
        <v>4.8</v>
      </c>
      <c r="E34" s="0" t="n">
        <v>6.2</v>
      </c>
      <c r="F34" s="0" t="n">
        <v>2.3</v>
      </c>
      <c r="G34" s="0" t="n">
        <f aca="false">SUM(B34:F34)</f>
        <v>2.6</v>
      </c>
    </row>
    <row r="35" customFormat="false" ht="12.75" hidden="false" customHeight="false" outlineLevel="0" collapsed="false">
      <c r="A35" s="0" t="s">
        <v>28</v>
      </c>
      <c r="G35" s="0" t="n">
        <f aca="false">SUM(G29:G34)</f>
        <v>-549.3</v>
      </c>
    </row>
    <row r="36" customFormat="false" ht="12.75" hidden="false" customHeight="false" outlineLevel="0" collapsed="false">
      <c r="G36" s="0" t="s">
        <v>5</v>
      </c>
    </row>
    <row r="37" customFormat="false" ht="12.75" hidden="false" customHeight="false" outlineLevel="0" collapsed="false">
      <c r="A37" s="0" t="s">
        <v>29</v>
      </c>
      <c r="G37" s="0" t="s">
        <v>5</v>
      </c>
    </row>
    <row r="38" customFormat="false" ht="12.75" hidden="false" customHeight="false" outlineLevel="0" collapsed="false">
      <c r="A38" s="0" t="s">
        <v>30</v>
      </c>
      <c r="C38" s="0" t="n">
        <v>750</v>
      </c>
      <c r="D38" s="0" t="n">
        <v>783</v>
      </c>
      <c r="E38" s="0" t="n">
        <v>971</v>
      </c>
      <c r="F38" s="0" t="n">
        <v>945.6</v>
      </c>
      <c r="G38" s="0" t="n">
        <f aca="false">SUM(B38:F38)</f>
        <v>3449.6</v>
      </c>
    </row>
    <row r="39" customFormat="false" ht="12.75" hidden="false" customHeight="false" outlineLevel="0" collapsed="false">
      <c r="A39" s="0" t="s">
        <v>31</v>
      </c>
      <c r="C39" s="0" t="n">
        <v>-920</v>
      </c>
      <c r="D39" s="0" t="n">
        <v>-659</v>
      </c>
      <c r="E39" s="0" t="n">
        <v>-1413.6</v>
      </c>
      <c r="F39" s="0" t="n">
        <v>-565.9</v>
      </c>
      <c r="G39" s="0" t="n">
        <f aca="false">SUM(B39:F39)</f>
        <v>-3558.5</v>
      </c>
    </row>
    <row r="40" customFormat="false" ht="12.75" hidden="false" customHeight="false" outlineLevel="0" collapsed="false">
      <c r="A40" s="0" t="s">
        <v>32</v>
      </c>
      <c r="E40" s="0" t="n">
        <v>550</v>
      </c>
      <c r="F40" s="0" t="n">
        <v>1</v>
      </c>
      <c r="G40" s="0" t="n">
        <f aca="false">SUM(B40:F40)</f>
        <v>551</v>
      </c>
    </row>
    <row r="41" customFormat="false" ht="12.75" hidden="false" customHeight="false" outlineLevel="0" collapsed="false">
      <c r="A41" s="0" t="s">
        <v>33</v>
      </c>
      <c r="B41" s="0" t="n">
        <v>-450</v>
      </c>
      <c r="C41" s="0" t="n">
        <v>-0.3</v>
      </c>
      <c r="D41" s="0" t="n">
        <v>-0.4</v>
      </c>
      <c r="E41" s="0" t="n">
        <v>-1.4</v>
      </c>
      <c r="F41" s="0" t="n">
        <v>-2.8</v>
      </c>
      <c r="G41" s="0" t="n">
        <f aca="false">SUM(B41:F41)</f>
        <v>-454.9</v>
      </c>
    </row>
    <row r="42" customFormat="false" ht="12.75" hidden="false" customHeight="false" outlineLevel="0" collapsed="false">
      <c r="A42" s="0" t="s">
        <v>34</v>
      </c>
      <c r="B42" s="0" t="n">
        <v>0.6</v>
      </c>
      <c r="F42" s="0" t="n">
        <v>-1.1</v>
      </c>
      <c r="G42" s="0" t="n">
        <f aca="false">SUM(B42:F42)</f>
        <v>-0.5</v>
      </c>
    </row>
    <row r="43" customFormat="false" ht="12.75" hidden="false" customHeight="false" outlineLevel="0" collapsed="false">
      <c r="A43" s="0" t="s">
        <v>35</v>
      </c>
      <c r="B43" s="0" t="n">
        <v>-56.4</v>
      </c>
      <c r="C43" s="0" t="n">
        <v>-56.3</v>
      </c>
      <c r="D43" s="0" t="n">
        <v>-56.54</v>
      </c>
      <c r="E43" s="0" t="n">
        <v>-56.4</v>
      </c>
      <c r="F43" s="0" t="n">
        <v>-56.2</v>
      </c>
      <c r="G43" s="0" t="n">
        <f aca="false">SUM(B43:F43)</f>
        <v>-281.84</v>
      </c>
    </row>
    <row r="45" customFormat="false" ht="12.75" hidden="false" customHeight="false" outlineLevel="0" collapsed="false">
      <c r="A45" s="0" t="s">
        <v>36</v>
      </c>
      <c r="G45" s="0" t="n">
        <f aca="false">SUM(G38:G43)</f>
        <v>-295.14</v>
      </c>
    </row>
    <row r="47" customFormat="false" ht="12.75" hidden="false" customHeight="false" outlineLevel="0" collapsed="false">
      <c r="A47" s="0" t="s">
        <v>37</v>
      </c>
      <c r="G47" s="0" t="n">
        <f aca="false">SUM(G26,G35,G45)</f>
        <v>139.560000000003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7" min="7" style="0" width="17.14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B3" s="0" t="n">
        <v>1991</v>
      </c>
      <c r="C3" s="0" t="n">
        <f aca="false">B3-1</f>
        <v>1990</v>
      </c>
      <c r="D3" s="0" t="n">
        <f aca="false">C3-1</f>
        <v>1989</v>
      </c>
      <c r="E3" s="0" t="n">
        <f aca="false">D3-1</f>
        <v>1988</v>
      </c>
      <c r="F3" s="0" t="n">
        <f aca="false">E3-1</f>
        <v>1987</v>
      </c>
    </row>
    <row r="5" customFormat="false" ht="12.75" hidden="false" customHeight="false" outlineLevel="0" collapsed="false">
      <c r="A5" s="0" t="s">
        <v>2</v>
      </c>
      <c r="B5" s="0" t="n">
        <v>200.8</v>
      </c>
      <c r="C5" s="0" t="n">
        <v>210.4</v>
      </c>
      <c r="D5" s="0" t="n">
        <v>-80.5</v>
      </c>
      <c r="E5" s="0" t="n">
        <v>104.2</v>
      </c>
      <c r="F5" s="0" t="n">
        <v>94.2</v>
      </c>
    </row>
    <row r="6" customFormat="false" ht="12.75" hidden="false" customHeight="false" outlineLevel="0" collapsed="false">
      <c r="A6" s="0" t="s">
        <v>3</v>
      </c>
      <c r="B6" s="0" t="n">
        <f aca="false">B15-B34</f>
        <v>609.400000000001</v>
      </c>
      <c r="C6" s="0" t="n">
        <f aca="false">C15-C34</f>
        <v>266.099999999999</v>
      </c>
      <c r="D6" s="0" t="n">
        <f aca="false">D15-D34</f>
        <v>78.5999999999995</v>
      </c>
      <c r="E6" s="0" t="n">
        <f aca="false">E15-E34</f>
        <v>97</v>
      </c>
      <c r="F6" s="0" t="n">
        <f aca="false">F15-F34</f>
        <v>-67.0999999999995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6</v>
      </c>
      <c r="G8" s="0" t="s">
        <v>14</v>
      </c>
    </row>
    <row r="9" customFormat="false" ht="12.75" hidden="false" customHeight="false" outlineLevel="0" collapsed="false">
      <c r="A9" s="0" t="s">
        <v>7</v>
      </c>
      <c r="B9" s="0" t="n">
        <v>2646.7</v>
      </c>
      <c r="C9" s="0" t="n">
        <v>2618.1</v>
      </c>
      <c r="D9" s="0" t="n">
        <v>2324</v>
      </c>
      <c r="E9" s="0" t="n">
        <v>2099.2</v>
      </c>
      <c r="F9" s="0" t="n">
        <v>1794.4</v>
      </c>
      <c r="G9" s="0" t="s">
        <v>15</v>
      </c>
      <c r="H9" s="0" t="n">
        <v>4986.5</v>
      </c>
      <c r="I9" s="0" t="n">
        <v>5220.6</v>
      </c>
      <c r="J9" s="0" t="n">
        <v>4967</v>
      </c>
      <c r="K9" s="0" t="n">
        <v>5302.7</v>
      </c>
      <c r="L9" s="0" t="n">
        <v>5635.2</v>
      </c>
    </row>
    <row r="10" customFormat="false" ht="12.75" hidden="false" customHeight="false" outlineLevel="0" collapsed="false">
      <c r="A10" s="0" t="s">
        <v>8</v>
      </c>
      <c r="B10" s="0" t="n">
        <v>3050.5</v>
      </c>
      <c r="C10" s="0" t="n">
        <v>2976.8</v>
      </c>
      <c r="D10" s="0" t="n">
        <v>2829.7</v>
      </c>
      <c r="E10" s="0" t="n">
        <v>3459.6</v>
      </c>
      <c r="F10" s="0" t="n">
        <v>3847.3</v>
      </c>
      <c r="G10" s="0" t="s">
        <v>16</v>
      </c>
      <c r="H10" s="0" t="n">
        <v>85</v>
      </c>
      <c r="I10" s="0" t="n">
        <v>97.1</v>
      </c>
      <c r="J10" s="0" t="n">
        <v>122.1</v>
      </c>
      <c r="K10" s="0" t="n">
        <v>150.2</v>
      </c>
      <c r="L10" s="0" t="n">
        <v>40.7</v>
      </c>
    </row>
    <row r="11" customFormat="false" ht="12.75" hidden="false" customHeight="false" outlineLevel="0" collapsed="false">
      <c r="A11" s="0" t="s">
        <v>9</v>
      </c>
      <c r="B11" s="0" t="n">
        <v>11.5</v>
      </c>
      <c r="C11" s="0" t="n">
        <v>2.4</v>
      </c>
      <c r="D11" s="0" t="n">
        <v>2.8</v>
      </c>
      <c r="E11" s="0" t="n">
        <v>2.4</v>
      </c>
      <c r="F11" s="0" t="n">
        <v>1.7</v>
      </c>
      <c r="G11" s="0" t="s">
        <v>17</v>
      </c>
      <c r="H11" s="0" t="n">
        <v>10.2</v>
      </c>
      <c r="I11" s="0" t="n">
        <v>17</v>
      </c>
    </row>
    <row r="12" customFormat="false" ht="12.75" hidden="false" customHeight="false" outlineLevel="0" collapsed="false">
      <c r="A12" s="0" t="s">
        <v>10</v>
      </c>
      <c r="B12" s="0" t="n">
        <v>3.1</v>
      </c>
      <c r="C12" s="0" t="n">
        <v>1.1</v>
      </c>
      <c r="D12" s="0" t="n">
        <v>0.2</v>
      </c>
      <c r="E12" s="0" t="n">
        <v>2.2</v>
      </c>
      <c r="F12" s="0" t="n">
        <v>0.2</v>
      </c>
      <c r="G12" s="0" t="s">
        <v>18</v>
      </c>
      <c r="L12" s="0" t="n">
        <v>27.7</v>
      </c>
    </row>
    <row r="13" customFormat="false" ht="12.75" hidden="false" customHeight="false" outlineLevel="0" collapsed="false">
      <c r="A13" s="0" t="s">
        <v>11</v>
      </c>
      <c r="B13" s="0" t="n">
        <v>9</v>
      </c>
      <c r="G13" s="0" t="s">
        <v>19</v>
      </c>
      <c r="H13" s="0" t="n">
        <v>31.8</v>
      </c>
      <c r="I13" s="0" t="n">
        <v>13.6</v>
      </c>
      <c r="J13" s="0" t="n">
        <v>8</v>
      </c>
      <c r="K13" s="0" t="n">
        <v>13.1</v>
      </c>
      <c r="L13" s="0" t="n">
        <v>9.7</v>
      </c>
    </row>
    <row r="14" customFormat="false" ht="12.75" hidden="false" customHeight="false" outlineLevel="0" collapsed="false">
      <c r="A14" s="0" t="s">
        <v>12</v>
      </c>
      <c r="B14" s="0" t="n">
        <v>3.7</v>
      </c>
      <c r="C14" s="0" t="n">
        <v>17.1</v>
      </c>
      <c r="D14" s="0" t="n">
        <v>19.3</v>
      </c>
      <c r="E14" s="0" t="n">
        <v>2.3</v>
      </c>
      <c r="F14" s="0" t="n">
        <v>3.5</v>
      </c>
      <c r="G14" s="0" t="s">
        <v>12</v>
      </c>
      <c r="H14" s="0" t="n">
        <v>1.6</v>
      </c>
      <c r="I14" s="0" t="n">
        <v>1.1</v>
      </c>
      <c r="J14" s="0" t="n">
        <v>0.3</v>
      </c>
      <c r="K14" s="0" t="n">
        <v>2.7</v>
      </c>
      <c r="L14" s="0" t="n">
        <v>0.9</v>
      </c>
    </row>
    <row r="15" customFormat="false" ht="12.75" hidden="false" customHeight="false" outlineLevel="0" collapsed="false">
      <c r="A15" s="0" t="s">
        <v>13</v>
      </c>
      <c r="B15" s="0" t="n">
        <f aca="false">SUM(B9:B14)</f>
        <v>5724.5</v>
      </c>
      <c r="C15" s="0" t="n">
        <f aca="false">SUM(C9:C14)</f>
        <v>5615.5</v>
      </c>
      <c r="D15" s="0" t="n">
        <f aca="false">SUM(D9:D14)</f>
        <v>5176</v>
      </c>
      <c r="E15" s="0" t="n">
        <f aca="false">SUM(E9:E14)</f>
        <v>5565.7</v>
      </c>
      <c r="F15" s="0" t="n">
        <f aca="false">SUM(F9:F14)</f>
        <v>5647.1</v>
      </c>
      <c r="G15" s="0" t="s">
        <v>20</v>
      </c>
      <c r="H15" s="0" t="n">
        <v>5115.1</v>
      </c>
      <c r="I15" s="0" t="n">
        <v>5349.4</v>
      </c>
      <c r="J15" s="0" t="n">
        <v>5097.4</v>
      </c>
      <c r="K15" s="0" t="n">
        <v>5468.7</v>
      </c>
      <c r="L15" s="0" t="n">
        <v>5714.2</v>
      </c>
    </row>
    <row r="17" customFormat="false" ht="12.75" hidden="false" customHeight="false" outlineLevel="0" collapsed="false">
      <c r="A17" s="0" t="s">
        <v>4</v>
      </c>
    </row>
    <row r="18" customFormat="false" ht="12.75" hidden="false" customHeight="false" outlineLevel="0" collapsed="false">
      <c r="A18" s="0" t="s">
        <v>6</v>
      </c>
    </row>
    <row r="19" customFormat="false" ht="12.75" hidden="false" customHeight="false" outlineLevel="0" collapsed="false">
      <c r="A19" s="0" t="s">
        <v>7</v>
      </c>
      <c r="B19" s="1" t="n">
        <f aca="false">B9/B$15</f>
        <v>0.462346056424142</v>
      </c>
      <c r="C19" s="1" t="n">
        <f aca="false">C9/C$15</f>
        <v>0.466227406286172</v>
      </c>
      <c r="D19" s="1" t="n">
        <f aca="false">D9/D$15</f>
        <v>0.448995363214838</v>
      </c>
      <c r="E19" s="1" t="n">
        <f aca="false">E9/E$15</f>
        <v>0.377167292523851</v>
      </c>
      <c r="F19" s="1" t="n">
        <f aca="false">F9/F$15</f>
        <v>0.317756016362381</v>
      </c>
      <c r="G19" s="0" t="s">
        <v>15</v>
      </c>
      <c r="H19" s="1" t="n">
        <v>0.974858751539559</v>
      </c>
      <c r="I19" s="1" t="n">
        <v>0.975922533368228</v>
      </c>
      <c r="J19" s="1" t="n">
        <v>0.974418330913799</v>
      </c>
      <c r="K19" s="1" t="n">
        <v>0.969645436758279</v>
      </c>
      <c r="L19" s="1" t="n">
        <v>0.98617479262189</v>
      </c>
    </row>
    <row r="20" customFormat="false" ht="12.75" hidden="false" customHeight="false" outlineLevel="0" collapsed="false">
      <c r="A20" s="0" t="s">
        <v>8</v>
      </c>
      <c r="B20" s="1" t="n">
        <f aca="false">B10/B$15</f>
        <v>0.532884968119486</v>
      </c>
      <c r="C20" s="1" t="n">
        <f aca="false">C10/C$15</f>
        <v>0.53010417594159</v>
      </c>
      <c r="D20" s="1" t="n">
        <f aca="false">D10/D$15</f>
        <v>0.54669629057187</v>
      </c>
      <c r="E20" s="1" t="n">
        <f aca="false">E10/E$15</f>
        <v>0.621592971234526</v>
      </c>
      <c r="F20" s="1" t="n">
        <f aca="false">F10/F$15</f>
        <v>0.681287740610225</v>
      </c>
      <c r="G20" s="0" t="s">
        <v>16</v>
      </c>
      <c r="H20" s="1" t="n">
        <v>0.0166174659341948</v>
      </c>
      <c r="I20" s="1" t="n">
        <v>0.0181515684001944</v>
      </c>
      <c r="J20" s="1" t="n">
        <v>0.0239533880017264</v>
      </c>
      <c r="K20" s="1" t="n">
        <v>0.0274653939693163</v>
      </c>
      <c r="L20" s="1" t="n">
        <v>0.00712260683910259</v>
      </c>
    </row>
    <row r="21" customFormat="false" ht="12.75" hidden="false" customHeight="false" outlineLevel="0" collapsed="false">
      <c r="A21" s="0" t="s">
        <v>9</v>
      </c>
      <c r="B21" s="1" t="n">
        <f aca="false">B11/B$15</f>
        <v>0.00200890907502839</v>
      </c>
      <c r="C21" s="1" t="n">
        <f aca="false">C11/C$15</f>
        <v>0.000427388478318939</v>
      </c>
      <c r="D21" s="1" t="n">
        <f aca="false">D11/D$15</f>
        <v>0.000540958268933539</v>
      </c>
      <c r="E21" s="1" t="n">
        <f aca="false">E11/E$15</f>
        <v>0.000431212605781842</v>
      </c>
      <c r="F21" s="1" t="n">
        <f aca="false">F11/F$15</f>
        <v>0.000301039471587186</v>
      </c>
      <c r="G21" s="0" t="s">
        <v>17</v>
      </c>
      <c r="H21" s="1" t="n">
        <v>0.00199409591210338</v>
      </c>
      <c r="I21" s="1" t="n">
        <v>0.00317792649642951</v>
      </c>
      <c r="J21" s="1" t="n">
        <v>0</v>
      </c>
      <c r="K21" s="1" t="n">
        <v>0</v>
      </c>
      <c r="L21" s="1" t="n">
        <v>0</v>
      </c>
    </row>
    <row r="22" customFormat="false" ht="12.75" hidden="false" customHeight="false" outlineLevel="0" collapsed="false">
      <c r="A22" s="0" t="s">
        <v>10</v>
      </c>
      <c r="B22" s="1" t="n">
        <f aca="false">B12/B$15</f>
        <v>0.000541532011529391</v>
      </c>
      <c r="C22" s="1" t="n">
        <f aca="false">C12/C$15</f>
        <v>0.00019588638589618</v>
      </c>
      <c r="D22" s="1" t="n">
        <f aca="false">D12/D$15</f>
        <v>3.86398763523957E-005</v>
      </c>
      <c r="E22" s="1" t="n">
        <f aca="false">E12/E$15</f>
        <v>0.000395278221966689</v>
      </c>
      <c r="F22" s="1" t="n">
        <f aca="false">F12/F$15</f>
        <v>3.54164084220219E-005</v>
      </c>
      <c r="G22" s="0" t="s">
        <v>18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0.0048475727135907</v>
      </c>
    </row>
    <row r="23" customFormat="false" ht="12.75" hidden="false" customHeight="false" outlineLevel="0" collapsed="false">
      <c r="A23" s="0" t="s">
        <v>11</v>
      </c>
      <c r="B23" s="1" t="n">
        <f aca="false">B13/B$15</f>
        <v>0.00157218971089178</v>
      </c>
      <c r="C23" s="1" t="n">
        <f aca="false">C13/C$15</f>
        <v>0</v>
      </c>
      <c r="D23" s="1" t="n">
        <f aca="false">D13/D$15</f>
        <v>0</v>
      </c>
      <c r="E23" s="1" t="n">
        <f aca="false">E13/E$15</f>
        <v>0</v>
      </c>
      <c r="F23" s="1" t="n">
        <f aca="false">F13/F$15</f>
        <v>0</v>
      </c>
      <c r="G23" s="0" t="s">
        <v>19</v>
      </c>
      <c r="H23" s="1" t="n">
        <v>0.00621688725538113</v>
      </c>
      <c r="I23" s="1" t="n">
        <v>0.0025423411971436</v>
      </c>
      <c r="J23" s="1" t="n">
        <v>0.00156942755130066</v>
      </c>
      <c r="K23" s="1" t="n">
        <v>0.00239545047269004</v>
      </c>
      <c r="L23" s="1" t="n">
        <v>0.00169752546288194</v>
      </c>
    </row>
    <row r="24" customFormat="false" ht="12.75" hidden="false" customHeight="false" outlineLevel="0" collapsed="false">
      <c r="A24" s="0" t="s">
        <v>12</v>
      </c>
      <c r="B24" s="1" t="n">
        <f aca="false">B14/B$15</f>
        <v>0.000646344658922177</v>
      </c>
      <c r="C24" s="1" t="n">
        <f aca="false">C14/C$15</f>
        <v>0.00304514290802244</v>
      </c>
      <c r="D24" s="1" t="n">
        <f aca="false">D14/D$15</f>
        <v>0.00372874806800618</v>
      </c>
      <c r="E24" s="1" t="n">
        <f aca="false">E14/E$15</f>
        <v>0.000413245413874266</v>
      </c>
      <c r="F24" s="1" t="n">
        <f aca="false">F14/F$15</f>
        <v>0.000619787147385384</v>
      </c>
      <c r="G24" s="0" t="s">
        <v>12</v>
      </c>
      <c r="H24" s="1" t="n">
        <v>0.000312799358761315</v>
      </c>
      <c r="I24" s="1" t="n">
        <v>0.000205630538004262</v>
      </c>
      <c r="J24" s="1" t="n">
        <v>5.88535331737749E-005</v>
      </c>
      <c r="K24" s="1" t="n">
        <v>0.00049371879971474</v>
      </c>
      <c r="L24" s="1" t="n">
        <v>0.000157502362535438</v>
      </c>
    </row>
    <row r="25" customFormat="false" ht="12.75" hidden="false" customHeight="false" outlineLevel="0" collapsed="false">
      <c r="A25" s="0" t="s">
        <v>13</v>
      </c>
      <c r="B25" s="1" t="n">
        <f aca="false">B15/B$15</f>
        <v>1</v>
      </c>
      <c r="C25" s="1" t="n">
        <f aca="false">C15/C$15</f>
        <v>1</v>
      </c>
      <c r="D25" s="1" t="n">
        <f aca="false">D15/D$15</f>
        <v>1</v>
      </c>
      <c r="E25" s="1" t="n">
        <f aca="false">E15/E$15</f>
        <v>1</v>
      </c>
      <c r="F25" s="1" t="n">
        <f aca="false">F15/F$15</f>
        <v>1</v>
      </c>
      <c r="G25" s="0" t="s">
        <v>20</v>
      </c>
      <c r="H25" s="1" t="n">
        <v>1</v>
      </c>
      <c r="I25" s="1" t="n">
        <v>1</v>
      </c>
      <c r="J25" s="1" t="n">
        <v>1</v>
      </c>
      <c r="K25" s="1" t="n">
        <v>1</v>
      </c>
      <c r="L25" s="1" t="n">
        <v>1</v>
      </c>
    </row>
    <row r="27" customFormat="false" ht="12.75" hidden="false" customHeight="false" outlineLevel="0" collapsed="false">
      <c r="A27" s="0" t="s">
        <v>14</v>
      </c>
    </row>
    <row r="28" customFormat="false" ht="12.75" hidden="false" customHeight="false" outlineLevel="0" collapsed="false">
      <c r="A28" s="0" t="s">
        <v>15</v>
      </c>
      <c r="B28" s="0" t="n">
        <v>4986.5</v>
      </c>
      <c r="C28" s="0" t="n">
        <v>5220.6</v>
      </c>
      <c r="D28" s="0" t="n">
        <v>4967</v>
      </c>
      <c r="E28" s="0" t="n">
        <v>5302.7</v>
      </c>
      <c r="F28" s="0" t="n">
        <v>5635.2</v>
      </c>
    </row>
    <row r="29" customFormat="false" ht="12.75" hidden="false" customHeight="false" outlineLevel="0" collapsed="false">
      <c r="A29" s="0" t="s">
        <v>16</v>
      </c>
      <c r="B29" s="0" t="n">
        <v>85</v>
      </c>
      <c r="C29" s="0" t="n">
        <v>97.1</v>
      </c>
      <c r="D29" s="0" t="n">
        <v>122.1</v>
      </c>
      <c r="E29" s="0" t="n">
        <v>150.2</v>
      </c>
      <c r="F29" s="0" t="n">
        <v>40.7</v>
      </c>
    </row>
    <row r="30" customFormat="false" ht="12.75" hidden="false" customHeight="false" outlineLevel="0" collapsed="false">
      <c r="A30" s="0" t="s">
        <v>17</v>
      </c>
      <c r="B30" s="0" t="n">
        <v>10.2</v>
      </c>
      <c r="C30" s="0" t="n">
        <v>17</v>
      </c>
    </row>
    <row r="31" customFormat="false" ht="12.75" hidden="false" customHeight="false" outlineLevel="0" collapsed="false">
      <c r="A31" s="0" t="s">
        <v>18</v>
      </c>
      <c r="F31" s="0" t="n">
        <v>27.7</v>
      </c>
    </row>
    <row r="32" customFormat="false" ht="12.75" hidden="false" customHeight="false" outlineLevel="0" collapsed="false">
      <c r="A32" s="0" t="s">
        <v>19</v>
      </c>
      <c r="B32" s="0" t="n">
        <v>31.8</v>
      </c>
      <c r="C32" s="0" t="n">
        <v>13.6</v>
      </c>
      <c r="D32" s="0" t="n">
        <v>8</v>
      </c>
      <c r="E32" s="0" t="n">
        <v>13.1</v>
      </c>
      <c r="F32" s="0" t="n">
        <v>9.7</v>
      </c>
    </row>
    <row r="33" customFormat="false" ht="12.75" hidden="false" customHeight="false" outlineLevel="0" collapsed="false">
      <c r="A33" s="0" t="s">
        <v>12</v>
      </c>
      <c r="B33" s="0" t="n">
        <v>1.6</v>
      </c>
      <c r="C33" s="0" t="n">
        <v>1.1</v>
      </c>
      <c r="D33" s="0" t="n">
        <v>0.3</v>
      </c>
      <c r="E33" s="0" t="n">
        <v>2.7</v>
      </c>
      <c r="F33" s="0" t="n">
        <v>0.9</v>
      </c>
    </row>
    <row r="34" customFormat="false" ht="12.75" hidden="false" customHeight="false" outlineLevel="0" collapsed="false">
      <c r="A34" s="0" t="s">
        <v>20</v>
      </c>
      <c r="B34" s="0" t="n">
        <f aca="false">SUM(B28:B33)</f>
        <v>5115.1</v>
      </c>
      <c r="C34" s="0" t="n">
        <f aca="false">SUM(C28:C33)</f>
        <v>5349.4</v>
      </c>
      <c r="D34" s="0" t="n">
        <f aca="false">SUM(D28:D33)</f>
        <v>5097.4</v>
      </c>
      <c r="E34" s="0" t="n">
        <f aca="false">SUM(E28:E33)</f>
        <v>5468.7</v>
      </c>
      <c r="F34" s="0" t="n">
        <f aca="false">SUM(F28:F33)</f>
        <v>5714.2</v>
      </c>
    </row>
    <row r="36" customFormat="false" ht="12.75" hidden="false" customHeight="false" outlineLevel="0" collapsed="false">
      <c r="A36" s="0" t="s">
        <v>15</v>
      </c>
      <c r="B36" s="1" t="n">
        <f aca="false">B28/B$34</f>
        <v>0.97485875153956</v>
      </c>
      <c r="C36" s="1" t="n">
        <f aca="false">C28/C$34</f>
        <v>0.975922533368228</v>
      </c>
      <c r="D36" s="1" t="n">
        <f aca="false">D28/D$34</f>
        <v>0.974418330913799</v>
      </c>
      <c r="E36" s="1" t="n">
        <f aca="false">E28/E$34</f>
        <v>0.969645436758279</v>
      </c>
      <c r="F36" s="1" t="n">
        <f aca="false">F28/F$34</f>
        <v>0.986174792621889</v>
      </c>
    </row>
    <row r="37" customFormat="false" ht="12.75" hidden="false" customHeight="false" outlineLevel="0" collapsed="false">
      <c r="A37" s="0" t="s">
        <v>16</v>
      </c>
      <c r="B37" s="1" t="n">
        <f aca="false">B29/B$34</f>
        <v>0.0166174659341948</v>
      </c>
      <c r="C37" s="1" t="n">
        <f aca="false">C29/C$34</f>
        <v>0.0181515684001944</v>
      </c>
      <c r="D37" s="1" t="n">
        <f aca="false">D29/D$34</f>
        <v>0.0239533880017264</v>
      </c>
      <c r="E37" s="1" t="n">
        <f aca="false">E29/E$34</f>
        <v>0.0274653939693163</v>
      </c>
      <c r="F37" s="1" t="n">
        <f aca="false">F29/F$34</f>
        <v>0.00712260683910259</v>
      </c>
    </row>
    <row r="38" customFormat="false" ht="12.75" hidden="false" customHeight="false" outlineLevel="0" collapsed="false">
      <c r="A38" s="0" t="s">
        <v>17</v>
      </c>
      <c r="B38" s="1" t="n">
        <f aca="false">B30/B$34</f>
        <v>0.00199409591210338</v>
      </c>
      <c r="C38" s="1" t="n">
        <f aca="false">C30/C$34</f>
        <v>0.00317792649642951</v>
      </c>
      <c r="D38" s="1" t="n">
        <f aca="false">D30/D$34</f>
        <v>0</v>
      </c>
      <c r="E38" s="1" t="n">
        <f aca="false">E30/E$34</f>
        <v>0</v>
      </c>
      <c r="F38" s="1" t="n">
        <f aca="false">F30/F$34</f>
        <v>0</v>
      </c>
    </row>
    <row r="39" customFormat="false" ht="12.75" hidden="false" customHeight="false" outlineLevel="0" collapsed="false">
      <c r="A39" s="0" t="s">
        <v>18</v>
      </c>
      <c r="B39" s="1" t="n">
        <f aca="false">B31/B$34</f>
        <v>0</v>
      </c>
      <c r="C39" s="1" t="n">
        <f aca="false">C31/C$34</f>
        <v>0</v>
      </c>
      <c r="D39" s="1" t="n">
        <f aca="false">D31/D$34</f>
        <v>0</v>
      </c>
      <c r="E39" s="1" t="n">
        <f aca="false">E31/E$34</f>
        <v>0</v>
      </c>
      <c r="F39" s="1" t="n">
        <f aca="false">F31/F$34</f>
        <v>0.0048475727135907</v>
      </c>
    </row>
    <row r="40" customFormat="false" ht="12.75" hidden="false" customHeight="false" outlineLevel="0" collapsed="false">
      <c r="A40" s="0" t="s">
        <v>19</v>
      </c>
      <c r="B40" s="1" t="n">
        <f aca="false">B32/B$34</f>
        <v>0.00621688725538113</v>
      </c>
      <c r="C40" s="1" t="n">
        <f aca="false">C32/C$34</f>
        <v>0.0025423411971436</v>
      </c>
      <c r="D40" s="1" t="n">
        <f aca="false">D32/D$34</f>
        <v>0.00156942755130066</v>
      </c>
      <c r="E40" s="1" t="n">
        <f aca="false">E32/E$34</f>
        <v>0.00239545047269004</v>
      </c>
      <c r="F40" s="1" t="n">
        <f aca="false">F32/F$34</f>
        <v>0.00169752546288194</v>
      </c>
    </row>
    <row r="41" customFormat="false" ht="12.75" hidden="false" customHeight="false" outlineLevel="0" collapsed="false">
      <c r="A41" s="0" t="s">
        <v>12</v>
      </c>
      <c r="B41" s="1" t="n">
        <f aca="false">B33/B$34</f>
        <v>0.000312799358761315</v>
      </c>
      <c r="C41" s="1" t="n">
        <f aca="false">C33/C$34</f>
        <v>0.000205630538004262</v>
      </c>
      <c r="D41" s="1" t="n">
        <f aca="false">D33/D$34</f>
        <v>5.88535331737749E-005</v>
      </c>
      <c r="E41" s="1" t="n">
        <f aca="false">E33/E$34</f>
        <v>0.00049371879971474</v>
      </c>
      <c r="F41" s="1" t="n">
        <f aca="false">F33/F$34</f>
        <v>0.000157502362535438</v>
      </c>
    </row>
    <row r="42" customFormat="false" ht="12.75" hidden="false" customHeight="false" outlineLevel="0" collapsed="false">
      <c r="A42" s="0" t="s">
        <v>20</v>
      </c>
      <c r="B42" s="1" t="n">
        <f aca="false">B34/B$34</f>
        <v>1</v>
      </c>
      <c r="C42" s="1" t="n">
        <f aca="false">C34/C$34</f>
        <v>1</v>
      </c>
      <c r="D42" s="1" t="n">
        <f aca="false">D34/D$34</f>
        <v>1</v>
      </c>
      <c r="E42" s="1" t="n">
        <f aca="false">E34/E$34</f>
        <v>1</v>
      </c>
      <c r="F42" s="1" t="n">
        <f aca="false">F34/F$34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sheetData>
    <row r="5" customFormat="false" ht="12.75" hidden="false" customHeight="false" outlineLevel="0" collapsed="false">
      <c r="A5" s="0" t="s">
        <v>5</v>
      </c>
    </row>
    <row r="6" customFormat="false" ht="12.75" hidden="false" customHeight="false" outlineLevel="0" collapsed="false">
      <c r="A6" s="0" t="s">
        <v>38</v>
      </c>
      <c r="C6" s="0" t="n">
        <v>1058.2</v>
      </c>
      <c r="D6" s="0" t="n">
        <v>-1085.4</v>
      </c>
      <c r="E6" s="0" t="n">
        <v>-1209</v>
      </c>
      <c r="F6" s="0" t="n">
        <v>-1034.4</v>
      </c>
      <c r="G6" s="0" t="n">
        <v>-750.4</v>
      </c>
    </row>
    <row r="7" customFormat="false" ht="12.75" hidden="false" customHeight="false" outlineLevel="0" collapsed="false">
      <c r="C7" s="0" t="n">
        <v>-1054</v>
      </c>
      <c r="D7" s="0" t="n">
        <v>1204.2</v>
      </c>
      <c r="E7" s="0" t="n">
        <v>1137.5</v>
      </c>
      <c r="F7" s="0" t="n">
        <v>790.4</v>
      </c>
      <c r="G7" s="0" t="n">
        <v>292.6</v>
      </c>
    </row>
    <row r="8" customFormat="false" ht="12.75" hidden="false" customHeight="false" outlineLevel="0" collapsed="false">
      <c r="C8" s="0" t="n">
        <f aca="false">SUM(C6:C7)</f>
        <v>4.20000000000005</v>
      </c>
      <c r="D8" s="0" t="n">
        <f aca="false">SUM(D6:D7)</f>
        <v>118.8</v>
      </c>
      <c r="E8" s="0" t="n">
        <f aca="false">SUM(E6:E7)</f>
        <v>-71.5</v>
      </c>
      <c r="F8" s="0" t="n">
        <f aca="false">SUM(F6:F7)</f>
        <v>-244</v>
      </c>
      <c r="G8" s="0" t="n">
        <f aca="false">SUM(G6:G7)</f>
        <v>-457.8</v>
      </c>
    </row>
    <row r="9" customFormat="false" ht="12.75" hidden="false" customHeight="false" outlineLevel="0" collapsed="false">
      <c r="G9" s="0" t="s">
        <v>39</v>
      </c>
    </row>
    <row r="10" customFormat="false" ht="12.75" hidden="false" customHeight="false" outlineLevel="0" collapsed="false">
      <c r="C10" s="0" t="n">
        <v>1991</v>
      </c>
    </row>
    <row r="11" customFormat="false" ht="12.75" hidden="false" customHeight="false" outlineLevel="0" collapsed="false">
      <c r="A11" s="0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7.14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B3" s="0" t="s">
        <v>41</v>
      </c>
    </row>
    <row r="5" customFormat="false" ht="12.75" hidden="false" customHeight="false" outlineLevel="0" collapsed="false">
      <c r="A5" s="0" t="s">
        <v>2</v>
      </c>
      <c r="B5" s="0" t="n">
        <v>529.1</v>
      </c>
    </row>
    <row r="6" customFormat="false" ht="12.75" hidden="false" customHeight="false" outlineLevel="0" collapsed="false">
      <c r="A6" s="0" t="s">
        <v>3</v>
      </c>
      <c r="B6" s="0" t="n">
        <v>983.999999999998</v>
      </c>
    </row>
    <row r="7" customFormat="false" ht="12.75" hidden="false" customHeight="false" outlineLevel="0" collapsed="false">
      <c r="A7" s="0" t="s">
        <v>4</v>
      </c>
      <c r="B7" s="0" t="s">
        <v>5</v>
      </c>
    </row>
    <row r="8" customFormat="false" ht="12.75" hidden="false" customHeight="false" outlineLevel="0" collapsed="false">
      <c r="A8" s="0" t="s">
        <v>6</v>
      </c>
      <c r="B8" s="0" t="s">
        <v>5</v>
      </c>
    </row>
    <row r="9" customFormat="false" ht="12.75" hidden="false" customHeight="false" outlineLevel="0" collapsed="false">
      <c r="A9" s="0" t="s">
        <v>7</v>
      </c>
      <c r="B9" s="0" t="n">
        <v>11482.4</v>
      </c>
    </row>
    <row r="10" customFormat="false" ht="12.75" hidden="false" customHeight="false" outlineLevel="0" collapsed="false">
      <c r="A10" s="0" t="s">
        <v>8</v>
      </c>
      <c r="B10" s="0" t="n">
        <v>16163.9</v>
      </c>
    </row>
    <row r="11" customFormat="false" ht="12.75" hidden="false" customHeight="false" outlineLevel="0" collapsed="false">
      <c r="A11" s="0" t="s">
        <v>9</v>
      </c>
      <c r="B11" s="0" t="n">
        <v>20.8</v>
      </c>
    </row>
    <row r="12" customFormat="false" ht="12.75" hidden="false" customHeight="false" outlineLevel="0" collapsed="false">
      <c r="A12" s="0" t="s">
        <v>10</v>
      </c>
      <c r="B12" s="0" t="n">
        <v>6.8</v>
      </c>
    </row>
    <row r="13" customFormat="false" ht="12.75" hidden="false" customHeight="false" outlineLevel="0" collapsed="false">
      <c r="A13" s="0" t="s">
        <v>11</v>
      </c>
      <c r="B13" s="0" t="n">
        <v>9</v>
      </c>
    </row>
    <row r="14" customFormat="false" ht="12.75" hidden="false" customHeight="false" outlineLevel="0" collapsed="false">
      <c r="A14" s="0" t="s">
        <v>12</v>
      </c>
      <c r="B14" s="0" t="n">
        <v>45.9</v>
      </c>
    </row>
    <row r="15" customFormat="false" ht="12.75" hidden="false" customHeight="false" outlineLevel="0" collapsed="false">
      <c r="A15" s="0" t="s">
        <v>13</v>
      </c>
      <c r="B15" s="0" t="n">
        <v>27728.8</v>
      </c>
    </row>
    <row r="16" customFormat="false" ht="12.75" hidden="false" customHeight="false" outlineLevel="0" collapsed="false">
      <c r="B16" s="0" t="s">
        <v>5</v>
      </c>
    </row>
    <row r="17" customFormat="false" ht="12.75" hidden="false" customHeight="false" outlineLevel="0" collapsed="false">
      <c r="B17" s="0" t="s">
        <v>5</v>
      </c>
    </row>
    <row r="18" customFormat="false" ht="12.75" hidden="false" customHeight="false" outlineLevel="0" collapsed="false">
      <c r="A18" s="0" t="s">
        <v>14</v>
      </c>
      <c r="B18" s="0" t="s">
        <v>5</v>
      </c>
    </row>
    <row r="19" customFormat="false" ht="12.75" hidden="false" customHeight="false" outlineLevel="0" collapsed="false">
      <c r="A19" s="0" t="s">
        <v>15</v>
      </c>
      <c r="B19" s="0" t="n">
        <v>26112</v>
      </c>
    </row>
    <row r="20" customFormat="false" ht="12.75" hidden="false" customHeight="false" outlineLevel="0" collapsed="false">
      <c r="A20" s="0" t="s">
        <v>16</v>
      </c>
      <c r="B20" s="0" t="n">
        <v>495.1</v>
      </c>
    </row>
    <row r="21" customFormat="false" ht="12.75" hidden="false" customHeight="false" outlineLevel="0" collapsed="false">
      <c r="A21" s="0" t="s">
        <v>17</v>
      </c>
      <c r="B21" s="0" t="n">
        <v>27.2</v>
      </c>
    </row>
    <row r="22" customFormat="false" ht="12.75" hidden="false" customHeight="false" outlineLevel="0" collapsed="false">
      <c r="A22" s="0" t="s">
        <v>18</v>
      </c>
      <c r="B22" s="0" t="n">
        <v>27.7</v>
      </c>
    </row>
    <row r="23" customFormat="false" ht="12.75" hidden="false" customHeight="false" outlineLevel="0" collapsed="false">
      <c r="A23" s="0" t="s">
        <v>19</v>
      </c>
      <c r="B23" s="0" t="n">
        <v>76.2</v>
      </c>
    </row>
    <row r="24" customFormat="false" ht="12.75" hidden="false" customHeight="false" outlineLevel="0" collapsed="false">
      <c r="A24" s="0" t="s">
        <v>12</v>
      </c>
      <c r="B24" s="0" t="n">
        <v>6.6</v>
      </c>
    </row>
    <row r="25" customFormat="false" ht="12.75" hidden="false" customHeight="false" outlineLevel="0" collapsed="false">
      <c r="A25" s="0" t="s">
        <v>20</v>
      </c>
      <c r="B25" s="0" t="n">
        <v>26744.8</v>
      </c>
    </row>
    <row r="26" customFormat="false" ht="12.75" hidden="false" customHeight="false" outlineLevel="0" collapsed="false">
      <c r="A26" s="0" t="s">
        <v>21</v>
      </c>
      <c r="B26" s="0" t="n">
        <v>983.999999999993</v>
      </c>
    </row>
    <row r="27" customFormat="false" ht="12.75" hidden="false" customHeight="false" outlineLevel="0" collapsed="false">
      <c r="B27" s="0" t="s">
        <v>5</v>
      </c>
    </row>
    <row r="28" customFormat="false" ht="12.75" hidden="false" customHeight="false" outlineLevel="0" collapsed="false">
      <c r="A28" s="0" t="s">
        <v>22</v>
      </c>
      <c r="B28" s="0" t="s">
        <v>5</v>
      </c>
    </row>
    <row r="29" customFormat="false" ht="12.75" hidden="false" customHeight="false" outlineLevel="0" collapsed="false">
      <c r="A29" s="0" t="s">
        <v>23</v>
      </c>
      <c r="B29" s="0" t="n">
        <v>-974</v>
      </c>
    </row>
    <row r="30" customFormat="false" ht="12.75" hidden="false" customHeight="false" outlineLevel="0" collapsed="false">
      <c r="A30" s="0" t="s">
        <v>24</v>
      </c>
      <c r="B30" s="0" t="n">
        <v>310.9</v>
      </c>
    </row>
    <row r="31" customFormat="false" ht="12.75" hidden="false" customHeight="false" outlineLevel="0" collapsed="false">
      <c r="A31" s="0" t="s">
        <v>25</v>
      </c>
      <c r="B31" s="0" t="n">
        <v>68.4</v>
      </c>
    </row>
    <row r="32" customFormat="false" ht="12.75" hidden="false" customHeight="false" outlineLevel="0" collapsed="false">
      <c r="A32" s="0" t="s">
        <v>26</v>
      </c>
      <c r="B32" s="0" t="n">
        <v>21.9</v>
      </c>
      <c r="D32" s="0" t="s">
        <v>5</v>
      </c>
    </row>
    <row r="33" customFormat="false" ht="12.75" hidden="false" customHeight="false" outlineLevel="0" collapsed="false">
      <c r="A33" s="0" t="s">
        <v>27</v>
      </c>
      <c r="B33" s="0" t="n">
        <v>20.9</v>
      </c>
      <c r="D33" s="0" t="n">
        <f aca="false">SUM(B30:B32)</f>
        <v>401.2</v>
      </c>
    </row>
    <row r="34" customFormat="false" ht="12.75" hidden="false" customHeight="false" outlineLevel="0" collapsed="false">
      <c r="A34" s="0" t="s">
        <v>12</v>
      </c>
      <c r="B34" s="0" t="n">
        <v>2.6</v>
      </c>
    </row>
    <row r="35" customFormat="false" ht="12.75" hidden="false" customHeight="false" outlineLevel="0" collapsed="false">
      <c r="A35" s="0" t="s">
        <v>28</v>
      </c>
      <c r="B35" s="0" t="n">
        <v>-549.3</v>
      </c>
    </row>
    <row r="36" customFormat="false" ht="12.75" hidden="false" customHeight="false" outlineLevel="0" collapsed="false">
      <c r="B36" s="0" t="s">
        <v>5</v>
      </c>
    </row>
    <row r="37" customFormat="false" ht="12.75" hidden="false" customHeight="false" outlineLevel="0" collapsed="false">
      <c r="A37" s="0" t="s">
        <v>29</v>
      </c>
      <c r="B37" s="0" t="s">
        <v>5</v>
      </c>
    </row>
    <row r="38" customFormat="false" ht="12.75" hidden="false" customHeight="false" outlineLevel="0" collapsed="false">
      <c r="A38" s="0" t="s">
        <v>30</v>
      </c>
      <c r="B38" s="0" t="n">
        <v>3449.6</v>
      </c>
    </row>
    <row r="39" customFormat="false" ht="12.75" hidden="false" customHeight="false" outlineLevel="0" collapsed="false">
      <c r="A39" s="0" t="s">
        <v>31</v>
      </c>
      <c r="B39" s="0" t="n">
        <v>-3558.5</v>
      </c>
    </row>
    <row r="40" customFormat="false" ht="12.75" hidden="false" customHeight="false" outlineLevel="0" collapsed="false">
      <c r="A40" s="0" t="s">
        <v>32</v>
      </c>
      <c r="B40" s="0" t="n">
        <v>551</v>
      </c>
    </row>
    <row r="41" customFormat="false" ht="12.75" hidden="false" customHeight="false" outlineLevel="0" collapsed="false">
      <c r="A41" s="0" t="s">
        <v>33</v>
      </c>
      <c r="B41" s="0" t="n">
        <v>-454.9</v>
      </c>
    </row>
    <row r="42" customFormat="false" ht="12.75" hidden="false" customHeight="false" outlineLevel="0" collapsed="false">
      <c r="A42" s="0" t="s">
        <v>34</v>
      </c>
      <c r="B42" s="0" t="n">
        <v>-0.5</v>
      </c>
    </row>
    <row r="43" customFormat="false" ht="12.75" hidden="false" customHeight="false" outlineLevel="0" collapsed="false">
      <c r="A43" s="0" t="s">
        <v>35</v>
      </c>
      <c r="B43" s="0" t="n">
        <v>-281.84</v>
      </c>
    </row>
    <row r="45" customFormat="false" ht="12.75" hidden="false" customHeight="false" outlineLevel="0" collapsed="false">
      <c r="A45" s="0" t="s">
        <v>36</v>
      </c>
      <c r="B45" s="0" t="n">
        <v>-295.14</v>
      </c>
      <c r="C45" s="0" t="n">
        <f aca="false">B45/(295.14+549.3)</f>
        <v>-0.349509734261759</v>
      </c>
    </row>
    <row r="47" customFormat="false" ht="12.75" hidden="false" customHeight="false" outlineLevel="0" collapsed="false">
      <c r="A47" s="0" t="s">
        <v>37</v>
      </c>
      <c r="B47" s="0" t="n">
        <v>139.559999999993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2000-09-09T17:16:48Z</dcterms:created>
  <dc:creator>Kimberly Kupiecki</dc:creator>
  <dc:description/>
  <dc:language>en-US</dc:language>
  <cp:lastModifiedBy>Kimberly Kupiecki</cp:lastModifiedBy>
  <cp:revision>0</cp:revision>
  <dc:subject/>
  <dc:title/>
</cp:coreProperties>
</file>