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TS" sheetId="1" state="visible" r:id="rId3"/>
    <sheet name="CHARTS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<sst xmlns="http://schemas.openxmlformats.org/spreadsheetml/2006/main" count="58" uniqueCount="50">
  <si>
    <t xml:space="preserve">Facility</t>
  </si>
  <si>
    <t xml:space="preserve">Audit Date</t>
  </si>
  <si>
    <t xml:space="preserve">Complete Action Items</t>
  </si>
  <si>
    <t xml:space="preserve">Open Action Items</t>
  </si>
  <si>
    <t xml:space="preserve">Total</t>
  </si>
  <si>
    <t xml:space="preserve">Scheduled for Later</t>
  </si>
  <si>
    <t xml:space="preserve">Late</t>
  </si>
  <si>
    <t xml:space="preserve">Actual Percent Complete</t>
  </si>
  <si>
    <t xml:space="preserve">Most Recent Update</t>
  </si>
  <si>
    <t xml:space="preserve">Notes</t>
  </si>
  <si>
    <t xml:space="preserve">ASIA/PACIFIC</t>
  </si>
  <si>
    <t xml:space="preserve">Subic</t>
  </si>
  <si>
    <t xml:space="preserve">Guam</t>
  </si>
  <si>
    <t xml:space="preserve">Daehan City</t>
  </si>
  <si>
    <t xml:space="preserve">Pusan City</t>
  </si>
  <si>
    <t xml:space="preserve">SK Ulsan</t>
  </si>
  <si>
    <t xml:space="preserve">Batangas</t>
  </si>
  <si>
    <t xml:space="preserve">SOUTHERN CONE</t>
  </si>
  <si>
    <t xml:space="preserve">Elektro</t>
  </si>
  <si>
    <t xml:space="preserve">Ventane</t>
  </si>
  <si>
    <t xml:space="preserve">Calife</t>
  </si>
  <si>
    <t xml:space="preserve">Pantanal Energia (Cuiaba)</t>
  </si>
  <si>
    <t xml:space="preserve">No updates received to-date </t>
  </si>
  <si>
    <t xml:space="preserve">GTB (Gas TransBoliviana) BBPL</t>
  </si>
  <si>
    <t xml:space="preserve">Data being processed</t>
  </si>
  <si>
    <t xml:space="preserve">Transredes</t>
  </si>
  <si>
    <t xml:space="preserve">CARIBBEAN</t>
  </si>
  <si>
    <t xml:space="preserve">Centragas</t>
  </si>
  <si>
    <t xml:space="preserve">PQPC</t>
  </si>
  <si>
    <t xml:space="preserve">Procaribe</t>
  </si>
  <si>
    <t xml:space="preserve">Progasco</t>
  </si>
  <si>
    <t xml:space="preserve">San Juan Gas</t>
  </si>
  <si>
    <t xml:space="preserve">TGS   </t>
  </si>
  <si>
    <t xml:space="preserve">TGS Cerri</t>
  </si>
  <si>
    <t xml:space="preserve">IGL - Ferry Road</t>
  </si>
  <si>
    <t xml:space="preserve">IGL - Spanish Town Road</t>
  </si>
  <si>
    <t xml:space="preserve">Smith Enron Cogen</t>
  </si>
  <si>
    <t xml:space="preserve">EUROPE</t>
  </si>
  <si>
    <t xml:space="preserve">Teesside Gas Processing Plant</t>
  </si>
  <si>
    <t xml:space="preserve">Please note that this number is a raw count of Total Action Items.  Updated numbers will be provided on next month's report.</t>
  </si>
  <si>
    <t xml:space="preserve">Teesside Power Plant</t>
  </si>
  <si>
    <t xml:space="preserve">Have not received tracking report from facility</t>
  </si>
  <si>
    <t xml:space="preserve">Trakya Marmara Plant</t>
  </si>
  <si>
    <t xml:space="preserve">Report sent 12/8/00</t>
  </si>
  <si>
    <t xml:space="preserve">INDIA</t>
  </si>
  <si>
    <t xml:space="preserve">Dabhol Power Plant</t>
  </si>
  <si>
    <t xml:space="preserve">USA</t>
  </si>
  <si>
    <t xml:space="preserve">New Albany Peaker</t>
  </si>
  <si>
    <t xml:space="preserve">Brownsville Peaker</t>
  </si>
  <si>
    <t xml:space="preserve">TOTAL ACTION ITEMS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</si>
</sst>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[$-409]mmm\-yy"/>
    <numFmt numFmtId="167" formatCode="[$-409]m/d/yy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b val="true"/>
      <sz val="14.25"/>
      <name val="Arial"/>
      <family val="2"/>
    </font>
    <font>
      <b val="true"/>
      <sz val="17"/>
      <color rgb="FF000000"/>
      <name val="Arial"/>
      <family val="2"/>
    </font>
    <font>
      <sz val="14.25"/>
      <color rgb="FF000000"/>
      <name val="Arial"/>
      <family val="2"/>
    </font>
    <font>
      <b val="true"/>
      <sz val="12"/>
      <name val="Arial"/>
      <family val="2"/>
    </font>
    <font>
      <b val="true"/>
      <i val="true"/>
      <sz val="10"/>
      <name val="Arial"/>
      <family val="2"/>
    </font>
    <font>
      <b val="true"/>
      <sz val="9.75"/>
      <name val="Arial"/>
      <family val="2"/>
    </font>
    <font>
      <b val="true"/>
      <i val="true"/>
      <sz val="9.75"/>
      <name val="Arial"/>
      <family val="2"/>
    </font>
    <font>
      <b val="true"/>
      <sz val="18.25"/>
      <name val="Arial"/>
      <family val="2"/>
    </font>
    <font>
      <sz val="12"/>
      <name val="Arial"/>
      <family val="2"/>
    </font>
    <font>
      <b val="true"/>
      <sz val="14.25"/>
      <color rgb="FF000000"/>
      <name val="Arial"/>
      <family val="2"/>
    </font>
    <font>
      <sz val="21.25"/>
      <color rgb="FF000000"/>
      <name val="Arial"/>
      <family val="2"/>
    </font>
    <font>
      <b val="true"/>
      <sz val="21.25"/>
      <color rgb="FF000000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7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00" strike="noStrike" u="none">
                <a:solidFill>
                  <a:srgbClr val="000000"/>
                </a:solidFill>
                <a:uFillTx/>
                <a:latin typeface="Arial"/>
              </a:rPr>
              <a:t>Action Items Currently Being Monitored
Total Action Items = 3850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0"/>
      <c:rAngAx val="0"/>
      <c:perspective val="60"/>
    </c:view3D>
    <c:floor>
      <c:spPr>
        <a:solidFill>
          <a:srgbClr val="d9d9d9"/>
        </a:solidFill>
        <a:ln w="0">
          <a:noFill/>
        </a:ln>
      </c:spPr>
    </c:floor>
    <c:sideWall>
      <c:spPr>
        <a:noFill/>
        <a:ln w="12600">
          <a:noFill/>
        </a:ln>
      </c:spPr>
    </c:sideWall>
    <c:backWall>
      <c:spPr>
        <a:noFill/>
        <a:ln w="12600">
          <a:noFill/>
        </a:ln>
      </c:spPr>
    </c:backWall>
    <c:plotArea>
      <c:layout>
        <c:manualLayout>
          <c:layoutTarget val="inner"/>
          <c:xMode val="edge"/>
          <c:yMode val="edge"/>
          <c:x val="0.156241581811325"/>
          <c:y val="0.321328081035453"/>
          <c:w val="0.528689187005011"/>
          <c:h val="0.51453761020446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explosion val="0"/>
          <c:dPt>
            <c:idx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4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0" sz="14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14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STATS!$C$1:$D$1</c:f>
              <c:strCache>
                <c:ptCount val="2"/>
                <c:pt idx="0">
                  <c:v>Complete Action Items</c:v>
                </c:pt>
                <c:pt idx="1">
                  <c:v>Open Action Items</c:v>
                </c:pt>
              </c:strCache>
            </c:strRef>
          </c:cat>
          <c:val>
            <c:numRef>
              <c:f>STATS!$C$48:$D$48</c:f>
              <c:numCache>
                <c:formatCode>General</c:formatCode>
                <c:ptCount val="2"/>
                <c:pt idx="0">
                  <c:v>907</c:v>
                </c:pt>
                <c:pt idx="1">
                  <c:v>3649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761004256236194"/>
          <c:y val="0.50121928343650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4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Action Item Status
Tracked Through Prior System
2nd Quarter 2000</a:t>
            </a:r>
          </a:p>
        </c:rich>
      </c:tx>
      <c:layout>
        <c:manualLayout>
          <c:xMode val="edge"/>
          <c:yMode val="edge"/>
          <c:x val="0.309740764286219"/>
          <c:y val="0.030501883582452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3953521226248"/>
          <c:y val="0.2170373070847"/>
          <c:w val="0.741894469167197"/>
          <c:h val="0.71466763883825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"Total"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STATS!$A$3:$A$23</c:f>
              <c:strCache>
                <c:ptCount val="21"/>
                <c:pt idx="0">
                  <c:v>ASIA/PACIFIC</c:v>
                </c:pt>
                <c:pt idx="1">
                  <c:v>Subic</c:v>
                </c:pt>
                <c:pt idx="2">
                  <c:v>Guam</c:v>
                </c:pt>
                <c:pt idx="3">
                  <c:v>Daehan City</c:v>
                </c:pt>
                <c:pt idx="4">
                  <c:v>Pusan City</c:v>
                </c:pt>
                <c:pt idx="5">
                  <c:v>SK Ulsan</c:v>
                </c:pt>
                <c:pt idx="6">
                  <c:v>Batangas</c:v>
                </c:pt>
                <c:pt idx="7">
                  <c:v/>
                </c:pt>
                <c:pt idx="8">
                  <c:v/>
                </c:pt>
                <c:pt idx="9">
                  <c:v>SOUTHERN CONE</c:v>
                </c:pt>
                <c:pt idx="10">
                  <c:v>Elektro</c:v>
                </c:pt>
                <c:pt idx="11">
                  <c:v>Ventane</c:v>
                </c:pt>
                <c:pt idx="12">
                  <c:v>Calife</c:v>
                </c:pt>
                <c:pt idx="13">
                  <c:v>Pantanal Energia (Cuiaba)</c:v>
                </c:pt>
                <c:pt idx="14">
                  <c:v>GTB (Gas TransBoliviana) BBPL</c:v>
                </c:pt>
                <c:pt idx="15">
                  <c:v>Transredes</c:v>
                </c:pt>
                <c:pt idx="16">
                  <c:v/>
                </c:pt>
                <c:pt idx="17">
                  <c:v/>
                </c:pt>
                <c:pt idx="18">
                  <c:v>CARIBBEAN</c:v>
                </c:pt>
                <c:pt idx="19">
                  <c:v>Centragas</c:v>
                </c:pt>
                <c:pt idx="20">
                  <c:v>PQPC</c:v>
                </c:pt>
              </c:strCache>
            </c:strRef>
          </c:cat>
          <c:val>
            <c:numRef>
              <c:f>STATS!$E$3:$E$23</c:f>
              <c:numCache>
                <c:formatCode>General</c:formatCode>
                <c:ptCount val="21"/>
                <c:pt idx="1">
                  <c:v>63</c:v>
                </c:pt>
                <c:pt idx="2">
                  <c:v>130</c:v>
                </c:pt>
                <c:pt idx="3">
                  <c:v>162</c:v>
                </c:pt>
                <c:pt idx="4">
                  <c:v>133</c:v>
                </c:pt>
                <c:pt idx="5">
                  <c:v>199</c:v>
                </c:pt>
                <c:pt idx="6">
                  <c:v>58</c:v>
                </c:pt>
                <c:pt idx="10">
                  <c:v>25</c:v>
                </c:pt>
                <c:pt idx="11">
                  <c:v>178</c:v>
                </c:pt>
                <c:pt idx="12">
                  <c:v>48</c:v>
                </c:pt>
                <c:pt idx="13">
                  <c:v>139</c:v>
                </c:pt>
                <c:pt idx="14">
                  <c:v>252</c:v>
                </c:pt>
                <c:pt idx="15">
                  <c:v>396</c:v>
                </c:pt>
                <c:pt idx="19">
                  <c:v>62</c:v>
                </c:pt>
                <c:pt idx="20">
                  <c:v>18</c:v>
                </c:pt>
              </c:numCache>
            </c:numRef>
          </c:val>
        </c:ser>
        <c:ser>
          <c:idx val="1"/>
          <c:order val="1"/>
          <c:tx>
            <c:strRef>
              <c:f>"Open"</c:f>
              <c:strCache>
                <c:ptCount val="1"/>
                <c:pt idx="0">
                  <c:v>Open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STATS!$A$3:$A$23</c:f>
              <c:strCache>
                <c:ptCount val="21"/>
                <c:pt idx="0">
                  <c:v>ASIA/PACIFIC</c:v>
                </c:pt>
                <c:pt idx="1">
                  <c:v>Subic</c:v>
                </c:pt>
                <c:pt idx="2">
                  <c:v>Guam</c:v>
                </c:pt>
                <c:pt idx="3">
                  <c:v>Daehan City</c:v>
                </c:pt>
                <c:pt idx="4">
                  <c:v>Pusan City</c:v>
                </c:pt>
                <c:pt idx="5">
                  <c:v>SK Ulsan</c:v>
                </c:pt>
                <c:pt idx="6">
                  <c:v>Batangas</c:v>
                </c:pt>
                <c:pt idx="7">
                  <c:v/>
                </c:pt>
                <c:pt idx="8">
                  <c:v/>
                </c:pt>
                <c:pt idx="9">
                  <c:v>SOUTHERN CONE</c:v>
                </c:pt>
                <c:pt idx="10">
                  <c:v>Elektro</c:v>
                </c:pt>
                <c:pt idx="11">
                  <c:v>Ventane</c:v>
                </c:pt>
                <c:pt idx="12">
                  <c:v>Calife</c:v>
                </c:pt>
                <c:pt idx="13">
                  <c:v>Pantanal Energia (Cuiaba)</c:v>
                </c:pt>
                <c:pt idx="14">
                  <c:v>GTB (Gas TransBoliviana) BBPL</c:v>
                </c:pt>
                <c:pt idx="15">
                  <c:v>Transredes</c:v>
                </c:pt>
                <c:pt idx="16">
                  <c:v/>
                </c:pt>
                <c:pt idx="17">
                  <c:v/>
                </c:pt>
                <c:pt idx="18">
                  <c:v>CARIBBEAN</c:v>
                </c:pt>
                <c:pt idx="19">
                  <c:v>Centragas</c:v>
                </c:pt>
                <c:pt idx="20">
                  <c:v>PQPC</c:v>
                </c:pt>
              </c:strCache>
            </c:strRef>
          </c:cat>
          <c:val>
            <c:numRef>
              <c:f>STATS!$D$3:$D$23</c:f>
              <c:numCache>
                <c:formatCode>General</c:formatCode>
                <c:ptCount val="21"/>
                <c:pt idx="1">
                  <c:v>10</c:v>
                </c:pt>
                <c:pt idx="2">
                  <c:v>65</c:v>
                </c:pt>
                <c:pt idx="3">
                  <c:v>93</c:v>
                </c:pt>
                <c:pt idx="4">
                  <c:v>49</c:v>
                </c:pt>
                <c:pt idx="5">
                  <c:v>75</c:v>
                </c:pt>
                <c:pt idx="6">
                  <c:v>3</c:v>
                </c:pt>
                <c:pt idx="10">
                  <c:v>19</c:v>
                </c:pt>
                <c:pt idx="11">
                  <c:v>169</c:v>
                </c:pt>
                <c:pt idx="12">
                  <c:v>43</c:v>
                </c:pt>
                <c:pt idx="13">
                  <c:v>139</c:v>
                </c:pt>
                <c:pt idx="14">
                  <c:v>252</c:v>
                </c:pt>
                <c:pt idx="15">
                  <c:v>396</c:v>
                </c:pt>
                <c:pt idx="19">
                  <c:v>30</c:v>
                </c:pt>
                <c:pt idx="20">
                  <c:v>6</c:v>
                </c:pt>
              </c:numCache>
            </c:numRef>
          </c:val>
        </c:ser>
        <c:ser>
          <c:idx val="2"/>
          <c:order val="2"/>
          <c:tx>
            <c:strRef>
              <c:f>"Complete"</c:f>
              <c:strCache>
                <c:ptCount val="1"/>
                <c:pt idx="0">
                  <c:v>Complete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STATS!$A$3:$A$23</c:f>
              <c:strCache>
                <c:ptCount val="21"/>
                <c:pt idx="0">
                  <c:v>ASIA/PACIFIC</c:v>
                </c:pt>
                <c:pt idx="1">
                  <c:v>Subic</c:v>
                </c:pt>
                <c:pt idx="2">
                  <c:v>Guam</c:v>
                </c:pt>
                <c:pt idx="3">
                  <c:v>Daehan City</c:v>
                </c:pt>
                <c:pt idx="4">
                  <c:v>Pusan City</c:v>
                </c:pt>
                <c:pt idx="5">
                  <c:v>SK Ulsan</c:v>
                </c:pt>
                <c:pt idx="6">
                  <c:v>Batangas</c:v>
                </c:pt>
                <c:pt idx="7">
                  <c:v/>
                </c:pt>
                <c:pt idx="8">
                  <c:v/>
                </c:pt>
                <c:pt idx="9">
                  <c:v>SOUTHERN CONE</c:v>
                </c:pt>
                <c:pt idx="10">
                  <c:v>Elektro</c:v>
                </c:pt>
                <c:pt idx="11">
                  <c:v>Ventane</c:v>
                </c:pt>
                <c:pt idx="12">
                  <c:v>Calife</c:v>
                </c:pt>
                <c:pt idx="13">
                  <c:v>Pantanal Energia (Cuiaba)</c:v>
                </c:pt>
                <c:pt idx="14">
                  <c:v>GTB (Gas TransBoliviana) BBPL</c:v>
                </c:pt>
                <c:pt idx="15">
                  <c:v>Transredes</c:v>
                </c:pt>
                <c:pt idx="16">
                  <c:v/>
                </c:pt>
                <c:pt idx="17">
                  <c:v/>
                </c:pt>
                <c:pt idx="18">
                  <c:v>CARIBBEAN</c:v>
                </c:pt>
                <c:pt idx="19">
                  <c:v>Centragas</c:v>
                </c:pt>
                <c:pt idx="20">
                  <c:v>PQPC</c:v>
                </c:pt>
              </c:strCache>
            </c:strRef>
          </c:cat>
          <c:val>
            <c:numRef>
              <c:f>STATS!$C$3:$C$23</c:f>
              <c:numCache>
                <c:formatCode>General</c:formatCode>
                <c:ptCount val="21"/>
                <c:pt idx="1">
                  <c:v>53</c:v>
                </c:pt>
                <c:pt idx="2">
                  <c:v>65</c:v>
                </c:pt>
                <c:pt idx="3">
                  <c:v>69</c:v>
                </c:pt>
                <c:pt idx="4">
                  <c:v>84</c:v>
                </c:pt>
                <c:pt idx="5">
                  <c:v>124</c:v>
                </c:pt>
                <c:pt idx="6">
                  <c:v>55</c:v>
                </c:pt>
                <c:pt idx="10">
                  <c:v>6</c:v>
                </c:pt>
                <c:pt idx="11">
                  <c:v>9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9">
                  <c:v>32</c:v>
                </c:pt>
                <c:pt idx="20">
                  <c:v>12</c:v>
                </c:pt>
              </c:numCache>
            </c:numRef>
          </c:val>
        </c:ser>
        <c:gapWidth val="150"/>
        <c:overlap val="0"/>
        <c:axId val="22294278"/>
        <c:axId val="31477858"/>
      </c:barChart>
      <c:catAx>
        <c:axId val="222942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6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477858"/>
        <c:crossesAt val="0"/>
        <c:auto val="1"/>
        <c:lblAlgn val="ctr"/>
        <c:lblOffset val="100"/>
        <c:noMultiLvlLbl val="0"/>
      </c:catAx>
      <c:valAx>
        <c:axId val="31477858"/>
        <c:scaling>
          <c:orientation val="minMax"/>
          <c:max val="18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# Action Items</a:t>
                </a:r>
              </a:p>
            </c:rich>
          </c:tx>
          <c:layout>
            <c:manualLayout>
              <c:xMode val="edge"/>
              <c:yMode val="edge"/>
              <c:x val="0.40594758776577"/>
              <c:y val="0.89816502612711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294278"/>
        <c:crossesAt val="1"/>
        <c:crossBetween val="midCat"/>
        <c:majorUnit val="20"/>
        <c:minorUnit val="1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01723528996256"/>
          <c:y val="0.22335642240855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ccffff"/>
    </a:solidFill>
    <a:ln w="2520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Guam Power Facility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Nov. 1999 Operational Audit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i="1" sz="1000" strike="noStrike" u="none">
                <a:uFillTx/>
                <a:latin typeface="Arial"/>
              </a:rPr>
              <a:t>Detailed</a:t>
            </a:r>
            <a:r>
              <a:rPr b="1" sz="1000" strike="noStrike" u="none">
                <a:uFillTx/>
                <a:latin typeface="Arial"/>
              </a:rPr>
              <a:t> Action Item Status - Q2, 2000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1"/>
          <c:order val="1"/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2"/>
          <c:order val="2"/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gapWidth val="150"/>
        <c:overlap val="0"/>
        <c:axId val="34921910"/>
        <c:axId val="26228794"/>
      </c:barChart>
      <c:catAx>
        <c:axId val="349219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228794"/>
        <c:crossesAt val="0"/>
        <c:auto val="1"/>
        <c:lblAlgn val="ctr"/>
        <c:lblOffset val="100"/>
        <c:noMultiLvlLbl val="0"/>
      </c:catAx>
      <c:valAx>
        <c:axId val="262287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# Action Items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921910"/>
        <c:crossesAt val="1"/>
        <c:crossBetween val="midCat"/>
      </c:valAx>
      <c:spPr>
        <a:solidFill>
          <a:srgbClr val="ffffff"/>
        </a:solidFill>
        <a:ln w="25200">
          <a:solidFill>
            <a:srgbClr val="00000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cc"/>
    </a:solidFill>
    <a:ln w="25200">
      <a:solidFill>
        <a:srgbClr val="000000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SK Gas Ulsan Terminal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Dec. 1999 Operational Audit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i="1" sz="1000" strike="noStrike" u="none">
                <a:uFillTx/>
                <a:latin typeface="Arial"/>
              </a:rPr>
              <a:t>Detailed</a:t>
            </a:r>
            <a:r>
              <a:rPr b="1" sz="1000" strike="noStrike" u="none">
                <a:uFillTx/>
                <a:latin typeface="Arial"/>
              </a:rPr>
              <a:t> Action Item Status - Q2, 2000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1"/>
          <c:order val="1"/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2"/>
          <c:order val="2"/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gapWidth val="150"/>
        <c:overlap val="0"/>
        <c:axId val="67460031"/>
        <c:axId val="23004038"/>
      </c:barChart>
      <c:catAx>
        <c:axId val="6746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004038"/>
        <c:crossesAt val="0"/>
        <c:auto val="1"/>
        <c:lblAlgn val="ctr"/>
        <c:lblOffset val="100"/>
        <c:noMultiLvlLbl val="0"/>
      </c:catAx>
      <c:valAx>
        <c:axId val="230040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# Action Items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460031"/>
        <c:crossesAt val="1"/>
        <c:crossBetween val="midCat"/>
      </c:valAx>
      <c:spPr>
        <a:solidFill>
          <a:srgbClr val="ffffff"/>
        </a:solidFill>
        <a:ln w="25200">
          <a:solidFill>
            <a:srgbClr val="00000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cc"/>
    </a:solidFill>
    <a:ln w="25200">
      <a:solidFill>
        <a:srgbClr val="000000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Pusan City Gas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Dec. 1999 Operational Audit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i="1" sz="1000" strike="noStrike" u="none">
                <a:uFillTx/>
                <a:latin typeface="Arial"/>
              </a:rPr>
              <a:t>Detailed</a:t>
            </a:r>
            <a:r>
              <a:rPr b="1" sz="1000" strike="noStrike" u="none">
                <a:uFillTx/>
                <a:latin typeface="Arial"/>
              </a:rPr>
              <a:t> Action Item Status - Q2, 2000</a:t>
            </a:r>
          </a:p>
        </c:rich>
      </c:tx>
      <c:layout>
        <c:manualLayout>
          <c:xMode val="edge"/>
          <c:yMode val="edge"/>
          <c:x val="0.279155188246097"/>
          <c:y val="0.053235053235053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23924560288197"/>
          <c:y val="0.246753246753247"/>
          <c:w val="0.728897365261002"/>
          <c:h val="0.693693693693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1"/>
          <c:order val="1"/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2"/>
          <c:order val="2"/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gapWidth val="150"/>
        <c:overlap val="0"/>
        <c:axId val="31677673"/>
        <c:axId val="97018010"/>
      </c:barChart>
      <c:catAx>
        <c:axId val="3167767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018010"/>
        <c:crossesAt val="0"/>
        <c:auto val="1"/>
        <c:lblAlgn val="ctr"/>
        <c:lblOffset val="100"/>
        <c:noMultiLvlLbl val="0"/>
      </c:catAx>
      <c:valAx>
        <c:axId val="970180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# Action Items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677673"/>
        <c:crossesAt val="1"/>
        <c:crossBetween val="midCat"/>
        <c:majorUnit val="50"/>
      </c:valAx>
      <c:spPr>
        <a:solidFill>
          <a:srgbClr val="ffffff"/>
        </a:solidFill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82100727555273"/>
          <c:y val="0.474786474786475"/>
          <c:w val="0.152009606555061"/>
          <c:h val="0.22698022698022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cc"/>
    </a:solidFill>
    <a:ln w="25200">
      <a:solidFill>
        <a:srgbClr val="000000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Daehan City Gas 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Dec. 1999 Operational Audit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i="1" sz="1000" strike="noStrike" u="none">
                <a:uFillTx/>
                <a:latin typeface="Arial"/>
              </a:rPr>
              <a:t>Detailed</a:t>
            </a:r>
            <a:r>
              <a:rPr b="1" sz="1000" strike="noStrike" u="none">
                <a:uFillTx/>
                <a:latin typeface="Arial"/>
              </a:rPr>
              <a:t> Action Item Status - Q2, 2000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21381555665652"/>
          <c:y val="0.303531357033188"/>
          <c:w val="0.703305258687805"/>
          <c:h val="0.6964686429668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1"/>
          <c:order val="1"/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2"/>
          <c:order val="2"/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gapWidth val="150"/>
        <c:overlap val="0"/>
        <c:axId val="48743421"/>
        <c:axId val="62577758"/>
      </c:barChart>
      <c:catAx>
        <c:axId val="4874342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577758"/>
        <c:crossesAt val="0"/>
        <c:auto val="1"/>
        <c:lblAlgn val="ctr"/>
        <c:lblOffset val="100"/>
        <c:noMultiLvlLbl val="0"/>
      </c:catAx>
      <c:valAx>
        <c:axId val="62577758"/>
        <c:scaling>
          <c:orientation val="minMax"/>
          <c:max val="18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# Action Items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743421"/>
        <c:crossesAt val="1"/>
        <c:crossBetween val="midCat"/>
      </c:valAx>
      <c:spPr>
        <a:solidFill>
          <a:srgbClr val="ffffff"/>
        </a:solidFill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820227900063699"/>
          <c:y val="0.439588992559348"/>
          <c:w val="0.154788024630193"/>
          <c:h val="0.21247194992323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cc"/>
    </a:solidFill>
    <a:ln w="25200">
      <a:solidFill>
        <a:srgbClr val="000000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Progasco Facility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uFillTx/>
                <a:latin typeface="Arial"/>
              </a:rPr>
              <a:t>Feb. 2000 Operational Audit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i="1" sz="975" strike="noStrike" u="none">
                <a:uFillTx/>
                <a:latin typeface="Arial"/>
              </a:rPr>
              <a:t>Detailed </a:t>
            </a:r>
            <a:r>
              <a:rPr b="1" sz="975" strike="noStrike" u="none">
                <a:uFillTx/>
                <a:latin typeface="Arial"/>
              </a:rPr>
              <a:t>Action Item Status - Q2, 2000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1"/>
          <c:order val="1"/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2"/>
          <c:order val="2"/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gapWidth val="150"/>
        <c:overlap val="0"/>
        <c:axId val="95752455"/>
        <c:axId val="93832032"/>
      </c:barChart>
      <c:catAx>
        <c:axId val="95752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832032"/>
        <c:crossesAt val="0"/>
        <c:auto val="1"/>
        <c:lblAlgn val="ctr"/>
        <c:lblOffset val="100"/>
        <c:noMultiLvlLbl val="0"/>
      </c:catAx>
      <c:valAx>
        <c:axId val="93832032"/>
        <c:scaling>
          <c:orientation val="minMax"/>
          <c:max val="3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# Action Items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752455"/>
        <c:crossesAt val="1"/>
        <c:crossBetween val="midCat"/>
      </c:valAx>
      <c:spPr>
        <a:solidFill>
          <a:srgbClr val="ffffff"/>
        </a:solidFill>
        <a:ln w="25200">
          <a:solidFill>
            <a:srgbClr val="00000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cc"/>
    </a:solidFill>
    <a:ln w="25200">
      <a:solidFill>
        <a:srgbClr val="000000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ProCaribe Facility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Feb. 2000 Operational Audit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i="1" sz="1000" strike="noStrike" u="none">
                <a:uFillTx/>
                <a:latin typeface="Arial"/>
              </a:rPr>
              <a:t>Detailed</a:t>
            </a:r>
            <a:r>
              <a:rPr b="1" sz="1000" strike="noStrike" u="none">
                <a:uFillTx/>
                <a:latin typeface="Arial"/>
              </a:rPr>
              <a:t> Action Item Status - Q2, 2000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1"/>
          <c:order val="1"/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2"/>
          <c:order val="2"/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gapWidth val="150"/>
        <c:overlap val="0"/>
        <c:axId val="34366442"/>
        <c:axId val="70797354"/>
      </c:barChart>
      <c:catAx>
        <c:axId val="343664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797354"/>
        <c:crossesAt val="0"/>
        <c:auto val="1"/>
        <c:lblAlgn val="ctr"/>
        <c:lblOffset val="100"/>
        <c:noMultiLvlLbl val="0"/>
      </c:catAx>
      <c:valAx>
        <c:axId val="70797354"/>
        <c:scaling>
          <c:orientation val="minMax"/>
          <c:max val="25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# Action Items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366442"/>
        <c:crossesAt val="1"/>
        <c:crossBetween val="midCat"/>
      </c:valAx>
      <c:spPr>
        <a:solidFill>
          <a:srgbClr val="ffffff"/>
        </a:solidFill>
        <a:ln w="25200">
          <a:solidFill>
            <a:srgbClr val="00000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cc"/>
    </a:solidFill>
    <a:ln w="25200">
      <a:solidFill>
        <a:srgbClr val="000000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San Juan Gas Facility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Feb 2000 Operational Audit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i="1" sz="1000" strike="noStrike" u="none">
                <a:uFillTx/>
                <a:latin typeface="Arial"/>
              </a:rPr>
              <a:t>Detailed</a:t>
            </a:r>
            <a:r>
              <a:rPr b="1" sz="1000" strike="noStrike" u="none">
                <a:uFillTx/>
                <a:latin typeface="Arial"/>
              </a:rPr>
              <a:t> Action Item Status - Q2, 2000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65465803546299"/>
          <c:y val="0.245115245115245"/>
          <c:w val="0.726006191950464"/>
          <c:h val="0.7220077220077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1"/>
          <c:order val="1"/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2"/>
          <c:order val="2"/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gapWidth val="150"/>
        <c:overlap val="0"/>
        <c:axId val="14983181"/>
        <c:axId val="50909345"/>
      </c:barChart>
      <c:catAx>
        <c:axId val="149831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909345"/>
        <c:crossesAt val="0"/>
        <c:auto val="1"/>
        <c:lblAlgn val="ctr"/>
        <c:lblOffset val="100"/>
        <c:noMultiLvlLbl val="0"/>
      </c:catAx>
      <c:valAx>
        <c:axId val="50909345"/>
        <c:scaling>
          <c:orientation val="minMax"/>
          <c:max val="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# Action Items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983181"/>
        <c:crossesAt val="1"/>
        <c:crossBetween val="midCat"/>
        <c:majorUnit val="50"/>
        <c:minorUnit val="1"/>
      </c:valAx>
      <c:spPr>
        <a:solidFill>
          <a:srgbClr val="ffffff"/>
        </a:solidFill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816000562904588"/>
          <c:y val="0.43477243477243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cc"/>
    </a:solidFill>
    <a:ln w="25200">
      <a:solidFill>
        <a:srgbClr val="000000"/>
      </a:solidFill>
      <a:round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25" strike="noStrike" u="none">
                <a:uFillTx/>
                <a:latin typeface="Arial"/>
              </a:rPr>
              <a:t>Action Item Composite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200" strike="noStrike" u="none">
                <a:uFillTx/>
                <a:latin typeface="Arial"/>
              </a:rPr>
              <a:t>for All Assets Currently Being Tracked</a:t>
            </a:r>
            <a:r>
              <a:rPr b="1" sz="1825" strike="noStrike" u="none">
                <a:uFillTx/>
                <a:latin typeface="Arial"/>
              </a:rPr>
              <a:t>
2nd Quarter 2000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"Complete"</c:f>
              <c:strCache>
                <c:ptCount val="1"/>
                <c:pt idx="0">
                  <c:v>Complete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STATS!$A$3:$A$26</c:f>
              <c:strCache>
                <c:ptCount val="24"/>
                <c:pt idx="0">
                  <c:v>ASIA/PACIFIC</c:v>
                </c:pt>
                <c:pt idx="1">
                  <c:v>Subic</c:v>
                </c:pt>
                <c:pt idx="2">
                  <c:v>Guam</c:v>
                </c:pt>
                <c:pt idx="3">
                  <c:v>Daehan City</c:v>
                </c:pt>
                <c:pt idx="4">
                  <c:v>Pusan City</c:v>
                </c:pt>
                <c:pt idx="5">
                  <c:v>SK Ulsan</c:v>
                </c:pt>
                <c:pt idx="6">
                  <c:v>Batangas</c:v>
                </c:pt>
                <c:pt idx="7">
                  <c:v/>
                </c:pt>
                <c:pt idx="8">
                  <c:v/>
                </c:pt>
                <c:pt idx="9">
                  <c:v>SOUTHERN CONE</c:v>
                </c:pt>
                <c:pt idx="10">
                  <c:v>Elektro</c:v>
                </c:pt>
                <c:pt idx="11">
                  <c:v>Ventane</c:v>
                </c:pt>
                <c:pt idx="12">
                  <c:v>Calife</c:v>
                </c:pt>
                <c:pt idx="13">
                  <c:v>Pantanal Energia (Cuiaba)</c:v>
                </c:pt>
                <c:pt idx="14">
                  <c:v>GTB (Gas TransBoliviana) BBPL</c:v>
                </c:pt>
                <c:pt idx="15">
                  <c:v>Transredes</c:v>
                </c:pt>
                <c:pt idx="16">
                  <c:v/>
                </c:pt>
                <c:pt idx="17">
                  <c:v/>
                </c:pt>
                <c:pt idx="18">
                  <c:v>CARIBBEAN</c:v>
                </c:pt>
                <c:pt idx="19">
                  <c:v>Centragas</c:v>
                </c:pt>
                <c:pt idx="20">
                  <c:v>PQPC</c:v>
                </c:pt>
                <c:pt idx="21">
                  <c:v>Procaribe</c:v>
                </c:pt>
                <c:pt idx="22">
                  <c:v>Progasco</c:v>
                </c:pt>
                <c:pt idx="23">
                  <c:v>San Juan Gas</c:v>
                </c:pt>
              </c:strCache>
            </c:strRef>
          </c:cat>
          <c:val>
            <c:numRef>
              <c:f>STATS!$C$3:$C$26</c:f>
              <c:numCache>
                <c:formatCode>General</c:formatCode>
                <c:ptCount val="24"/>
                <c:pt idx="1">
                  <c:v>53</c:v>
                </c:pt>
                <c:pt idx="2">
                  <c:v>65</c:v>
                </c:pt>
                <c:pt idx="3">
                  <c:v>69</c:v>
                </c:pt>
                <c:pt idx="4">
                  <c:v>84</c:v>
                </c:pt>
                <c:pt idx="5">
                  <c:v>124</c:v>
                </c:pt>
                <c:pt idx="6">
                  <c:v>55</c:v>
                </c:pt>
                <c:pt idx="10">
                  <c:v>6</c:v>
                </c:pt>
                <c:pt idx="11">
                  <c:v>9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9">
                  <c:v>32</c:v>
                </c:pt>
                <c:pt idx="20">
                  <c:v>12</c:v>
                </c:pt>
                <c:pt idx="21">
                  <c:v>240</c:v>
                </c:pt>
                <c:pt idx="22">
                  <c:v>38</c:v>
                </c:pt>
                <c:pt idx="23">
                  <c:v>42</c:v>
                </c:pt>
              </c:numCache>
            </c:numRef>
          </c:val>
        </c:ser>
        <c:ser>
          <c:idx val="1"/>
          <c:order val="1"/>
          <c:tx>
            <c:strRef>
              <c:f>"Open"</c:f>
              <c:strCache>
                <c:ptCount val="1"/>
                <c:pt idx="0">
                  <c:v>Open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STATS!$A$3:$A$26</c:f>
              <c:strCache>
                <c:ptCount val="24"/>
                <c:pt idx="0">
                  <c:v>ASIA/PACIFIC</c:v>
                </c:pt>
                <c:pt idx="1">
                  <c:v>Subic</c:v>
                </c:pt>
                <c:pt idx="2">
                  <c:v>Guam</c:v>
                </c:pt>
                <c:pt idx="3">
                  <c:v>Daehan City</c:v>
                </c:pt>
                <c:pt idx="4">
                  <c:v>Pusan City</c:v>
                </c:pt>
                <c:pt idx="5">
                  <c:v>SK Ulsan</c:v>
                </c:pt>
                <c:pt idx="6">
                  <c:v>Batangas</c:v>
                </c:pt>
                <c:pt idx="7">
                  <c:v/>
                </c:pt>
                <c:pt idx="8">
                  <c:v/>
                </c:pt>
                <c:pt idx="9">
                  <c:v>SOUTHERN CONE</c:v>
                </c:pt>
                <c:pt idx="10">
                  <c:v>Elektro</c:v>
                </c:pt>
                <c:pt idx="11">
                  <c:v>Ventane</c:v>
                </c:pt>
                <c:pt idx="12">
                  <c:v>Calife</c:v>
                </c:pt>
                <c:pt idx="13">
                  <c:v>Pantanal Energia (Cuiaba)</c:v>
                </c:pt>
                <c:pt idx="14">
                  <c:v>GTB (Gas TransBoliviana) BBPL</c:v>
                </c:pt>
                <c:pt idx="15">
                  <c:v>Transredes</c:v>
                </c:pt>
                <c:pt idx="16">
                  <c:v/>
                </c:pt>
                <c:pt idx="17">
                  <c:v/>
                </c:pt>
                <c:pt idx="18">
                  <c:v>CARIBBEAN</c:v>
                </c:pt>
                <c:pt idx="19">
                  <c:v>Centragas</c:v>
                </c:pt>
                <c:pt idx="20">
                  <c:v>PQPC</c:v>
                </c:pt>
                <c:pt idx="21">
                  <c:v>Procaribe</c:v>
                </c:pt>
                <c:pt idx="22">
                  <c:v>Progasco</c:v>
                </c:pt>
                <c:pt idx="23">
                  <c:v>San Juan Gas</c:v>
                </c:pt>
              </c:strCache>
            </c:strRef>
          </c:cat>
          <c:val>
            <c:numRef>
              <c:f>STATS!$D$3:$D$26</c:f>
              <c:numCache>
                <c:formatCode>General</c:formatCode>
                <c:ptCount val="24"/>
                <c:pt idx="1">
                  <c:v>10</c:v>
                </c:pt>
                <c:pt idx="2">
                  <c:v>65</c:v>
                </c:pt>
                <c:pt idx="3">
                  <c:v>93</c:v>
                </c:pt>
                <c:pt idx="4">
                  <c:v>49</c:v>
                </c:pt>
                <c:pt idx="5">
                  <c:v>75</c:v>
                </c:pt>
                <c:pt idx="6">
                  <c:v>3</c:v>
                </c:pt>
                <c:pt idx="10">
                  <c:v>19</c:v>
                </c:pt>
                <c:pt idx="11">
                  <c:v>169</c:v>
                </c:pt>
                <c:pt idx="12">
                  <c:v>43</c:v>
                </c:pt>
                <c:pt idx="13">
                  <c:v>139</c:v>
                </c:pt>
                <c:pt idx="14">
                  <c:v>252</c:v>
                </c:pt>
                <c:pt idx="15">
                  <c:v>396</c:v>
                </c:pt>
                <c:pt idx="19">
                  <c:v>30</c:v>
                </c:pt>
                <c:pt idx="20">
                  <c:v>6</c:v>
                </c:pt>
                <c:pt idx="21">
                  <c:v>0</c:v>
                </c:pt>
                <c:pt idx="22">
                  <c:v>251</c:v>
                </c:pt>
                <c:pt idx="23">
                  <c:v>145</c:v>
                </c:pt>
              </c:numCache>
            </c:numRef>
          </c:val>
        </c:ser>
        <c:ser>
          <c:idx val="2"/>
          <c:order val="2"/>
          <c:tx>
            <c:strRef>
              <c:f>"Total"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STATS!$A$3:$A$26</c:f>
              <c:strCache>
                <c:ptCount val="24"/>
                <c:pt idx="0">
                  <c:v>ASIA/PACIFIC</c:v>
                </c:pt>
                <c:pt idx="1">
                  <c:v>Subic</c:v>
                </c:pt>
                <c:pt idx="2">
                  <c:v>Guam</c:v>
                </c:pt>
                <c:pt idx="3">
                  <c:v>Daehan City</c:v>
                </c:pt>
                <c:pt idx="4">
                  <c:v>Pusan City</c:v>
                </c:pt>
                <c:pt idx="5">
                  <c:v>SK Ulsan</c:v>
                </c:pt>
                <c:pt idx="6">
                  <c:v>Batangas</c:v>
                </c:pt>
                <c:pt idx="7">
                  <c:v/>
                </c:pt>
                <c:pt idx="8">
                  <c:v/>
                </c:pt>
                <c:pt idx="9">
                  <c:v>SOUTHERN CONE</c:v>
                </c:pt>
                <c:pt idx="10">
                  <c:v>Elektro</c:v>
                </c:pt>
                <c:pt idx="11">
                  <c:v>Ventane</c:v>
                </c:pt>
                <c:pt idx="12">
                  <c:v>Calife</c:v>
                </c:pt>
                <c:pt idx="13">
                  <c:v>Pantanal Energia (Cuiaba)</c:v>
                </c:pt>
                <c:pt idx="14">
                  <c:v>GTB (Gas TransBoliviana) BBPL</c:v>
                </c:pt>
                <c:pt idx="15">
                  <c:v>Transredes</c:v>
                </c:pt>
                <c:pt idx="16">
                  <c:v/>
                </c:pt>
                <c:pt idx="17">
                  <c:v/>
                </c:pt>
                <c:pt idx="18">
                  <c:v>CARIBBEAN</c:v>
                </c:pt>
                <c:pt idx="19">
                  <c:v>Centragas</c:v>
                </c:pt>
                <c:pt idx="20">
                  <c:v>PQPC</c:v>
                </c:pt>
                <c:pt idx="21">
                  <c:v>Procaribe</c:v>
                </c:pt>
                <c:pt idx="22">
                  <c:v>Progasco</c:v>
                </c:pt>
                <c:pt idx="23">
                  <c:v>San Juan Gas</c:v>
                </c:pt>
              </c:strCache>
            </c:strRef>
          </c:cat>
          <c:val>
            <c:numRef>
              <c:f>STATS!$E$3:$E$26</c:f>
              <c:numCache>
                <c:formatCode>General</c:formatCode>
                <c:ptCount val="24"/>
                <c:pt idx="1">
                  <c:v>63</c:v>
                </c:pt>
                <c:pt idx="2">
                  <c:v>130</c:v>
                </c:pt>
                <c:pt idx="3">
                  <c:v>162</c:v>
                </c:pt>
                <c:pt idx="4">
                  <c:v>133</c:v>
                </c:pt>
                <c:pt idx="5">
                  <c:v>199</c:v>
                </c:pt>
                <c:pt idx="6">
                  <c:v>58</c:v>
                </c:pt>
                <c:pt idx="10">
                  <c:v>25</c:v>
                </c:pt>
                <c:pt idx="11">
                  <c:v>178</c:v>
                </c:pt>
                <c:pt idx="12">
                  <c:v>48</c:v>
                </c:pt>
                <c:pt idx="13">
                  <c:v>139</c:v>
                </c:pt>
                <c:pt idx="14">
                  <c:v>252</c:v>
                </c:pt>
                <c:pt idx="15">
                  <c:v>396</c:v>
                </c:pt>
                <c:pt idx="19">
                  <c:v>62</c:v>
                </c:pt>
                <c:pt idx="20">
                  <c:v>18</c:v>
                </c:pt>
                <c:pt idx="21">
                  <c:v>240</c:v>
                </c:pt>
                <c:pt idx="22">
                  <c:v>289</c:v>
                </c:pt>
                <c:pt idx="23">
                  <c:v>187</c:v>
                </c:pt>
              </c:numCache>
            </c:numRef>
          </c:val>
        </c:ser>
        <c:gapWidth val="150"/>
        <c:overlap val="0"/>
        <c:axId val="28253582"/>
        <c:axId val="94506970"/>
      </c:barChart>
      <c:catAx>
        <c:axId val="2825358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4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506970"/>
        <c:crossesAt val="0"/>
        <c:auto val="1"/>
        <c:lblAlgn val="ctr"/>
        <c:lblOffset val="100"/>
        <c:noMultiLvlLbl val="0"/>
      </c:catAx>
      <c:valAx>
        <c:axId val="94506970"/>
        <c:scaling>
          <c:orientation val="minMax"/>
          <c:max val="3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# Action Items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253582"/>
        <c:crossesAt val="1"/>
        <c:crossBetween val="midCat"/>
      </c:valAx>
      <c:spPr>
        <a:solidFill>
          <a:srgbClr val="ffffcc"/>
        </a:solidFill>
        <a:ln w="25200">
          <a:solidFill>
            <a:srgbClr val="00000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21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448920</xdr:colOff>
      <xdr:row>83</xdr:row>
      <xdr:rowOff>86040</xdr:rowOff>
    </xdr:from>
    <xdr:to>
      <xdr:col>27</xdr:col>
      <xdr:colOff>110520</xdr:colOff>
      <xdr:row>107</xdr:row>
      <xdr:rowOff>37800</xdr:rowOff>
    </xdr:to>
    <xdr:graphicFrame>
      <xdr:nvGraphicFramePr>
        <xdr:cNvPr id="0" name="Chart 2066"/>
        <xdr:cNvGraphicFramePr/>
      </xdr:nvGraphicFramePr>
      <xdr:xfrm>
        <a:off x="10659600" y="13525920"/>
        <a:ext cx="6681600" cy="383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360</xdr:colOff>
      <xdr:row>19</xdr:row>
      <xdr:rowOff>9360</xdr:rowOff>
    </xdr:to>
    <xdr:graphicFrame>
      <xdr:nvGraphicFramePr>
        <xdr:cNvPr id="3" name="Chart 1"/>
        <xdr:cNvGraphicFramePr/>
      </xdr:nvGraphicFramePr>
      <xdr:xfrm>
        <a:off x="0" y="0"/>
        <a:ext cx="5105880" cy="308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19</xdr:row>
      <xdr:rowOff>152280</xdr:rowOff>
    </xdr:from>
    <xdr:to>
      <xdr:col>7</xdr:col>
      <xdr:colOff>628920</xdr:colOff>
      <xdr:row>39</xdr:row>
      <xdr:rowOff>19080</xdr:rowOff>
    </xdr:to>
    <xdr:graphicFrame>
      <xdr:nvGraphicFramePr>
        <xdr:cNvPr id="4" name="Chart 2"/>
        <xdr:cNvGraphicFramePr/>
      </xdr:nvGraphicFramePr>
      <xdr:xfrm>
        <a:off x="0" y="3228840"/>
        <a:ext cx="5096160" cy="3105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39</xdr:row>
      <xdr:rowOff>152280</xdr:rowOff>
    </xdr:from>
    <xdr:to>
      <xdr:col>7</xdr:col>
      <xdr:colOff>628920</xdr:colOff>
      <xdr:row>58</xdr:row>
      <xdr:rowOff>152280</xdr:rowOff>
    </xdr:to>
    <xdr:graphicFrame>
      <xdr:nvGraphicFramePr>
        <xdr:cNvPr id="5" name="Chart 3"/>
        <xdr:cNvGraphicFramePr/>
      </xdr:nvGraphicFramePr>
      <xdr:xfrm>
        <a:off x="0" y="6467400"/>
        <a:ext cx="5096160" cy="3076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60</xdr:row>
      <xdr:rowOff>0</xdr:rowOff>
    </xdr:from>
    <xdr:to>
      <xdr:col>7</xdr:col>
      <xdr:colOff>618840</xdr:colOff>
      <xdr:row>78</xdr:row>
      <xdr:rowOff>133200</xdr:rowOff>
    </xdr:to>
    <xdr:graphicFrame>
      <xdr:nvGraphicFramePr>
        <xdr:cNvPr id="6" name="Chart 4"/>
        <xdr:cNvGraphicFramePr/>
      </xdr:nvGraphicFramePr>
      <xdr:xfrm>
        <a:off x="0" y="9715680"/>
        <a:ext cx="5086080" cy="3047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0</xdr:row>
      <xdr:rowOff>0</xdr:rowOff>
    </xdr:from>
    <xdr:to>
      <xdr:col>17</xdr:col>
      <xdr:colOff>720</xdr:colOff>
      <xdr:row>18</xdr:row>
      <xdr:rowOff>162000</xdr:rowOff>
    </xdr:to>
    <xdr:graphicFrame>
      <xdr:nvGraphicFramePr>
        <xdr:cNvPr id="7" name="Chart 2058"/>
        <xdr:cNvGraphicFramePr/>
      </xdr:nvGraphicFramePr>
      <xdr:xfrm>
        <a:off x="5743440" y="0"/>
        <a:ext cx="5106240" cy="3076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9</xdr:col>
      <xdr:colOff>0</xdr:colOff>
      <xdr:row>20</xdr:row>
      <xdr:rowOff>19080</xdr:rowOff>
    </xdr:from>
    <xdr:to>
      <xdr:col>16</xdr:col>
      <xdr:colOff>628920</xdr:colOff>
      <xdr:row>39</xdr:row>
      <xdr:rowOff>9360</xdr:rowOff>
    </xdr:to>
    <xdr:graphicFrame>
      <xdr:nvGraphicFramePr>
        <xdr:cNvPr id="8" name="Chart 2059"/>
        <xdr:cNvGraphicFramePr/>
      </xdr:nvGraphicFramePr>
      <xdr:xfrm>
        <a:off x="5743440" y="3257640"/>
        <a:ext cx="5096160" cy="306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9</xdr:col>
      <xdr:colOff>10080</xdr:colOff>
      <xdr:row>40</xdr:row>
      <xdr:rowOff>0</xdr:rowOff>
    </xdr:from>
    <xdr:to>
      <xdr:col>17</xdr:col>
      <xdr:colOff>20520</xdr:colOff>
      <xdr:row>58</xdr:row>
      <xdr:rowOff>162000</xdr:rowOff>
    </xdr:to>
    <xdr:graphicFrame>
      <xdr:nvGraphicFramePr>
        <xdr:cNvPr id="9" name="Chart 2060"/>
        <xdr:cNvGraphicFramePr/>
      </xdr:nvGraphicFramePr>
      <xdr:xfrm>
        <a:off x="5753520" y="6477120"/>
        <a:ext cx="5115960" cy="3076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628200</xdr:colOff>
      <xdr:row>79</xdr:row>
      <xdr:rowOff>9360</xdr:rowOff>
    </xdr:from>
    <xdr:to>
      <xdr:col>16</xdr:col>
      <xdr:colOff>369720</xdr:colOff>
      <xdr:row>118</xdr:row>
      <xdr:rowOff>152640</xdr:rowOff>
    </xdr:to>
    <xdr:graphicFrame>
      <xdr:nvGraphicFramePr>
        <xdr:cNvPr id="10" name="Chart 2061"/>
        <xdr:cNvGraphicFramePr/>
      </xdr:nvGraphicFramePr>
      <xdr:xfrm>
        <a:off x="628200" y="12801600"/>
        <a:ext cx="9952200" cy="6458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9</xdr:col>
      <xdr:colOff>10080</xdr:colOff>
      <xdr:row>60</xdr:row>
      <xdr:rowOff>0</xdr:rowOff>
    </xdr:from>
    <xdr:to>
      <xdr:col>17</xdr:col>
      <xdr:colOff>720</xdr:colOff>
      <xdr:row>78</xdr:row>
      <xdr:rowOff>47520</xdr:rowOff>
    </xdr:to>
    <xdr:graphicFrame>
      <xdr:nvGraphicFramePr>
        <xdr:cNvPr id="11" name="Chart 2062"/>
        <xdr:cNvGraphicFramePr/>
      </xdr:nvGraphicFramePr>
      <xdr:xfrm>
        <a:off x="5753520" y="9715680"/>
        <a:ext cx="5096160" cy="2962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0.307742039760789</cdr:x>
      <cdr:y>0.778277996623523</cdr:y>
    </cdr:from>
    <cdr:to>
      <cdr:x>0.500026938203761</cdr:x>
      <cdr:y>0.836709810542112</cdr:y>
    </cdr:to>
    <cdr:sp>
      <cdr:nvSpPr>
        <cdr:cNvPr id="1" name="Text 2"/>
        <cdr:cNvSpPr/>
      </cdr:nvSpPr>
      <cdr:spPr>
        <a:xfrm>
          <a:off x="2056320" y="2987280"/>
          <a:ext cx="1284840" cy="2242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360">
          <a:solidFill>
            <a:srgbClr val="000000"/>
          </a:solidFill>
          <a:prstDash val="sysDot"/>
          <a:miter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1430" strike="noStrike" u="none">
              <a:effectLst/>
              <a:uFillTx/>
              <a:latin typeface="Arial"/>
            </a:rPr>
            <a:t>Open - 3303</a:t>
          </a:r>
          <a:endParaRPr b="0" sz="143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0.60524756209256</cdr:x>
      <cdr:y>0.332958169199025</cdr:y>
    </cdr:from>
    <cdr:to>
      <cdr:x>0.836754485210926</cdr:x>
      <cdr:y>0.391483774151191</cdr:y>
    </cdr:to>
    <cdr:sp>
      <cdr:nvSpPr>
        <cdr:cNvPr id="2" name="Text 3"/>
        <cdr:cNvSpPr/>
      </cdr:nvSpPr>
      <cdr:spPr>
        <a:xfrm>
          <a:off x="4044240" y="1278000"/>
          <a:ext cx="1546920" cy="224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360">
          <a:solidFill>
            <a:srgbClr val="000000"/>
          </a:solidFill>
          <a:prstDash val="sysDot"/>
          <a:miter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1430" strike="noStrike" u="none">
              <a:effectLst/>
              <a:uFillTx/>
              <a:latin typeface="Arial"/>
            </a:rPr>
            <a:t>Complete - 547</a:t>
          </a:r>
          <a:endParaRPr b="0" sz="143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7.7"/>
    <col collapsed="false" customWidth="true" hidden="false" outlineLevel="0" max="2" min="2" style="1" width="10.41"/>
    <col collapsed="false" customWidth="true" hidden="false" outlineLevel="0" max="3" min="3" style="1" width="9.7"/>
    <col collapsed="false" customWidth="true" hidden="false" outlineLevel="0" max="4" min="4" style="1" width="6.7"/>
    <col collapsed="false" customWidth="true" hidden="false" outlineLevel="0" max="5" min="5" style="1" width="5.56"/>
    <col collapsed="false" customWidth="true" hidden="false" outlineLevel="0" max="6" min="6" style="1" width="10.71"/>
    <col collapsed="false" customWidth="true" hidden="false" outlineLevel="0" max="7" min="7" style="1" width="6.85"/>
    <col collapsed="false" customWidth="true" hidden="false" outlineLevel="0" max="8" min="8" style="2" width="9.7"/>
    <col collapsed="false" customWidth="true" hidden="false" outlineLevel="0" max="9" min="9" style="1" width="9.99"/>
    <col collapsed="false" customWidth="true" hidden="false" outlineLevel="0" max="10" min="10" style="3" width="23.99"/>
    <col collapsed="false" customWidth="false" hidden="false" outlineLevel="0" max="257" min="11" style="1" width="9.14"/>
  </cols>
  <sheetData>
    <row r="1" customFormat="false" ht="39" hidden="false" customHeight="false" outlineLevel="0" collapsed="false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5" t="s">
        <v>8</v>
      </c>
      <c r="J1" s="7" t="s">
        <v>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3.5" hidden="false" customHeight="false" outlineLevel="0" collapsed="false">
      <c r="A2" s="3"/>
      <c r="B2" s="3"/>
      <c r="C2" s="3"/>
      <c r="D2" s="3"/>
      <c r="E2" s="3"/>
      <c r="F2" s="3"/>
      <c r="G2" s="3"/>
      <c r="I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18.75" hidden="false" customHeight="false" outlineLevel="0" collapsed="false">
      <c r="A3" s="8" t="s">
        <v>10</v>
      </c>
      <c r="B3" s="9"/>
      <c r="I3" s="10"/>
    </row>
    <row r="4" customFormat="false" ht="12.75" hidden="false" customHeight="false" outlineLevel="0" collapsed="false">
      <c r="A4" s="11" t="s">
        <v>11</v>
      </c>
      <c r="B4" s="12" t="n">
        <v>36281</v>
      </c>
      <c r="C4" s="13" t="n">
        <v>53</v>
      </c>
      <c r="D4" s="13" t="n">
        <f aca="false">SUM(E4-C4)</f>
        <v>10</v>
      </c>
      <c r="E4" s="13" t="n">
        <v>63</v>
      </c>
      <c r="F4" s="13" t="n">
        <v>1</v>
      </c>
      <c r="G4" s="13" t="n">
        <v>4</v>
      </c>
      <c r="H4" s="14" t="n">
        <f aca="false">SUM(C4/E4)</f>
        <v>0.841269841269841</v>
      </c>
      <c r="I4" s="15" t="n">
        <v>36871</v>
      </c>
      <c r="J4" s="16"/>
    </row>
    <row r="5" customFormat="false" ht="12.75" hidden="false" customHeight="false" outlineLevel="0" collapsed="false">
      <c r="A5" s="11" t="s">
        <v>12</v>
      </c>
      <c r="B5" s="12" t="n">
        <v>36465</v>
      </c>
      <c r="C5" s="13" t="n">
        <v>65</v>
      </c>
      <c r="D5" s="13" t="n">
        <v>65</v>
      </c>
      <c r="E5" s="13" t="n">
        <f aca="false">SUM(C5:D5)</f>
        <v>130</v>
      </c>
      <c r="F5" s="13" t="n">
        <v>19</v>
      </c>
      <c r="G5" s="13" t="n">
        <v>45</v>
      </c>
      <c r="H5" s="14" t="n">
        <f aca="false">SUM(C5/E5)</f>
        <v>0.5</v>
      </c>
      <c r="I5" s="15" t="n">
        <v>36733</v>
      </c>
      <c r="J5" s="16"/>
    </row>
    <row r="6" customFormat="false" ht="12.75" hidden="false" customHeight="false" outlineLevel="0" collapsed="false">
      <c r="A6" s="11" t="s">
        <v>13</v>
      </c>
      <c r="B6" s="12" t="n">
        <v>36495</v>
      </c>
      <c r="C6" s="13" t="n">
        <v>69</v>
      </c>
      <c r="D6" s="13" t="n">
        <f aca="false">SUM(E6-C6)</f>
        <v>93</v>
      </c>
      <c r="E6" s="13" t="n">
        <v>162</v>
      </c>
      <c r="F6" s="13" t="n">
        <v>88</v>
      </c>
      <c r="G6" s="13" t="n">
        <v>5</v>
      </c>
      <c r="H6" s="14" t="n">
        <f aca="false">SUM(C6/E6)</f>
        <v>0.425925925925926</v>
      </c>
      <c r="I6" s="15" t="n">
        <v>36733</v>
      </c>
      <c r="J6" s="16"/>
    </row>
    <row r="7" customFormat="false" ht="12.75" hidden="false" customHeight="false" outlineLevel="0" collapsed="false">
      <c r="A7" s="11" t="s">
        <v>14</v>
      </c>
      <c r="B7" s="12" t="n">
        <v>36495</v>
      </c>
      <c r="C7" s="13" t="n">
        <v>84</v>
      </c>
      <c r="D7" s="13" t="n">
        <f aca="false">SUM(E7-C7)</f>
        <v>49</v>
      </c>
      <c r="E7" s="13" t="n">
        <v>133</v>
      </c>
      <c r="F7" s="13" t="n">
        <v>19</v>
      </c>
      <c r="G7" s="13" t="n">
        <v>29</v>
      </c>
      <c r="H7" s="14" t="n">
        <f aca="false">SUM(C7/E7)</f>
        <v>0.631578947368421</v>
      </c>
      <c r="I7" s="15" t="n">
        <v>36733</v>
      </c>
      <c r="J7" s="16"/>
    </row>
    <row r="8" customFormat="false" ht="12.75" hidden="false" customHeight="false" outlineLevel="0" collapsed="false">
      <c r="A8" s="11" t="s">
        <v>15</v>
      </c>
      <c r="B8" s="12" t="n">
        <v>36495</v>
      </c>
      <c r="C8" s="13" t="n">
        <v>124</v>
      </c>
      <c r="D8" s="13" t="n">
        <v>75</v>
      </c>
      <c r="E8" s="13" t="n">
        <v>199</v>
      </c>
      <c r="F8" s="13" t="n">
        <v>39</v>
      </c>
      <c r="G8" s="13" t="n">
        <v>36</v>
      </c>
      <c r="H8" s="14" t="n">
        <f aca="false">SUM(C8/E8)</f>
        <v>0.623115577889447</v>
      </c>
      <c r="I8" s="15" t="n">
        <v>36733</v>
      </c>
      <c r="J8" s="16"/>
    </row>
    <row r="9" customFormat="false" ht="12.75" hidden="false" customHeight="false" outlineLevel="0" collapsed="false">
      <c r="A9" s="11" t="s">
        <v>16</v>
      </c>
      <c r="B9" s="12" t="n">
        <v>36281</v>
      </c>
      <c r="C9" s="13" t="n">
        <v>55</v>
      </c>
      <c r="D9" s="13" t="n">
        <f aca="false">SUM(E9-C9)</f>
        <v>3</v>
      </c>
      <c r="E9" s="13" t="n">
        <v>58</v>
      </c>
      <c r="F9" s="13" t="n">
        <v>0</v>
      </c>
      <c r="G9" s="13" t="n">
        <v>2</v>
      </c>
      <c r="H9" s="14" t="n">
        <f aca="false">SUM(C9/E9)</f>
        <v>0.948275862068966</v>
      </c>
      <c r="I9" s="15" t="n">
        <v>36871</v>
      </c>
      <c r="J9" s="16"/>
    </row>
    <row r="10" customFormat="false" ht="12.75" hidden="false" customHeight="false" outlineLevel="0" collapsed="false">
      <c r="B10" s="9"/>
      <c r="I10" s="10"/>
    </row>
    <row r="11" customFormat="false" ht="13.5" hidden="false" customHeight="false" outlineLevel="0" collapsed="false">
      <c r="B11" s="9"/>
      <c r="I11" s="10"/>
    </row>
    <row r="12" customFormat="false" ht="18.75" hidden="false" customHeight="false" outlineLevel="0" collapsed="false">
      <c r="A12" s="8" t="s">
        <v>17</v>
      </c>
      <c r="B12" s="9"/>
      <c r="I12" s="10"/>
    </row>
    <row r="13" customFormat="false" ht="12.75" hidden="false" customHeight="false" outlineLevel="0" collapsed="false">
      <c r="A13" s="11" t="s">
        <v>18</v>
      </c>
      <c r="B13" s="12" t="n">
        <v>36404</v>
      </c>
      <c r="C13" s="13" t="n">
        <v>6</v>
      </c>
      <c r="D13" s="13" t="n">
        <v>19</v>
      </c>
      <c r="E13" s="13" t="n">
        <f aca="false">SUM(C13:D13)</f>
        <v>25</v>
      </c>
      <c r="F13" s="13" t="n">
        <v>0</v>
      </c>
      <c r="G13" s="13" t="n">
        <v>19</v>
      </c>
      <c r="H13" s="14" t="n">
        <f aca="false">SUM(C13/E13)</f>
        <v>0.24</v>
      </c>
      <c r="I13" s="13"/>
      <c r="J13" s="16"/>
    </row>
    <row r="14" customFormat="false" ht="12.75" hidden="false" customHeight="false" outlineLevel="0" collapsed="false">
      <c r="A14" s="11" t="s">
        <v>19</v>
      </c>
      <c r="B14" s="12" t="n">
        <v>36373</v>
      </c>
      <c r="C14" s="13" t="n">
        <v>9</v>
      </c>
      <c r="D14" s="13" t="n">
        <v>169</v>
      </c>
      <c r="E14" s="13" t="n">
        <f aca="false">SUM(C14:D14)</f>
        <v>178</v>
      </c>
      <c r="F14" s="13" t="n">
        <v>12</v>
      </c>
      <c r="G14" s="13" t="n">
        <v>157</v>
      </c>
      <c r="H14" s="14" t="n">
        <f aca="false">SUM(C14/E14)</f>
        <v>0.050561797752809</v>
      </c>
      <c r="I14" s="15" t="n">
        <v>36708</v>
      </c>
      <c r="J14" s="16"/>
    </row>
    <row r="15" customFormat="false" ht="12.75" hidden="false" customHeight="false" outlineLevel="0" collapsed="false">
      <c r="A15" s="11" t="s">
        <v>20</v>
      </c>
      <c r="B15" s="12" t="n">
        <v>36404</v>
      </c>
      <c r="C15" s="13" t="n">
        <v>5</v>
      </c>
      <c r="D15" s="13" t="n">
        <v>43</v>
      </c>
      <c r="E15" s="13" t="n">
        <f aca="false">SUM(C15:D15)</f>
        <v>48</v>
      </c>
      <c r="F15" s="13" t="n">
        <v>0</v>
      </c>
      <c r="G15" s="13" t="n">
        <v>43</v>
      </c>
      <c r="H15" s="14" t="n">
        <f aca="false">SUM(C15/E15)</f>
        <v>0.104166666666667</v>
      </c>
      <c r="I15" s="13"/>
      <c r="J15" s="16"/>
    </row>
    <row r="16" customFormat="false" ht="12.75" hidden="false" customHeight="false" outlineLevel="0" collapsed="false">
      <c r="A16" s="11" t="s">
        <v>21</v>
      </c>
      <c r="B16" s="12" t="n">
        <v>36647</v>
      </c>
      <c r="C16" s="13" t="n">
        <v>0</v>
      </c>
      <c r="D16" s="13" t="n">
        <v>139</v>
      </c>
      <c r="E16" s="13" t="n">
        <v>139</v>
      </c>
      <c r="F16" s="13"/>
      <c r="G16" s="13"/>
      <c r="H16" s="17"/>
      <c r="I16" s="15"/>
      <c r="J16" s="18" t="s">
        <v>22</v>
      </c>
    </row>
    <row r="17" customFormat="false" ht="12.75" hidden="false" customHeight="false" outlineLevel="0" collapsed="false">
      <c r="A17" s="11" t="s">
        <v>23</v>
      </c>
      <c r="B17" s="12"/>
      <c r="C17" s="13" t="n">
        <v>0</v>
      </c>
      <c r="D17" s="13" t="n">
        <v>252</v>
      </c>
      <c r="E17" s="13" t="n">
        <v>252</v>
      </c>
      <c r="F17" s="13"/>
      <c r="G17" s="13"/>
      <c r="H17" s="17"/>
      <c r="I17" s="15"/>
      <c r="J17" s="18" t="s">
        <v>24</v>
      </c>
    </row>
    <row r="18" customFormat="false" ht="12.75" hidden="false" customHeight="false" outlineLevel="0" collapsed="false">
      <c r="A18" s="11" t="s">
        <v>25</v>
      </c>
      <c r="B18" s="12"/>
      <c r="C18" s="13" t="n">
        <v>0</v>
      </c>
      <c r="D18" s="13" t="n">
        <v>396</v>
      </c>
      <c r="E18" s="13" t="n">
        <v>396</v>
      </c>
      <c r="F18" s="13"/>
      <c r="G18" s="13"/>
      <c r="H18" s="17"/>
      <c r="I18" s="15"/>
      <c r="J18" s="18" t="s">
        <v>24</v>
      </c>
    </row>
    <row r="19" customFormat="false" ht="12.75" hidden="false" customHeight="false" outlineLevel="0" collapsed="false">
      <c r="B19" s="9"/>
    </row>
    <row r="20" customFormat="false" ht="13.5" hidden="false" customHeight="false" outlineLevel="0" collapsed="false">
      <c r="B20" s="9"/>
    </row>
    <row r="21" customFormat="false" ht="18.75" hidden="false" customHeight="false" outlineLevel="0" collapsed="false">
      <c r="A21" s="8" t="s">
        <v>26</v>
      </c>
      <c r="B21" s="9"/>
      <c r="I21" s="10"/>
    </row>
    <row r="22" customFormat="false" ht="12.75" hidden="false" customHeight="false" outlineLevel="0" collapsed="false">
      <c r="A22" s="11" t="s">
        <v>27</v>
      </c>
      <c r="B22" s="12" t="n">
        <v>36281</v>
      </c>
      <c r="C22" s="13" t="n">
        <v>32</v>
      </c>
      <c r="D22" s="13" t="n">
        <v>30</v>
      </c>
      <c r="E22" s="13" t="n">
        <f aca="false">SUM(C22:D22)</f>
        <v>62</v>
      </c>
      <c r="F22" s="13" t="n">
        <v>0</v>
      </c>
      <c r="G22" s="13" t="n">
        <v>29</v>
      </c>
      <c r="H22" s="14" t="n">
        <f aca="false">SUM(C22/E22)</f>
        <v>0.516129032258065</v>
      </c>
      <c r="I22" s="15" t="n">
        <v>36733</v>
      </c>
      <c r="J22" s="16"/>
    </row>
    <row r="23" customFormat="false" ht="12.75" hidden="false" customHeight="false" outlineLevel="0" collapsed="false">
      <c r="A23" s="11" t="s">
        <v>28</v>
      </c>
      <c r="B23" s="12" t="n">
        <v>36434</v>
      </c>
      <c r="C23" s="13" t="n">
        <v>12</v>
      </c>
      <c r="D23" s="13" t="n">
        <v>6</v>
      </c>
      <c r="E23" s="13" t="n">
        <f aca="false">SUM(C23:D23)</f>
        <v>18</v>
      </c>
      <c r="F23" s="13" t="n">
        <v>3</v>
      </c>
      <c r="G23" s="13" t="n">
        <v>2</v>
      </c>
      <c r="H23" s="14" t="n">
        <f aca="false">SUM(C23/E23)</f>
        <v>0.666666666666667</v>
      </c>
      <c r="I23" s="15" t="n">
        <v>36738</v>
      </c>
      <c r="J23" s="16"/>
    </row>
    <row r="24" customFormat="false" ht="12.75" hidden="false" customHeight="false" outlineLevel="0" collapsed="false">
      <c r="A24" s="11" t="s">
        <v>29</v>
      </c>
      <c r="B24" s="12" t="n">
        <v>36557</v>
      </c>
      <c r="C24" s="13" t="n">
        <v>240</v>
      </c>
      <c r="D24" s="13" t="n">
        <f aca="false">SUM(E24-C24)</f>
        <v>0</v>
      </c>
      <c r="E24" s="13" t="n">
        <v>240</v>
      </c>
      <c r="F24" s="13" t="n">
        <v>0</v>
      </c>
      <c r="G24" s="13" t="n">
        <v>0</v>
      </c>
      <c r="H24" s="14" t="n">
        <f aca="false">SUM(C24/E24)</f>
        <v>1</v>
      </c>
      <c r="I24" s="15" t="n">
        <v>36732</v>
      </c>
      <c r="J24" s="16"/>
    </row>
    <row r="25" customFormat="false" ht="12.75" hidden="false" customHeight="false" outlineLevel="0" collapsed="false">
      <c r="A25" s="11" t="s">
        <v>30</v>
      </c>
      <c r="B25" s="12" t="n">
        <v>36557</v>
      </c>
      <c r="C25" s="13" t="n">
        <v>38</v>
      </c>
      <c r="D25" s="13" t="n">
        <f aca="false">SUM(E25-C25)</f>
        <v>251</v>
      </c>
      <c r="E25" s="13" t="n">
        <v>289</v>
      </c>
      <c r="F25" s="13" t="n">
        <v>87</v>
      </c>
      <c r="G25" s="13" t="n">
        <v>159</v>
      </c>
      <c r="H25" s="14" t="n">
        <f aca="false">SUM(C25/E25)</f>
        <v>0.131487889273356</v>
      </c>
      <c r="I25" s="15" t="n">
        <v>36871</v>
      </c>
      <c r="J25" s="16"/>
    </row>
    <row r="26" customFormat="false" ht="12.75" hidden="false" customHeight="false" outlineLevel="0" collapsed="false">
      <c r="A26" s="11" t="s">
        <v>31</v>
      </c>
      <c r="B26" s="12" t="n">
        <v>36557</v>
      </c>
      <c r="C26" s="13" t="n">
        <v>42</v>
      </c>
      <c r="D26" s="13" t="n">
        <f aca="false">SUM(E26-C26)</f>
        <v>145</v>
      </c>
      <c r="E26" s="13" t="n">
        <v>187</v>
      </c>
      <c r="F26" s="13" t="n">
        <v>4</v>
      </c>
      <c r="G26" s="13" t="n">
        <v>141</v>
      </c>
      <c r="H26" s="14" t="n">
        <f aca="false">SUM(C26/E26)</f>
        <v>0.224598930481283</v>
      </c>
      <c r="I26" s="15" t="n">
        <v>36871</v>
      </c>
      <c r="J26" s="16"/>
    </row>
    <row r="27" customFormat="false" ht="12.75" hidden="false" customHeight="false" outlineLevel="0" collapsed="false">
      <c r="A27" s="11" t="s">
        <v>32</v>
      </c>
      <c r="B27" s="12" t="n">
        <v>36617</v>
      </c>
      <c r="C27" s="13" t="n">
        <v>0</v>
      </c>
      <c r="D27" s="13" t="n">
        <f aca="false">SUM(E27-C27)</f>
        <v>198</v>
      </c>
      <c r="E27" s="13" t="n">
        <v>198</v>
      </c>
      <c r="F27" s="13"/>
      <c r="G27" s="13"/>
      <c r="H27" s="14" t="n">
        <f aca="false">SUM(C27/E27)</f>
        <v>0</v>
      </c>
      <c r="I27" s="15"/>
      <c r="J27" s="18" t="s">
        <v>22</v>
      </c>
    </row>
    <row r="28" customFormat="false" ht="12.75" hidden="false" customHeight="false" outlineLevel="0" collapsed="false">
      <c r="A28" s="11" t="s">
        <v>33</v>
      </c>
      <c r="B28" s="12" t="n">
        <v>36617</v>
      </c>
      <c r="C28" s="13" t="n">
        <v>0</v>
      </c>
      <c r="D28" s="13" t="n">
        <v>144</v>
      </c>
      <c r="E28" s="13" t="n">
        <v>144</v>
      </c>
      <c r="F28" s="13"/>
      <c r="G28" s="13"/>
      <c r="H28" s="14" t="n">
        <f aca="false">SUM(C28/E28)</f>
        <v>0</v>
      </c>
      <c r="I28" s="15"/>
      <c r="J28" s="18" t="s">
        <v>22</v>
      </c>
    </row>
    <row r="29" customFormat="false" ht="12.75" hidden="false" customHeight="false" outlineLevel="0" collapsed="false">
      <c r="A29" s="11" t="s">
        <v>34</v>
      </c>
      <c r="B29" s="12" t="n">
        <v>36647</v>
      </c>
      <c r="C29" s="13" t="n">
        <v>0</v>
      </c>
      <c r="D29" s="13" t="n">
        <v>423</v>
      </c>
      <c r="E29" s="13" t="n">
        <v>423</v>
      </c>
      <c r="F29" s="13"/>
      <c r="G29" s="13"/>
      <c r="H29" s="14" t="n">
        <f aca="false">SUM(C29/E29)</f>
        <v>0</v>
      </c>
      <c r="I29" s="15"/>
      <c r="J29" s="18" t="s">
        <v>22</v>
      </c>
    </row>
    <row r="30" customFormat="false" ht="12.75" hidden="false" customHeight="false" outlineLevel="0" collapsed="false">
      <c r="A30" s="11" t="s">
        <v>35</v>
      </c>
      <c r="B30" s="12" t="n">
        <v>36647</v>
      </c>
      <c r="C30" s="13" t="n">
        <v>0</v>
      </c>
      <c r="D30" s="13" t="n">
        <v>414</v>
      </c>
      <c r="E30" s="13" t="n">
        <v>414</v>
      </c>
      <c r="F30" s="13"/>
      <c r="G30" s="13"/>
      <c r="H30" s="14" t="n">
        <f aca="false">SUM(C30/E30)</f>
        <v>0</v>
      </c>
      <c r="I30" s="15"/>
      <c r="J30" s="18" t="s">
        <v>22</v>
      </c>
    </row>
    <row r="31" customFormat="false" ht="12.75" hidden="false" customHeight="false" outlineLevel="0" collapsed="false">
      <c r="A31" s="11" t="s">
        <v>36</v>
      </c>
      <c r="B31" s="12" t="n">
        <v>36069</v>
      </c>
      <c r="C31" s="13" t="n">
        <v>73</v>
      </c>
      <c r="D31" s="13" t="n">
        <v>38</v>
      </c>
      <c r="E31" s="13" t="n">
        <v>111</v>
      </c>
      <c r="F31" s="13"/>
      <c r="G31" s="13"/>
      <c r="H31" s="14" t="n">
        <f aca="false">SUM(C31/E31)</f>
        <v>0.657657657657658</v>
      </c>
      <c r="I31" s="13"/>
      <c r="J31" s="16"/>
    </row>
    <row r="32" customFormat="false" ht="12.75" hidden="false" customHeight="false" outlineLevel="0" collapsed="false">
      <c r="A32" s="11"/>
      <c r="B32" s="9"/>
    </row>
    <row r="33" customFormat="false" ht="13.5" hidden="false" customHeight="false" outlineLevel="0" collapsed="false">
      <c r="A33" s="11"/>
      <c r="B33" s="9"/>
    </row>
    <row r="34" customFormat="false" ht="18.75" hidden="false" customHeight="false" outlineLevel="0" collapsed="false">
      <c r="A34" s="8" t="s">
        <v>37</v>
      </c>
    </row>
    <row r="35" customFormat="false" ht="45" hidden="false" customHeight="false" outlineLevel="0" collapsed="false">
      <c r="A35" s="11" t="s">
        <v>38</v>
      </c>
      <c r="B35" s="12" t="n">
        <v>36678</v>
      </c>
      <c r="C35" s="13"/>
      <c r="D35" s="13"/>
      <c r="E35" s="13" t="n">
        <v>211</v>
      </c>
      <c r="F35" s="13"/>
      <c r="G35" s="13"/>
      <c r="H35" s="17"/>
      <c r="I35" s="15" t="n">
        <v>36874</v>
      </c>
      <c r="J35" s="18" t="s">
        <v>39</v>
      </c>
    </row>
    <row r="36" customFormat="false" ht="22.5" hidden="false" customHeight="false" outlineLevel="0" collapsed="false">
      <c r="A36" s="11" t="s">
        <v>40</v>
      </c>
      <c r="B36" s="12" t="n">
        <v>36678</v>
      </c>
      <c r="C36" s="13"/>
      <c r="D36" s="13"/>
      <c r="E36" s="13"/>
      <c r="F36" s="13"/>
      <c r="G36" s="13"/>
      <c r="H36" s="17"/>
      <c r="I36" s="15"/>
      <c r="J36" s="18" t="s">
        <v>41</v>
      </c>
    </row>
    <row r="37" customFormat="false" ht="12.75" hidden="false" customHeight="false" outlineLevel="0" collapsed="false">
      <c r="A37" s="11" t="s">
        <v>42</v>
      </c>
      <c r="B37" s="12" t="n">
        <v>36739</v>
      </c>
      <c r="C37" s="13" t="n">
        <v>0</v>
      </c>
      <c r="D37" s="13" t="n">
        <v>393</v>
      </c>
      <c r="E37" s="13" t="n">
        <v>393</v>
      </c>
      <c r="F37" s="13"/>
      <c r="G37" s="13"/>
      <c r="H37" s="17"/>
      <c r="I37" s="15"/>
      <c r="J37" s="18" t="s">
        <v>43</v>
      </c>
    </row>
    <row r="38" customFormat="false" ht="13.5" hidden="false" customHeight="false" outlineLevel="0" collapsed="false"/>
    <row r="39" customFormat="false" ht="18.75" hidden="false" customHeight="false" outlineLevel="0" collapsed="false">
      <c r="A39" s="8" t="s">
        <v>44</v>
      </c>
    </row>
    <row r="40" customFormat="false" ht="12.75" hidden="false" customHeight="false" outlineLevel="0" collapsed="false">
      <c r="A40" s="11" t="s">
        <v>45</v>
      </c>
      <c r="B40" s="12" t="n">
        <v>36739</v>
      </c>
      <c r="C40" s="13" t="n">
        <v>0</v>
      </c>
      <c r="D40" s="13" t="n">
        <v>294</v>
      </c>
      <c r="E40" s="13" t="n">
        <v>294</v>
      </c>
      <c r="F40" s="13"/>
      <c r="G40" s="13"/>
      <c r="H40" s="17"/>
      <c r="I40" s="13"/>
      <c r="J40" s="19" t="s">
        <v>43</v>
      </c>
    </row>
    <row r="42" customFormat="false" ht="13.5" hidden="false" customHeight="false" outlineLevel="0" collapsed="false">
      <c r="B42" s="9"/>
      <c r="I42" s="10"/>
      <c r="J42" s="20"/>
    </row>
    <row r="43" customFormat="false" ht="18.75" hidden="false" customHeight="false" outlineLevel="0" collapsed="false">
      <c r="A43" s="8" t="s">
        <v>46</v>
      </c>
      <c r="B43" s="9"/>
      <c r="I43" s="10"/>
      <c r="J43" s="20"/>
    </row>
    <row r="44" customFormat="false" ht="12.75" hidden="false" customHeight="false" outlineLevel="0" collapsed="false">
      <c r="A44" s="11" t="s">
        <v>47</v>
      </c>
      <c r="B44" s="12"/>
      <c r="C44" s="13"/>
      <c r="D44" s="13"/>
      <c r="E44" s="13"/>
      <c r="F44" s="13"/>
      <c r="G44" s="13"/>
      <c r="H44" s="17"/>
      <c r="I44" s="15"/>
      <c r="J44" s="18" t="s">
        <v>24</v>
      </c>
    </row>
    <row r="45" customFormat="false" ht="12.75" hidden="false" customHeight="false" outlineLevel="0" collapsed="false">
      <c r="A45" s="11" t="s">
        <v>48</v>
      </c>
      <c r="B45" s="12"/>
      <c r="C45" s="13"/>
      <c r="D45" s="13"/>
      <c r="E45" s="13"/>
      <c r="F45" s="13"/>
      <c r="G45" s="13"/>
      <c r="H45" s="17"/>
      <c r="I45" s="15"/>
      <c r="J45" s="18" t="s">
        <v>24</v>
      </c>
    </row>
    <row r="46" customFormat="false" ht="12.75" hidden="false" customHeight="false" outlineLevel="0" collapsed="false">
      <c r="A46" s="11"/>
      <c r="B46" s="9"/>
      <c r="I46" s="10"/>
      <c r="J46" s="20"/>
    </row>
    <row r="47" customFormat="false" ht="13.5" hidden="false" customHeight="false" outlineLevel="0" collapsed="false">
      <c r="A47" s="11"/>
      <c r="B47" s="9"/>
      <c r="I47" s="10"/>
      <c r="J47" s="20"/>
    </row>
    <row r="48" customFormat="false" ht="13.5" hidden="false" customHeight="false" outlineLevel="0" collapsed="false">
      <c r="A48" s="21" t="s">
        <v>49</v>
      </c>
      <c r="B48" s="9"/>
      <c r="C48" s="22" t="n">
        <f aca="false">SUM(C3:C45)</f>
        <v>907</v>
      </c>
      <c r="D48" s="23" t="n">
        <f aca="false">SUM(D3:D45)</f>
        <v>3649</v>
      </c>
      <c r="E48" s="24" t="n">
        <f aca="false">SUM(E3:E45)</f>
        <v>4767</v>
      </c>
      <c r="I48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&amp;CMonthly Action Item Statistics
for International Assets</oddHeader>
    <oddFooter>&amp;LPage &amp;P of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2000-04-05T15:27:06Z</dcterms:created>
  <dc:creator>EI</dc:creator>
  <dc:description/>
  <dc:language>en-US</dc:language>
  <cp:lastModifiedBy>jhollaw</cp:lastModifiedBy>
  <cp:lastPrinted>2000-12-14T15:48:22Z</cp:lastPrinted>
  <cp:revision>0</cp:revision>
  <dc:subject/>
  <dc:title/>
</cp:coreProperties>
</file>