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nual Volumes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'Annual Volumes'!$A$1:$U$21</definedName>
    <definedName function="false" hidden="false" name="Count" vbProcedure="false">#REF!</definedName>
    <definedName function="false" hidden="false" name="CurveCode" vbProcedure="false">#REF!</definedName>
    <definedName function="false" hidden="false" name="CurveTable" vbProcedure="false">#REF!</definedName>
    <definedName function="false" hidden="false" name="CurveType" vbProcedure="false">#REF!</definedName>
    <definedName function="false" hidden="false" name="Dump" vbProcedure="false">#REF!</definedName>
    <definedName function="false" hidden="false" name="EffectiveDate" vbProcedure="false">#REF!</definedName>
    <definedName function="false" hidden="false" name="Month" vbProcedure="false">#REF!</definedName>
    <definedName function="false" hidden="false" name="Print_Macro" vbProcedure="false">[2]!Print_Macro</definedName>
    <definedName function="false" hidden="false" name="RiskType" vbProcedure="false">#REF!</definedName>
    <definedName function="false" hidden="false" localSheetId="0" name="solver_adj" vbProcedure="false">#REF!</definedName>
    <definedName function="false" hidden="false" localSheetId="0" name="solver_cvg" vbProcedure="false">0.0001</definedName>
    <definedName function="false" hidden="false" localSheetId="0" name="solver_drv" vbProcedure="false">1</definedName>
    <definedName function="false" hidden="false" localSheetId="0" name="solver_est" vbProcedure="false">1</definedName>
    <definedName function="false" hidden="false" localSheetId="0" name="solver_itr" vbProcedure="false">100</definedName>
    <definedName function="false" hidden="false" localSheetId="0" name="solver_lhs1" vbProcedure="false">#REF!</definedName>
    <definedName function="false" hidden="false" localSheetId="0" name="solver_lhs2" vbProcedure="false">#REF!</definedName>
    <definedName function="false" hidden="false" localSheetId="0" name="solver_lin" vbProcedure="false">2</definedName>
    <definedName function="false" hidden="false" localSheetId="0" name="solver_neg" vbProcedure="false">2</definedName>
    <definedName function="false" hidden="false" localSheetId="0" name="solver_num" vbProcedure="false">2</definedName>
    <definedName function="false" hidden="false" localSheetId="0" name="solver_nwt" vbProcedure="false">1</definedName>
    <definedName function="false" hidden="false" localSheetId="0" name="solver_opt" vbProcedure="false">#REF!</definedName>
    <definedName function="false" hidden="false" localSheetId="0" name="solver_pre" vbProcedure="false">0.000001</definedName>
    <definedName function="false" hidden="false" localSheetId="0" name="solver_rel1" vbProcedure="false">2</definedName>
    <definedName function="false" hidden="false" localSheetId="0" name="solver_rel2" vbProcedure="false">2</definedName>
    <definedName function="false" hidden="false" localSheetId="0" name="solver_rhs1" vbProcedure="false">#REF!</definedName>
    <definedName function="false" hidden="false" localSheetId="0" name="solver_rhs2" vbProcedure="false">#REF!</definedName>
    <definedName function="false" hidden="false" localSheetId="0" name="solver_scl" vbProcedure="false">2</definedName>
    <definedName function="false" hidden="false" localSheetId="0" name="solver_sho" vbProcedure="false">2</definedName>
    <definedName function="false" hidden="false" localSheetId="0" name="solver_tim" vbProcedure="false">100</definedName>
    <definedName function="false" hidden="false" localSheetId="0" name="solver_tol" vbProcedure="false">0.05</definedName>
    <definedName function="false" hidden="false" localSheetId="0" name="solver_typ" vbProcedure="false">3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<sst xmlns="http://schemas.openxmlformats.org/spreadsheetml/2006/main" count="14" uniqueCount="9">
  <si>
    <t xml:space="preserve">Devil's Tower</t>
  </si>
  <si>
    <t xml:space="preserve">Annual Volumes</t>
  </si>
  <si>
    <t xml:space="preserve">Dominion Curve 1P</t>
  </si>
  <si>
    <t xml:space="preserve">Period</t>
  </si>
  <si>
    <t xml:space="preserve">Date</t>
  </si>
  <si>
    <t xml:space="preserve">MBbls</t>
  </si>
  <si>
    <t xml:space="preserve">Mmcf</t>
  </si>
  <si>
    <t xml:space="preserve">MBOE</t>
  </si>
  <si>
    <t xml:space="preserve">Enron Curve 2P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</si>
</sst>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_);_(* \(#,##0\);_(* \-_);_(@_)"/>
    <numFmt numFmtId="166" formatCode="_(* #,##0.00_);_(* \(#,##0.00\);_(* \-??_);_(@_)"/>
    <numFmt numFmtId="167" formatCode="[$-409]m/d/yyyy"/>
    <numFmt numFmtId="168" formatCode="0%"/>
    <numFmt numFmtId="169" formatCode="_(* #,##0_);_(* \(#,##0\);_(* \-??_);_(@_)"/>
    <numFmt numFmtId="170" formatCode="_(\$* #,##0_);_(\$* \(#,##0\);_(\$* \-_);_(@_)"/>
    <numFmt numFmtId="171" formatCode="_(* #,##0.00_);_(* \(#,##0.00\);_(* \-_);_(@_)"/>
    <numFmt numFmtId="172" formatCode="# ??/??"/>
    <numFmt numFmtId="173" formatCode="_(* #,##0.000_);_(* \(#,##0.000\);_(* \-_);_(@_)"/>
    <numFmt numFmtId="174" formatCode="[$-409]mmm\-yy"/>
    <numFmt numFmtId="175" formatCode="0.00%"/>
  </numFmts>
  <fonts count="11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u val="single"/>
      <sz val="16"/>
      <name val="Arial"/>
      <family val="2"/>
    </font>
    <font>
      <b val="true"/>
      <sz val="10"/>
      <name val="Arial"/>
      <family val="2"/>
    </font>
    <font>
      <b val="true"/>
      <sz val="14"/>
      <name val="Arial"/>
      <family val="2"/>
    </font>
    <font>
      <b val="true"/>
      <i val="true"/>
      <sz val="10"/>
      <name val="Arial"/>
      <family val="2"/>
    </font>
    <font>
      <b val="true"/>
      <sz val="12"/>
      <name val="Arial"/>
      <family val="2"/>
    </font>
    <font>
      <sz val="10"/>
      <color rgb="FF96969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RANSF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Dominion%20-%2012-6-00-Resid%20Valu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definedNames>
      <definedName name="Print_Macro"/>
    </definedNames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resentation Assumptions"/>
      <sheetName val="Sheet1"/>
      <sheetName val="Valuation 12-4-00"/>
      <sheetName val="Valuation 11-14 2.50 Comm chg "/>
      <sheetName val="Assumptions"/>
      <sheetName val="ENA Perspective"/>
      <sheetName val="E&amp;P Expenses"/>
      <sheetName val="Volume Chart"/>
      <sheetName val="Daily Volumes"/>
      <sheetName val="Annual Volumes"/>
      <sheetName val="Abandonment_OM"/>
      <sheetName val="Construction-Drawdown"/>
      <sheetName val="Financing"/>
      <sheetName val="JV Income Statement"/>
      <sheetName val="Tax Trust Statement"/>
      <sheetName val="Depreciation"/>
      <sheetName val="Transaction Diagram"/>
      <sheetName val="Valuation 11-14 2.30 Comm chg"/>
      <sheetName val="Valuation 11-13"/>
      <sheetName val="Valuation 11-11"/>
      <sheetName val="Cash Analysis"/>
      <sheetName val="Commodity Sensitivity (2)"/>
      <sheetName val="Dem Chg"/>
      <sheetName val="Comm Chg"/>
      <sheetName val="Excess Capacity Valuation "/>
      <sheetName val="Transaction for Presentation"/>
      <sheetName val="Oil Chart"/>
      <sheetName val="Gas Chart"/>
      <sheetName val="Water Production"/>
      <sheetName val="Inflation curve"/>
      <sheetName val="Excess Capacity 1"/>
      <sheetName val="Excess Tariff Analysis"/>
      <sheetName val="Capacity Sensitivity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1</v>
          </cell>
          <cell r="H4">
            <v>2</v>
          </cell>
          <cell r="I4">
            <v>3</v>
          </cell>
          <cell r="J4">
            <v>4</v>
          </cell>
          <cell r="K4">
            <v>5</v>
          </cell>
          <cell r="L4">
            <v>6</v>
          </cell>
          <cell r="M4">
            <v>7</v>
          </cell>
          <cell r="N4">
            <v>8</v>
          </cell>
          <cell r="O4">
            <v>9</v>
          </cell>
          <cell r="P4">
            <v>10</v>
          </cell>
          <cell r="Q4">
            <v>11</v>
          </cell>
          <cell r="R4">
            <v>12</v>
          </cell>
          <cell r="S4">
            <v>13</v>
          </cell>
          <cell r="T4">
            <v>14</v>
          </cell>
          <cell r="U4">
            <v>15</v>
          </cell>
        </row>
        <row r="5">
          <cell r="C5">
            <v>36867</v>
          </cell>
          <cell r="D5">
            <v>36951</v>
          </cell>
          <cell r="E5">
            <v>37316</v>
          </cell>
          <cell r="F5">
            <v>37681</v>
          </cell>
          <cell r="G5">
            <v>37834</v>
          </cell>
          <cell r="H5">
            <v>38200</v>
          </cell>
          <cell r="I5">
            <v>38565</v>
          </cell>
          <cell r="J5">
            <v>38930</v>
          </cell>
          <cell r="K5">
            <v>39295</v>
          </cell>
          <cell r="L5">
            <v>39661</v>
          </cell>
          <cell r="M5">
            <v>40026</v>
          </cell>
          <cell r="N5">
            <v>40391</v>
          </cell>
          <cell r="O5">
            <v>40756</v>
          </cell>
          <cell r="P5">
            <v>41122</v>
          </cell>
          <cell r="Q5">
            <v>41487</v>
          </cell>
          <cell r="R5">
            <v>41852</v>
          </cell>
          <cell r="S5">
            <v>42217</v>
          </cell>
          <cell r="T5">
            <v>42583</v>
          </cell>
          <cell r="U5">
            <v>42948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1" width="13.65"/>
    <col collapsed="false" customWidth="true" hidden="false" outlineLevel="0" max="2" min="2" style="2" width="10.99"/>
    <col collapsed="false" customWidth="true" hidden="false" outlineLevel="0" max="3" min="3" style="2" width="8.15"/>
    <col collapsed="false" customWidth="true" hidden="false" outlineLevel="0" max="6" min="4" style="2" width="7.99"/>
    <col collapsed="false" customWidth="true" hidden="false" outlineLevel="0" max="7" min="7" style="1" width="10.32"/>
    <col collapsed="false" customWidth="false" hidden="false" outlineLevel="0" max="8" min="8" style="1" width="9.32"/>
    <col collapsed="false" customWidth="true" hidden="false" outlineLevel="0" max="12" min="9" style="1" width="8.65"/>
    <col collapsed="false" customWidth="true" hidden="false" outlineLevel="0" max="18" min="13" style="1" width="8.32"/>
    <col collapsed="false" customWidth="true" hidden="false" outlineLevel="0" max="19" min="19" style="1" width="12.32"/>
    <col collapsed="false" customWidth="true" hidden="false" outlineLevel="0" max="20" min="20" style="1" width="8.32"/>
    <col collapsed="false" customWidth="true" hidden="false" outlineLevel="0" max="21" min="21" style="1" width="10.82"/>
    <col collapsed="false" customWidth="true" hidden="false" outlineLevel="0" max="22" min="22" style="1" width="12.32"/>
    <col collapsed="false" customWidth="false" hidden="false" outlineLevel="0" max="257" min="23" style="1" width="9.32"/>
  </cols>
  <sheetData>
    <row r="1" customFormat="false" ht="20.25" hidden="false" customHeight="false" outlineLevel="0" collapsed="false">
      <c r="A1" s="3" t="s">
        <v>0</v>
      </c>
      <c r="B1" s="4"/>
      <c r="C1" s="4"/>
      <c r="D1" s="4"/>
      <c r="E1" s="4"/>
      <c r="F1" s="4"/>
      <c r="G1" s="5"/>
    </row>
    <row r="2" customFormat="false" ht="18" hidden="false" customHeight="false" outlineLevel="0" collapsed="false">
      <c r="A2" s="6" t="s">
        <v>1</v>
      </c>
      <c r="B2" s="5"/>
      <c r="C2" s="5"/>
      <c r="D2" s="5"/>
      <c r="E2" s="5"/>
      <c r="F2" s="5"/>
      <c r="G2" s="7"/>
      <c r="I2" s="8"/>
    </row>
    <row r="3" customFormat="false" ht="12.75" hidden="false" customHeight="false" outlineLevel="0" collapsed="false">
      <c r="A3" s="9" t="n">
        <f aca="true">TODAY()</f>
        <v>45926</v>
      </c>
      <c r="B3" s="5"/>
      <c r="C3" s="5"/>
      <c r="D3" s="5"/>
      <c r="E3" s="5"/>
      <c r="F3" s="5"/>
      <c r="G3" s="5"/>
      <c r="S3" s="8"/>
    </row>
    <row r="4" customFormat="false" ht="18.75" hidden="false" customHeight="true" outlineLevel="0" collapsed="false">
      <c r="A4" s="10"/>
      <c r="G4" s="11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customFormat="false" ht="18.75" hidden="false" customHeight="true" outlineLevel="0" collapsed="false">
      <c r="A5" s="13"/>
      <c r="B5" s="14"/>
      <c r="C5" s="14"/>
      <c r="D5" s="15"/>
      <c r="E5" s="15"/>
      <c r="F5" s="15"/>
      <c r="G5" s="16"/>
      <c r="H5" s="13"/>
      <c r="I5" s="12"/>
      <c r="J5" s="12"/>
      <c r="K5" s="12"/>
      <c r="L5" s="12"/>
      <c r="M5" s="17"/>
      <c r="N5" s="18"/>
      <c r="O5" s="19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3.5" hidden="false" customHeight="false" outlineLevel="0" collapsed="false">
      <c r="A6" s="20" t="s">
        <v>2</v>
      </c>
      <c r="B6" s="21"/>
      <c r="C6" s="21"/>
      <c r="D6" s="21"/>
      <c r="E6" s="21"/>
      <c r="F6" s="21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3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false" outlineLevel="0" collapsed="false">
      <c r="A7" s="24"/>
      <c r="B7" s="25" t="s">
        <v>3</v>
      </c>
      <c r="C7" s="26" t="n">
        <f aca="false">'[2]E&amp;P Expenses'!C$4</f>
        <v>0</v>
      </c>
      <c r="D7" s="26" t="n">
        <f aca="false">'[2]E&amp;P Expenses'!D$4</f>
        <v>0</v>
      </c>
      <c r="E7" s="26" t="n">
        <f aca="false">'[2]E&amp;P Expenses'!E$4</f>
        <v>0</v>
      </c>
      <c r="F7" s="26" t="n">
        <f aca="false">'[2]E&amp;P Expenses'!F$4</f>
        <v>0</v>
      </c>
      <c r="G7" s="26" t="n">
        <f aca="false">'[2]E&amp;P Expenses'!G$4</f>
        <v>1</v>
      </c>
      <c r="H7" s="26" t="n">
        <f aca="false">'[2]E&amp;P Expenses'!H$4</f>
        <v>2</v>
      </c>
      <c r="I7" s="26" t="n">
        <f aca="false">'[2]E&amp;P Expenses'!I$4</f>
        <v>3</v>
      </c>
      <c r="J7" s="26" t="n">
        <f aca="false">'[2]E&amp;P Expenses'!J$4</f>
        <v>4</v>
      </c>
      <c r="K7" s="26" t="n">
        <f aca="false">'[2]E&amp;P Expenses'!K$4</f>
        <v>5</v>
      </c>
      <c r="L7" s="26" t="n">
        <f aca="false">'[2]E&amp;P Expenses'!L$4</f>
        <v>6</v>
      </c>
      <c r="M7" s="26" t="n">
        <f aca="false">'[2]E&amp;P Expenses'!M$4</f>
        <v>7</v>
      </c>
      <c r="N7" s="26" t="n">
        <f aca="false">'[2]E&amp;P Expenses'!N$4</f>
        <v>8</v>
      </c>
      <c r="O7" s="26" t="n">
        <f aca="false">'[2]E&amp;P Expenses'!O$4</f>
        <v>9</v>
      </c>
      <c r="P7" s="26" t="n">
        <f aca="false">'[2]E&amp;P Expenses'!P$4</f>
        <v>10</v>
      </c>
      <c r="Q7" s="26" t="n">
        <f aca="false">'[2]E&amp;P Expenses'!Q$4</f>
        <v>11</v>
      </c>
      <c r="R7" s="26" t="n">
        <f aca="false">'[2]E&amp;P Expenses'!R$4</f>
        <v>12</v>
      </c>
      <c r="S7" s="26" t="n">
        <f aca="false">'[2]E&amp;P Expenses'!S$4</f>
        <v>13</v>
      </c>
      <c r="T7" s="26" t="n">
        <f aca="false">'[2]E&amp;P Expenses'!T$4</f>
        <v>14</v>
      </c>
      <c r="U7" s="27" t="n">
        <f aca="false">'[2]E&amp;P Expenses'!U$4</f>
        <v>15</v>
      </c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false" outlineLevel="0" collapsed="false">
      <c r="A8" s="24"/>
      <c r="B8" s="28" t="s">
        <v>4</v>
      </c>
      <c r="C8" s="29" t="n">
        <f aca="false">'[2]E&amp;P Expenses'!C$5</f>
        <v>36867</v>
      </c>
      <c r="D8" s="29" t="n">
        <f aca="false">'[2]E&amp;P Expenses'!D$5</f>
        <v>36951</v>
      </c>
      <c r="E8" s="29" t="n">
        <f aca="false">'[2]E&amp;P Expenses'!E$5</f>
        <v>37316</v>
      </c>
      <c r="F8" s="29" t="n">
        <f aca="false">'[2]E&amp;P Expenses'!F$5</f>
        <v>37681</v>
      </c>
      <c r="G8" s="29" t="n">
        <f aca="false">'[2]E&amp;P Expenses'!G$5</f>
        <v>37834</v>
      </c>
      <c r="H8" s="29" t="n">
        <f aca="false">'[2]E&amp;P Expenses'!H$5</f>
        <v>38200</v>
      </c>
      <c r="I8" s="29" t="n">
        <f aca="false">'[2]E&amp;P Expenses'!I$5</f>
        <v>38565</v>
      </c>
      <c r="J8" s="29" t="n">
        <f aca="false">'[2]E&amp;P Expenses'!J$5</f>
        <v>38930</v>
      </c>
      <c r="K8" s="29" t="n">
        <f aca="false">'[2]E&amp;P Expenses'!K$5</f>
        <v>39295</v>
      </c>
      <c r="L8" s="29" t="n">
        <f aca="false">'[2]E&amp;P Expenses'!L$5</f>
        <v>39661</v>
      </c>
      <c r="M8" s="29" t="n">
        <f aca="false">'[2]E&amp;P Expenses'!M$5</f>
        <v>40026</v>
      </c>
      <c r="N8" s="29" t="n">
        <f aca="false">'[2]E&amp;P Expenses'!N$5</f>
        <v>40391</v>
      </c>
      <c r="O8" s="29" t="n">
        <f aca="false">'[2]E&amp;P Expenses'!O$5</f>
        <v>40756</v>
      </c>
      <c r="P8" s="29" t="n">
        <f aca="false">'[2]E&amp;P Expenses'!P$5</f>
        <v>41122</v>
      </c>
      <c r="Q8" s="29" t="n">
        <f aca="false">'[2]E&amp;P Expenses'!Q$5</f>
        <v>41487</v>
      </c>
      <c r="R8" s="29" t="n">
        <f aca="false">'[2]E&amp;P Expenses'!R$5</f>
        <v>41852</v>
      </c>
      <c r="S8" s="29" t="n">
        <f aca="false">'[2]E&amp;P Expenses'!S$5</f>
        <v>42217</v>
      </c>
      <c r="T8" s="29" t="n">
        <f aca="false">'[2]E&amp;P Expenses'!T$5</f>
        <v>42583</v>
      </c>
      <c r="U8" s="30" t="n">
        <f aca="false">'[2]E&amp;P Expenses'!U$5</f>
        <v>42948</v>
      </c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2.75" hidden="false" customHeight="false" outlineLevel="0" collapsed="false">
      <c r="A9" s="24" t="s">
        <v>5</v>
      </c>
      <c r="B9" s="31" t="n">
        <f aca="false">SUM(C9:Z9)</f>
        <v>29930</v>
      </c>
      <c r="C9" s="32" t="n">
        <v>0</v>
      </c>
      <c r="D9" s="32" t="n">
        <v>0</v>
      </c>
      <c r="E9" s="32" t="n">
        <v>0</v>
      </c>
      <c r="F9" s="32" t="n">
        <v>0</v>
      </c>
      <c r="G9" s="32" t="n">
        <v>6095.5</v>
      </c>
      <c r="H9" s="32" t="n">
        <v>5475</v>
      </c>
      <c r="I9" s="32" t="n">
        <v>4343.5</v>
      </c>
      <c r="J9" s="32" t="n">
        <v>5548</v>
      </c>
      <c r="K9" s="32" t="n">
        <v>4088</v>
      </c>
      <c r="L9" s="32" t="n">
        <v>3358</v>
      </c>
      <c r="M9" s="32" t="n">
        <v>1022</v>
      </c>
      <c r="N9" s="32" t="n">
        <v>0</v>
      </c>
      <c r="O9" s="32" t="n">
        <v>0</v>
      </c>
      <c r="P9" s="32" t="n">
        <v>0</v>
      </c>
      <c r="Q9" s="32" t="n">
        <v>0</v>
      </c>
      <c r="R9" s="32" t="n">
        <v>0</v>
      </c>
      <c r="S9" s="32" t="n">
        <v>0</v>
      </c>
      <c r="T9" s="32" t="n">
        <v>0</v>
      </c>
      <c r="U9" s="33" t="n">
        <v>0</v>
      </c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</row>
    <row r="10" customFormat="false" ht="12.75" hidden="false" customHeight="false" outlineLevel="0" collapsed="false">
      <c r="A10" s="34" t="s">
        <v>6</v>
      </c>
      <c r="B10" s="31" t="n">
        <f aca="false">SUM(C10:Z10)</f>
        <v>23177.5</v>
      </c>
      <c r="C10" s="35" t="n">
        <v>0</v>
      </c>
      <c r="D10" s="35" t="n">
        <v>0</v>
      </c>
      <c r="E10" s="35" t="n">
        <v>0</v>
      </c>
      <c r="F10" s="35" t="n">
        <v>0</v>
      </c>
      <c r="G10" s="35" t="n">
        <v>4270.5</v>
      </c>
      <c r="H10" s="35" t="n">
        <v>3869</v>
      </c>
      <c r="I10" s="35" t="n">
        <v>3540.5</v>
      </c>
      <c r="J10" s="35" t="n">
        <v>4015</v>
      </c>
      <c r="K10" s="35" t="n">
        <v>3723</v>
      </c>
      <c r="L10" s="35" t="n">
        <v>2737.5</v>
      </c>
      <c r="M10" s="35" t="n">
        <v>1022</v>
      </c>
      <c r="N10" s="35" t="n">
        <v>0</v>
      </c>
      <c r="O10" s="35" t="n">
        <v>0</v>
      </c>
      <c r="P10" s="35" t="n">
        <v>0</v>
      </c>
      <c r="Q10" s="35" t="n">
        <v>0</v>
      </c>
      <c r="R10" s="35" t="n">
        <v>0</v>
      </c>
      <c r="S10" s="35" t="n">
        <v>0</v>
      </c>
      <c r="T10" s="35" t="n">
        <v>0</v>
      </c>
      <c r="U10" s="36" t="n">
        <v>0</v>
      </c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</row>
    <row r="11" customFormat="false" ht="13.5" hidden="false" customHeight="false" outlineLevel="0" collapsed="false">
      <c r="A11" s="37" t="s">
        <v>7</v>
      </c>
      <c r="B11" s="38" t="n">
        <f aca="false">SUM(C11:Z11)</f>
        <v>33792.9166666667</v>
      </c>
      <c r="C11" s="39" t="n">
        <v>0</v>
      </c>
      <c r="D11" s="39" t="n">
        <v>0</v>
      </c>
      <c r="E11" s="39" t="n">
        <v>0</v>
      </c>
      <c r="F11" s="39" t="n">
        <v>0</v>
      </c>
      <c r="G11" s="40" t="n">
        <v>6807.25</v>
      </c>
      <c r="H11" s="40" t="n">
        <v>6119.83333333333</v>
      </c>
      <c r="I11" s="40" t="n">
        <v>4933.58333333333</v>
      </c>
      <c r="J11" s="40" t="n">
        <v>6217.16666666667</v>
      </c>
      <c r="K11" s="40" t="n">
        <v>4708.5</v>
      </c>
      <c r="L11" s="40" t="n">
        <v>3814.25</v>
      </c>
      <c r="M11" s="40" t="n">
        <v>1192.33333333333</v>
      </c>
      <c r="N11" s="40" t="n">
        <v>0</v>
      </c>
      <c r="O11" s="40" t="n">
        <v>0</v>
      </c>
      <c r="P11" s="40" t="n">
        <v>0</v>
      </c>
      <c r="Q11" s="40" t="n">
        <v>0</v>
      </c>
      <c r="R11" s="40" t="n">
        <v>0</v>
      </c>
      <c r="S11" s="40" t="n">
        <v>0</v>
      </c>
      <c r="T11" s="40" t="n">
        <v>0</v>
      </c>
      <c r="U11" s="41" t="n">
        <v>0</v>
      </c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</row>
    <row r="12" customFormat="false" ht="12.75" hidden="false" customHeight="false" outlineLevel="0" collapsed="false">
      <c r="A12" s="12"/>
      <c r="B12" s="42"/>
      <c r="C12" s="42"/>
      <c r="D12" s="42"/>
      <c r="E12" s="42"/>
      <c r="F12" s="42"/>
      <c r="G12" s="43"/>
      <c r="H12" s="43"/>
      <c r="I12" s="43"/>
      <c r="J12" s="43"/>
      <c r="K12" s="43"/>
      <c r="L12" s="43"/>
      <c r="M12" s="43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  <c r="IW12" s="12"/>
    </row>
    <row r="13" customFormat="false" ht="12.75" hidden="false" customHeight="false" outlineLevel="0" collapsed="false">
      <c r="A13" s="12"/>
      <c r="B13" s="42"/>
      <c r="C13" s="42"/>
      <c r="D13" s="42"/>
      <c r="E13" s="42"/>
      <c r="F13" s="42"/>
      <c r="G13" s="43"/>
      <c r="H13" s="43"/>
      <c r="I13" s="43"/>
      <c r="J13" s="43"/>
      <c r="K13" s="43"/>
      <c r="L13" s="43"/>
      <c r="M13" s="43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  <c r="IW13" s="12"/>
    </row>
    <row r="14" customFormat="false" ht="13.5" hidden="false" customHeight="false" outlineLevel="0" collapsed="false">
      <c r="A14" s="12"/>
      <c r="B14" s="42"/>
      <c r="C14" s="42"/>
      <c r="D14" s="42"/>
      <c r="E14" s="42"/>
      <c r="F14" s="42"/>
      <c r="G14" s="43"/>
      <c r="H14" s="43"/>
      <c r="I14" s="43"/>
      <c r="J14" s="43"/>
      <c r="K14" s="43"/>
      <c r="L14" s="43"/>
      <c r="M14" s="43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</row>
    <row r="15" customFormat="false" ht="13.5" hidden="false" customHeight="false" outlineLevel="0" collapsed="false">
      <c r="A15" s="20" t="s">
        <v>8</v>
      </c>
      <c r="B15" s="21"/>
      <c r="C15" s="21"/>
      <c r="D15" s="21"/>
      <c r="E15" s="21"/>
      <c r="F15" s="21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3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</row>
    <row r="16" customFormat="false" ht="12.75" hidden="false" customHeight="false" outlineLevel="0" collapsed="false">
      <c r="A16" s="24"/>
      <c r="B16" s="25" t="s">
        <v>3</v>
      </c>
      <c r="C16" s="26" t="n">
        <v>0</v>
      </c>
      <c r="D16" s="26" t="n">
        <v>0</v>
      </c>
      <c r="E16" s="26" t="n">
        <v>0</v>
      </c>
      <c r="F16" s="26" t="n">
        <v>0</v>
      </c>
      <c r="G16" s="26" t="n">
        <v>1</v>
      </c>
      <c r="H16" s="26" t="n">
        <v>2</v>
      </c>
      <c r="I16" s="26" t="n">
        <v>3</v>
      </c>
      <c r="J16" s="26" t="n">
        <v>4</v>
      </c>
      <c r="K16" s="26" t="n">
        <v>5</v>
      </c>
      <c r="L16" s="26" t="n">
        <v>6</v>
      </c>
      <c r="M16" s="26" t="n">
        <v>7</v>
      </c>
      <c r="N16" s="26" t="n">
        <v>8</v>
      </c>
      <c r="O16" s="26" t="n">
        <v>9</v>
      </c>
      <c r="P16" s="26" t="n">
        <v>10</v>
      </c>
      <c r="Q16" s="26" t="n">
        <v>11</v>
      </c>
      <c r="R16" s="26" t="n">
        <v>12</v>
      </c>
      <c r="S16" s="26" t="n">
        <v>13</v>
      </c>
      <c r="T16" s="26" t="n">
        <v>14</v>
      </c>
      <c r="U16" s="27" t="n">
        <v>15</v>
      </c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</row>
    <row r="17" customFormat="false" ht="12.75" hidden="false" customHeight="false" outlineLevel="0" collapsed="false">
      <c r="A17" s="24"/>
      <c r="B17" s="28" t="s">
        <v>4</v>
      </c>
      <c r="C17" s="29" t="n">
        <v>36867</v>
      </c>
      <c r="D17" s="29" t="n">
        <v>36951</v>
      </c>
      <c r="E17" s="29" t="n">
        <v>37316</v>
      </c>
      <c r="F17" s="29" t="n">
        <v>37681</v>
      </c>
      <c r="G17" s="29" t="n">
        <v>37834</v>
      </c>
      <c r="H17" s="29" t="n">
        <v>38200</v>
      </c>
      <c r="I17" s="29" t="n">
        <v>38565</v>
      </c>
      <c r="J17" s="29" t="n">
        <v>38930</v>
      </c>
      <c r="K17" s="29" t="n">
        <v>39295</v>
      </c>
      <c r="L17" s="29" t="n">
        <v>39661</v>
      </c>
      <c r="M17" s="29" t="n">
        <v>40026</v>
      </c>
      <c r="N17" s="29" t="n">
        <v>40391</v>
      </c>
      <c r="O17" s="29" t="n">
        <v>40756</v>
      </c>
      <c r="P17" s="29" t="n">
        <v>41122</v>
      </c>
      <c r="Q17" s="29" t="n">
        <v>41487</v>
      </c>
      <c r="R17" s="29" t="n">
        <v>41852</v>
      </c>
      <c r="S17" s="29" t="n">
        <v>42217</v>
      </c>
      <c r="T17" s="29" t="n">
        <v>42583</v>
      </c>
      <c r="U17" s="30" t="n">
        <v>42948</v>
      </c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  <c r="IW17" s="12"/>
    </row>
    <row r="18" customFormat="false" ht="12.75" hidden="false" customHeight="false" outlineLevel="0" collapsed="false">
      <c r="A18" s="24" t="s">
        <v>5</v>
      </c>
      <c r="B18" s="31" t="n">
        <f aca="false">SUM(C18:Z18)</f>
        <v>38088.845</v>
      </c>
      <c r="C18" s="32" t="n">
        <v>0</v>
      </c>
      <c r="D18" s="32" t="n">
        <v>0</v>
      </c>
      <c r="E18" s="32" t="n">
        <v>0</v>
      </c>
      <c r="F18" s="32" t="n">
        <v>0</v>
      </c>
      <c r="G18" s="32" t="n">
        <v>13395.5</v>
      </c>
      <c r="H18" s="32" t="n">
        <v>8968.78</v>
      </c>
      <c r="I18" s="32" t="n">
        <v>4194.945</v>
      </c>
      <c r="J18" s="32" t="n">
        <v>1907.125</v>
      </c>
      <c r="K18" s="32" t="n">
        <v>2716.695</v>
      </c>
      <c r="L18" s="32" t="n">
        <v>2404.255</v>
      </c>
      <c r="M18" s="32" t="n">
        <v>3370.045</v>
      </c>
      <c r="N18" s="32" t="n">
        <v>1131.5</v>
      </c>
      <c r="O18" s="32" t="n">
        <v>0</v>
      </c>
      <c r="P18" s="32" t="n">
        <v>0</v>
      </c>
      <c r="Q18" s="32" t="n">
        <v>0</v>
      </c>
      <c r="R18" s="32" t="n">
        <v>0</v>
      </c>
      <c r="S18" s="32" t="n">
        <v>0</v>
      </c>
      <c r="T18" s="32" t="n">
        <v>0</v>
      </c>
      <c r="U18" s="33" t="n">
        <v>0</v>
      </c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</row>
    <row r="19" customFormat="false" ht="12.75" hidden="false" customHeight="false" outlineLevel="0" collapsed="false">
      <c r="A19" s="34" t="s">
        <v>6</v>
      </c>
      <c r="B19" s="31" t="n">
        <f aca="false">SUM(C19:Z19)</f>
        <v>42232.325</v>
      </c>
      <c r="C19" s="35" t="n">
        <v>0</v>
      </c>
      <c r="D19" s="35" t="n">
        <v>0</v>
      </c>
      <c r="E19" s="35" t="n">
        <v>0</v>
      </c>
      <c r="F19" s="35" t="n">
        <v>0</v>
      </c>
      <c r="G19" s="35" t="n">
        <v>16261.48</v>
      </c>
      <c r="H19" s="35" t="n">
        <v>10768.595</v>
      </c>
      <c r="I19" s="35" t="n">
        <v>4840.63</v>
      </c>
      <c r="J19" s="35" t="n">
        <v>1641.04</v>
      </c>
      <c r="K19" s="35" t="n">
        <v>2179.415</v>
      </c>
      <c r="L19" s="35" t="n">
        <v>1947.275</v>
      </c>
      <c r="M19" s="35" t="n">
        <v>3439.03</v>
      </c>
      <c r="N19" s="35" t="n">
        <v>1154.86</v>
      </c>
      <c r="O19" s="35" t="n">
        <v>0</v>
      </c>
      <c r="P19" s="35" t="n">
        <v>0</v>
      </c>
      <c r="Q19" s="35" t="n">
        <v>0</v>
      </c>
      <c r="R19" s="35" t="n">
        <v>0</v>
      </c>
      <c r="S19" s="35" t="n">
        <v>0</v>
      </c>
      <c r="T19" s="35" t="n">
        <v>0</v>
      </c>
      <c r="U19" s="36" t="n">
        <v>0</v>
      </c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</row>
    <row r="20" customFormat="false" ht="13.5" hidden="false" customHeight="false" outlineLevel="0" collapsed="false">
      <c r="A20" s="37" t="s">
        <v>7</v>
      </c>
      <c r="B20" s="38" t="n">
        <f aca="false">SUM(C20:Z20)</f>
        <v>45127.5658333333</v>
      </c>
      <c r="C20" s="44" t="n">
        <v>0</v>
      </c>
      <c r="D20" s="44" t="n">
        <v>0</v>
      </c>
      <c r="E20" s="44" t="n">
        <v>0</v>
      </c>
      <c r="F20" s="44" t="n">
        <v>0</v>
      </c>
      <c r="G20" s="44" t="n">
        <v>16105.7466666667</v>
      </c>
      <c r="H20" s="44" t="n">
        <v>10763.5458333333</v>
      </c>
      <c r="I20" s="44" t="n">
        <v>5001.71666666667</v>
      </c>
      <c r="J20" s="44" t="n">
        <v>2180.63166666667</v>
      </c>
      <c r="K20" s="44" t="n">
        <v>3079.93083333333</v>
      </c>
      <c r="L20" s="44" t="n">
        <v>2728.80083333333</v>
      </c>
      <c r="M20" s="44" t="n">
        <v>3943.21666666667</v>
      </c>
      <c r="N20" s="44" t="n">
        <v>1323.97666666667</v>
      </c>
      <c r="O20" s="44" t="n">
        <v>0</v>
      </c>
      <c r="P20" s="44" t="n">
        <v>0</v>
      </c>
      <c r="Q20" s="44" t="n">
        <v>0</v>
      </c>
      <c r="R20" s="44" t="n">
        <v>0</v>
      </c>
      <c r="S20" s="44" t="n">
        <v>0</v>
      </c>
      <c r="T20" s="44" t="n">
        <v>0</v>
      </c>
      <c r="U20" s="45" t="n">
        <v>0</v>
      </c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7"/>
      <c r="IV20" s="7"/>
      <c r="IW20" s="7"/>
    </row>
    <row r="21" customFormat="false" ht="12.75" hidden="false" customHeight="false" outlineLevel="0" collapsed="false">
      <c r="A21" s="12"/>
      <c r="B21" s="42"/>
      <c r="C21" s="42"/>
      <c r="D21" s="42"/>
      <c r="E21" s="42"/>
      <c r="F21" s="4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  <c r="IW21" s="12"/>
    </row>
  </sheetData>
  <printOptions headings="false" gridLines="false" gridLinesSet="true" horizontalCentered="true" verticalCentered="true"/>
  <pageMargins left="0" right="0" top="0" bottom="0.170138888888889" header="0.511811023622047" footer="0.170138888888889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&amp;L&amp;F, &amp;D&amp;C&amp;A&amp;R&amp;P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2000-12-07T12:49:55Z</dcterms:created>
  <dc:creator>klittle</dc:creator>
  <dc:description/>
  <dc:language>en-US</dc:language>
  <cp:lastModifiedBy>klittle</cp:lastModifiedBy>
  <dcterms:modified xsi:type="dcterms:W3CDTF">2000-12-07T12:52:25Z</dcterms:modified>
  <cp:revision>0</cp:revision>
  <dc:subject/>
  <dc:title/>
</cp:coreProperties>
</file>