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lat" sheetId="1" state="visible" r:id="rId3"/>
    <sheet name="Peak" sheetId="2" state="visible" r:id="rId4"/>
    <sheet name="Flat - yearly" sheetId="3" state="visible" r:id="rId5"/>
  </sheets>
  <definedNames>
    <definedName function="false" hidden="false" localSheetId="2" name="_xlnm.Print_Area" vbProcedure="false">'Flat - yearly'!$A$1:$Q$63</definedName>
    <definedName function="false" hidden="false" localSheetId="1" name="_xlnm.Print_Area" vbProcedure="false">Peak!$A$2:$M$23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<sst xmlns="http://schemas.openxmlformats.org/spreadsheetml/2006/main" count="90" uniqueCount="23">
  <si>
    <t xml:space="preserve">Direct Sales listed with the Power Pool of Alberta (Flat)</t>
  </si>
  <si>
    <t xml:space="preserve">Deal</t>
  </si>
  <si>
    <t xml:space="preserve">Start</t>
  </si>
  <si>
    <t xml:space="preserve">End</t>
  </si>
  <si>
    <t xml:space="preserve">Volume</t>
  </si>
  <si>
    <t xml:space="preserve">Price</t>
  </si>
  <si>
    <t xml:space="preserve">Counterparty</t>
  </si>
  <si>
    <t xml:space="preserve">Encore</t>
  </si>
  <si>
    <t xml:space="preserve">Lethbridge</t>
  </si>
  <si>
    <t xml:space="preserve">Suncor</t>
  </si>
  <si>
    <t xml:space="preserve">Chevron</t>
  </si>
  <si>
    <t xml:space="preserve">MWh per deal per month</t>
  </si>
  <si>
    <t xml:space="preserve">Days in Month</t>
  </si>
  <si>
    <t xml:space="preserve">Hours</t>
  </si>
  <si>
    <t xml:space="preserve">Curve</t>
  </si>
  <si>
    <t xml:space="preserve">Total MWh</t>
  </si>
  <si>
    <t xml:space="preserve">Value</t>
  </si>
  <si>
    <t xml:space="preserve">Direct Sales (Peak 6x16)</t>
  </si>
  <si>
    <t xml:space="preserve">Pool Id.</t>
  </si>
  <si>
    <t xml:space="preserve">1957-1962</t>
  </si>
  <si>
    <t xml:space="preserve">1951-1956</t>
  </si>
  <si>
    <t xml:space="preserve">1967-1972</t>
  </si>
  <si>
    <t xml:space="preserve">Combined Value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</si>
</sst>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-409]m/d/yyyy"/>
    <numFmt numFmtId="166" formatCode="_(\$* #,##0_);_(\$* \(#,##0\);_(\$* \-??_);_(@_)"/>
    <numFmt numFmtId="167" formatCode="_(* #,##0.00_);_(* \(#,##0.00\);_(* \-??_);_(@_)"/>
    <numFmt numFmtId="168" formatCode="_(* #,##0.0000_);_(* \(#,##0.0000\);_(* \-??_);_(@_)"/>
    <numFmt numFmtId="169" formatCode="_(* #,##0_);_(* \(#,##0\);_(* \-??_);_(@_)"/>
    <numFmt numFmtId="170" formatCode="[$-409]mmm\-yy"/>
    <numFmt numFmtId="171" formatCode="\$#,##0.00"/>
    <numFmt numFmtId="172" formatCode="_(\$* #,##0.00_);_(\$* \(#,##0.00\);_(\$* \-??_);_(@_)"/>
    <numFmt numFmtId="173" formatCode="#,##0"/>
    <numFmt numFmtId="174" formatCode="\$#,##0"/>
    <numFmt numFmtId="175" formatCode="_(\$* #,##0.0000_);_(\$* \(#,##0.0000\);_(\$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0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K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85"/>
    <col collapsed="false" customWidth="true" hidden="false" outlineLevel="0" max="15" min="2" style="0" width="13.99"/>
    <col collapsed="false" customWidth="true" hidden="false" outlineLevel="0" max="27" min="16" style="0" width="12.85"/>
    <col collapsed="false" customWidth="true" hidden="false" outlineLevel="0" max="60" min="28" style="0" width="11.28"/>
    <col collapsed="false" customWidth="true" hidden="false" outlineLevel="0" max="61" min="61" style="0" width="11.85"/>
    <col collapsed="false" customWidth="true" hidden="false" outlineLevel="0" max="63" min="62" style="0" width="11.28"/>
    <col collapsed="false" customWidth="true" hidden="false" outlineLevel="0" max="231" min="64" style="0" width="7.7"/>
  </cols>
  <sheetData>
    <row r="2" customFormat="false" ht="16.5" hidden="false" customHeight="false" outlineLevel="0" collapsed="false">
      <c r="A2" s="1" t="s">
        <v>0</v>
      </c>
      <c r="B2" s="2"/>
      <c r="C2" s="2"/>
      <c r="D2" s="2"/>
      <c r="E2" s="2"/>
      <c r="I2" s="3"/>
    </row>
    <row r="3" customFormat="false" ht="13.5" hidden="false" customHeight="false" outlineLevel="0" collapsed="false"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3"/>
    </row>
    <row r="4" customFormat="false" ht="12.75" hidden="false" customHeight="false" outlineLevel="0" collapsed="false">
      <c r="C4" s="5"/>
      <c r="D4" s="6" t="n">
        <v>36923</v>
      </c>
      <c r="E4" s="6" t="n">
        <v>37621</v>
      </c>
      <c r="F4" s="5" t="n">
        <v>25</v>
      </c>
      <c r="G4" s="5"/>
      <c r="H4" s="5" t="s">
        <v>7</v>
      </c>
      <c r="I4" s="7"/>
      <c r="K4" s="8"/>
    </row>
    <row r="5" customFormat="false" ht="12.75" hidden="false" customHeight="false" outlineLevel="0" collapsed="false">
      <c r="C5" s="9"/>
      <c r="D5" s="10" t="n">
        <v>36923</v>
      </c>
      <c r="E5" s="10" t="n">
        <v>37986</v>
      </c>
      <c r="F5" s="9" t="n">
        <v>25</v>
      </c>
      <c r="G5" s="9"/>
      <c r="H5" s="9" t="s">
        <v>7</v>
      </c>
      <c r="I5" s="7"/>
      <c r="J5" s="3"/>
    </row>
    <row r="6" customFormat="false" ht="12.75" hidden="false" customHeight="false" outlineLevel="0" collapsed="false">
      <c r="C6" s="5"/>
      <c r="D6" s="6" t="n">
        <v>37257</v>
      </c>
      <c r="E6" s="6" t="n">
        <v>37437</v>
      </c>
      <c r="F6" s="5" t="n">
        <v>1</v>
      </c>
      <c r="G6" s="5"/>
      <c r="H6" s="5" t="s">
        <v>8</v>
      </c>
      <c r="I6" s="7"/>
      <c r="J6" s="3"/>
      <c r="K6" s="8"/>
    </row>
    <row r="7" customFormat="false" ht="12.75" hidden="false" customHeight="false" outlineLevel="0" collapsed="false">
      <c r="C7" s="9"/>
      <c r="D7" s="10" t="n">
        <v>37174</v>
      </c>
      <c r="E7" s="10" t="n">
        <v>39082</v>
      </c>
      <c r="F7" s="9" t="n">
        <v>2.5</v>
      </c>
      <c r="G7" s="9"/>
      <c r="H7" s="9" t="s">
        <v>9</v>
      </c>
      <c r="I7" s="7"/>
      <c r="J7" s="3"/>
    </row>
    <row r="8" customFormat="false" ht="12.75" hidden="false" customHeight="false" outlineLevel="0" collapsed="false">
      <c r="C8" s="5"/>
      <c r="D8" s="6" t="n">
        <v>37257</v>
      </c>
      <c r="E8" s="6" t="n">
        <v>37621</v>
      </c>
      <c r="F8" s="5" t="n">
        <v>10</v>
      </c>
      <c r="G8" s="5"/>
      <c r="H8" s="5" t="s">
        <v>10</v>
      </c>
      <c r="I8" s="7"/>
      <c r="J8" s="3"/>
    </row>
    <row r="9" customFormat="false" ht="12.75" hidden="false" customHeight="false" outlineLevel="0" collapsed="false">
      <c r="C9" s="9"/>
      <c r="D9" s="10" t="n">
        <v>37257</v>
      </c>
      <c r="E9" s="10" t="n">
        <v>37621</v>
      </c>
      <c r="F9" s="9" t="n">
        <v>25</v>
      </c>
      <c r="G9" s="9"/>
      <c r="H9" s="9" t="s">
        <v>7</v>
      </c>
      <c r="I9" s="7"/>
      <c r="J9" s="3"/>
    </row>
    <row r="10" customFormat="false" ht="12.75" hidden="false" customHeight="false" outlineLevel="0" collapsed="false">
      <c r="C10" s="5"/>
      <c r="D10" s="6" t="n">
        <v>37257</v>
      </c>
      <c r="E10" s="6" t="n">
        <v>37346</v>
      </c>
      <c r="F10" s="5" t="n">
        <v>5</v>
      </c>
      <c r="G10" s="5"/>
      <c r="H10" s="5" t="s">
        <v>7</v>
      </c>
      <c r="I10" s="7"/>
      <c r="J10" s="3"/>
    </row>
    <row r="11" customFormat="false" ht="12.75" hidden="false" customHeight="false" outlineLevel="0" collapsed="false">
      <c r="C11" s="9"/>
      <c r="D11" s="10" t="n">
        <v>37257</v>
      </c>
      <c r="E11" s="10" t="n">
        <v>37621</v>
      </c>
      <c r="F11" s="9" t="n">
        <v>25</v>
      </c>
      <c r="G11" s="9"/>
      <c r="H11" s="9" t="s">
        <v>7</v>
      </c>
      <c r="I11" s="7"/>
      <c r="J11" s="3"/>
    </row>
    <row r="12" customFormat="false" ht="12.75" hidden="false" customHeight="false" outlineLevel="0" collapsed="false">
      <c r="C12" s="5"/>
      <c r="D12" s="6" t="n">
        <v>37257</v>
      </c>
      <c r="E12" s="6" t="n">
        <v>37621</v>
      </c>
      <c r="F12" s="5" t="n">
        <v>25</v>
      </c>
      <c r="G12" s="5"/>
      <c r="H12" s="5" t="s">
        <v>7</v>
      </c>
      <c r="I12" s="7"/>
      <c r="J12" s="3"/>
    </row>
    <row r="13" customFormat="false" ht="12.75" hidden="false" customHeight="false" outlineLevel="0" collapsed="false">
      <c r="C13" s="9"/>
      <c r="D13" s="10" t="n">
        <v>37257</v>
      </c>
      <c r="E13" s="10" t="n">
        <v>37621</v>
      </c>
      <c r="F13" s="9" t="n">
        <v>5</v>
      </c>
      <c r="G13" s="9"/>
      <c r="H13" s="9" t="s">
        <v>7</v>
      </c>
      <c r="I13" s="7"/>
      <c r="J13" s="3"/>
    </row>
    <row r="14" customFormat="false" ht="12.75" hidden="false" customHeight="false" outlineLevel="0" collapsed="false">
      <c r="C14" s="5"/>
      <c r="D14" s="6" t="n">
        <v>37257</v>
      </c>
      <c r="E14" s="6" t="n">
        <v>37621</v>
      </c>
      <c r="F14" s="5" t="n">
        <v>5</v>
      </c>
      <c r="G14" s="5"/>
      <c r="H14" s="5" t="s">
        <v>7</v>
      </c>
      <c r="I14" s="7"/>
      <c r="J14" s="3"/>
    </row>
    <row r="15" customFormat="false" ht="12.75" hidden="false" customHeight="false" outlineLevel="0" collapsed="false">
      <c r="C15" s="11"/>
      <c r="D15" s="10" t="n">
        <v>37257</v>
      </c>
      <c r="E15" s="10" t="n">
        <v>37621</v>
      </c>
      <c r="F15" s="9" t="n">
        <v>15</v>
      </c>
      <c r="G15" s="9"/>
      <c r="H15" s="9" t="s">
        <v>7</v>
      </c>
      <c r="I15" s="3"/>
    </row>
    <row r="16" customFormat="false" ht="12.75" hidden="false" customHeight="false" outlineLevel="0" collapsed="false">
      <c r="A16" s="0" t="s">
        <v>11</v>
      </c>
      <c r="C16" s="12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</row>
    <row r="17" customFormat="false" ht="12.75" hidden="true" customHeight="false" outlineLevel="0" collapsed="false">
      <c r="A17" s="14" t="s">
        <v>12</v>
      </c>
      <c r="B17" s="15" t="n">
        <f aca="false">C18-B18</f>
        <v>31</v>
      </c>
      <c r="C17" s="15" t="n">
        <f aca="false">D18-C18</f>
        <v>28</v>
      </c>
      <c r="D17" s="15" t="n">
        <f aca="false">E18-D18</f>
        <v>31</v>
      </c>
      <c r="E17" s="15" t="n">
        <f aca="false">F18-E18</f>
        <v>30</v>
      </c>
      <c r="F17" s="15" t="n">
        <f aca="false">G18-F18</f>
        <v>31</v>
      </c>
      <c r="G17" s="15" t="n">
        <f aca="false">H18-G18</f>
        <v>30</v>
      </c>
      <c r="H17" s="15" t="n">
        <f aca="false">I18-H18</f>
        <v>31</v>
      </c>
      <c r="I17" s="15" t="n">
        <f aca="false">J18-I18</f>
        <v>31</v>
      </c>
      <c r="J17" s="15" t="n">
        <f aca="false">K18-J18</f>
        <v>30</v>
      </c>
      <c r="K17" s="15" t="n">
        <f aca="false">L18-K18</f>
        <v>31</v>
      </c>
      <c r="L17" s="15" t="n">
        <f aca="false">M18-L18</f>
        <v>30</v>
      </c>
      <c r="M17" s="15" t="n">
        <f aca="false">N18-M18</f>
        <v>31</v>
      </c>
      <c r="N17" s="15" t="n">
        <f aca="false">O18-N18</f>
        <v>31</v>
      </c>
      <c r="O17" s="15" t="n">
        <f aca="false">P18-O18</f>
        <v>28</v>
      </c>
      <c r="P17" s="15" t="n">
        <f aca="false">Q18-P18</f>
        <v>31</v>
      </c>
      <c r="Q17" s="15" t="n">
        <f aca="false">R18-Q18</f>
        <v>30</v>
      </c>
      <c r="R17" s="15" t="n">
        <f aca="false">S18-R18</f>
        <v>31</v>
      </c>
      <c r="S17" s="15" t="n">
        <f aca="false">T18-S18</f>
        <v>30</v>
      </c>
      <c r="T17" s="15" t="n">
        <f aca="false">U18-T18</f>
        <v>31</v>
      </c>
      <c r="U17" s="15" t="n">
        <f aca="false">V18-U18</f>
        <v>31</v>
      </c>
      <c r="V17" s="15" t="n">
        <f aca="false">W18-V18</f>
        <v>30</v>
      </c>
      <c r="W17" s="15" t="n">
        <f aca="false">X18-W18</f>
        <v>31</v>
      </c>
      <c r="X17" s="15" t="n">
        <f aca="false">Y18-X18</f>
        <v>30</v>
      </c>
      <c r="Y17" s="15" t="n">
        <f aca="false">Z18-Y18</f>
        <v>31</v>
      </c>
      <c r="Z17" s="15" t="n">
        <f aca="false">AA18-Z18</f>
        <v>31</v>
      </c>
      <c r="AA17" s="15" t="n">
        <f aca="false">AB18-AA18</f>
        <v>29</v>
      </c>
      <c r="AB17" s="15" t="n">
        <f aca="false">AC18-AB18</f>
        <v>31</v>
      </c>
      <c r="AC17" s="15" t="n">
        <f aca="false">AD18-AC18</f>
        <v>30</v>
      </c>
      <c r="AD17" s="15" t="n">
        <f aca="false">AE18-AD18</f>
        <v>31</v>
      </c>
      <c r="AE17" s="15" t="n">
        <f aca="false">AF18-AE18</f>
        <v>30</v>
      </c>
      <c r="AF17" s="15" t="n">
        <f aca="false">AG18-AF18</f>
        <v>31</v>
      </c>
      <c r="AG17" s="15" t="n">
        <f aca="false">AH18-AG18</f>
        <v>31</v>
      </c>
      <c r="AH17" s="15" t="n">
        <f aca="false">AI18-AH18</f>
        <v>30</v>
      </c>
      <c r="AI17" s="15" t="n">
        <f aca="false">AJ18-AI18</f>
        <v>31</v>
      </c>
      <c r="AJ17" s="15" t="n">
        <f aca="false">AK18-AJ18</f>
        <v>30</v>
      </c>
      <c r="AK17" s="15" t="n">
        <f aca="false">AL18-AK18</f>
        <v>31</v>
      </c>
      <c r="AL17" s="15" t="n">
        <f aca="false">AM18-AL18</f>
        <v>31</v>
      </c>
      <c r="AM17" s="15" t="n">
        <f aca="false">AN18-AM18</f>
        <v>28</v>
      </c>
      <c r="AN17" s="15" t="n">
        <f aca="false">AO18-AN18</f>
        <v>31</v>
      </c>
      <c r="AO17" s="15" t="n">
        <f aca="false">AP18-AO18</f>
        <v>30</v>
      </c>
      <c r="AP17" s="15" t="n">
        <f aca="false">AQ18-AP18</f>
        <v>31</v>
      </c>
      <c r="AQ17" s="15" t="n">
        <f aca="false">AR18-AQ18</f>
        <v>30</v>
      </c>
      <c r="AR17" s="15" t="n">
        <f aca="false">AS18-AR18</f>
        <v>31</v>
      </c>
      <c r="AS17" s="15" t="n">
        <f aca="false">AT18-AS18</f>
        <v>31</v>
      </c>
      <c r="AT17" s="15" t="n">
        <f aca="false">AU18-AT18</f>
        <v>30</v>
      </c>
      <c r="AU17" s="15" t="n">
        <f aca="false">AV18-AU18</f>
        <v>31</v>
      </c>
      <c r="AV17" s="15" t="n">
        <f aca="false">AW18-AV18</f>
        <v>30</v>
      </c>
      <c r="AW17" s="15" t="n">
        <f aca="false">AX18-AW18</f>
        <v>31</v>
      </c>
      <c r="AX17" s="15" t="n">
        <f aca="false">AY18-AX18</f>
        <v>31</v>
      </c>
      <c r="AY17" s="15" t="n">
        <f aca="false">AZ18-AY18</f>
        <v>28</v>
      </c>
      <c r="AZ17" s="15" t="n">
        <f aca="false">BA18-AZ18</f>
        <v>31</v>
      </c>
      <c r="BA17" s="15" t="n">
        <f aca="false">BB18-BA18</f>
        <v>30</v>
      </c>
      <c r="BB17" s="15" t="n">
        <f aca="false">BC18-BB18</f>
        <v>31</v>
      </c>
      <c r="BC17" s="15" t="n">
        <f aca="false">BD18-BC18</f>
        <v>30</v>
      </c>
      <c r="BD17" s="15" t="n">
        <f aca="false">BE18-BD18</f>
        <v>31</v>
      </c>
      <c r="BE17" s="15" t="n">
        <f aca="false">BF18-BE18</f>
        <v>31</v>
      </c>
      <c r="BF17" s="15" t="n">
        <f aca="false">BG18-BF18</f>
        <v>30</v>
      </c>
      <c r="BG17" s="15" t="n">
        <f aca="false">BH18-BG18</f>
        <v>31</v>
      </c>
      <c r="BH17" s="15" t="n">
        <f aca="false">BI18-BH18</f>
        <v>30</v>
      </c>
      <c r="BI17" s="15" t="n">
        <f aca="false">BJ18-BI18</f>
        <v>31</v>
      </c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</row>
    <row r="18" customFormat="false" ht="13.5" hidden="false" customHeight="false" outlineLevel="0" collapsed="false">
      <c r="B18" s="16" t="n">
        <v>37257</v>
      </c>
      <c r="C18" s="16" t="n">
        <v>37288</v>
      </c>
      <c r="D18" s="16" t="n">
        <v>37316</v>
      </c>
      <c r="E18" s="16" t="n">
        <v>37347</v>
      </c>
      <c r="F18" s="16" t="n">
        <v>37377</v>
      </c>
      <c r="G18" s="16" t="n">
        <v>37408</v>
      </c>
      <c r="H18" s="16" t="n">
        <v>37438</v>
      </c>
      <c r="I18" s="16" t="n">
        <v>37469</v>
      </c>
      <c r="J18" s="16" t="n">
        <v>37500</v>
      </c>
      <c r="K18" s="16" t="n">
        <v>37530</v>
      </c>
      <c r="L18" s="16" t="n">
        <v>37561</v>
      </c>
      <c r="M18" s="16" t="n">
        <v>37591</v>
      </c>
      <c r="N18" s="16" t="n">
        <v>37622</v>
      </c>
      <c r="O18" s="16" t="n">
        <v>37653</v>
      </c>
      <c r="P18" s="16" t="n">
        <v>37681</v>
      </c>
      <c r="Q18" s="16" t="n">
        <v>37712</v>
      </c>
      <c r="R18" s="16" t="n">
        <v>37742</v>
      </c>
      <c r="S18" s="16" t="n">
        <v>37773</v>
      </c>
      <c r="T18" s="16" t="n">
        <v>37803</v>
      </c>
      <c r="U18" s="16" t="n">
        <v>37834</v>
      </c>
      <c r="V18" s="16" t="n">
        <v>37865</v>
      </c>
      <c r="W18" s="16" t="n">
        <v>37895</v>
      </c>
      <c r="X18" s="16" t="n">
        <v>37926</v>
      </c>
      <c r="Y18" s="16" t="n">
        <v>37956</v>
      </c>
      <c r="Z18" s="16" t="n">
        <v>37987</v>
      </c>
      <c r="AA18" s="16" t="n">
        <v>38018</v>
      </c>
      <c r="AB18" s="16" t="n">
        <v>38047</v>
      </c>
      <c r="AC18" s="16" t="n">
        <v>38078</v>
      </c>
      <c r="AD18" s="16" t="n">
        <v>38108</v>
      </c>
      <c r="AE18" s="16" t="n">
        <v>38139</v>
      </c>
      <c r="AF18" s="16" t="n">
        <v>38169</v>
      </c>
      <c r="AG18" s="16" t="n">
        <v>38200</v>
      </c>
      <c r="AH18" s="16" t="n">
        <v>38231</v>
      </c>
      <c r="AI18" s="16" t="n">
        <v>38261</v>
      </c>
      <c r="AJ18" s="16" t="n">
        <v>38292</v>
      </c>
      <c r="AK18" s="16" t="n">
        <v>38322</v>
      </c>
      <c r="AL18" s="16" t="n">
        <v>38353</v>
      </c>
      <c r="AM18" s="16" t="n">
        <v>38384</v>
      </c>
      <c r="AN18" s="16" t="n">
        <v>38412</v>
      </c>
      <c r="AO18" s="16" t="n">
        <v>38443</v>
      </c>
      <c r="AP18" s="16" t="n">
        <v>38473</v>
      </c>
      <c r="AQ18" s="16" t="n">
        <v>38504</v>
      </c>
      <c r="AR18" s="16" t="n">
        <v>38534</v>
      </c>
      <c r="AS18" s="16" t="n">
        <v>38565</v>
      </c>
      <c r="AT18" s="16" t="n">
        <v>38596</v>
      </c>
      <c r="AU18" s="16" t="n">
        <v>38626</v>
      </c>
      <c r="AV18" s="16" t="n">
        <v>38657</v>
      </c>
      <c r="AW18" s="16" t="n">
        <v>38687</v>
      </c>
      <c r="AX18" s="16" t="n">
        <v>38718</v>
      </c>
      <c r="AY18" s="16" t="n">
        <v>38749</v>
      </c>
      <c r="AZ18" s="16" t="n">
        <v>38777</v>
      </c>
      <c r="BA18" s="16" t="n">
        <v>38808</v>
      </c>
      <c r="BB18" s="16" t="n">
        <v>38838</v>
      </c>
      <c r="BC18" s="16" t="n">
        <v>38869</v>
      </c>
      <c r="BD18" s="16" t="n">
        <v>38899</v>
      </c>
      <c r="BE18" s="16" t="n">
        <v>38930</v>
      </c>
      <c r="BF18" s="16" t="n">
        <v>38961</v>
      </c>
      <c r="BG18" s="16" t="n">
        <v>38991</v>
      </c>
      <c r="BH18" s="16" t="n">
        <v>39022</v>
      </c>
      <c r="BI18" s="16" t="n">
        <v>39052</v>
      </c>
      <c r="BJ18" s="16" t="n">
        <v>39083</v>
      </c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</row>
    <row r="19" customFormat="false" ht="12.75" hidden="false" customHeight="false" outlineLevel="0" collapsed="false">
      <c r="A19" s="14" t="s">
        <v>13</v>
      </c>
      <c r="B19" s="0" t="n">
        <f aca="false">B17*24</f>
        <v>744</v>
      </c>
      <c r="C19" s="0" t="n">
        <f aca="false">C17*24</f>
        <v>672</v>
      </c>
      <c r="D19" s="0" t="n">
        <f aca="false">D17*24</f>
        <v>744</v>
      </c>
      <c r="E19" s="0" t="n">
        <f aca="false">E17*24</f>
        <v>720</v>
      </c>
      <c r="F19" s="0" t="n">
        <f aca="false">F17*24</f>
        <v>744</v>
      </c>
      <c r="G19" s="0" t="n">
        <f aca="false">G17*24</f>
        <v>720</v>
      </c>
      <c r="H19" s="0" t="n">
        <f aca="false">H17*24</f>
        <v>744</v>
      </c>
      <c r="I19" s="0" t="n">
        <f aca="false">I17*24</f>
        <v>744</v>
      </c>
      <c r="J19" s="0" t="n">
        <f aca="false">J17*24</f>
        <v>720</v>
      </c>
      <c r="K19" s="0" t="n">
        <f aca="false">K17*24</f>
        <v>744</v>
      </c>
      <c r="L19" s="0" t="n">
        <f aca="false">L17*24</f>
        <v>720</v>
      </c>
      <c r="M19" s="0" t="n">
        <f aca="false">M17*24</f>
        <v>744</v>
      </c>
      <c r="N19" s="0" t="n">
        <f aca="false">N17*24</f>
        <v>744</v>
      </c>
      <c r="O19" s="0" t="n">
        <f aca="false">O17*24</f>
        <v>672</v>
      </c>
      <c r="P19" s="0" t="n">
        <f aca="false">P17*24</f>
        <v>744</v>
      </c>
      <c r="Q19" s="0" t="n">
        <f aca="false">Q17*24</f>
        <v>720</v>
      </c>
      <c r="R19" s="0" t="n">
        <f aca="false">R17*24</f>
        <v>744</v>
      </c>
      <c r="S19" s="0" t="n">
        <f aca="false">S17*24</f>
        <v>720</v>
      </c>
      <c r="T19" s="0" t="n">
        <f aca="false">T17*24</f>
        <v>744</v>
      </c>
      <c r="U19" s="0" t="n">
        <f aca="false">U17*24</f>
        <v>744</v>
      </c>
      <c r="V19" s="0" t="n">
        <f aca="false">V17*24</f>
        <v>720</v>
      </c>
      <c r="W19" s="0" t="n">
        <f aca="false">W17*24</f>
        <v>744</v>
      </c>
      <c r="X19" s="0" t="n">
        <f aca="false">X17*24</f>
        <v>720</v>
      </c>
      <c r="Y19" s="0" t="n">
        <f aca="false">Y17*24</f>
        <v>744</v>
      </c>
      <c r="Z19" s="0" t="n">
        <f aca="false">Z17*24</f>
        <v>744</v>
      </c>
      <c r="AA19" s="0" t="n">
        <f aca="false">AA17*24</f>
        <v>696</v>
      </c>
      <c r="AB19" s="0" t="n">
        <f aca="false">AB17*24</f>
        <v>744</v>
      </c>
      <c r="AC19" s="0" t="n">
        <f aca="false">AC17*24</f>
        <v>720</v>
      </c>
      <c r="AD19" s="0" t="n">
        <f aca="false">AD17*24</f>
        <v>744</v>
      </c>
      <c r="AE19" s="0" t="n">
        <f aca="false">AE17*24</f>
        <v>720</v>
      </c>
      <c r="AF19" s="0" t="n">
        <f aca="false">AF17*24</f>
        <v>744</v>
      </c>
      <c r="AG19" s="0" t="n">
        <f aca="false">AG17*24</f>
        <v>744</v>
      </c>
      <c r="AH19" s="0" t="n">
        <f aca="false">AH17*24</f>
        <v>720</v>
      </c>
      <c r="AI19" s="0" t="n">
        <f aca="false">AI17*24</f>
        <v>744</v>
      </c>
      <c r="AJ19" s="0" t="n">
        <f aca="false">AJ17*24</f>
        <v>720</v>
      </c>
      <c r="AK19" s="0" t="n">
        <f aca="false">AK17*24</f>
        <v>744</v>
      </c>
      <c r="AL19" s="0" t="n">
        <f aca="false">AL17*24</f>
        <v>744</v>
      </c>
      <c r="AM19" s="0" t="n">
        <f aca="false">AM17*24</f>
        <v>672</v>
      </c>
      <c r="AN19" s="0" t="n">
        <f aca="false">AN17*24</f>
        <v>744</v>
      </c>
      <c r="AO19" s="0" t="n">
        <f aca="false">AO17*24</f>
        <v>720</v>
      </c>
      <c r="AP19" s="0" t="n">
        <f aca="false">AP17*24</f>
        <v>744</v>
      </c>
      <c r="AQ19" s="0" t="n">
        <f aca="false">AQ17*24</f>
        <v>720</v>
      </c>
      <c r="AR19" s="0" t="n">
        <f aca="false">AR17*24</f>
        <v>744</v>
      </c>
      <c r="AS19" s="0" t="n">
        <f aca="false">AS17*24</f>
        <v>744</v>
      </c>
      <c r="AT19" s="0" t="n">
        <f aca="false">AT17*24</f>
        <v>720</v>
      </c>
      <c r="AU19" s="0" t="n">
        <f aca="false">AU17*24</f>
        <v>744</v>
      </c>
      <c r="AV19" s="0" t="n">
        <f aca="false">AV17*24</f>
        <v>720</v>
      </c>
      <c r="AW19" s="0" t="n">
        <f aca="false">AW17*24</f>
        <v>744</v>
      </c>
      <c r="AX19" s="0" t="n">
        <f aca="false">AX17*24</f>
        <v>744</v>
      </c>
      <c r="AY19" s="0" t="n">
        <f aca="false">AY17*24</f>
        <v>672</v>
      </c>
      <c r="AZ19" s="0" t="n">
        <f aca="false">AZ17*24</f>
        <v>744</v>
      </c>
      <c r="BA19" s="0" t="n">
        <f aca="false">BA17*24</f>
        <v>720</v>
      </c>
      <c r="BB19" s="0" t="n">
        <f aca="false">BB17*24</f>
        <v>744</v>
      </c>
      <c r="BC19" s="0" t="n">
        <f aca="false">BC17*24</f>
        <v>720</v>
      </c>
      <c r="BD19" s="0" t="n">
        <f aca="false">BD17*24</f>
        <v>744</v>
      </c>
      <c r="BE19" s="0" t="n">
        <f aca="false">BE17*24</f>
        <v>744</v>
      </c>
      <c r="BF19" s="0" t="n">
        <f aca="false">BF17*24</f>
        <v>720</v>
      </c>
      <c r="BG19" s="0" t="n">
        <f aca="false">BG17*24</f>
        <v>744</v>
      </c>
      <c r="BH19" s="0" t="n">
        <f aca="false">BH17*24</f>
        <v>720</v>
      </c>
      <c r="BI19" s="0" t="n">
        <f aca="false">BI17*24</f>
        <v>744</v>
      </c>
    </row>
    <row r="20" customFormat="false" ht="12.75" hidden="false" customHeight="false" outlineLevel="0" collapsed="false">
      <c r="A20" s="14" t="s">
        <v>14</v>
      </c>
      <c r="B20" s="18" t="n">
        <v>36.5</v>
      </c>
      <c r="C20" s="18" t="n">
        <v>36.5</v>
      </c>
      <c r="D20" s="18" t="n">
        <v>36.5</v>
      </c>
      <c r="E20" s="18" t="n">
        <v>34.5</v>
      </c>
      <c r="F20" s="18" t="n">
        <v>34.5</v>
      </c>
      <c r="G20" s="18" t="n">
        <v>34.5</v>
      </c>
      <c r="H20" s="18" t="n">
        <v>38.5</v>
      </c>
      <c r="I20" s="18" t="n">
        <v>38.5</v>
      </c>
      <c r="J20" s="18" t="n">
        <v>38.5</v>
      </c>
      <c r="K20" s="18" t="n">
        <v>42</v>
      </c>
      <c r="L20" s="18" t="n">
        <v>41.75</v>
      </c>
      <c r="M20" s="18" t="n">
        <v>41.75</v>
      </c>
      <c r="N20" s="18" t="n">
        <v>38</v>
      </c>
      <c r="O20" s="18" t="n">
        <v>38</v>
      </c>
      <c r="P20" s="18" t="n">
        <v>38</v>
      </c>
      <c r="Q20" s="18" t="n">
        <v>38</v>
      </c>
      <c r="R20" s="18" t="n">
        <v>38</v>
      </c>
      <c r="S20" s="18" t="n">
        <v>38</v>
      </c>
      <c r="T20" s="18" t="n">
        <v>38</v>
      </c>
      <c r="U20" s="18" t="n">
        <v>38</v>
      </c>
      <c r="V20" s="18" t="n">
        <v>38</v>
      </c>
      <c r="W20" s="18" t="n">
        <v>38</v>
      </c>
      <c r="X20" s="18" t="n">
        <v>38</v>
      </c>
      <c r="Y20" s="18" t="n">
        <v>38</v>
      </c>
      <c r="Z20" s="18" t="n">
        <v>38</v>
      </c>
      <c r="AA20" s="18" t="n">
        <v>38</v>
      </c>
      <c r="AB20" s="18" t="n">
        <v>38</v>
      </c>
      <c r="AC20" s="18" t="n">
        <v>38</v>
      </c>
      <c r="AD20" s="18" t="n">
        <v>38</v>
      </c>
      <c r="AE20" s="18" t="n">
        <v>38</v>
      </c>
      <c r="AF20" s="18" t="n">
        <v>38</v>
      </c>
      <c r="AG20" s="18" t="n">
        <v>38</v>
      </c>
      <c r="AH20" s="18" t="n">
        <v>38</v>
      </c>
      <c r="AI20" s="18" t="n">
        <v>38</v>
      </c>
      <c r="AJ20" s="18" t="n">
        <v>38</v>
      </c>
      <c r="AK20" s="18" t="n">
        <v>38</v>
      </c>
      <c r="AL20" s="18" t="n">
        <v>39</v>
      </c>
      <c r="AM20" s="18" t="n">
        <f aca="false">AL20</f>
        <v>39</v>
      </c>
      <c r="AN20" s="18" t="n">
        <f aca="false">AM20</f>
        <v>39</v>
      </c>
      <c r="AO20" s="18" t="n">
        <f aca="false">AN20</f>
        <v>39</v>
      </c>
      <c r="AP20" s="18" t="n">
        <f aca="false">AO20</f>
        <v>39</v>
      </c>
      <c r="AQ20" s="18" t="n">
        <f aca="false">AP20</f>
        <v>39</v>
      </c>
      <c r="AR20" s="18" t="n">
        <f aca="false">AQ20</f>
        <v>39</v>
      </c>
      <c r="AS20" s="18" t="n">
        <f aca="false">AR20</f>
        <v>39</v>
      </c>
      <c r="AT20" s="18" t="n">
        <f aca="false">AS20</f>
        <v>39</v>
      </c>
      <c r="AU20" s="18" t="n">
        <f aca="false">AT20</f>
        <v>39</v>
      </c>
      <c r="AV20" s="18" t="n">
        <f aca="false">AU20</f>
        <v>39</v>
      </c>
      <c r="AW20" s="18" t="n">
        <f aca="false">AV20</f>
        <v>39</v>
      </c>
      <c r="AX20" s="18" t="n">
        <v>40</v>
      </c>
      <c r="AY20" s="18" t="n">
        <f aca="false">AX20</f>
        <v>40</v>
      </c>
      <c r="AZ20" s="18" t="n">
        <f aca="false">AY20</f>
        <v>40</v>
      </c>
      <c r="BA20" s="18" t="n">
        <f aca="false">AZ20</f>
        <v>40</v>
      </c>
      <c r="BB20" s="18" t="n">
        <f aca="false">BA20</f>
        <v>40</v>
      </c>
      <c r="BC20" s="18" t="n">
        <f aca="false">BB20</f>
        <v>40</v>
      </c>
      <c r="BD20" s="18" t="n">
        <f aca="false">BC20</f>
        <v>40</v>
      </c>
      <c r="BE20" s="18" t="n">
        <f aca="false">BD20</f>
        <v>40</v>
      </c>
      <c r="BF20" s="18" t="n">
        <f aca="false">BE20</f>
        <v>40</v>
      </c>
      <c r="BG20" s="18" t="n">
        <f aca="false">BF20</f>
        <v>40</v>
      </c>
      <c r="BH20" s="18" t="n">
        <f aca="false">BG20</f>
        <v>40</v>
      </c>
      <c r="BI20" s="18" t="n">
        <f aca="false">BH20</f>
        <v>40</v>
      </c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</row>
    <row r="21" customFormat="false" ht="12.75" hidden="false" customHeight="false" outlineLevel="0" collapsed="false">
      <c r="A21" s="14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</row>
    <row r="22" customFormat="false" ht="12.75" hidden="false" customHeight="false" outlineLevel="0" collapsed="false">
      <c r="A22" s="0" t="str">
        <f aca="false">H4</f>
        <v>Encore</v>
      </c>
      <c r="B22" s="20" t="n">
        <f aca="false">IF(AND(B$18&gt;=$D4,B$18&lt;=$E4),$F4*B$19,0)</f>
        <v>18600</v>
      </c>
      <c r="C22" s="20" t="n">
        <f aca="false">IF(AND(C$18&gt;=$D4,C$18&lt;=$E4),$F4*C$19,0)</f>
        <v>16800</v>
      </c>
      <c r="D22" s="20" t="n">
        <f aca="false">IF(AND(D$18&gt;=$D4,D$18&lt;=$E4),$F4*D$19,0)</f>
        <v>18600</v>
      </c>
      <c r="E22" s="20" t="n">
        <f aca="false">IF(AND(E$18&gt;=$D4,E$18&lt;=$E4),$F4*E$19,0)</f>
        <v>18000</v>
      </c>
      <c r="F22" s="20" t="n">
        <f aca="false">IF(AND(F$18&gt;=$D4,F$18&lt;=$E4),$F4*F$19,0)</f>
        <v>18600</v>
      </c>
      <c r="G22" s="20" t="n">
        <f aca="false">IF(AND(G$18&gt;=$D4,G$18&lt;=$E4),$F4*G$19,0)</f>
        <v>18000</v>
      </c>
      <c r="H22" s="20" t="n">
        <f aca="false">IF(AND(H$18&gt;=$D4,H$18&lt;=$E4),$F4*H$19,0)</f>
        <v>18600</v>
      </c>
      <c r="I22" s="20" t="n">
        <f aca="false">IF(AND(I$18&gt;=$D4,I$18&lt;=$E4),$F4*I$19,0)</f>
        <v>18600</v>
      </c>
      <c r="J22" s="20" t="n">
        <f aca="false">IF(AND(J$18&gt;=$D4,J$18&lt;=$E4),$F4*J$19,0)</f>
        <v>18000</v>
      </c>
      <c r="K22" s="20" t="n">
        <f aca="false">IF(AND(K$18&gt;=$D4,K$18&lt;=$E4),$F4*K$19,0)</f>
        <v>18600</v>
      </c>
      <c r="L22" s="20" t="n">
        <f aca="false">IF(AND(L$18&gt;=$D4,L$18&lt;=$E4),$F4*L$19,0)</f>
        <v>18000</v>
      </c>
      <c r="M22" s="20" t="n">
        <f aca="false">IF(AND(M$18&gt;=$D4,M$18&lt;=$E4),$F4*M$19,0)</f>
        <v>18600</v>
      </c>
      <c r="N22" s="20" t="n">
        <f aca="false">IF(AND(N$18&gt;=$D4,N$18&lt;=$E4),$F4*N$19,0)</f>
        <v>0</v>
      </c>
      <c r="O22" s="20" t="n">
        <f aca="false">IF(AND(O$18&gt;=$D4,O$18&lt;=$E4),$F4*O$19,0)</f>
        <v>0</v>
      </c>
      <c r="P22" s="20" t="n">
        <f aca="false">IF(AND(P$18&gt;=$D4,P$18&lt;=$E4),$F4*P$19,0)</f>
        <v>0</v>
      </c>
      <c r="Q22" s="20" t="n">
        <f aca="false">IF(AND(Q$18&gt;=$D4,Q$18&lt;=$E4),$F4*Q$19,0)</f>
        <v>0</v>
      </c>
      <c r="R22" s="20" t="n">
        <f aca="false">IF(AND(R$18&gt;=$D4,R$18&lt;=$E4),$F4*R$19,0)</f>
        <v>0</v>
      </c>
      <c r="S22" s="20" t="n">
        <f aca="false">IF(AND(S$18&gt;=$D4,S$18&lt;=$E4),$F4*S$19,0)</f>
        <v>0</v>
      </c>
      <c r="T22" s="20" t="n">
        <f aca="false">IF(AND(T$18&gt;=$D4,T$18&lt;=$E4),$F4*T$19,0)</f>
        <v>0</v>
      </c>
      <c r="U22" s="20" t="n">
        <f aca="false">IF(AND(U$18&gt;=$D4,U$18&lt;=$E4),$F4*U$19,0)</f>
        <v>0</v>
      </c>
      <c r="V22" s="20" t="n">
        <f aca="false">IF(AND(V$18&gt;=$D4,V$18&lt;=$E4),$F4*V$19,0)</f>
        <v>0</v>
      </c>
      <c r="W22" s="20" t="n">
        <f aca="false">IF(AND(W$18&gt;=$D4,W$18&lt;=$E4),$F4*W$19,0)</f>
        <v>0</v>
      </c>
      <c r="X22" s="20" t="n">
        <f aca="false">IF(AND(X$18&gt;=$D4,X$18&lt;=$E4),$F4*X$19,0)</f>
        <v>0</v>
      </c>
      <c r="Y22" s="20" t="n">
        <f aca="false">IF(AND(Y$18&gt;=$D4,Y$18&lt;=$E4),$F4*Y$19,0)</f>
        <v>0</v>
      </c>
      <c r="Z22" s="20" t="n">
        <f aca="false">IF(AND(Z$18&gt;=$D4,Z$18&lt;=$E4),$F4*Z$19,0)</f>
        <v>0</v>
      </c>
      <c r="AA22" s="20" t="n">
        <f aca="false">IF(AND(AA$18&gt;=$D4,AA$18&lt;=$E4),$F4*AA$19,0)</f>
        <v>0</v>
      </c>
      <c r="AB22" s="20" t="n">
        <f aca="false">IF(AND(AB$18&gt;=$D4,AB$18&lt;=$E4),$F4*AB$19,0)</f>
        <v>0</v>
      </c>
      <c r="AC22" s="20" t="n">
        <f aca="false">IF(AND(AC$18&gt;=$D4,AC$18&lt;=$E4),$F4*AC$19,0)</f>
        <v>0</v>
      </c>
      <c r="AD22" s="20" t="n">
        <f aca="false">IF(AND(AD$18&gt;=$D4,AD$18&lt;=$E4),$F4*AD$19,0)</f>
        <v>0</v>
      </c>
      <c r="AE22" s="20" t="n">
        <f aca="false">IF(AND(AE$18&gt;=$D4,AE$18&lt;=$E4),$F4*AE$19,0)</f>
        <v>0</v>
      </c>
      <c r="AF22" s="20" t="n">
        <f aca="false">IF(AND(AF$18&gt;=$D4,AF$18&lt;=$E4),$F4*AF$19,0)</f>
        <v>0</v>
      </c>
      <c r="AG22" s="20" t="n">
        <f aca="false">IF(AND(AG$18&gt;=$D4,AG$18&lt;=$E4),$F4*AG$19,0)</f>
        <v>0</v>
      </c>
      <c r="AH22" s="20" t="n">
        <f aca="false">IF(AND(AH$18&gt;=$D4,AH$18&lt;=$E4),$F4*AH$19,0)</f>
        <v>0</v>
      </c>
      <c r="AI22" s="20" t="n">
        <f aca="false">IF(AND(AI$18&gt;=$D4,AI$18&lt;=$E4),$F4*AI$19,0)</f>
        <v>0</v>
      </c>
      <c r="AJ22" s="20" t="n">
        <f aca="false">IF(AND(AJ$18&gt;=$D4,AJ$18&lt;=$E4),$F4*AJ$19,0)</f>
        <v>0</v>
      </c>
      <c r="AK22" s="20" t="n">
        <f aca="false">IF(AND(AK$18&gt;=$D4,AK$18&lt;=$E4),$F4*AK$19,0)</f>
        <v>0</v>
      </c>
      <c r="AL22" s="20" t="n">
        <f aca="false">IF(AND(AL$18&gt;=$D4,AL$18&lt;=$E4),$F4*AL$19,0)</f>
        <v>0</v>
      </c>
      <c r="AM22" s="20" t="n">
        <f aca="false">IF(AND(AM$18&gt;=$D4,AM$18&lt;=$E4),$F4*AM$19,0)</f>
        <v>0</v>
      </c>
      <c r="AN22" s="20" t="n">
        <f aca="false">IF(AND(AN$18&gt;=$D4,AN$18&lt;=$E4),$F4*AN$19,0)</f>
        <v>0</v>
      </c>
      <c r="AO22" s="20" t="n">
        <f aca="false">IF(AND(AO$18&gt;=$D4,AO$18&lt;=$E4),$F4*AO$19,0)</f>
        <v>0</v>
      </c>
      <c r="AP22" s="20" t="n">
        <f aca="false">IF(AND(AP$18&gt;=$D4,AP$18&lt;=$E4),$F4*AP$19,0)</f>
        <v>0</v>
      </c>
      <c r="AQ22" s="20" t="n">
        <f aca="false">IF(AND(AQ$18&gt;=$D4,AQ$18&lt;=$E4),$F4*AQ$19,0)</f>
        <v>0</v>
      </c>
      <c r="AR22" s="20" t="n">
        <f aca="false">IF(AND(AR$18&gt;=$D4,AR$18&lt;=$E4),$F4*AR$19,0)</f>
        <v>0</v>
      </c>
      <c r="AS22" s="20" t="n">
        <f aca="false">IF(AND(AS$18&gt;=$D4,AS$18&lt;=$E4),$F4*AS$19,0)</f>
        <v>0</v>
      </c>
      <c r="AT22" s="20" t="n">
        <f aca="false">IF(AND(AT$18&gt;=$D4,AT$18&lt;=$E4),$F4*AT$19,0)</f>
        <v>0</v>
      </c>
      <c r="AU22" s="20" t="n">
        <f aca="false">IF(AND(AU$18&gt;=$D4,AU$18&lt;=$E4),$F4*AU$19,0)</f>
        <v>0</v>
      </c>
      <c r="AV22" s="20" t="n">
        <f aca="false">IF(AND(AV$18&gt;=$D4,AV$18&lt;=$E4),$F4*AV$19,0)</f>
        <v>0</v>
      </c>
      <c r="AW22" s="20" t="n">
        <f aca="false">IF(AND(AW$18&gt;=$D4,AW$18&lt;=$E4),$F4*AW$19,0)</f>
        <v>0</v>
      </c>
      <c r="AX22" s="20" t="n">
        <f aca="false">IF(AND(AX$18&gt;=$D4,AX$18&lt;=$E4),$F4*AX$19,0)</f>
        <v>0</v>
      </c>
      <c r="AY22" s="20" t="n">
        <f aca="false">IF(AND(AY$18&gt;=$D4,AY$18&lt;=$E4),$F4*AY$19,0)</f>
        <v>0</v>
      </c>
      <c r="AZ22" s="20" t="n">
        <f aca="false">IF(AND(AZ$18&gt;=$D4,AZ$18&lt;=$E4),$F4*AZ$19,0)</f>
        <v>0</v>
      </c>
      <c r="BA22" s="20" t="n">
        <f aca="false">IF(AND(BA$18&gt;=$D4,BA$18&lt;=$E4),$F4*BA$19,0)</f>
        <v>0</v>
      </c>
      <c r="BB22" s="20" t="n">
        <f aca="false">IF(AND(BB$18&gt;=$D4,BB$18&lt;=$E4),$F4*BB$19,0)</f>
        <v>0</v>
      </c>
      <c r="BC22" s="20" t="n">
        <f aca="false">IF(AND(BC$18&gt;=$D4,BC$18&lt;=$E4),$F4*BC$19,0)</f>
        <v>0</v>
      </c>
      <c r="BD22" s="20" t="n">
        <f aca="false">IF(AND(BD$18&gt;=$D4,BD$18&lt;=$E4),$F4*BD$19,0)</f>
        <v>0</v>
      </c>
      <c r="BE22" s="20" t="n">
        <f aca="false">IF(AND(BE$18&gt;=$D4,BE$18&lt;=$E4),$F4*BE$19,0)</f>
        <v>0</v>
      </c>
      <c r="BF22" s="20" t="n">
        <f aca="false">IF(AND(BF$18&gt;=$D4,BF$18&lt;=$E4),$F4*BF$19,0)</f>
        <v>0</v>
      </c>
      <c r="BG22" s="20" t="n">
        <f aca="false">IF(AND(BG$18&gt;=$D4,BG$18&lt;=$E4),$F4*BG$19,0)</f>
        <v>0</v>
      </c>
      <c r="BH22" s="20" t="n">
        <f aca="false">IF(AND(BH$18&gt;=$D4,BH$18&lt;=$E4),$F4*BH$19,0)</f>
        <v>0</v>
      </c>
      <c r="BI22" s="20" t="n">
        <f aca="false">IF(AND(BI$18&gt;=$D4,BI$18&lt;=$E4),$F4*BI$19,0)</f>
        <v>0</v>
      </c>
    </row>
    <row r="23" customFormat="false" ht="12.75" hidden="false" customHeight="false" outlineLevel="0" collapsed="false">
      <c r="A23" s="0" t="str">
        <f aca="false">H5</f>
        <v>Encore</v>
      </c>
      <c r="B23" s="20" t="n">
        <f aca="false">IF(AND(B$18&gt;=$D5,B$18&lt;=$E5),$F5*B$19,0)</f>
        <v>18600</v>
      </c>
      <c r="C23" s="20" t="n">
        <f aca="false">IF(AND(C$18&gt;=$D5,C$18&lt;=$E5),$F5*C$19,0)</f>
        <v>16800</v>
      </c>
      <c r="D23" s="20" t="n">
        <f aca="false">IF(AND(D$18&gt;=$D5,D$18&lt;=$E5),$F5*D$19,0)</f>
        <v>18600</v>
      </c>
      <c r="E23" s="20" t="n">
        <f aca="false">IF(AND(E$18&gt;=$D5,E$18&lt;=$E5),$F5*E$19,0)</f>
        <v>18000</v>
      </c>
      <c r="F23" s="20" t="n">
        <f aca="false">IF(AND(F$18&gt;=$D5,F$18&lt;=$E5),$F5*F$19,0)</f>
        <v>18600</v>
      </c>
      <c r="G23" s="20" t="n">
        <f aca="false">IF(AND(G$18&gt;=$D5,G$18&lt;=$E5),$F5*G$19,0)</f>
        <v>18000</v>
      </c>
      <c r="H23" s="20" t="n">
        <f aca="false">IF(AND(H$18&gt;=$D5,H$18&lt;=$E5),$F5*H$19,0)</f>
        <v>18600</v>
      </c>
      <c r="I23" s="20" t="n">
        <f aca="false">IF(AND(I$18&gt;=$D5,I$18&lt;=$E5),$F5*I$19,0)</f>
        <v>18600</v>
      </c>
      <c r="J23" s="20" t="n">
        <f aca="false">IF(AND(J$18&gt;=$D5,J$18&lt;=$E5),$F5*J$19,0)</f>
        <v>18000</v>
      </c>
      <c r="K23" s="20" t="n">
        <f aca="false">IF(AND(K$18&gt;=$D5,K$18&lt;=$E5),$F5*K$19,0)</f>
        <v>18600</v>
      </c>
      <c r="L23" s="20" t="n">
        <f aca="false">IF(AND(L$18&gt;=$D5,L$18&lt;=$E5),$F5*L$19,0)</f>
        <v>18000</v>
      </c>
      <c r="M23" s="20" t="n">
        <f aca="false">IF(AND(M$18&gt;=$D5,M$18&lt;=$E5),$F5*M$19,0)</f>
        <v>18600</v>
      </c>
      <c r="N23" s="20" t="n">
        <f aca="false">IF(AND(N$18&gt;=$D5,N$18&lt;=$E5),$F5*N$19,0)</f>
        <v>18600</v>
      </c>
      <c r="O23" s="20" t="n">
        <f aca="false">IF(AND(O$18&gt;=$D5,O$18&lt;=$E5),$F5*O$19,0)</f>
        <v>16800</v>
      </c>
      <c r="P23" s="20" t="n">
        <f aca="false">IF(AND(P$18&gt;=$D5,P$18&lt;=$E5),$F5*P$19,0)</f>
        <v>18600</v>
      </c>
      <c r="Q23" s="20" t="n">
        <f aca="false">IF(AND(Q$18&gt;=$D5,Q$18&lt;=$E5),$F5*Q$19,0)</f>
        <v>18000</v>
      </c>
      <c r="R23" s="20" t="n">
        <f aca="false">IF(AND(R$18&gt;=$D5,R$18&lt;=$E5),$F5*R$19,0)</f>
        <v>18600</v>
      </c>
      <c r="S23" s="20" t="n">
        <f aca="false">IF(AND(S$18&gt;=$D5,S$18&lt;=$E5),$F5*S$19,0)</f>
        <v>18000</v>
      </c>
      <c r="T23" s="20" t="n">
        <f aca="false">IF(AND(T$18&gt;=$D5,T$18&lt;=$E5),$F5*T$19,0)</f>
        <v>18600</v>
      </c>
      <c r="U23" s="20" t="n">
        <f aca="false">IF(AND(U$18&gt;=$D5,U$18&lt;=$E5),$F5*U$19,0)</f>
        <v>18600</v>
      </c>
      <c r="V23" s="20" t="n">
        <f aca="false">IF(AND(V$18&gt;=$D5,V$18&lt;=$E5),$F5*V$19,0)</f>
        <v>18000</v>
      </c>
      <c r="W23" s="20" t="n">
        <f aca="false">IF(AND(W$18&gt;=$D5,W$18&lt;=$E5),$F5*W$19,0)</f>
        <v>18600</v>
      </c>
      <c r="X23" s="20" t="n">
        <f aca="false">IF(AND(X$18&gt;=$D5,X$18&lt;=$E5),$F5*X$19,0)</f>
        <v>18000</v>
      </c>
      <c r="Y23" s="20" t="n">
        <f aca="false">IF(AND(Y$18&gt;=$D5,Y$18&lt;=$E5),$F5*Y$19,0)</f>
        <v>18600</v>
      </c>
      <c r="Z23" s="20" t="n">
        <f aca="false">IF(AND(Z$18&gt;=$D5,Z$18&lt;=$E5),$F5*Z$19,0)</f>
        <v>0</v>
      </c>
      <c r="AA23" s="20" t="n">
        <f aca="false">IF(AND(AA$18&gt;=$D5,AA$18&lt;=$E5),$F5*AA$19,0)</f>
        <v>0</v>
      </c>
      <c r="AB23" s="20" t="n">
        <f aca="false">IF(AND(AB$18&gt;=$D5,AB$18&lt;=$E5),$F5*AB$19,0)</f>
        <v>0</v>
      </c>
      <c r="AC23" s="20" t="n">
        <f aca="false">IF(AND(AC$18&gt;=$D5,AC$18&lt;=$E5),$F5*AC$19,0)</f>
        <v>0</v>
      </c>
      <c r="AD23" s="20" t="n">
        <f aca="false">IF(AND(AD$18&gt;=$D5,AD$18&lt;=$E5),$F5*AD$19,0)</f>
        <v>0</v>
      </c>
      <c r="AE23" s="20" t="n">
        <f aca="false">IF(AND(AE$18&gt;=$D5,AE$18&lt;=$E5),$F5*AE$19,0)</f>
        <v>0</v>
      </c>
      <c r="AF23" s="20" t="n">
        <f aca="false">IF(AND(AF$18&gt;=$D5,AF$18&lt;=$E5),$F5*AF$19,0)</f>
        <v>0</v>
      </c>
      <c r="AG23" s="20" t="n">
        <f aca="false">IF(AND(AG$18&gt;=$D5,AG$18&lt;=$E5),$F5*AG$19,0)</f>
        <v>0</v>
      </c>
      <c r="AH23" s="20" t="n">
        <f aca="false">IF(AND(AH$18&gt;=$D5,AH$18&lt;=$E5),$F5*AH$19,0)</f>
        <v>0</v>
      </c>
      <c r="AI23" s="20" t="n">
        <f aca="false">IF(AND(AI$18&gt;=$D5,AI$18&lt;=$E5),$F5*AI$19,0)</f>
        <v>0</v>
      </c>
      <c r="AJ23" s="20" t="n">
        <f aca="false">IF(AND(AJ$18&gt;=$D5,AJ$18&lt;=$E5),$F5*AJ$19,0)</f>
        <v>0</v>
      </c>
      <c r="AK23" s="20" t="n">
        <f aca="false">IF(AND(AK$18&gt;=$D5,AK$18&lt;=$E5),$F5*AK$19,0)</f>
        <v>0</v>
      </c>
      <c r="AL23" s="20" t="n">
        <f aca="false">IF(AND(AL$18&gt;=$D5,AL$18&lt;=$E5),$F5*AL$19,0)</f>
        <v>0</v>
      </c>
      <c r="AM23" s="20" t="n">
        <f aca="false">IF(AND(AM$18&gt;=$D5,AM$18&lt;=$E5),$F5*AM$19,0)</f>
        <v>0</v>
      </c>
      <c r="AN23" s="20" t="n">
        <f aca="false">IF(AND(AN$18&gt;=$D5,AN$18&lt;=$E5),$F5*AN$19,0)</f>
        <v>0</v>
      </c>
      <c r="AO23" s="20" t="n">
        <f aca="false">IF(AND(AO$18&gt;=$D5,AO$18&lt;=$E5),$F5*AO$19,0)</f>
        <v>0</v>
      </c>
      <c r="AP23" s="20" t="n">
        <f aca="false">IF(AND(AP$18&gt;=$D5,AP$18&lt;=$E5),$F5*AP$19,0)</f>
        <v>0</v>
      </c>
      <c r="AQ23" s="20" t="n">
        <f aca="false">IF(AND(AQ$18&gt;=$D5,AQ$18&lt;=$E5),$F5*AQ$19,0)</f>
        <v>0</v>
      </c>
      <c r="AR23" s="20" t="n">
        <f aca="false">IF(AND(AR$18&gt;=$D5,AR$18&lt;=$E5),$F5*AR$19,0)</f>
        <v>0</v>
      </c>
      <c r="AS23" s="20" t="n">
        <f aca="false">IF(AND(AS$18&gt;=$D5,AS$18&lt;=$E5),$F5*AS$19,0)</f>
        <v>0</v>
      </c>
      <c r="AT23" s="20" t="n">
        <f aca="false">IF(AND(AT$18&gt;=$D5,AT$18&lt;=$E5),$F5*AT$19,0)</f>
        <v>0</v>
      </c>
      <c r="AU23" s="20" t="n">
        <f aca="false">IF(AND(AU$18&gt;=$D5,AU$18&lt;=$E5),$F5*AU$19,0)</f>
        <v>0</v>
      </c>
      <c r="AV23" s="20" t="n">
        <f aca="false">IF(AND(AV$18&gt;=$D5,AV$18&lt;=$E5),$F5*AV$19,0)</f>
        <v>0</v>
      </c>
      <c r="AW23" s="20" t="n">
        <f aca="false">IF(AND(AW$18&gt;=$D5,AW$18&lt;=$E5),$F5*AW$19,0)</f>
        <v>0</v>
      </c>
      <c r="AX23" s="20" t="n">
        <f aca="false">IF(AND(AX$18&gt;=$D5,AX$18&lt;=$E5),$F5*AX$19,0)</f>
        <v>0</v>
      </c>
      <c r="AY23" s="20" t="n">
        <f aca="false">IF(AND(AY$18&gt;=$D5,AY$18&lt;=$E5),$F5*AY$19,0)</f>
        <v>0</v>
      </c>
      <c r="AZ23" s="20" t="n">
        <f aca="false">IF(AND(AZ$18&gt;=$D5,AZ$18&lt;=$E5),$F5*AZ$19,0)</f>
        <v>0</v>
      </c>
      <c r="BA23" s="20" t="n">
        <f aca="false">IF(AND(BA$18&gt;=$D5,BA$18&lt;=$E5),$F5*BA$19,0)</f>
        <v>0</v>
      </c>
      <c r="BB23" s="20" t="n">
        <f aca="false">IF(AND(BB$18&gt;=$D5,BB$18&lt;=$E5),$F5*BB$19,0)</f>
        <v>0</v>
      </c>
      <c r="BC23" s="20" t="n">
        <f aca="false">IF(AND(BC$18&gt;=$D5,BC$18&lt;=$E5),$F5*BC$19,0)</f>
        <v>0</v>
      </c>
      <c r="BD23" s="20" t="n">
        <f aca="false">IF(AND(BD$18&gt;=$D5,BD$18&lt;=$E5),$F5*BD$19,0)</f>
        <v>0</v>
      </c>
      <c r="BE23" s="20" t="n">
        <f aca="false">IF(AND(BE$18&gt;=$D5,BE$18&lt;=$E5),$F5*BE$19,0)</f>
        <v>0</v>
      </c>
      <c r="BF23" s="20" t="n">
        <f aca="false">IF(AND(BF$18&gt;=$D5,BF$18&lt;=$E5),$F5*BF$19,0)</f>
        <v>0</v>
      </c>
      <c r="BG23" s="20" t="n">
        <f aca="false">IF(AND(BG$18&gt;=$D5,BG$18&lt;=$E5),$F5*BG$19,0)</f>
        <v>0</v>
      </c>
      <c r="BH23" s="20" t="n">
        <f aca="false">IF(AND(BH$18&gt;=$D5,BH$18&lt;=$E5),$F5*BH$19,0)</f>
        <v>0</v>
      </c>
      <c r="BI23" s="20" t="n">
        <f aca="false">IF(AND(BI$18&gt;=$D5,BI$18&lt;=$E5),$F5*BI$19,0)</f>
        <v>0</v>
      </c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</row>
    <row r="24" customFormat="false" ht="12.75" hidden="false" customHeight="false" outlineLevel="0" collapsed="false">
      <c r="A24" s="0" t="str">
        <f aca="false">H6</f>
        <v>Lethbridge</v>
      </c>
      <c r="B24" s="20" t="n">
        <f aca="false">IF(AND(B$18&gt;=$D6,B$18&lt;=$E6),$F6*B$19,0)</f>
        <v>744</v>
      </c>
      <c r="C24" s="20" t="n">
        <f aca="false">IF(AND(C$18&gt;=$D6,C$18&lt;=$E6),$F6*C$19,0)</f>
        <v>672</v>
      </c>
      <c r="D24" s="20" t="n">
        <f aca="false">IF(AND(D$18&gt;=$D6,D$18&lt;=$E6),$F6*D$19,0)</f>
        <v>744</v>
      </c>
      <c r="E24" s="20" t="n">
        <f aca="false">IF(AND(E$18&gt;=$D6,E$18&lt;=$E6),$F6*E$19,0)</f>
        <v>720</v>
      </c>
      <c r="F24" s="20" t="n">
        <f aca="false">IF(AND(F$18&gt;=$D6,F$18&lt;=$E6),$F6*F$19,0)</f>
        <v>744</v>
      </c>
      <c r="G24" s="20" t="n">
        <f aca="false">IF(AND(G$18&gt;=$D6,G$18&lt;=$E6),$F6*G$19,0)</f>
        <v>720</v>
      </c>
      <c r="H24" s="20" t="n">
        <f aca="false">IF(AND(H$18&gt;=$D6,H$18&lt;=$E6),$F6*H$19,0)</f>
        <v>0</v>
      </c>
      <c r="I24" s="20" t="n">
        <f aca="false">IF(AND(I$18&gt;=$D6,I$18&lt;=$E6),$F6*I$19,0)</f>
        <v>0</v>
      </c>
      <c r="J24" s="20" t="n">
        <f aca="false">IF(AND(J$18&gt;=$D6,J$18&lt;=$E6),$F6*J$19,0)</f>
        <v>0</v>
      </c>
      <c r="K24" s="20" t="n">
        <f aca="false">IF(AND(K$18&gt;=$D6,K$18&lt;=$E6),$F6*K$19,0)</f>
        <v>0</v>
      </c>
      <c r="L24" s="20" t="n">
        <f aca="false">IF(AND(L$18&gt;=$D6,L$18&lt;=$E6),$F6*L$19,0)</f>
        <v>0</v>
      </c>
      <c r="M24" s="20" t="n">
        <f aca="false">IF(AND(M$18&gt;=$D6,M$18&lt;=$E6),$F6*M$19,0)</f>
        <v>0</v>
      </c>
      <c r="N24" s="20" t="n">
        <f aca="false">IF(AND(N$18&gt;=$D6,N$18&lt;=$E6),$F6*N$19,0)</f>
        <v>0</v>
      </c>
      <c r="O24" s="20" t="n">
        <f aca="false">IF(AND(O$18&gt;=$D6,O$18&lt;=$E6),$F6*O$19,0)</f>
        <v>0</v>
      </c>
      <c r="P24" s="20" t="n">
        <f aca="false">IF(AND(P$18&gt;=$D6,P$18&lt;=$E6),$F6*P$19,0)</f>
        <v>0</v>
      </c>
      <c r="Q24" s="20" t="n">
        <f aca="false">IF(AND(Q$18&gt;=$D6,Q$18&lt;=$E6),$F6*Q$19,0)</f>
        <v>0</v>
      </c>
      <c r="R24" s="20" t="n">
        <f aca="false">IF(AND(R$18&gt;=$D6,R$18&lt;=$E6),$F6*R$19,0)</f>
        <v>0</v>
      </c>
      <c r="S24" s="20" t="n">
        <f aca="false">IF(AND(S$18&gt;=$D6,S$18&lt;=$E6),$F6*S$19,0)</f>
        <v>0</v>
      </c>
      <c r="T24" s="20" t="n">
        <f aca="false">IF(AND(T$18&gt;=$D6,T$18&lt;=$E6),$F6*T$19,0)</f>
        <v>0</v>
      </c>
      <c r="U24" s="20" t="n">
        <f aca="false">IF(AND(U$18&gt;=$D6,U$18&lt;=$E6),$F6*U$19,0)</f>
        <v>0</v>
      </c>
      <c r="V24" s="20" t="n">
        <f aca="false">IF(AND(V$18&gt;=$D6,V$18&lt;=$E6),$F6*V$19,0)</f>
        <v>0</v>
      </c>
      <c r="W24" s="20" t="n">
        <f aca="false">IF(AND(W$18&gt;=$D6,W$18&lt;=$E6),$F6*W$19,0)</f>
        <v>0</v>
      </c>
      <c r="X24" s="20" t="n">
        <f aca="false">IF(AND(X$18&gt;=$D6,X$18&lt;=$E6),$F6*X$19,0)</f>
        <v>0</v>
      </c>
      <c r="Y24" s="20" t="n">
        <f aca="false">IF(AND(Y$18&gt;=$D6,Y$18&lt;=$E6),$F6*Y$19,0)</f>
        <v>0</v>
      </c>
      <c r="Z24" s="20" t="n">
        <f aca="false">IF(AND(Z$18&gt;=$D6,Z$18&lt;=$E6),$F6*Z$19,0)</f>
        <v>0</v>
      </c>
      <c r="AA24" s="20" t="n">
        <f aca="false">IF(AND(AA$18&gt;=$D6,AA$18&lt;=$E6),$F6*AA$19,0)</f>
        <v>0</v>
      </c>
      <c r="AB24" s="20" t="n">
        <f aca="false">IF(AND(AB$18&gt;=$D6,AB$18&lt;=$E6),$F6*AB$19,0)</f>
        <v>0</v>
      </c>
      <c r="AC24" s="20" t="n">
        <f aca="false">IF(AND(AC$18&gt;=$D6,AC$18&lt;=$E6),$F6*AC$19,0)</f>
        <v>0</v>
      </c>
      <c r="AD24" s="20" t="n">
        <f aca="false">IF(AND(AD$18&gt;=$D6,AD$18&lt;=$E6),$F6*AD$19,0)</f>
        <v>0</v>
      </c>
      <c r="AE24" s="20" t="n">
        <f aca="false">IF(AND(AE$18&gt;=$D6,AE$18&lt;=$E6),$F6*AE$19,0)</f>
        <v>0</v>
      </c>
      <c r="AF24" s="20" t="n">
        <f aca="false">IF(AND(AF$18&gt;=$D6,AF$18&lt;=$E6),$F6*AF$19,0)</f>
        <v>0</v>
      </c>
      <c r="AG24" s="20" t="n">
        <f aca="false">IF(AND(AG$18&gt;=$D6,AG$18&lt;=$E6),$F6*AG$19,0)</f>
        <v>0</v>
      </c>
      <c r="AH24" s="20" t="n">
        <f aca="false">IF(AND(AH$18&gt;=$D6,AH$18&lt;=$E6),$F6*AH$19,0)</f>
        <v>0</v>
      </c>
      <c r="AI24" s="20" t="n">
        <f aca="false">IF(AND(AI$18&gt;=$D6,AI$18&lt;=$E6),$F6*AI$19,0)</f>
        <v>0</v>
      </c>
      <c r="AJ24" s="20" t="n">
        <f aca="false">IF(AND(AJ$18&gt;=$D6,AJ$18&lt;=$E6),$F6*AJ$19,0)</f>
        <v>0</v>
      </c>
      <c r="AK24" s="20" t="n">
        <f aca="false">IF(AND(AK$18&gt;=$D6,AK$18&lt;=$E6),$F6*AK$19,0)</f>
        <v>0</v>
      </c>
      <c r="AL24" s="20" t="n">
        <f aca="false">IF(AND(AL$18&gt;=$D6,AL$18&lt;=$E6),$F6*AL$19,0)</f>
        <v>0</v>
      </c>
      <c r="AM24" s="20" t="n">
        <f aca="false">IF(AND(AM$18&gt;=$D6,AM$18&lt;=$E6),$F6*AM$19,0)</f>
        <v>0</v>
      </c>
      <c r="AN24" s="20" t="n">
        <f aca="false">IF(AND(AN$18&gt;=$D6,AN$18&lt;=$E6),$F6*AN$19,0)</f>
        <v>0</v>
      </c>
      <c r="AO24" s="20" t="n">
        <f aca="false">IF(AND(AO$18&gt;=$D6,AO$18&lt;=$E6),$F6*AO$19,0)</f>
        <v>0</v>
      </c>
      <c r="AP24" s="20" t="n">
        <f aca="false">IF(AND(AP$18&gt;=$D6,AP$18&lt;=$E6),$F6*AP$19,0)</f>
        <v>0</v>
      </c>
      <c r="AQ24" s="20" t="n">
        <f aca="false">IF(AND(AQ$18&gt;=$D6,AQ$18&lt;=$E6),$F6*AQ$19,0)</f>
        <v>0</v>
      </c>
      <c r="AR24" s="20" t="n">
        <f aca="false">IF(AND(AR$18&gt;=$D6,AR$18&lt;=$E6),$F6*AR$19,0)</f>
        <v>0</v>
      </c>
      <c r="AS24" s="20" t="n">
        <f aca="false">IF(AND(AS$18&gt;=$D6,AS$18&lt;=$E6),$F6*AS$19,0)</f>
        <v>0</v>
      </c>
      <c r="AT24" s="20" t="n">
        <f aca="false">IF(AND(AT$18&gt;=$D6,AT$18&lt;=$E6),$F6*AT$19,0)</f>
        <v>0</v>
      </c>
      <c r="AU24" s="20" t="n">
        <f aca="false">IF(AND(AU$18&gt;=$D6,AU$18&lt;=$E6),$F6*AU$19,0)</f>
        <v>0</v>
      </c>
      <c r="AV24" s="20" t="n">
        <f aca="false">IF(AND(AV$18&gt;=$D6,AV$18&lt;=$E6),$F6*AV$19,0)</f>
        <v>0</v>
      </c>
      <c r="AW24" s="20" t="n">
        <f aca="false">IF(AND(AW$18&gt;=$D6,AW$18&lt;=$E6),$F6*AW$19,0)</f>
        <v>0</v>
      </c>
      <c r="AX24" s="20" t="n">
        <f aca="false">IF(AND(AX$18&gt;=$D6,AX$18&lt;=$E6),$F6*AX$19,0)</f>
        <v>0</v>
      </c>
      <c r="AY24" s="20" t="n">
        <f aca="false">IF(AND(AY$18&gt;=$D6,AY$18&lt;=$E6),$F6*AY$19,0)</f>
        <v>0</v>
      </c>
      <c r="AZ24" s="20" t="n">
        <f aca="false">IF(AND(AZ$18&gt;=$D6,AZ$18&lt;=$E6),$F6*AZ$19,0)</f>
        <v>0</v>
      </c>
      <c r="BA24" s="20" t="n">
        <f aca="false">IF(AND(BA$18&gt;=$D6,BA$18&lt;=$E6),$F6*BA$19,0)</f>
        <v>0</v>
      </c>
      <c r="BB24" s="20" t="n">
        <f aca="false">IF(AND(BB$18&gt;=$D6,BB$18&lt;=$E6),$F6*BB$19,0)</f>
        <v>0</v>
      </c>
      <c r="BC24" s="20" t="n">
        <f aca="false">IF(AND(BC$18&gt;=$D6,BC$18&lt;=$E6),$F6*BC$19,0)</f>
        <v>0</v>
      </c>
      <c r="BD24" s="20" t="n">
        <f aca="false">IF(AND(BD$18&gt;=$D6,BD$18&lt;=$E6),$F6*BD$19,0)</f>
        <v>0</v>
      </c>
      <c r="BE24" s="20" t="n">
        <f aca="false">IF(AND(BE$18&gt;=$D6,BE$18&lt;=$E6),$F6*BE$19,0)</f>
        <v>0</v>
      </c>
      <c r="BF24" s="20" t="n">
        <f aca="false">IF(AND(BF$18&gt;=$D6,BF$18&lt;=$E6),$F6*BF$19,0)</f>
        <v>0</v>
      </c>
      <c r="BG24" s="20" t="n">
        <f aca="false">IF(AND(BG$18&gt;=$D6,BG$18&lt;=$E6),$F6*BG$19,0)</f>
        <v>0</v>
      </c>
      <c r="BH24" s="20" t="n">
        <f aca="false">IF(AND(BH$18&gt;=$D6,BH$18&lt;=$E6),$F6*BH$19,0)</f>
        <v>0</v>
      </c>
      <c r="BI24" s="20" t="n">
        <f aca="false">IF(AND(BI$18&gt;=$D6,BI$18&lt;=$E6),$F6*BI$19,0)</f>
        <v>0</v>
      </c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</row>
    <row r="25" customFormat="false" ht="12.75" hidden="false" customHeight="false" outlineLevel="0" collapsed="false">
      <c r="A25" s="0" t="str">
        <f aca="false">H7</f>
        <v>Suncor</v>
      </c>
      <c r="B25" s="20" t="n">
        <f aca="false">IF(AND(B$18&gt;=$D7,B$18&lt;=$E7),$F7*B$19,0)</f>
        <v>1860</v>
      </c>
      <c r="C25" s="20" t="n">
        <f aca="false">IF(AND(C$18&gt;=$D7,C$18&lt;=$E7),$F7*C$19,0)</f>
        <v>1680</v>
      </c>
      <c r="D25" s="20" t="n">
        <f aca="false">IF(AND(D$18&gt;=$D7,D$18&lt;=$E7),$F7*D$19,0)</f>
        <v>1860</v>
      </c>
      <c r="E25" s="20" t="n">
        <f aca="false">IF(AND(E$18&gt;=$D7,E$18&lt;=$E7),$F7*E$19,0)</f>
        <v>1800</v>
      </c>
      <c r="F25" s="20" t="n">
        <f aca="false">IF(AND(F$18&gt;=$D7,F$18&lt;=$E7),$F7*F$19,0)</f>
        <v>1860</v>
      </c>
      <c r="G25" s="20" t="n">
        <f aca="false">IF(AND(G$18&gt;=$D7,G$18&lt;=$E7),$F7*G$19,0)</f>
        <v>1800</v>
      </c>
      <c r="H25" s="20" t="n">
        <f aca="false">IF(AND(H$18&gt;=$D7,H$18&lt;=$E7),$F7*H$19,0)</f>
        <v>1860</v>
      </c>
      <c r="I25" s="20" t="n">
        <f aca="false">IF(AND(I$18&gt;=$D7,I$18&lt;=$E7),$F7*I$19,0)</f>
        <v>1860</v>
      </c>
      <c r="J25" s="20" t="n">
        <f aca="false">IF(AND(J$18&gt;=$D7,J$18&lt;=$E7),$F7*J$19,0)</f>
        <v>1800</v>
      </c>
      <c r="K25" s="20" t="n">
        <f aca="false">IF(AND(K$18&gt;=$D7,K$18&lt;=$E7),$F7*K$19,0)</f>
        <v>1860</v>
      </c>
      <c r="L25" s="20" t="n">
        <f aca="false">IF(AND(L$18&gt;=$D7,L$18&lt;=$E7),$F7*L$19,0)</f>
        <v>1800</v>
      </c>
      <c r="M25" s="20" t="n">
        <f aca="false">IF(AND(M$18&gt;=$D7,M$18&lt;=$E7),$F7*M$19,0)</f>
        <v>1860</v>
      </c>
      <c r="N25" s="20" t="n">
        <f aca="false">IF(AND(N$18&gt;=$D7,N$18&lt;=$E7),$F7*N$19,0)</f>
        <v>1860</v>
      </c>
      <c r="O25" s="20" t="n">
        <f aca="false">IF(AND(O$18&gt;=$D7,O$18&lt;=$E7),$F7*O$19,0)</f>
        <v>1680</v>
      </c>
      <c r="P25" s="20" t="n">
        <f aca="false">IF(AND(P$18&gt;=$D7,P$18&lt;=$E7),$F7*P$19,0)</f>
        <v>1860</v>
      </c>
      <c r="Q25" s="20" t="n">
        <f aca="false">IF(AND(Q$18&gt;=$D7,Q$18&lt;=$E7),$F7*Q$19,0)</f>
        <v>1800</v>
      </c>
      <c r="R25" s="20" t="n">
        <f aca="false">IF(AND(R$18&gt;=$D7,R$18&lt;=$E7),$F7*R$19,0)</f>
        <v>1860</v>
      </c>
      <c r="S25" s="20" t="n">
        <f aca="false">IF(AND(S$18&gt;=$D7,S$18&lt;=$E7),$F7*S$19,0)</f>
        <v>1800</v>
      </c>
      <c r="T25" s="20" t="n">
        <f aca="false">IF(AND(T$18&gt;=$D7,T$18&lt;=$E7),$F7*T$19,0)</f>
        <v>1860</v>
      </c>
      <c r="U25" s="20" t="n">
        <f aca="false">IF(AND(U$18&gt;=$D7,U$18&lt;=$E7),$F7*U$19,0)</f>
        <v>1860</v>
      </c>
      <c r="V25" s="20" t="n">
        <f aca="false">IF(AND(V$18&gt;=$D7,V$18&lt;=$E7),$F7*V$19,0)</f>
        <v>1800</v>
      </c>
      <c r="W25" s="20" t="n">
        <f aca="false">IF(AND(W$18&gt;=$D7,W$18&lt;=$E7),$F7*W$19,0)</f>
        <v>1860</v>
      </c>
      <c r="X25" s="20" t="n">
        <f aca="false">IF(AND(X$18&gt;=$D7,X$18&lt;=$E7),$F7*X$19,0)</f>
        <v>1800</v>
      </c>
      <c r="Y25" s="20" t="n">
        <f aca="false">IF(AND(Y$18&gt;=$D7,Y$18&lt;=$E7),$F7*Y$19,0)</f>
        <v>1860</v>
      </c>
      <c r="Z25" s="20" t="n">
        <f aca="false">IF(AND(Z$18&gt;=$D7,Z$18&lt;=$E7),$F7*Z$19,0)</f>
        <v>1860</v>
      </c>
      <c r="AA25" s="20" t="n">
        <f aca="false">IF(AND(AA$18&gt;=$D7,AA$18&lt;=$E7),$F7*AA$19,0)</f>
        <v>1740</v>
      </c>
      <c r="AB25" s="20" t="n">
        <f aca="false">IF(AND(AB$18&gt;=$D7,AB$18&lt;=$E7),$F7*AB$19,0)</f>
        <v>1860</v>
      </c>
      <c r="AC25" s="20" t="n">
        <f aca="false">IF(AND(AC$18&gt;=$D7,AC$18&lt;=$E7),$F7*AC$19,0)</f>
        <v>1800</v>
      </c>
      <c r="AD25" s="20" t="n">
        <f aca="false">IF(AND(AD$18&gt;=$D7,AD$18&lt;=$E7),$F7*AD$19,0)</f>
        <v>1860</v>
      </c>
      <c r="AE25" s="20" t="n">
        <f aca="false">IF(AND(AE$18&gt;=$D7,AE$18&lt;=$E7),$F7*AE$19,0)</f>
        <v>1800</v>
      </c>
      <c r="AF25" s="20" t="n">
        <f aca="false">IF(AND(AF$18&gt;=$D7,AF$18&lt;=$E7),$F7*AF$19,0)</f>
        <v>1860</v>
      </c>
      <c r="AG25" s="20" t="n">
        <f aca="false">IF(AND(AG$18&gt;=$D7,AG$18&lt;=$E7),$F7*AG$19,0)</f>
        <v>1860</v>
      </c>
      <c r="AH25" s="20" t="n">
        <f aca="false">IF(AND(AH$18&gt;=$D7,AH$18&lt;=$E7),$F7*AH$19,0)</f>
        <v>1800</v>
      </c>
      <c r="AI25" s="20" t="n">
        <f aca="false">IF(AND(AI$18&gt;=$D7,AI$18&lt;=$E7),$F7*AI$19,0)</f>
        <v>1860</v>
      </c>
      <c r="AJ25" s="20" t="n">
        <f aca="false">IF(AND(AJ$18&gt;=$D7,AJ$18&lt;=$E7),$F7*AJ$19,0)</f>
        <v>1800</v>
      </c>
      <c r="AK25" s="20" t="n">
        <f aca="false">IF(AND(AK$18&gt;=$D7,AK$18&lt;=$E7),$F7*AK$19,0)</f>
        <v>1860</v>
      </c>
      <c r="AL25" s="20" t="n">
        <f aca="false">IF(AND(AL$18&gt;=$D7,AL$18&lt;=$E7),$F7*AL$19,0)</f>
        <v>1860</v>
      </c>
      <c r="AM25" s="20" t="n">
        <f aca="false">IF(AND(AM$18&gt;=$D7,AM$18&lt;=$E7),$F7*AM$19,0)</f>
        <v>1680</v>
      </c>
      <c r="AN25" s="20" t="n">
        <f aca="false">IF(AND(AN$18&gt;=$D7,AN$18&lt;=$E7),$F7*AN$19,0)</f>
        <v>1860</v>
      </c>
      <c r="AO25" s="20" t="n">
        <f aca="false">IF(AND(AO$18&gt;=$D7,AO$18&lt;=$E7),$F7*AO$19,0)</f>
        <v>1800</v>
      </c>
      <c r="AP25" s="20" t="n">
        <f aca="false">IF(AND(AP$18&gt;=$D7,AP$18&lt;=$E7),$F7*AP$19,0)</f>
        <v>1860</v>
      </c>
      <c r="AQ25" s="20" t="n">
        <f aca="false">IF(AND(AQ$18&gt;=$D7,AQ$18&lt;=$E7),$F7*AQ$19,0)</f>
        <v>1800</v>
      </c>
      <c r="AR25" s="20" t="n">
        <f aca="false">IF(AND(AR$18&gt;=$D7,AR$18&lt;=$E7),$F7*AR$19,0)</f>
        <v>1860</v>
      </c>
      <c r="AS25" s="20" t="n">
        <f aca="false">IF(AND(AS$18&gt;=$D7,AS$18&lt;=$E7),$F7*AS$19,0)</f>
        <v>1860</v>
      </c>
      <c r="AT25" s="20" t="n">
        <f aca="false">IF(AND(AT$18&gt;=$D7,AT$18&lt;=$E7),$F7*AT$19,0)</f>
        <v>1800</v>
      </c>
      <c r="AU25" s="20" t="n">
        <f aca="false">IF(AND(AU$18&gt;=$D7,AU$18&lt;=$E7),$F7*AU$19,0)</f>
        <v>1860</v>
      </c>
      <c r="AV25" s="20" t="n">
        <f aca="false">IF(AND(AV$18&gt;=$D7,AV$18&lt;=$E7),$F7*AV$19,0)</f>
        <v>1800</v>
      </c>
      <c r="AW25" s="20" t="n">
        <f aca="false">IF(AND(AW$18&gt;=$D7,AW$18&lt;=$E7),$F7*AW$19,0)</f>
        <v>1860</v>
      </c>
      <c r="AX25" s="20" t="n">
        <f aca="false">IF(AND(AX$18&gt;=$D7,AX$18&lt;=$E7),$F7*AX$19,0)</f>
        <v>1860</v>
      </c>
      <c r="AY25" s="20" t="n">
        <f aca="false">IF(AND(AY$18&gt;=$D7,AY$18&lt;=$E7),$F7*AY$19,0)</f>
        <v>1680</v>
      </c>
      <c r="AZ25" s="20" t="n">
        <f aca="false">IF(AND(AZ$18&gt;=$D7,AZ$18&lt;=$E7),$F7*AZ$19,0)</f>
        <v>1860</v>
      </c>
      <c r="BA25" s="20" t="n">
        <f aca="false">IF(AND(BA$18&gt;=$D7,BA$18&lt;=$E7),$F7*BA$19,0)</f>
        <v>1800</v>
      </c>
      <c r="BB25" s="20" t="n">
        <f aca="false">IF(AND(BB$18&gt;=$D7,BB$18&lt;=$E7),$F7*BB$19,0)</f>
        <v>1860</v>
      </c>
      <c r="BC25" s="20" t="n">
        <f aca="false">IF(AND(BC$18&gt;=$D7,BC$18&lt;=$E7),$F7*BC$19,0)</f>
        <v>1800</v>
      </c>
      <c r="BD25" s="20" t="n">
        <f aca="false">IF(AND(BD$18&gt;=$D7,BD$18&lt;=$E7),$F7*BD$19,0)</f>
        <v>1860</v>
      </c>
      <c r="BE25" s="20" t="n">
        <f aca="false">IF(AND(BE$18&gt;=$D7,BE$18&lt;=$E7),$F7*BE$19,0)</f>
        <v>1860</v>
      </c>
      <c r="BF25" s="20" t="n">
        <f aca="false">IF(AND(BF$18&gt;=$D7,BF$18&lt;=$E7),$F7*BF$19,0)</f>
        <v>1800</v>
      </c>
      <c r="BG25" s="20" t="n">
        <f aca="false">IF(AND(BG$18&gt;=$D7,BG$18&lt;=$E7),$F7*BG$19,0)</f>
        <v>1860</v>
      </c>
      <c r="BH25" s="20" t="n">
        <f aca="false">IF(AND(BH$18&gt;=$D7,BH$18&lt;=$E7),$F7*BH$19,0)</f>
        <v>1800</v>
      </c>
      <c r="BI25" s="20" t="n">
        <f aca="false">IF(AND(BI$18&gt;=$D7,BI$18&lt;=$E7),$F7*BI$19,0)</f>
        <v>1860</v>
      </c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</row>
    <row r="26" customFormat="false" ht="12.75" hidden="false" customHeight="false" outlineLevel="0" collapsed="false">
      <c r="A26" s="0" t="str">
        <f aca="false">H8</f>
        <v>Chevron</v>
      </c>
      <c r="B26" s="20" t="n">
        <f aca="false">IF(AND(B$18&gt;=$D8,B$18&lt;=$E8),$F8*B$19,0)</f>
        <v>7440</v>
      </c>
      <c r="C26" s="20" t="n">
        <f aca="false">IF(AND(C$18&gt;=$D8,C$18&lt;=$E8),$F8*C$19,0)</f>
        <v>6720</v>
      </c>
      <c r="D26" s="20" t="n">
        <f aca="false">IF(AND(D$18&gt;=$D8,D$18&lt;=$E8),$F8*D$19,0)</f>
        <v>7440</v>
      </c>
      <c r="E26" s="20" t="n">
        <f aca="false">IF(AND(E$18&gt;=$D8,E$18&lt;=$E8),$F8*E$19,0)</f>
        <v>7200</v>
      </c>
      <c r="F26" s="20" t="n">
        <f aca="false">IF(AND(F$18&gt;=$D8,F$18&lt;=$E8),$F8*F$19,0)</f>
        <v>7440</v>
      </c>
      <c r="G26" s="20" t="n">
        <f aca="false">IF(AND(G$18&gt;=$D8,G$18&lt;=$E8),$F8*G$19,0)</f>
        <v>7200</v>
      </c>
      <c r="H26" s="20" t="n">
        <f aca="false">IF(AND(H$18&gt;=$D8,H$18&lt;=$E8),$F8*H$19,0)</f>
        <v>7440</v>
      </c>
      <c r="I26" s="20" t="n">
        <f aca="false">IF(AND(I$18&gt;=$D8,I$18&lt;=$E8),$F8*I$19,0)</f>
        <v>7440</v>
      </c>
      <c r="J26" s="20" t="n">
        <f aca="false">IF(AND(J$18&gt;=$D8,J$18&lt;=$E8),$F8*J$19,0)</f>
        <v>7200</v>
      </c>
      <c r="K26" s="20" t="n">
        <f aca="false">IF(AND(K$18&gt;=$D8,K$18&lt;=$E8),$F8*K$19,0)</f>
        <v>7440</v>
      </c>
      <c r="L26" s="20" t="n">
        <f aca="false">IF(AND(L$18&gt;=$D8,L$18&lt;=$E8),$F8*L$19,0)</f>
        <v>7200</v>
      </c>
      <c r="M26" s="20" t="n">
        <f aca="false">IF(AND(M$18&gt;=$D8,M$18&lt;=$E8),$F8*M$19,0)</f>
        <v>7440</v>
      </c>
      <c r="N26" s="20" t="n">
        <f aca="false">IF(AND(N$18&gt;=$D8,N$18&lt;=$E8),$F8*N$19,0)</f>
        <v>0</v>
      </c>
      <c r="O26" s="20" t="n">
        <f aca="false">IF(AND(O$18&gt;=$D8,O$18&lt;=$E8),$F8*O$19,0)</f>
        <v>0</v>
      </c>
      <c r="P26" s="20" t="n">
        <f aca="false">IF(AND(P$18&gt;=$D8,P$18&lt;=$E8),$F8*P$19,0)</f>
        <v>0</v>
      </c>
      <c r="Q26" s="20" t="n">
        <f aca="false">IF(AND(Q$18&gt;=$D8,Q$18&lt;=$E8),$F8*Q$19,0)</f>
        <v>0</v>
      </c>
      <c r="R26" s="20" t="n">
        <f aca="false">IF(AND(R$18&gt;=$D8,R$18&lt;=$E8),$F8*R$19,0)</f>
        <v>0</v>
      </c>
      <c r="S26" s="20" t="n">
        <f aca="false">IF(AND(S$18&gt;=$D8,S$18&lt;=$E8),$F8*S$19,0)</f>
        <v>0</v>
      </c>
      <c r="T26" s="20" t="n">
        <f aca="false">IF(AND(T$18&gt;=$D8,T$18&lt;=$E8),$F8*T$19,0)</f>
        <v>0</v>
      </c>
      <c r="U26" s="20" t="n">
        <f aca="false">IF(AND(U$18&gt;=$D8,U$18&lt;=$E8),$F8*U$19,0)</f>
        <v>0</v>
      </c>
      <c r="V26" s="20" t="n">
        <f aca="false">IF(AND(V$18&gt;=$D8,V$18&lt;=$E8),$F8*V$19,0)</f>
        <v>0</v>
      </c>
      <c r="W26" s="20" t="n">
        <f aca="false">IF(AND(W$18&gt;=$D8,W$18&lt;=$E8),$F8*W$19,0)</f>
        <v>0</v>
      </c>
      <c r="X26" s="20" t="n">
        <f aca="false">IF(AND(X$18&gt;=$D8,X$18&lt;=$E8),$F8*X$19,0)</f>
        <v>0</v>
      </c>
      <c r="Y26" s="20" t="n">
        <f aca="false">IF(AND(Y$18&gt;=$D8,Y$18&lt;=$E8),$F8*Y$19,0)</f>
        <v>0</v>
      </c>
      <c r="Z26" s="20" t="n">
        <f aca="false">IF(AND(Z$18&gt;=$D8,Z$18&lt;=$E8),$F8*Z$19,0)</f>
        <v>0</v>
      </c>
      <c r="AA26" s="20" t="n">
        <f aca="false">IF(AND(AA$18&gt;=$D8,AA$18&lt;=$E8),$F8*AA$19,0)</f>
        <v>0</v>
      </c>
      <c r="AB26" s="20" t="n">
        <f aca="false">IF(AND(AB$18&gt;=$D8,AB$18&lt;=$E8),$F8*AB$19,0)</f>
        <v>0</v>
      </c>
      <c r="AC26" s="20" t="n">
        <f aca="false">IF(AND(AC$18&gt;=$D8,AC$18&lt;=$E8),$F8*AC$19,0)</f>
        <v>0</v>
      </c>
      <c r="AD26" s="20" t="n">
        <f aca="false">IF(AND(AD$18&gt;=$D8,AD$18&lt;=$E8),$F8*AD$19,0)</f>
        <v>0</v>
      </c>
      <c r="AE26" s="20" t="n">
        <f aca="false">IF(AND(AE$18&gt;=$D8,AE$18&lt;=$E8),$F8*AE$19,0)</f>
        <v>0</v>
      </c>
      <c r="AF26" s="20" t="n">
        <f aca="false">IF(AND(AF$18&gt;=$D8,AF$18&lt;=$E8),$F8*AF$19,0)</f>
        <v>0</v>
      </c>
      <c r="AG26" s="20" t="n">
        <f aca="false">IF(AND(AG$18&gt;=$D8,AG$18&lt;=$E8),$F8*AG$19,0)</f>
        <v>0</v>
      </c>
      <c r="AH26" s="20" t="n">
        <f aca="false">IF(AND(AH$18&gt;=$D8,AH$18&lt;=$E8),$F8*AH$19,0)</f>
        <v>0</v>
      </c>
      <c r="AI26" s="20" t="n">
        <f aca="false">IF(AND(AI$18&gt;=$D8,AI$18&lt;=$E8),$F8*AI$19,0)</f>
        <v>0</v>
      </c>
      <c r="AJ26" s="20" t="n">
        <f aca="false">IF(AND(AJ$18&gt;=$D8,AJ$18&lt;=$E8),$F8*AJ$19,0)</f>
        <v>0</v>
      </c>
      <c r="AK26" s="20" t="n">
        <f aca="false">IF(AND(AK$18&gt;=$D8,AK$18&lt;=$E8),$F8*AK$19,0)</f>
        <v>0</v>
      </c>
      <c r="AL26" s="20" t="n">
        <f aca="false">IF(AND(AL$18&gt;=$D8,AL$18&lt;=$E8),$F8*AL$19,0)</f>
        <v>0</v>
      </c>
      <c r="AM26" s="20" t="n">
        <f aca="false">IF(AND(AM$18&gt;=$D8,AM$18&lt;=$E8),$F8*AM$19,0)</f>
        <v>0</v>
      </c>
      <c r="AN26" s="20" t="n">
        <f aca="false">IF(AND(AN$18&gt;=$D8,AN$18&lt;=$E8),$F8*AN$19,0)</f>
        <v>0</v>
      </c>
      <c r="AO26" s="20" t="n">
        <f aca="false">IF(AND(AO$18&gt;=$D8,AO$18&lt;=$E8),$F8*AO$19,0)</f>
        <v>0</v>
      </c>
      <c r="AP26" s="20" t="n">
        <f aca="false">IF(AND(AP$18&gt;=$D8,AP$18&lt;=$E8),$F8*AP$19,0)</f>
        <v>0</v>
      </c>
      <c r="AQ26" s="20" t="n">
        <f aca="false">IF(AND(AQ$18&gt;=$D8,AQ$18&lt;=$E8),$F8*AQ$19,0)</f>
        <v>0</v>
      </c>
      <c r="AR26" s="20" t="n">
        <f aca="false">IF(AND(AR$18&gt;=$D8,AR$18&lt;=$E8),$F8*AR$19,0)</f>
        <v>0</v>
      </c>
      <c r="AS26" s="20" t="n">
        <f aca="false">IF(AND(AS$18&gt;=$D8,AS$18&lt;=$E8),$F8*AS$19,0)</f>
        <v>0</v>
      </c>
      <c r="AT26" s="20" t="n">
        <f aca="false">IF(AND(AT$18&gt;=$D8,AT$18&lt;=$E8),$F8*AT$19,0)</f>
        <v>0</v>
      </c>
      <c r="AU26" s="20" t="n">
        <f aca="false">IF(AND(AU$18&gt;=$D8,AU$18&lt;=$E8),$F8*AU$19,0)</f>
        <v>0</v>
      </c>
      <c r="AV26" s="20" t="n">
        <f aca="false">IF(AND(AV$18&gt;=$D8,AV$18&lt;=$E8),$F8*AV$19,0)</f>
        <v>0</v>
      </c>
      <c r="AW26" s="20" t="n">
        <f aca="false">IF(AND(AW$18&gt;=$D8,AW$18&lt;=$E8),$F8*AW$19,0)</f>
        <v>0</v>
      </c>
      <c r="AX26" s="20" t="n">
        <f aca="false">IF(AND(AX$18&gt;=$D8,AX$18&lt;=$E8),$F8*AX$19,0)</f>
        <v>0</v>
      </c>
      <c r="AY26" s="20" t="n">
        <f aca="false">IF(AND(AY$18&gt;=$D8,AY$18&lt;=$E8),$F8*AY$19,0)</f>
        <v>0</v>
      </c>
      <c r="AZ26" s="20" t="n">
        <f aca="false">IF(AND(AZ$18&gt;=$D8,AZ$18&lt;=$E8),$F8*AZ$19,0)</f>
        <v>0</v>
      </c>
      <c r="BA26" s="20" t="n">
        <f aca="false">IF(AND(BA$18&gt;=$D8,BA$18&lt;=$E8),$F8*BA$19,0)</f>
        <v>0</v>
      </c>
      <c r="BB26" s="20" t="n">
        <f aca="false">IF(AND(BB$18&gt;=$D8,BB$18&lt;=$E8),$F8*BB$19,0)</f>
        <v>0</v>
      </c>
      <c r="BC26" s="20" t="n">
        <f aca="false">IF(AND(BC$18&gt;=$D8,BC$18&lt;=$E8),$F8*BC$19,0)</f>
        <v>0</v>
      </c>
      <c r="BD26" s="20" t="n">
        <f aca="false">IF(AND(BD$18&gt;=$D8,BD$18&lt;=$E8),$F8*BD$19,0)</f>
        <v>0</v>
      </c>
      <c r="BE26" s="20" t="n">
        <f aca="false">IF(AND(BE$18&gt;=$D8,BE$18&lt;=$E8),$F8*BE$19,0)</f>
        <v>0</v>
      </c>
      <c r="BF26" s="20" t="n">
        <f aca="false">IF(AND(BF$18&gt;=$D8,BF$18&lt;=$E8),$F8*BF$19,0)</f>
        <v>0</v>
      </c>
      <c r="BG26" s="20" t="n">
        <f aca="false">IF(AND(BG$18&gt;=$D8,BG$18&lt;=$E8),$F8*BG$19,0)</f>
        <v>0</v>
      </c>
      <c r="BH26" s="20" t="n">
        <f aca="false">IF(AND(BH$18&gt;=$D8,BH$18&lt;=$E8),$F8*BH$19,0)</f>
        <v>0</v>
      </c>
      <c r="BI26" s="20" t="n">
        <f aca="false">IF(AND(BI$18&gt;=$D8,BI$18&lt;=$E8),$F8*BI$19,0)</f>
        <v>0</v>
      </c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</row>
    <row r="27" customFormat="false" ht="12.75" hidden="false" customHeight="false" outlineLevel="0" collapsed="false">
      <c r="A27" s="0" t="str">
        <f aca="false">H9</f>
        <v>Encore</v>
      </c>
      <c r="B27" s="20" t="n">
        <f aca="false">IF(AND(B$18&gt;=$D9,B$18&lt;=$E9),$F9*B$19,0)</f>
        <v>18600</v>
      </c>
      <c r="C27" s="20" t="n">
        <f aca="false">IF(AND(C$18&gt;=$D9,C$18&lt;=$E9),$F9*C$19,0)</f>
        <v>16800</v>
      </c>
      <c r="D27" s="20" t="n">
        <f aca="false">IF(AND(D$18&gt;=$D9,D$18&lt;=$E9),$F9*D$19,0)</f>
        <v>18600</v>
      </c>
      <c r="E27" s="20" t="n">
        <f aca="false">IF(AND(E$18&gt;=$D9,E$18&lt;=$E9),$F9*E$19,0)</f>
        <v>18000</v>
      </c>
      <c r="F27" s="20" t="n">
        <f aca="false">IF(AND(F$18&gt;=$D9,F$18&lt;=$E9),$F9*F$19,0)</f>
        <v>18600</v>
      </c>
      <c r="G27" s="20" t="n">
        <f aca="false">IF(AND(G$18&gt;=$D9,G$18&lt;=$E9),$F9*G$19,0)</f>
        <v>18000</v>
      </c>
      <c r="H27" s="20" t="n">
        <f aca="false">IF(AND(H$18&gt;=$D9,H$18&lt;=$E9),$F9*H$19,0)</f>
        <v>18600</v>
      </c>
      <c r="I27" s="20" t="n">
        <f aca="false">IF(AND(I$18&gt;=$D9,I$18&lt;=$E9),$F9*I$19,0)</f>
        <v>18600</v>
      </c>
      <c r="J27" s="20" t="n">
        <f aca="false">IF(AND(J$18&gt;=$D9,J$18&lt;=$E9),$F9*J$19,0)</f>
        <v>18000</v>
      </c>
      <c r="K27" s="20" t="n">
        <f aca="false">IF(AND(K$18&gt;=$D9,K$18&lt;=$E9),$F9*K$19,0)</f>
        <v>18600</v>
      </c>
      <c r="L27" s="20" t="n">
        <f aca="false">IF(AND(L$18&gt;=$D9,L$18&lt;=$E9),$F9*L$19,0)</f>
        <v>18000</v>
      </c>
      <c r="M27" s="20" t="n">
        <f aca="false">IF(AND(M$18&gt;=$D9,M$18&lt;=$E9),$F9*M$19,0)</f>
        <v>18600</v>
      </c>
      <c r="N27" s="20" t="n">
        <f aca="false">IF(AND(N$18&gt;=$D9,N$18&lt;=$E9),$F9*N$19,0)</f>
        <v>0</v>
      </c>
      <c r="O27" s="20" t="n">
        <f aca="false">IF(AND(O$18&gt;=$D9,O$18&lt;=$E9),$F9*O$19,0)</f>
        <v>0</v>
      </c>
      <c r="P27" s="20" t="n">
        <f aca="false">IF(AND(P$18&gt;=$D9,P$18&lt;=$E9),$F9*P$19,0)</f>
        <v>0</v>
      </c>
      <c r="Q27" s="20" t="n">
        <f aca="false">IF(AND(Q$18&gt;=$D9,Q$18&lt;=$E9),$F9*Q$19,0)</f>
        <v>0</v>
      </c>
      <c r="R27" s="20" t="n">
        <f aca="false">IF(AND(R$18&gt;=$D9,R$18&lt;=$E9),$F9*R$19,0)</f>
        <v>0</v>
      </c>
      <c r="S27" s="20" t="n">
        <f aca="false">IF(AND(S$18&gt;=$D9,S$18&lt;=$E9),$F9*S$19,0)</f>
        <v>0</v>
      </c>
      <c r="T27" s="20" t="n">
        <f aca="false">IF(AND(T$18&gt;=$D9,T$18&lt;=$E9),$F9*T$19,0)</f>
        <v>0</v>
      </c>
      <c r="U27" s="20" t="n">
        <f aca="false">IF(AND(U$18&gt;=$D9,U$18&lt;=$E9),$F9*U$19,0)</f>
        <v>0</v>
      </c>
      <c r="V27" s="20" t="n">
        <f aca="false">IF(AND(V$18&gt;=$D9,V$18&lt;=$E9),$F9*V$19,0)</f>
        <v>0</v>
      </c>
      <c r="W27" s="20" t="n">
        <f aca="false">IF(AND(W$18&gt;=$D9,W$18&lt;=$E9),$F9*W$19,0)</f>
        <v>0</v>
      </c>
      <c r="X27" s="20" t="n">
        <f aca="false">IF(AND(X$18&gt;=$D9,X$18&lt;=$E9),$F9*X$19,0)</f>
        <v>0</v>
      </c>
      <c r="Y27" s="20" t="n">
        <f aca="false">IF(AND(Y$18&gt;=$D9,Y$18&lt;=$E9),$F9*Y$19,0)</f>
        <v>0</v>
      </c>
      <c r="Z27" s="20" t="n">
        <f aca="false">IF(AND(Z$18&gt;=$D9,Z$18&lt;=$E9),$F9*Z$19,0)</f>
        <v>0</v>
      </c>
      <c r="AA27" s="20" t="n">
        <f aca="false">IF(AND(AA$18&gt;=$D9,AA$18&lt;=$E9),$F9*AA$19,0)</f>
        <v>0</v>
      </c>
      <c r="AB27" s="20" t="n">
        <f aca="false">IF(AND(AB$18&gt;=$D9,AB$18&lt;=$E9),$F9*AB$19,0)</f>
        <v>0</v>
      </c>
      <c r="AC27" s="20" t="n">
        <f aca="false">IF(AND(AC$18&gt;=$D9,AC$18&lt;=$E9),$F9*AC$19,0)</f>
        <v>0</v>
      </c>
      <c r="AD27" s="20" t="n">
        <f aca="false">IF(AND(AD$18&gt;=$D9,AD$18&lt;=$E9),$F9*AD$19,0)</f>
        <v>0</v>
      </c>
      <c r="AE27" s="20" t="n">
        <f aca="false">IF(AND(AE$18&gt;=$D9,AE$18&lt;=$E9),$F9*AE$19,0)</f>
        <v>0</v>
      </c>
      <c r="AF27" s="20" t="n">
        <f aca="false">IF(AND(AF$18&gt;=$D9,AF$18&lt;=$E9),$F9*AF$19,0)</f>
        <v>0</v>
      </c>
      <c r="AG27" s="20" t="n">
        <f aca="false">IF(AND(AG$18&gt;=$D9,AG$18&lt;=$E9),$F9*AG$19,0)</f>
        <v>0</v>
      </c>
      <c r="AH27" s="20" t="n">
        <f aca="false">IF(AND(AH$18&gt;=$D9,AH$18&lt;=$E9),$F9*AH$19,0)</f>
        <v>0</v>
      </c>
      <c r="AI27" s="20" t="n">
        <f aca="false">IF(AND(AI$18&gt;=$D9,AI$18&lt;=$E9),$F9*AI$19,0)</f>
        <v>0</v>
      </c>
      <c r="AJ27" s="20" t="n">
        <f aca="false">IF(AND(AJ$18&gt;=$D9,AJ$18&lt;=$E9),$F9*AJ$19,0)</f>
        <v>0</v>
      </c>
      <c r="AK27" s="20" t="n">
        <f aca="false">IF(AND(AK$18&gt;=$D9,AK$18&lt;=$E9),$F9*AK$19,0)</f>
        <v>0</v>
      </c>
      <c r="AL27" s="20" t="n">
        <f aca="false">IF(AND(AL$18&gt;=$D9,AL$18&lt;=$E9),$F9*AL$19,0)</f>
        <v>0</v>
      </c>
      <c r="AM27" s="20" t="n">
        <f aca="false">IF(AND(AM$18&gt;=$D9,AM$18&lt;=$E9),$F9*AM$19,0)</f>
        <v>0</v>
      </c>
      <c r="AN27" s="20" t="n">
        <f aca="false">IF(AND(AN$18&gt;=$D9,AN$18&lt;=$E9),$F9*AN$19,0)</f>
        <v>0</v>
      </c>
      <c r="AO27" s="20" t="n">
        <f aca="false">IF(AND(AO$18&gt;=$D9,AO$18&lt;=$E9),$F9*AO$19,0)</f>
        <v>0</v>
      </c>
      <c r="AP27" s="20" t="n">
        <f aca="false">IF(AND(AP$18&gt;=$D9,AP$18&lt;=$E9),$F9*AP$19,0)</f>
        <v>0</v>
      </c>
      <c r="AQ27" s="20" t="n">
        <f aca="false">IF(AND(AQ$18&gt;=$D9,AQ$18&lt;=$E9),$F9*AQ$19,0)</f>
        <v>0</v>
      </c>
      <c r="AR27" s="20" t="n">
        <f aca="false">IF(AND(AR$18&gt;=$D9,AR$18&lt;=$E9),$F9*AR$19,0)</f>
        <v>0</v>
      </c>
      <c r="AS27" s="20" t="n">
        <f aca="false">IF(AND(AS$18&gt;=$D9,AS$18&lt;=$E9),$F9*AS$19,0)</f>
        <v>0</v>
      </c>
      <c r="AT27" s="20" t="n">
        <f aca="false">IF(AND(AT$18&gt;=$D9,AT$18&lt;=$E9),$F9*AT$19,0)</f>
        <v>0</v>
      </c>
      <c r="AU27" s="20" t="n">
        <f aca="false">IF(AND(AU$18&gt;=$D9,AU$18&lt;=$E9),$F9*AU$19,0)</f>
        <v>0</v>
      </c>
      <c r="AV27" s="20" t="n">
        <f aca="false">IF(AND(AV$18&gt;=$D9,AV$18&lt;=$E9),$F9*AV$19,0)</f>
        <v>0</v>
      </c>
      <c r="AW27" s="20" t="n">
        <f aca="false">IF(AND(AW$18&gt;=$D9,AW$18&lt;=$E9),$F9*AW$19,0)</f>
        <v>0</v>
      </c>
      <c r="AX27" s="20" t="n">
        <f aca="false">IF(AND(AX$18&gt;=$D9,AX$18&lt;=$E9),$F9*AX$19,0)</f>
        <v>0</v>
      </c>
      <c r="AY27" s="20" t="n">
        <f aca="false">IF(AND(AY$18&gt;=$D9,AY$18&lt;=$E9),$F9*AY$19,0)</f>
        <v>0</v>
      </c>
      <c r="AZ27" s="20" t="n">
        <f aca="false">IF(AND(AZ$18&gt;=$D9,AZ$18&lt;=$E9),$F9*AZ$19,0)</f>
        <v>0</v>
      </c>
      <c r="BA27" s="20" t="n">
        <f aca="false">IF(AND(BA$18&gt;=$D9,BA$18&lt;=$E9),$F9*BA$19,0)</f>
        <v>0</v>
      </c>
      <c r="BB27" s="20" t="n">
        <f aca="false">IF(AND(BB$18&gt;=$D9,BB$18&lt;=$E9),$F9*BB$19,0)</f>
        <v>0</v>
      </c>
      <c r="BC27" s="20" t="n">
        <f aca="false">IF(AND(BC$18&gt;=$D9,BC$18&lt;=$E9),$F9*BC$19,0)</f>
        <v>0</v>
      </c>
      <c r="BD27" s="20" t="n">
        <f aca="false">IF(AND(BD$18&gt;=$D9,BD$18&lt;=$E9),$F9*BD$19,0)</f>
        <v>0</v>
      </c>
      <c r="BE27" s="20" t="n">
        <f aca="false">IF(AND(BE$18&gt;=$D9,BE$18&lt;=$E9),$F9*BE$19,0)</f>
        <v>0</v>
      </c>
      <c r="BF27" s="20" t="n">
        <f aca="false">IF(AND(BF$18&gt;=$D9,BF$18&lt;=$E9),$F9*BF$19,0)</f>
        <v>0</v>
      </c>
      <c r="BG27" s="20" t="n">
        <f aca="false">IF(AND(BG$18&gt;=$D9,BG$18&lt;=$E9),$F9*BG$19,0)</f>
        <v>0</v>
      </c>
      <c r="BH27" s="20" t="n">
        <f aca="false">IF(AND(BH$18&gt;=$D9,BH$18&lt;=$E9),$F9*BH$19,0)</f>
        <v>0</v>
      </c>
      <c r="BI27" s="20" t="n">
        <f aca="false">IF(AND(BI$18&gt;=$D9,BI$18&lt;=$E9),$F9*BI$19,0)</f>
        <v>0</v>
      </c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</row>
    <row r="28" customFormat="false" ht="12.75" hidden="false" customHeight="false" outlineLevel="0" collapsed="false">
      <c r="A28" s="0" t="str">
        <f aca="false">H10</f>
        <v>Encore</v>
      </c>
      <c r="B28" s="20" t="n">
        <f aca="false">IF(AND(B$18&gt;=$D10,B$18&lt;=$E10),$F10*B$19,0)</f>
        <v>3720</v>
      </c>
      <c r="C28" s="20" t="n">
        <f aca="false">IF(AND(C$18&gt;=$D10,C$18&lt;=$E10),$F10*C$19,0)</f>
        <v>3360</v>
      </c>
      <c r="D28" s="20" t="n">
        <f aca="false">IF(AND(D$18&gt;=$D10,D$18&lt;=$E10),$F10*D$19,0)</f>
        <v>3720</v>
      </c>
      <c r="E28" s="20" t="n">
        <f aca="false">IF(AND(E$18&gt;=$D10,E$18&lt;=$E10),$F10*E$19,0)</f>
        <v>0</v>
      </c>
      <c r="F28" s="20" t="n">
        <f aca="false">IF(AND(F$18&gt;=$D10,F$18&lt;=$E10),$F10*F$19,0)</f>
        <v>0</v>
      </c>
      <c r="G28" s="20" t="n">
        <f aca="false">IF(AND(G$18&gt;=$D10,G$18&lt;=$E10),$F10*G$19,0)</f>
        <v>0</v>
      </c>
      <c r="H28" s="20" t="n">
        <f aca="false">IF(AND(H$18&gt;=$D10,H$18&lt;=$E10),$F10*H$19,0)</f>
        <v>0</v>
      </c>
      <c r="I28" s="20" t="n">
        <f aca="false">IF(AND(I$18&gt;=$D10,I$18&lt;=$E10),$F10*I$19,0)</f>
        <v>0</v>
      </c>
      <c r="J28" s="20" t="n">
        <f aca="false">IF(AND(J$18&gt;=$D10,J$18&lt;=$E10),$F10*J$19,0)</f>
        <v>0</v>
      </c>
      <c r="K28" s="20" t="n">
        <f aca="false">IF(AND(K$18&gt;=$D10,K$18&lt;=$E10),$F10*K$19,0)</f>
        <v>0</v>
      </c>
      <c r="L28" s="20" t="n">
        <f aca="false">IF(AND(L$18&gt;=$D10,L$18&lt;=$E10),$F10*L$19,0)</f>
        <v>0</v>
      </c>
      <c r="M28" s="20" t="n">
        <f aca="false">IF(AND(M$18&gt;=$D10,M$18&lt;=$E10),$F10*M$19,0)</f>
        <v>0</v>
      </c>
      <c r="N28" s="20" t="n">
        <f aca="false">IF(AND(N$18&gt;=$D10,N$18&lt;=$E10),$F10*N$19,0)</f>
        <v>0</v>
      </c>
      <c r="O28" s="20" t="n">
        <f aca="false">IF(AND(O$18&gt;=$D10,O$18&lt;=$E10),$F10*O$19,0)</f>
        <v>0</v>
      </c>
      <c r="P28" s="20" t="n">
        <f aca="false">IF(AND(P$18&gt;=$D10,P$18&lt;=$E10),$F10*P$19,0)</f>
        <v>0</v>
      </c>
      <c r="Q28" s="20" t="n">
        <f aca="false">IF(AND(Q$18&gt;=$D10,Q$18&lt;=$E10),$F10*Q$19,0)</f>
        <v>0</v>
      </c>
      <c r="R28" s="20" t="n">
        <f aca="false">IF(AND(R$18&gt;=$D10,R$18&lt;=$E10),$F10*R$19,0)</f>
        <v>0</v>
      </c>
      <c r="S28" s="20" t="n">
        <f aca="false">IF(AND(S$18&gt;=$D10,S$18&lt;=$E10),$F10*S$19,0)</f>
        <v>0</v>
      </c>
      <c r="T28" s="20" t="n">
        <f aca="false">IF(AND(T$18&gt;=$D10,T$18&lt;=$E10),$F10*T$19,0)</f>
        <v>0</v>
      </c>
      <c r="U28" s="20" t="n">
        <f aca="false">IF(AND(U$18&gt;=$D10,U$18&lt;=$E10),$F10*U$19,0)</f>
        <v>0</v>
      </c>
      <c r="V28" s="20" t="n">
        <f aca="false">IF(AND(V$18&gt;=$D10,V$18&lt;=$E10),$F10*V$19,0)</f>
        <v>0</v>
      </c>
      <c r="W28" s="20" t="n">
        <f aca="false">IF(AND(W$18&gt;=$D10,W$18&lt;=$E10),$F10*W$19,0)</f>
        <v>0</v>
      </c>
      <c r="X28" s="20" t="n">
        <f aca="false">IF(AND(X$18&gt;=$D10,X$18&lt;=$E10),$F10*X$19,0)</f>
        <v>0</v>
      </c>
      <c r="Y28" s="20" t="n">
        <f aca="false">IF(AND(Y$18&gt;=$D10,Y$18&lt;=$E10),$F10*Y$19,0)</f>
        <v>0</v>
      </c>
      <c r="Z28" s="20" t="n">
        <f aca="false">IF(AND(Z$18&gt;=$D10,Z$18&lt;=$E10),$F10*Z$19,0)</f>
        <v>0</v>
      </c>
      <c r="AA28" s="20" t="n">
        <f aca="false">IF(AND(AA$18&gt;=$D10,AA$18&lt;=$E10),$F10*AA$19,0)</f>
        <v>0</v>
      </c>
      <c r="AB28" s="20" t="n">
        <f aca="false">IF(AND(AB$18&gt;=$D10,AB$18&lt;=$E10),$F10*AB$19,0)</f>
        <v>0</v>
      </c>
      <c r="AC28" s="20" t="n">
        <f aca="false">IF(AND(AC$18&gt;=$D10,AC$18&lt;=$E10),$F10*AC$19,0)</f>
        <v>0</v>
      </c>
      <c r="AD28" s="20" t="n">
        <f aca="false">IF(AND(AD$18&gt;=$D10,AD$18&lt;=$E10),$F10*AD$19,0)</f>
        <v>0</v>
      </c>
      <c r="AE28" s="20" t="n">
        <f aca="false">IF(AND(AE$18&gt;=$D10,AE$18&lt;=$E10),$F10*AE$19,0)</f>
        <v>0</v>
      </c>
      <c r="AF28" s="20" t="n">
        <f aca="false">IF(AND(AF$18&gt;=$D10,AF$18&lt;=$E10),$F10*AF$19,0)</f>
        <v>0</v>
      </c>
      <c r="AG28" s="20" t="n">
        <f aca="false">IF(AND(AG$18&gt;=$D10,AG$18&lt;=$E10),$F10*AG$19,0)</f>
        <v>0</v>
      </c>
      <c r="AH28" s="20" t="n">
        <f aca="false">IF(AND(AH$18&gt;=$D10,AH$18&lt;=$E10),$F10*AH$19,0)</f>
        <v>0</v>
      </c>
      <c r="AI28" s="20" t="n">
        <f aca="false">IF(AND(AI$18&gt;=$D10,AI$18&lt;=$E10),$F10*AI$19,0)</f>
        <v>0</v>
      </c>
      <c r="AJ28" s="20" t="n">
        <f aca="false">IF(AND(AJ$18&gt;=$D10,AJ$18&lt;=$E10),$F10*AJ$19,0)</f>
        <v>0</v>
      </c>
      <c r="AK28" s="20" t="n">
        <f aca="false">IF(AND(AK$18&gt;=$D10,AK$18&lt;=$E10),$F10*AK$19,0)</f>
        <v>0</v>
      </c>
      <c r="AL28" s="20" t="n">
        <f aca="false">IF(AND(AL$18&gt;=$D10,AL$18&lt;=$E10),$F10*AL$19,0)</f>
        <v>0</v>
      </c>
      <c r="AM28" s="20" t="n">
        <f aca="false">IF(AND(AM$18&gt;=$D10,AM$18&lt;=$E10),$F10*AM$19,0)</f>
        <v>0</v>
      </c>
      <c r="AN28" s="20" t="n">
        <f aca="false">IF(AND(AN$18&gt;=$D10,AN$18&lt;=$E10),$F10*AN$19,0)</f>
        <v>0</v>
      </c>
      <c r="AO28" s="20" t="n">
        <f aca="false">IF(AND(AO$18&gt;=$D10,AO$18&lt;=$E10),$F10*AO$19,0)</f>
        <v>0</v>
      </c>
      <c r="AP28" s="20" t="n">
        <f aca="false">IF(AND(AP$18&gt;=$D10,AP$18&lt;=$E10),$F10*AP$19,0)</f>
        <v>0</v>
      </c>
      <c r="AQ28" s="20" t="n">
        <f aca="false">IF(AND(AQ$18&gt;=$D10,AQ$18&lt;=$E10),$F10*AQ$19,0)</f>
        <v>0</v>
      </c>
      <c r="AR28" s="20" t="n">
        <f aca="false">IF(AND(AR$18&gt;=$D10,AR$18&lt;=$E10),$F10*AR$19,0)</f>
        <v>0</v>
      </c>
      <c r="AS28" s="20" t="n">
        <f aca="false">IF(AND(AS$18&gt;=$D10,AS$18&lt;=$E10),$F10*AS$19,0)</f>
        <v>0</v>
      </c>
      <c r="AT28" s="20" t="n">
        <f aca="false">IF(AND(AT$18&gt;=$D10,AT$18&lt;=$E10),$F10*AT$19,0)</f>
        <v>0</v>
      </c>
      <c r="AU28" s="20" t="n">
        <f aca="false">IF(AND(AU$18&gt;=$D10,AU$18&lt;=$E10),$F10*AU$19,0)</f>
        <v>0</v>
      </c>
      <c r="AV28" s="20" t="n">
        <f aca="false">IF(AND(AV$18&gt;=$D10,AV$18&lt;=$E10),$F10*AV$19,0)</f>
        <v>0</v>
      </c>
      <c r="AW28" s="20" t="n">
        <f aca="false">IF(AND(AW$18&gt;=$D10,AW$18&lt;=$E10),$F10*AW$19,0)</f>
        <v>0</v>
      </c>
      <c r="AX28" s="20" t="n">
        <f aca="false">IF(AND(AX$18&gt;=$D10,AX$18&lt;=$E10),$F10*AX$19,0)</f>
        <v>0</v>
      </c>
      <c r="AY28" s="20" t="n">
        <f aca="false">IF(AND(AY$18&gt;=$D10,AY$18&lt;=$E10),$F10*AY$19,0)</f>
        <v>0</v>
      </c>
      <c r="AZ28" s="20" t="n">
        <f aca="false">IF(AND(AZ$18&gt;=$D10,AZ$18&lt;=$E10),$F10*AZ$19,0)</f>
        <v>0</v>
      </c>
      <c r="BA28" s="20" t="n">
        <f aca="false">IF(AND(BA$18&gt;=$D10,BA$18&lt;=$E10),$F10*BA$19,0)</f>
        <v>0</v>
      </c>
      <c r="BB28" s="20" t="n">
        <f aca="false">IF(AND(BB$18&gt;=$D10,BB$18&lt;=$E10),$F10*BB$19,0)</f>
        <v>0</v>
      </c>
      <c r="BC28" s="20" t="n">
        <f aca="false">IF(AND(BC$18&gt;=$D10,BC$18&lt;=$E10),$F10*BC$19,0)</f>
        <v>0</v>
      </c>
      <c r="BD28" s="20" t="n">
        <f aca="false">IF(AND(BD$18&gt;=$D10,BD$18&lt;=$E10),$F10*BD$19,0)</f>
        <v>0</v>
      </c>
      <c r="BE28" s="20" t="n">
        <f aca="false">IF(AND(BE$18&gt;=$D10,BE$18&lt;=$E10),$F10*BE$19,0)</f>
        <v>0</v>
      </c>
      <c r="BF28" s="20" t="n">
        <f aca="false">IF(AND(BF$18&gt;=$D10,BF$18&lt;=$E10),$F10*BF$19,0)</f>
        <v>0</v>
      </c>
      <c r="BG28" s="20" t="n">
        <f aca="false">IF(AND(BG$18&gt;=$D10,BG$18&lt;=$E10),$F10*BG$19,0)</f>
        <v>0</v>
      </c>
      <c r="BH28" s="20" t="n">
        <f aca="false">IF(AND(BH$18&gt;=$D10,BH$18&lt;=$E10),$F10*BH$19,0)</f>
        <v>0</v>
      </c>
      <c r="BI28" s="20" t="n">
        <f aca="false">IF(AND(BI$18&gt;=$D10,BI$18&lt;=$E10),$F10*BI$19,0)</f>
        <v>0</v>
      </c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</row>
    <row r="29" customFormat="false" ht="12.75" hidden="false" customHeight="false" outlineLevel="0" collapsed="false">
      <c r="A29" s="0" t="str">
        <f aca="false">H11</f>
        <v>Encore</v>
      </c>
      <c r="B29" s="20" t="n">
        <f aca="false">IF(AND(B$18&gt;=$D11,B$18&lt;=$E11),$F11*B$19,0)</f>
        <v>18600</v>
      </c>
      <c r="C29" s="20" t="n">
        <f aca="false">IF(AND(C$18&gt;=$D11,C$18&lt;=$E11),$F11*C$19,0)</f>
        <v>16800</v>
      </c>
      <c r="D29" s="20" t="n">
        <f aca="false">IF(AND(D$18&gt;=$D11,D$18&lt;=$E11),$F11*D$19,0)</f>
        <v>18600</v>
      </c>
      <c r="E29" s="20" t="n">
        <f aca="false">IF(AND(E$18&gt;=$D11,E$18&lt;=$E11),$F11*E$19,0)</f>
        <v>18000</v>
      </c>
      <c r="F29" s="20" t="n">
        <f aca="false">IF(AND(F$18&gt;=$D11,F$18&lt;=$E11),$F11*F$19,0)</f>
        <v>18600</v>
      </c>
      <c r="G29" s="20" t="n">
        <f aca="false">IF(AND(G$18&gt;=$D11,G$18&lt;=$E11),$F11*G$19,0)</f>
        <v>18000</v>
      </c>
      <c r="H29" s="20" t="n">
        <f aca="false">IF(AND(H$18&gt;=$D11,H$18&lt;=$E11),$F11*H$19,0)</f>
        <v>18600</v>
      </c>
      <c r="I29" s="20" t="n">
        <f aca="false">IF(AND(I$18&gt;=$D11,I$18&lt;=$E11),$F11*I$19,0)</f>
        <v>18600</v>
      </c>
      <c r="J29" s="20" t="n">
        <f aca="false">IF(AND(J$18&gt;=$D11,J$18&lt;=$E11),$F11*J$19,0)</f>
        <v>18000</v>
      </c>
      <c r="K29" s="20" t="n">
        <f aca="false">IF(AND(K$18&gt;=$D11,K$18&lt;=$E11),$F11*K$19,0)</f>
        <v>18600</v>
      </c>
      <c r="L29" s="20" t="n">
        <f aca="false">IF(AND(L$18&gt;=$D11,L$18&lt;=$E11),$F11*L$19,0)</f>
        <v>18000</v>
      </c>
      <c r="M29" s="20" t="n">
        <f aca="false">IF(AND(M$18&gt;=$D11,M$18&lt;=$E11),$F11*M$19,0)</f>
        <v>18600</v>
      </c>
      <c r="N29" s="20" t="n">
        <f aca="false">IF(AND(N$18&gt;=$D11,N$18&lt;=$E11),$F11*N$19,0)</f>
        <v>0</v>
      </c>
      <c r="O29" s="20" t="n">
        <f aca="false">IF(AND(O$18&gt;=$D11,O$18&lt;=$E11),$F11*O$19,0)</f>
        <v>0</v>
      </c>
      <c r="P29" s="20" t="n">
        <f aca="false">IF(AND(P$18&gt;=$D11,P$18&lt;=$E11),$F11*P$19,0)</f>
        <v>0</v>
      </c>
      <c r="Q29" s="20" t="n">
        <f aca="false">IF(AND(Q$18&gt;=$D11,Q$18&lt;=$E11),$F11*Q$19,0)</f>
        <v>0</v>
      </c>
      <c r="R29" s="20" t="n">
        <f aca="false">IF(AND(R$18&gt;=$D11,R$18&lt;=$E11),$F11*R$19,0)</f>
        <v>0</v>
      </c>
      <c r="S29" s="20" t="n">
        <f aca="false">IF(AND(S$18&gt;=$D11,S$18&lt;=$E11),$F11*S$19,0)</f>
        <v>0</v>
      </c>
      <c r="T29" s="20" t="n">
        <f aca="false">IF(AND(T$18&gt;=$D11,T$18&lt;=$E11),$F11*T$19,0)</f>
        <v>0</v>
      </c>
      <c r="U29" s="20" t="n">
        <f aca="false">IF(AND(U$18&gt;=$D11,U$18&lt;=$E11),$F11*U$19,0)</f>
        <v>0</v>
      </c>
      <c r="V29" s="20" t="n">
        <f aca="false">IF(AND(V$18&gt;=$D11,V$18&lt;=$E11),$F11*V$19,0)</f>
        <v>0</v>
      </c>
      <c r="W29" s="20" t="n">
        <f aca="false">IF(AND(W$18&gt;=$D11,W$18&lt;=$E11),$F11*W$19,0)</f>
        <v>0</v>
      </c>
      <c r="X29" s="20" t="n">
        <f aca="false">IF(AND(X$18&gt;=$D11,X$18&lt;=$E11),$F11*X$19,0)</f>
        <v>0</v>
      </c>
      <c r="Y29" s="20" t="n">
        <f aca="false">IF(AND(Y$18&gt;=$D11,Y$18&lt;=$E11),$F11*Y$19,0)</f>
        <v>0</v>
      </c>
      <c r="Z29" s="20" t="n">
        <f aca="false">IF(AND(Z$18&gt;=$D11,Z$18&lt;=$E11),$F11*Z$19,0)</f>
        <v>0</v>
      </c>
      <c r="AA29" s="20" t="n">
        <f aca="false">IF(AND(AA$18&gt;=$D11,AA$18&lt;=$E11),$F11*AA$19,0)</f>
        <v>0</v>
      </c>
      <c r="AB29" s="20" t="n">
        <f aca="false">IF(AND(AB$18&gt;=$D11,AB$18&lt;=$E11),$F11*AB$19,0)</f>
        <v>0</v>
      </c>
      <c r="AC29" s="20" t="n">
        <f aca="false">IF(AND(AC$18&gt;=$D11,AC$18&lt;=$E11),$F11*AC$19,0)</f>
        <v>0</v>
      </c>
      <c r="AD29" s="20" t="n">
        <f aca="false">IF(AND(AD$18&gt;=$D11,AD$18&lt;=$E11),$F11*AD$19,0)</f>
        <v>0</v>
      </c>
      <c r="AE29" s="20" t="n">
        <f aca="false">IF(AND(AE$18&gt;=$D11,AE$18&lt;=$E11),$F11*AE$19,0)</f>
        <v>0</v>
      </c>
      <c r="AF29" s="20" t="n">
        <f aca="false">IF(AND(AF$18&gt;=$D11,AF$18&lt;=$E11),$F11*AF$19,0)</f>
        <v>0</v>
      </c>
      <c r="AG29" s="20" t="n">
        <f aca="false">IF(AND(AG$18&gt;=$D11,AG$18&lt;=$E11),$F11*AG$19,0)</f>
        <v>0</v>
      </c>
      <c r="AH29" s="20" t="n">
        <f aca="false">IF(AND(AH$18&gt;=$D11,AH$18&lt;=$E11),$F11*AH$19,0)</f>
        <v>0</v>
      </c>
      <c r="AI29" s="20" t="n">
        <f aca="false">IF(AND(AI$18&gt;=$D11,AI$18&lt;=$E11),$F11*AI$19,0)</f>
        <v>0</v>
      </c>
      <c r="AJ29" s="20" t="n">
        <f aca="false">IF(AND(AJ$18&gt;=$D11,AJ$18&lt;=$E11),$F11*AJ$19,0)</f>
        <v>0</v>
      </c>
      <c r="AK29" s="20" t="n">
        <f aca="false">IF(AND(AK$18&gt;=$D11,AK$18&lt;=$E11),$F11*AK$19,0)</f>
        <v>0</v>
      </c>
      <c r="AL29" s="20" t="n">
        <f aca="false">IF(AND(AL$18&gt;=$D11,AL$18&lt;=$E11),$F11*AL$19,0)</f>
        <v>0</v>
      </c>
      <c r="AM29" s="20" t="n">
        <f aca="false">IF(AND(AM$18&gt;=$D11,AM$18&lt;=$E11),$F11*AM$19,0)</f>
        <v>0</v>
      </c>
      <c r="AN29" s="20" t="n">
        <f aca="false">IF(AND(AN$18&gt;=$D11,AN$18&lt;=$E11),$F11*AN$19,0)</f>
        <v>0</v>
      </c>
      <c r="AO29" s="20" t="n">
        <f aca="false">IF(AND(AO$18&gt;=$D11,AO$18&lt;=$E11),$F11*AO$19,0)</f>
        <v>0</v>
      </c>
      <c r="AP29" s="20" t="n">
        <f aca="false">IF(AND(AP$18&gt;=$D11,AP$18&lt;=$E11),$F11*AP$19,0)</f>
        <v>0</v>
      </c>
      <c r="AQ29" s="20" t="n">
        <f aca="false">IF(AND(AQ$18&gt;=$D11,AQ$18&lt;=$E11),$F11*AQ$19,0)</f>
        <v>0</v>
      </c>
      <c r="AR29" s="20" t="n">
        <f aca="false">IF(AND(AR$18&gt;=$D11,AR$18&lt;=$E11),$F11*AR$19,0)</f>
        <v>0</v>
      </c>
      <c r="AS29" s="20" t="n">
        <f aca="false">IF(AND(AS$18&gt;=$D11,AS$18&lt;=$E11),$F11*AS$19,0)</f>
        <v>0</v>
      </c>
      <c r="AT29" s="20" t="n">
        <f aca="false">IF(AND(AT$18&gt;=$D11,AT$18&lt;=$E11),$F11*AT$19,0)</f>
        <v>0</v>
      </c>
      <c r="AU29" s="20" t="n">
        <f aca="false">IF(AND(AU$18&gt;=$D11,AU$18&lt;=$E11),$F11*AU$19,0)</f>
        <v>0</v>
      </c>
      <c r="AV29" s="20" t="n">
        <f aca="false">IF(AND(AV$18&gt;=$D11,AV$18&lt;=$E11),$F11*AV$19,0)</f>
        <v>0</v>
      </c>
      <c r="AW29" s="20" t="n">
        <f aca="false">IF(AND(AW$18&gt;=$D11,AW$18&lt;=$E11),$F11*AW$19,0)</f>
        <v>0</v>
      </c>
      <c r="AX29" s="20" t="n">
        <f aca="false">IF(AND(AX$18&gt;=$D11,AX$18&lt;=$E11),$F11*AX$19,0)</f>
        <v>0</v>
      </c>
      <c r="AY29" s="20" t="n">
        <f aca="false">IF(AND(AY$18&gt;=$D11,AY$18&lt;=$E11),$F11*AY$19,0)</f>
        <v>0</v>
      </c>
      <c r="AZ29" s="20" t="n">
        <f aca="false">IF(AND(AZ$18&gt;=$D11,AZ$18&lt;=$E11),$F11*AZ$19,0)</f>
        <v>0</v>
      </c>
      <c r="BA29" s="20" t="n">
        <f aca="false">IF(AND(BA$18&gt;=$D11,BA$18&lt;=$E11),$F11*BA$19,0)</f>
        <v>0</v>
      </c>
      <c r="BB29" s="20" t="n">
        <f aca="false">IF(AND(BB$18&gt;=$D11,BB$18&lt;=$E11),$F11*BB$19,0)</f>
        <v>0</v>
      </c>
      <c r="BC29" s="20" t="n">
        <f aca="false">IF(AND(BC$18&gt;=$D11,BC$18&lt;=$E11),$F11*BC$19,0)</f>
        <v>0</v>
      </c>
      <c r="BD29" s="20" t="n">
        <f aca="false">IF(AND(BD$18&gt;=$D11,BD$18&lt;=$E11),$F11*BD$19,0)</f>
        <v>0</v>
      </c>
      <c r="BE29" s="20" t="n">
        <f aca="false">IF(AND(BE$18&gt;=$D11,BE$18&lt;=$E11),$F11*BE$19,0)</f>
        <v>0</v>
      </c>
      <c r="BF29" s="20" t="n">
        <f aca="false">IF(AND(BF$18&gt;=$D11,BF$18&lt;=$E11),$F11*BF$19,0)</f>
        <v>0</v>
      </c>
      <c r="BG29" s="20" t="n">
        <f aca="false">IF(AND(BG$18&gt;=$D11,BG$18&lt;=$E11),$F11*BG$19,0)</f>
        <v>0</v>
      </c>
      <c r="BH29" s="20" t="n">
        <f aca="false">IF(AND(BH$18&gt;=$D11,BH$18&lt;=$E11),$F11*BH$19,0)</f>
        <v>0</v>
      </c>
      <c r="BI29" s="20" t="n">
        <f aca="false">IF(AND(BI$18&gt;=$D11,BI$18&lt;=$E11),$F11*BI$19,0)</f>
        <v>0</v>
      </c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</row>
    <row r="30" customFormat="false" ht="12.75" hidden="false" customHeight="false" outlineLevel="0" collapsed="false">
      <c r="A30" s="0" t="str">
        <f aca="false">H12</f>
        <v>Encore</v>
      </c>
      <c r="B30" s="20" t="n">
        <f aca="false">IF(AND(B$18&gt;=$D12,B$18&lt;=$E12),$F12*B$19,0)</f>
        <v>18600</v>
      </c>
      <c r="C30" s="20" t="n">
        <f aca="false">IF(AND(C$18&gt;=$D12,C$18&lt;=$E12),$F12*C$19,0)</f>
        <v>16800</v>
      </c>
      <c r="D30" s="20" t="n">
        <f aca="false">IF(AND(D$18&gt;=$D12,D$18&lt;=$E12),$F12*D$19,0)</f>
        <v>18600</v>
      </c>
      <c r="E30" s="20" t="n">
        <f aca="false">IF(AND(E$18&gt;=$D12,E$18&lt;=$E12),$F12*E$19,0)</f>
        <v>18000</v>
      </c>
      <c r="F30" s="20" t="n">
        <f aca="false">IF(AND(F$18&gt;=$D12,F$18&lt;=$E12),$F12*F$19,0)</f>
        <v>18600</v>
      </c>
      <c r="G30" s="20" t="n">
        <f aca="false">IF(AND(G$18&gt;=$D12,G$18&lt;=$E12),$F12*G$19,0)</f>
        <v>18000</v>
      </c>
      <c r="H30" s="20" t="n">
        <f aca="false">IF(AND(H$18&gt;=$D12,H$18&lt;=$E12),$F12*H$19,0)</f>
        <v>18600</v>
      </c>
      <c r="I30" s="20" t="n">
        <f aca="false">IF(AND(I$18&gt;=$D12,I$18&lt;=$E12),$F12*I$19,0)</f>
        <v>18600</v>
      </c>
      <c r="J30" s="20" t="n">
        <f aca="false">IF(AND(J$18&gt;=$D12,J$18&lt;=$E12),$F12*J$19,0)</f>
        <v>18000</v>
      </c>
      <c r="K30" s="20" t="n">
        <f aca="false">IF(AND(K$18&gt;=$D12,K$18&lt;=$E12),$F12*K$19,0)</f>
        <v>18600</v>
      </c>
      <c r="L30" s="20" t="n">
        <f aca="false">IF(AND(L$18&gt;=$D12,L$18&lt;=$E12),$F12*L$19,0)</f>
        <v>18000</v>
      </c>
      <c r="M30" s="20" t="n">
        <f aca="false">IF(AND(M$18&gt;=$D12,M$18&lt;=$E12),$F12*M$19,0)</f>
        <v>18600</v>
      </c>
      <c r="N30" s="20" t="n">
        <f aca="false">IF(AND(N$18&gt;=$D12,N$18&lt;=$E12),$F12*N$19,0)</f>
        <v>0</v>
      </c>
      <c r="O30" s="20" t="n">
        <f aca="false">IF(AND(O$18&gt;=$D12,O$18&lt;=$E12),$F12*O$19,0)</f>
        <v>0</v>
      </c>
      <c r="P30" s="20" t="n">
        <f aca="false">IF(AND(P$18&gt;=$D12,P$18&lt;=$E12),$F12*P$19,0)</f>
        <v>0</v>
      </c>
      <c r="Q30" s="20" t="n">
        <f aca="false">IF(AND(Q$18&gt;=$D12,Q$18&lt;=$E12),$F12*Q$19,0)</f>
        <v>0</v>
      </c>
      <c r="R30" s="20" t="n">
        <f aca="false">IF(AND(R$18&gt;=$D12,R$18&lt;=$E12),$F12*R$19,0)</f>
        <v>0</v>
      </c>
      <c r="S30" s="20" t="n">
        <f aca="false">IF(AND(S$18&gt;=$D12,S$18&lt;=$E12),$F12*S$19,0)</f>
        <v>0</v>
      </c>
      <c r="T30" s="20" t="n">
        <f aca="false">IF(AND(T$18&gt;=$D12,T$18&lt;=$E12),$F12*T$19,0)</f>
        <v>0</v>
      </c>
      <c r="U30" s="20" t="n">
        <f aca="false">IF(AND(U$18&gt;=$D12,U$18&lt;=$E12),$F12*U$19,0)</f>
        <v>0</v>
      </c>
      <c r="V30" s="20" t="n">
        <f aca="false">IF(AND(V$18&gt;=$D12,V$18&lt;=$E12),$F12*V$19,0)</f>
        <v>0</v>
      </c>
      <c r="W30" s="20" t="n">
        <f aca="false">IF(AND(W$18&gt;=$D12,W$18&lt;=$E12),$F12*W$19,0)</f>
        <v>0</v>
      </c>
      <c r="X30" s="20" t="n">
        <f aca="false">IF(AND(X$18&gt;=$D12,X$18&lt;=$E12),$F12*X$19,0)</f>
        <v>0</v>
      </c>
      <c r="Y30" s="20" t="n">
        <f aca="false">IF(AND(Y$18&gt;=$D12,Y$18&lt;=$E12),$F12*Y$19,0)</f>
        <v>0</v>
      </c>
      <c r="Z30" s="20" t="n">
        <f aca="false">IF(AND(Z$18&gt;=$D12,Z$18&lt;=$E12),$F12*Z$19,0)</f>
        <v>0</v>
      </c>
      <c r="AA30" s="20" t="n">
        <f aca="false">IF(AND(AA$18&gt;=$D12,AA$18&lt;=$E12),$F12*AA$19,0)</f>
        <v>0</v>
      </c>
      <c r="AB30" s="20" t="n">
        <f aca="false">IF(AND(AB$18&gt;=$D12,AB$18&lt;=$E12),$F12*AB$19,0)</f>
        <v>0</v>
      </c>
      <c r="AC30" s="20" t="n">
        <f aca="false">IF(AND(AC$18&gt;=$D12,AC$18&lt;=$E12),$F12*AC$19,0)</f>
        <v>0</v>
      </c>
      <c r="AD30" s="20" t="n">
        <f aca="false">IF(AND(AD$18&gt;=$D12,AD$18&lt;=$E12),$F12*AD$19,0)</f>
        <v>0</v>
      </c>
      <c r="AE30" s="20" t="n">
        <f aca="false">IF(AND(AE$18&gt;=$D12,AE$18&lt;=$E12),$F12*AE$19,0)</f>
        <v>0</v>
      </c>
      <c r="AF30" s="20" t="n">
        <f aca="false">IF(AND(AF$18&gt;=$D12,AF$18&lt;=$E12),$F12*AF$19,0)</f>
        <v>0</v>
      </c>
      <c r="AG30" s="20" t="n">
        <f aca="false">IF(AND(AG$18&gt;=$D12,AG$18&lt;=$E12),$F12*AG$19,0)</f>
        <v>0</v>
      </c>
      <c r="AH30" s="20" t="n">
        <f aca="false">IF(AND(AH$18&gt;=$D12,AH$18&lt;=$E12),$F12*AH$19,0)</f>
        <v>0</v>
      </c>
      <c r="AI30" s="20" t="n">
        <f aca="false">IF(AND(AI$18&gt;=$D12,AI$18&lt;=$E12),$F12*AI$19,0)</f>
        <v>0</v>
      </c>
      <c r="AJ30" s="20" t="n">
        <f aca="false">IF(AND(AJ$18&gt;=$D12,AJ$18&lt;=$E12),$F12*AJ$19,0)</f>
        <v>0</v>
      </c>
      <c r="AK30" s="20" t="n">
        <f aca="false">IF(AND(AK$18&gt;=$D12,AK$18&lt;=$E12),$F12*AK$19,0)</f>
        <v>0</v>
      </c>
      <c r="AL30" s="20" t="n">
        <f aca="false">IF(AND(AL$18&gt;=$D12,AL$18&lt;=$E12),$F12*AL$19,0)</f>
        <v>0</v>
      </c>
      <c r="AM30" s="20" t="n">
        <f aca="false">IF(AND(AM$18&gt;=$D12,AM$18&lt;=$E12),$F12*AM$19,0)</f>
        <v>0</v>
      </c>
      <c r="AN30" s="20" t="n">
        <f aca="false">IF(AND(AN$18&gt;=$D12,AN$18&lt;=$E12),$F12*AN$19,0)</f>
        <v>0</v>
      </c>
      <c r="AO30" s="20" t="n">
        <f aca="false">IF(AND(AO$18&gt;=$D12,AO$18&lt;=$E12),$F12*AO$19,0)</f>
        <v>0</v>
      </c>
      <c r="AP30" s="20" t="n">
        <f aca="false">IF(AND(AP$18&gt;=$D12,AP$18&lt;=$E12),$F12*AP$19,0)</f>
        <v>0</v>
      </c>
      <c r="AQ30" s="20" t="n">
        <f aca="false">IF(AND(AQ$18&gt;=$D12,AQ$18&lt;=$E12),$F12*AQ$19,0)</f>
        <v>0</v>
      </c>
      <c r="AR30" s="20" t="n">
        <f aca="false">IF(AND(AR$18&gt;=$D12,AR$18&lt;=$E12),$F12*AR$19,0)</f>
        <v>0</v>
      </c>
      <c r="AS30" s="20" t="n">
        <f aca="false">IF(AND(AS$18&gt;=$D12,AS$18&lt;=$E12),$F12*AS$19,0)</f>
        <v>0</v>
      </c>
      <c r="AT30" s="20" t="n">
        <f aca="false">IF(AND(AT$18&gt;=$D12,AT$18&lt;=$E12),$F12*AT$19,0)</f>
        <v>0</v>
      </c>
      <c r="AU30" s="20" t="n">
        <f aca="false">IF(AND(AU$18&gt;=$D12,AU$18&lt;=$E12),$F12*AU$19,0)</f>
        <v>0</v>
      </c>
      <c r="AV30" s="20" t="n">
        <f aca="false">IF(AND(AV$18&gt;=$D12,AV$18&lt;=$E12),$F12*AV$19,0)</f>
        <v>0</v>
      </c>
      <c r="AW30" s="20" t="n">
        <f aca="false">IF(AND(AW$18&gt;=$D12,AW$18&lt;=$E12),$F12*AW$19,0)</f>
        <v>0</v>
      </c>
      <c r="AX30" s="20" t="n">
        <f aca="false">IF(AND(AX$18&gt;=$D12,AX$18&lt;=$E12),$F12*AX$19,0)</f>
        <v>0</v>
      </c>
      <c r="AY30" s="20" t="n">
        <f aca="false">IF(AND(AY$18&gt;=$D12,AY$18&lt;=$E12),$F12*AY$19,0)</f>
        <v>0</v>
      </c>
      <c r="AZ30" s="20" t="n">
        <f aca="false">IF(AND(AZ$18&gt;=$D12,AZ$18&lt;=$E12),$F12*AZ$19,0)</f>
        <v>0</v>
      </c>
      <c r="BA30" s="20" t="n">
        <f aca="false">IF(AND(BA$18&gt;=$D12,BA$18&lt;=$E12),$F12*BA$19,0)</f>
        <v>0</v>
      </c>
      <c r="BB30" s="20" t="n">
        <f aca="false">IF(AND(BB$18&gt;=$D12,BB$18&lt;=$E12),$F12*BB$19,0)</f>
        <v>0</v>
      </c>
      <c r="BC30" s="20" t="n">
        <f aca="false">IF(AND(BC$18&gt;=$D12,BC$18&lt;=$E12),$F12*BC$19,0)</f>
        <v>0</v>
      </c>
      <c r="BD30" s="20" t="n">
        <f aca="false">IF(AND(BD$18&gt;=$D12,BD$18&lt;=$E12),$F12*BD$19,0)</f>
        <v>0</v>
      </c>
      <c r="BE30" s="20" t="n">
        <f aca="false">IF(AND(BE$18&gt;=$D12,BE$18&lt;=$E12),$F12*BE$19,0)</f>
        <v>0</v>
      </c>
      <c r="BF30" s="20" t="n">
        <f aca="false">IF(AND(BF$18&gt;=$D12,BF$18&lt;=$E12),$F12*BF$19,0)</f>
        <v>0</v>
      </c>
      <c r="BG30" s="20" t="n">
        <f aca="false">IF(AND(BG$18&gt;=$D12,BG$18&lt;=$E12),$F12*BG$19,0)</f>
        <v>0</v>
      </c>
      <c r="BH30" s="20" t="n">
        <f aca="false">IF(AND(BH$18&gt;=$D12,BH$18&lt;=$E12),$F12*BH$19,0)</f>
        <v>0</v>
      </c>
      <c r="BI30" s="20" t="n">
        <f aca="false">IF(AND(BI$18&gt;=$D12,BI$18&lt;=$E12),$F12*BI$19,0)</f>
        <v>0</v>
      </c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</row>
    <row r="31" customFormat="false" ht="12.75" hidden="false" customHeight="false" outlineLevel="0" collapsed="false">
      <c r="A31" s="0" t="str">
        <f aca="false">H13</f>
        <v>Encore</v>
      </c>
      <c r="B31" s="20" t="n">
        <f aca="false">IF(AND(B$18&gt;=$D13,B$18&lt;=$E13),$F13*B$19,0)</f>
        <v>3720</v>
      </c>
      <c r="C31" s="20" t="n">
        <f aca="false">IF(AND(C$18&gt;=$D13,C$18&lt;=$E13),$F13*C$19,0)</f>
        <v>3360</v>
      </c>
      <c r="D31" s="20" t="n">
        <f aca="false">IF(AND(D$18&gt;=$D13,D$18&lt;=$E13),$F13*D$19,0)</f>
        <v>3720</v>
      </c>
      <c r="E31" s="20" t="n">
        <f aca="false">IF(AND(E$18&gt;=$D13,E$18&lt;=$E13),$F13*E$19,0)</f>
        <v>3600</v>
      </c>
      <c r="F31" s="20" t="n">
        <f aca="false">IF(AND(F$18&gt;=$D13,F$18&lt;=$E13),$F13*F$19,0)</f>
        <v>3720</v>
      </c>
      <c r="G31" s="20" t="n">
        <f aca="false">IF(AND(G$18&gt;=$D13,G$18&lt;=$E13),$F13*G$19,0)</f>
        <v>3600</v>
      </c>
      <c r="H31" s="20" t="n">
        <f aca="false">IF(AND(H$18&gt;=$D13,H$18&lt;=$E13),$F13*H$19,0)</f>
        <v>3720</v>
      </c>
      <c r="I31" s="20" t="n">
        <f aca="false">IF(AND(I$18&gt;=$D13,I$18&lt;=$E13),$F13*I$19,0)</f>
        <v>3720</v>
      </c>
      <c r="J31" s="20" t="n">
        <f aca="false">IF(AND(J$18&gt;=$D13,J$18&lt;=$E13),$F13*J$19,0)</f>
        <v>3600</v>
      </c>
      <c r="K31" s="20" t="n">
        <f aca="false">IF(AND(K$18&gt;=$D13,K$18&lt;=$E13),$F13*K$19,0)</f>
        <v>3720</v>
      </c>
      <c r="L31" s="20" t="n">
        <f aca="false">IF(AND(L$18&gt;=$D13,L$18&lt;=$E13),$F13*L$19,0)</f>
        <v>3600</v>
      </c>
      <c r="M31" s="20" t="n">
        <f aca="false">IF(AND(M$18&gt;=$D13,M$18&lt;=$E13),$F13*M$19,0)</f>
        <v>3720</v>
      </c>
      <c r="N31" s="20" t="n">
        <f aca="false">IF(AND(N$18&gt;=$D13,N$18&lt;=$E13),$F13*N$19,0)</f>
        <v>0</v>
      </c>
      <c r="O31" s="20" t="n">
        <f aca="false">IF(AND(O$18&gt;=$D13,O$18&lt;=$E13),$F13*O$19,0)</f>
        <v>0</v>
      </c>
      <c r="P31" s="20" t="n">
        <f aca="false">IF(AND(P$18&gt;=$D13,P$18&lt;=$E13),$F13*P$19,0)</f>
        <v>0</v>
      </c>
      <c r="Q31" s="20" t="n">
        <f aca="false">IF(AND(Q$18&gt;=$D13,Q$18&lt;=$E13),$F13*Q$19,0)</f>
        <v>0</v>
      </c>
      <c r="R31" s="20" t="n">
        <f aca="false">IF(AND(R$18&gt;=$D13,R$18&lt;=$E13),$F13*R$19,0)</f>
        <v>0</v>
      </c>
      <c r="S31" s="20" t="n">
        <f aca="false">IF(AND(S$18&gt;=$D13,S$18&lt;=$E13),$F13*S$19,0)</f>
        <v>0</v>
      </c>
      <c r="T31" s="20" t="n">
        <f aca="false">IF(AND(T$18&gt;=$D13,T$18&lt;=$E13),$F13*T$19,0)</f>
        <v>0</v>
      </c>
      <c r="U31" s="20" t="n">
        <f aca="false">IF(AND(U$18&gt;=$D13,U$18&lt;=$E13),$F13*U$19,0)</f>
        <v>0</v>
      </c>
      <c r="V31" s="20" t="n">
        <f aca="false">IF(AND(V$18&gt;=$D13,V$18&lt;=$E13),$F13*V$19,0)</f>
        <v>0</v>
      </c>
      <c r="W31" s="20" t="n">
        <f aca="false">IF(AND(W$18&gt;=$D13,W$18&lt;=$E13),$F13*W$19,0)</f>
        <v>0</v>
      </c>
      <c r="X31" s="20" t="n">
        <f aca="false">IF(AND(X$18&gt;=$D13,X$18&lt;=$E13),$F13*X$19,0)</f>
        <v>0</v>
      </c>
      <c r="Y31" s="20" t="n">
        <f aca="false">IF(AND(Y$18&gt;=$D13,Y$18&lt;=$E13),$F13*Y$19,0)</f>
        <v>0</v>
      </c>
      <c r="Z31" s="20" t="n">
        <f aca="false">IF(AND(Z$18&gt;=$D13,Z$18&lt;=$E13),$F13*Z$19,0)</f>
        <v>0</v>
      </c>
      <c r="AA31" s="20" t="n">
        <f aca="false">IF(AND(AA$18&gt;=$D13,AA$18&lt;=$E13),$F13*AA$19,0)</f>
        <v>0</v>
      </c>
      <c r="AB31" s="20" t="n">
        <f aca="false">IF(AND(AB$18&gt;=$D13,AB$18&lt;=$E13),$F13*AB$19,0)</f>
        <v>0</v>
      </c>
      <c r="AC31" s="20" t="n">
        <f aca="false">IF(AND(AC$18&gt;=$D13,AC$18&lt;=$E13),$F13*AC$19,0)</f>
        <v>0</v>
      </c>
      <c r="AD31" s="20" t="n">
        <f aca="false">IF(AND(AD$18&gt;=$D13,AD$18&lt;=$E13),$F13*AD$19,0)</f>
        <v>0</v>
      </c>
      <c r="AE31" s="20" t="n">
        <f aca="false">IF(AND(AE$18&gt;=$D13,AE$18&lt;=$E13),$F13*AE$19,0)</f>
        <v>0</v>
      </c>
      <c r="AF31" s="20" t="n">
        <f aca="false">IF(AND(AF$18&gt;=$D13,AF$18&lt;=$E13),$F13*AF$19,0)</f>
        <v>0</v>
      </c>
      <c r="AG31" s="20" t="n">
        <f aca="false">IF(AND(AG$18&gt;=$D13,AG$18&lt;=$E13),$F13*AG$19,0)</f>
        <v>0</v>
      </c>
      <c r="AH31" s="20" t="n">
        <f aca="false">IF(AND(AH$18&gt;=$D13,AH$18&lt;=$E13),$F13*AH$19,0)</f>
        <v>0</v>
      </c>
      <c r="AI31" s="20" t="n">
        <f aca="false">IF(AND(AI$18&gt;=$D13,AI$18&lt;=$E13),$F13*AI$19,0)</f>
        <v>0</v>
      </c>
      <c r="AJ31" s="20" t="n">
        <f aca="false">IF(AND(AJ$18&gt;=$D13,AJ$18&lt;=$E13),$F13*AJ$19,0)</f>
        <v>0</v>
      </c>
      <c r="AK31" s="20" t="n">
        <f aca="false">IF(AND(AK$18&gt;=$D13,AK$18&lt;=$E13),$F13*AK$19,0)</f>
        <v>0</v>
      </c>
      <c r="AL31" s="20" t="n">
        <f aca="false">IF(AND(AL$18&gt;=$D13,AL$18&lt;=$E13),$F13*AL$19,0)</f>
        <v>0</v>
      </c>
      <c r="AM31" s="20" t="n">
        <f aca="false">IF(AND(AM$18&gt;=$D13,AM$18&lt;=$E13),$F13*AM$19,0)</f>
        <v>0</v>
      </c>
      <c r="AN31" s="20" t="n">
        <f aca="false">IF(AND(AN$18&gt;=$D13,AN$18&lt;=$E13),$F13*AN$19,0)</f>
        <v>0</v>
      </c>
      <c r="AO31" s="20" t="n">
        <f aca="false">IF(AND(AO$18&gt;=$D13,AO$18&lt;=$E13),$F13*AO$19,0)</f>
        <v>0</v>
      </c>
      <c r="AP31" s="20" t="n">
        <f aca="false">IF(AND(AP$18&gt;=$D13,AP$18&lt;=$E13),$F13*AP$19,0)</f>
        <v>0</v>
      </c>
      <c r="AQ31" s="20" t="n">
        <f aca="false">IF(AND(AQ$18&gt;=$D13,AQ$18&lt;=$E13),$F13*AQ$19,0)</f>
        <v>0</v>
      </c>
      <c r="AR31" s="20" t="n">
        <f aca="false">IF(AND(AR$18&gt;=$D13,AR$18&lt;=$E13),$F13*AR$19,0)</f>
        <v>0</v>
      </c>
      <c r="AS31" s="20" t="n">
        <f aca="false">IF(AND(AS$18&gt;=$D13,AS$18&lt;=$E13),$F13*AS$19,0)</f>
        <v>0</v>
      </c>
      <c r="AT31" s="20" t="n">
        <f aca="false">IF(AND(AT$18&gt;=$D13,AT$18&lt;=$E13),$F13*AT$19,0)</f>
        <v>0</v>
      </c>
      <c r="AU31" s="20" t="n">
        <f aca="false">IF(AND(AU$18&gt;=$D13,AU$18&lt;=$E13),$F13*AU$19,0)</f>
        <v>0</v>
      </c>
      <c r="AV31" s="20" t="n">
        <f aca="false">IF(AND(AV$18&gt;=$D13,AV$18&lt;=$E13),$F13*AV$19,0)</f>
        <v>0</v>
      </c>
      <c r="AW31" s="20" t="n">
        <f aca="false">IF(AND(AW$18&gt;=$D13,AW$18&lt;=$E13),$F13*AW$19,0)</f>
        <v>0</v>
      </c>
      <c r="AX31" s="20" t="n">
        <f aca="false">IF(AND(AX$18&gt;=$D13,AX$18&lt;=$E13),$F13*AX$19,0)</f>
        <v>0</v>
      </c>
      <c r="AY31" s="20" t="n">
        <f aca="false">IF(AND(AY$18&gt;=$D13,AY$18&lt;=$E13),$F13*AY$19,0)</f>
        <v>0</v>
      </c>
      <c r="AZ31" s="20" t="n">
        <f aca="false">IF(AND(AZ$18&gt;=$D13,AZ$18&lt;=$E13),$F13*AZ$19,0)</f>
        <v>0</v>
      </c>
      <c r="BA31" s="20" t="n">
        <f aca="false">IF(AND(BA$18&gt;=$D13,BA$18&lt;=$E13),$F13*BA$19,0)</f>
        <v>0</v>
      </c>
      <c r="BB31" s="20" t="n">
        <f aca="false">IF(AND(BB$18&gt;=$D13,BB$18&lt;=$E13),$F13*BB$19,0)</f>
        <v>0</v>
      </c>
      <c r="BC31" s="20" t="n">
        <f aca="false">IF(AND(BC$18&gt;=$D13,BC$18&lt;=$E13),$F13*BC$19,0)</f>
        <v>0</v>
      </c>
      <c r="BD31" s="20" t="n">
        <f aca="false">IF(AND(BD$18&gt;=$D13,BD$18&lt;=$E13),$F13*BD$19,0)</f>
        <v>0</v>
      </c>
      <c r="BE31" s="20" t="n">
        <f aca="false">IF(AND(BE$18&gt;=$D13,BE$18&lt;=$E13),$F13*BE$19,0)</f>
        <v>0</v>
      </c>
      <c r="BF31" s="20" t="n">
        <f aca="false">IF(AND(BF$18&gt;=$D13,BF$18&lt;=$E13),$F13*BF$19,0)</f>
        <v>0</v>
      </c>
      <c r="BG31" s="20" t="n">
        <f aca="false">IF(AND(BG$18&gt;=$D13,BG$18&lt;=$E13),$F13*BG$19,0)</f>
        <v>0</v>
      </c>
      <c r="BH31" s="20" t="n">
        <f aca="false">IF(AND(BH$18&gt;=$D13,BH$18&lt;=$E13),$F13*BH$19,0)</f>
        <v>0</v>
      </c>
      <c r="BI31" s="20" t="n">
        <f aca="false">IF(AND(BI$18&gt;=$D13,BI$18&lt;=$E13),$F13*BI$19,0)</f>
        <v>0</v>
      </c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</row>
    <row r="32" customFormat="false" ht="12.75" hidden="false" customHeight="false" outlineLevel="0" collapsed="false">
      <c r="A32" s="0" t="str">
        <f aca="false">H14</f>
        <v>Encore</v>
      </c>
      <c r="B32" s="20" t="n">
        <f aca="false">IF(AND(B$18&gt;=$D14,B$18&lt;=$E14),$F14*B$19,0)</f>
        <v>3720</v>
      </c>
      <c r="C32" s="20" t="n">
        <f aca="false">IF(AND(C$18&gt;=$D14,C$18&lt;=$E14),$F14*C$19,0)</f>
        <v>3360</v>
      </c>
      <c r="D32" s="20" t="n">
        <f aca="false">IF(AND(D$18&gt;=$D14,D$18&lt;=$E14),$F14*D$19,0)</f>
        <v>3720</v>
      </c>
      <c r="E32" s="20" t="n">
        <f aca="false">IF(AND(E$18&gt;=$D14,E$18&lt;=$E14),$F14*E$19,0)</f>
        <v>3600</v>
      </c>
      <c r="F32" s="20" t="n">
        <f aca="false">IF(AND(F$18&gt;=$D14,F$18&lt;=$E14),$F14*F$19,0)</f>
        <v>3720</v>
      </c>
      <c r="G32" s="20" t="n">
        <f aca="false">IF(AND(G$18&gt;=$D14,G$18&lt;=$E14),$F14*G$19,0)</f>
        <v>3600</v>
      </c>
      <c r="H32" s="20" t="n">
        <f aca="false">IF(AND(H$18&gt;=$D14,H$18&lt;=$E14),$F14*H$19,0)</f>
        <v>3720</v>
      </c>
      <c r="I32" s="20" t="n">
        <f aca="false">IF(AND(I$18&gt;=$D14,I$18&lt;=$E14),$F14*I$19,0)</f>
        <v>3720</v>
      </c>
      <c r="J32" s="20" t="n">
        <f aca="false">IF(AND(J$18&gt;=$D14,J$18&lt;=$E14),$F14*J$19,0)</f>
        <v>3600</v>
      </c>
      <c r="K32" s="20" t="n">
        <f aca="false">IF(AND(K$18&gt;=$D14,K$18&lt;=$E14),$F14*K$19,0)</f>
        <v>3720</v>
      </c>
      <c r="L32" s="20" t="n">
        <f aca="false">IF(AND(L$18&gt;=$D14,L$18&lt;=$E14),$F14*L$19,0)</f>
        <v>3600</v>
      </c>
      <c r="M32" s="20" t="n">
        <f aca="false">IF(AND(M$18&gt;=$D14,M$18&lt;=$E14),$F14*M$19,0)</f>
        <v>3720</v>
      </c>
      <c r="N32" s="20" t="n">
        <f aca="false">IF(AND(N$18&gt;=$D14,N$18&lt;=$E14),$F14*N$19,0)</f>
        <v>0</v>
      </c>
      <c r="O32" s="20" t="n">
        <f aca="false">IF(AND(O$18&gt;=$D14,O$18&lt;=$E14),$F14*O$19,0)</f>
        <v>0</v>
      </c>
      <c r="P32" s="20" t="n">
        <f aca="false">IF(AND(P$18&gt;=$D14,P$18&lt;=$E14),$F14*P$19,0)</f>
        <v>0</v>
      </c>
      <c r="Q32" s="20" t="n">
        <f aca="false">IF(AND(Q$18&gt;=$D14,Q$18&lt;=$E14),$F14*Q$19,0)</f>
        <v>0</v>
      </c>
      <c r="R32" s="20" t="n">
        <f aca="false">IF(AND(R$18&gt;=$D14,R$18&lt;=$E14),$F14*R$19,0)</f>
        <v>0</v>
      </c>
      <c r="S32" s="20" t="n">
        <f aca="false">IF(AND(S$18&gt;=$D14,S$18&lt;=$E14),$F14*S$19,0)</f>
        <v>0</v>
      </c>
      <c r="T32" s="20" t="n">
        <f aca="false">IF(AND(T$18&gt;=$D14,T$18&lt;=$E14),$F14*T$19,0)</f>
        <v>0</v>
      </c>
      <c r="U32" s="20" t="n">
        <f aca="false">IF(AND(U$18&gt;=$D14,U$18&lt;=$E14),$F14*U$19,0)</f>
        <v>0</v>
      </c>
      <c r="V32" s="20" t="n">
        <f aca="false">IF(AND(V$18&gt;=$D14,V$18&lt;=$E14),$F14*V$19,0)</f>
        <v>0</v>
      </c>
      <c r="W32" s="20" t="n">
        <f aca="false">IF(AND(W$18&gt;=$D14,W$18&lt;=$E14),$F14*W$19,0)</f>
        <v>0</v>
      </c>
      <c r="X32" s="20" t="n">
        <f aca="false">IF(AND(X$18&gt;=$D14,X$18&lt;=$E14),$F14*X$19,0)</f>
        <v>0</v>
      </c>
      <c r="Y32" s="20" t="n">
        <f aca="false">IF(AND(Y$18&gt;=$D14,Y$18&lt;=$E14),$F14*Y$19,0)</f>
        <v>0</v>
      </c>
      <c r="Z32" s="20" t="n">
        <f aca="false">IF(AND(Z$18&gt;=$D14,Z$18&lt;=$E14),$F14*Z$19,0)</f>
        <v>0</v>
      </c>
      <c r="AA32" s="20" t="n">
        <f aca="false">IF(AND(AA$18&gt;=$D14,AA$18&lt;=$E14),$F14*AA$19,0)</f>
        <v>0</v>
      </c>
      <c r="AB32" s="20" t="n">
        <f aca="false">IF(AND(AB$18&gt;=$D14,AB$18&lt;=$E14),$F14*AB$19,0)</f>
        <v>0</v>
      </c>
      <c r="AC32" s="20" t="n">
        <f aca="false">IF(AND(AC$18&gt;=$D14,AC$18&lt;=$E14),$F14*AC$19,0)</f>
        <v>0</v>
      </c>
      <c r="AD32" s="20" t="n">
        <f aca="false">IF(AND(AD$18&gt;=$D14,AD$18&lt;=$E14),$F14*AD$19,0)</f>
        <v>0</v>
      </c>
      <c r="AE32" s="20" t="n">
        <f aca="false">IF(AND(AE$18&gt;=$D14,AE$18&lt;=$E14),$F14*AE$19,0)</f>
        <v>0</v>
      </c>
      <c r="AF32" s="20" t="n">
        <f aca="false">IF(AND(AF$18&gt;=$D14,AF$18&lt;=$E14),$F14*AF$19,0)</f>
        <v>0</v>
      </c>
      <c r="AG32" s="20" t="n">
        <f aca="false">IF(AND(AG$18&gt;=$D14,AG$18&lt;=$E14),$F14*AG$19,0)</f>
        <v>0</v>
      </c>
      <c r="AH32" s="20" t="n">
        <f aca="false">IF(AND(AH$18&gt;=$D14,AH$18&lt;=$E14),$F14*AH$19,0)</f>
        <v>0</v>
      </c>
      <c r="AI32" s="20" t="n">
        <f aca="false">IF(AND(AI$18&gt;=$D14,AI$18&lt;=$E14),$F14*AI$19,0)</f>
        <v>0</v>
      </c>
      <c r="AJ32" s="20" t="n">
        <f aca="false">IF(AND(AJ$18&gt;=$D14,AJ$18&lt;=$E14),$F14*AJ$19,0)</f>
        <v>0</v>
      </c>
      <c r="AK32" s="20" t="n">
        <f aca="false">IF(AND(AK$18&gt;=$D14,AK$18&lt;=$E14),$F14*AK$19,0)</f>
        <v>0</v>
      </c>
      <c r="AL32" s="20" t="n">
        <f aca="false">IF(AND(AL$18&gt;=$D14,AL$18&lt;=$E14),$F14*AL$19,0)</f>
        <v>0</v>
      </c>
      <c r="AM32" s="20" t="n">
        <f aca="false">IF(AND(AM$18&gt;=$D14,AM$18&lt;=$E14),$F14*AM$19,0)</f>
        <v>0</v>
      </c>
      <c r="AN32" s="20" t="n">
        <f aca="false">IF(AND(AN$18&gt;=$D14,AN$18&lt;=$E14),$F14*AN$19,0)</f>
        <v>0</v>
      </c>
      <c r="AO32" s="20" t="n">
        <f aca="false">IF(AND(AO$18&gt;=$D14,AO$18&lt;=$E14),$F14*AO$19,0)</f>
        <v>0</v>
      </c>
      <c r="AP32" s="20" t="n">
        <f aca="false">IF(AND(AP$18&gt;=$D14,AP$18&lt;=$E14),$F14*AP$19,0)</f>
        <v>0</v>
      </c>
      <c r="AQ32" s="20" t="n">
        <f aca="false">IF(AND(AQ$18&gt;=$D14,AQ$18&lt;=$E14),$F14*AQ$19,0)</f>
        <v>0</v>
      </c>
      <c r="AR32" s="20" t="n">
        <f aca="false">IF(AND(AR$18&gt;=$D14,AR$18&lt;=$E14),$F14*AR$19,0)</f>
        <v>0</v>
      </c>
      <c r="AS32" s="20" t="n">
        <f aca="false">IF(AND(AS$18&gt;=$D14,AS$18&lt;=$E14),$F14*AS$19,0)</f>
        <v>0</v>
      </c>
      <c r="AT32" s="20" t="n">
        <f aca="false">IF(AND(AT$18&gt;=$D14,AT$18&lt;=$E14),$F14*AT$19,0)</f>
        <v>0</v>
      </c>
      <c r="AU32" s="20" t="n">
        <f aca="false">IF(AND(AU$18&gt;=$D14,AU$18&lt;=$E14),$F14*AU$19,0)</f>
        <v>0</v>
      </c>
      <c r="AV32" s="20" t="n">
        <f aca="false">IF(AND(AV$18&gt;=$D14,AV$18&lt;=$E14),$F14*AV$19,0)</f>
        <v>0</v>
      </c>
      <c r="AW32" s="20" t="n">
        <f aca="false">IF(AND(AW$18&gt;=$D14,AW$18&lt;=$E14),$F14*AW$19,0)</f>
        <v>0</v>
      </c>
      <c r="AX32" s="20" t="n">
        <f aca="false">IF(AND(AX$18&gt;=$D14,AX$18&lt;=$E14),$F14*AX$19,0)</f>
        <v>0</v>
      </c>
      <c r="AY32" s="20" t="n">
        <f aca="false">IF(AND(AY$18&gt;=$D14,AY$18&lt;=$E14),$F14*AY$19,0)</f>
        <v>0</v>
      </c>
      <c r="AZ32" s="20" t="n">
        <f aca="false">IF(AND(AZ$18&gt;=$D14,AZ$18&lt;=$E14),$F14*AZ$19,0)</f>
        <v>0</v>
      </c>
      <c r="BA32" s="20" t="n">
        <f aca="false">IF(AND(BA$18&gt;=$D14,BA$18&lt;=$E14),$F14*BA$19,0)</f>
        <v>0</v>
      </c>
      <c r="BB32" s="20" t="n">
        <f aca="false">IF(AND(BB$18&gt;=$D14,BB$18&lt;=$E14),$F14*BB$19,0)</f>
        <v>0</v>
      </c>
      <c r="BC32" s="20" t="n">
        <f aca="false">IF(AND(BC$18&gt;=$D14,BC$18&lt;=$E14),$F14*BC$19,0)</f>
        <v>0</v>
      </c>
      <c r="BD32" s="20" t="n">
        <f aca="false">IF(AND(BD$18&gt;=$D14,BD$18&lt;=$E14),$F14*BD$19,0)</f>
        <v>0</v>
      </c>
      <c r="BE32" s="20" t="n">
        <f aca="false">IF(AND(BE$18&gt;=$D14,BE$18&lt;=$E14),$F14*BE$19,0)</f>
        <v>0</v>
      </c>
      <c r="BF32" s="20" t="n">
        <f aca="false">IF(AND(BF$18&gt;=$D14,BF$18&lt;=$E14),$F14*BF$19,0)</f>
        <v>0</v>
      </c>
      <c r="BG32" s="20" t="n">
        <f aca="false">IF(AND(BG$18&gt;=$D14,BG$18&lt;=$E14),$F14*BG$19,0)</f>
        <v>0</v>
      </c>
      <c r="BH32" s="20" t="n">
        <f aca="false">IF(AND(BH$18&gt;=$D14,BH$18&lt;=$E14),$F14*BH$19,0)</f>
        <v>0</v>
      </c>
      <c r="BI32" s="20" t="n">
        <f aca="false">IF(AND(BI$18&gt;=$D14,BI$18&lt;=$E14),$F14*BI$19,0)</f>
        <v>0</v>
      </c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</row>
    <row r="33" customFormat="false" ht="12.75" hidden="false" customHeight="false" outlineLevel="0" collapsed="false">
      <c r="A33" s="0" t="str">
        <f aca="false">H15</f>
        <v>Encore</v>
      </c>
      <c r="B33" s="20" t="n">
        <f aca="false">IF(AND(B$18&gt;=$D15,B$18&lt;=$E15),$F15*B$19,0)</f>
        <v>11160</v>
      </c>
      <c r="C33" s="20" t="n">
        <f aca="false">IF(AND(C$18&gt;=$D15,C$18&lt;=$E15),$F15*C$19,0)</f>
        <v>10080</v>
      </c>
      <c r="D33" s="20" t="n">
        <f aca="false">IF(AND(D$18&gt;=$D15,D$18&lt;=$E15),$F15*D$19,0)</f>
        <v>11160</v>
      </c>
      <c r="E33" s="20" t="n">
        <f aca="false">IF(AND(E$18&gt;=$D15,E$18&lt;=$E15),$F15*E$19,0)</f>
        <v>10800</v>
      </c>
      <c r="F33" s="20" t="n">
        <f aca="false">IF(AND(F$18&gt;=$D15,F$18&lt;=$E15),$F15*F$19,0)</f>
        <v>11160</v>
      </c>
      <c r="G33" s="20" t="n">
        <f aca="false">IF(AND(G$18&gt;=$D15,G$18&lt;=$E15),$F15*G$19,0)</f>
        <v>10800</v>
      </c>
      <c r="H33" s="20" t="n">
        <f aca="false">IF(AND(H$18&gt;=$D15,H$18&lt;=$E15),$F15*H$19,0)</f>
        <v>11160</v>
      </c>
      <c r="I33" s="20" t="n">
        <f aca="false">IF(AND(I$18&gt;=$D15,I$18&lt;=$E15),$F15*I$19,0)</f>
        <v>11160</v>
      </c>
      <c r="J33" s="20" t="n">
        <f aca="false">IF(AND(J$18&gt;=$D15,J$18&lt;=$E15),$F15*J$19,0)</f>
        <v>10800</v>
      </c>
      <c r="K33" s="20" t="n">
        <f aca="false">IF(AND(K$18&gt;=$D15,K$18&lt;=$E15),$F15*K$19,0)</f>
        <v>11160</v>
      </c>
      <c r="L33" s="20" t="n">
        <f aca="false">IF(AND(L$18&gt;=$D15,L$18&lt;=$E15),$F15*L$19,0)</f>
        <v>10800</v>
      </c>
      <c r="M33" s="20" t="n">
        <f aca="false">IF(AND(M$18&gt;=$D15,M$18&lt;=$E15),$F15*M$19,0)</f>
        <v>11160</v>
      </c>
      <c r="N33" s="20" t="n">
        <f aca="false">IF(AND(N$18&gt;=$D15,N$18&lt;=$E15),$F15*N$19,0)</f>
        <v>0</v>
      </c>
      <c r="O33" s="20" t="n">
        <f aca="false">IF(AND(O$18&gt;=$D15,O$18&lt;=$E15),$F15*O$19,0)</f>
        <v>0</v>
      </c>
      <c r="P33" s="20" t="n">
        <f aca="false">IF(AND(P$18&gt;=$D15,P$18&lt;=$E15),$F15*P$19,0)</f>
        <v>0</v>
      </c>
      <c r="Q33" s="20" t="n">
        <f aca="false">IF(AND(Q$18&gt;=$D15,Q$18&lt;=$E15),$F15*Q$19,0)</f>
        <v>0</v>
      </c>
      <c r="R33" s="20" t="n">
        <f aca="false">IF(AND(R$18&gt;=$D15,R$18&lt;=$E15),$F15*R$19,0)</f>
        <v>0</v>
      </c>
      <c r="S33" s="20" t="n">
        <f aca="false">IF(AND(S$18&gt;=$D15,S$18&lt;=$E15),$F15*S$19,0)</f>
        <v>0</v>
      </c>
      <c r="T33" s="20" t="n">
        <f aca="false">IF(AND(T$18&gt;=$D15,T$18&lt;=$E15),$F15*T$19,0)</f>
        <v>0</v>
      </c>
      <c r="U33" s="20" t="n">
        <f aca="false">IF(AND(U$18&gt;=$D15,U$18&lt;=$E15),$F15*U$19,0)</f>
        <v>0</v>
      </c>
      <c r="V33" s="20" t="n">
        <f aca="false">IF(AND(V$18&gt;=$D15,V$18&lt;=$E15),$F15*V$19,0)</f>
        <v>0</v>
      </c>
      <c r="W33" s="20" t="n">
        <f aca="false">IF(AND(W$18&gt;=$D15,W$18&lt;=$E15),$F15*W$19,0)</f>
        <v>0</v>
      </c>
      <c r="X33" s="20" t="n">
        <f aca="false">IF(AND(X$18&gt;=$D15,X$18&lt;=$E15),$F15*X$19,0)</f>
        <v>0</v>
      </c>
      <c r="Y33" s="20" t="n">
        <f aca="false">IF(AND(Y$18&gt;=$D15,Y$18&lt;=$E15),$F15*Y$19,0)</f>
        <v>0</v>
      </c>
      <c r="Z33" s="20" t="n">
        <f aca="false">IF(AND(Z$18&gt;=$D15,Z$18&lt;=$E15),$F15*Z$19,0)</f>
        <v>0</v>
      </c>
      <c r="AA33" s="20" t="n">
        <f aca="false">IF(AND(AA$18&gt;=$D15,AA$18&lt;=$E15),$F15*AA$19,0)</f>
        <v>0</v>
      </c>
      <c r="AB33" s="20" t="n">
        <f aca="false">IF(AND(AB$18&gt;=$D15,AB$18&lt;=$E15),$F15*AB$19,0)</f>
        <v>0</v>
      </c>
      <c r="AC33" s="20" t="n">
        <f aca="false">IF(AND(AC$18&gt;=$D15,AC$18&lt;=$E15),$F15*AC$19,0)</f>
        <v>0</v>
      </c>
      <c r="AD33" s="20" t="n">
        <f aca="false">IF(AND(AD$18&gt;=$D15,AD$18&lt;=$E15),$F15*AD$19,0)</f>
        <v>0</v>
      </c>
      <c r="AE33" s="20" t="n">
        <f aca="false">IF(AND(AE$18&gt;=$D15,AE$18&lt;=$E15),$F15*AE$19,0)</f>
        <v>0</v>
      </c>
      <c r="AF33" s="20" t="n">
        <f aca="false">IF(AND(AF$18&gt;=$D15,AF$18&lt;=$E15),$F15*AF$19,0)</f>
        <v>0</v>
      </c>
      <c r="AG33" s="20" t="n">
        <f aca="false">IF(AND(AG$18&gt;=$D15,AG$18&lt;=$E15),$F15*AG$19,0)</f>
        <v>0</v>
      </c>
      <c r="AH33" s="20" t="n">
        <f aca="false">IF(AND(AH$18&gt;=$D15,AH$18&lt;=$E15),$F15*AH$19,0)</f>
        <v>0</v>
      </c>
      <c r="AI33" s="20" t="n">
        <f aca="false">IF(AND(AI$18&gt;=$D15,AI$18&lt;=$E15),$F15*AI$19,0)</f>
        <v>0</v>
      </c>
      <c r="AJ33" s="20" t="n">
        <f aca="false">IF(AND(AJ$18&gt;=$D15,AJ$18&lt;=$E15),$F15*AJ$19,0)</f>
        <v>0</v>
      </c>
      <c r="AK33" s="20" t="n">
        <f aca="false">IF(AND(AK$18&gt;=$D15,AK$18&lt;=$E15),$F15*AK$19,0)</f>
        <v>0</v>
      </c>
      <c r="AL33" s="20" t="n">
        <f aca="false">IF(AND(AL$18&gt;=$D15,AL$18&lt;=$E15),$F15*AL$19,0)</f>
        <v>0</v>
      </c>
      <c r="AM33" s="20" t="n">
        <f aca="false">IF(AND(AM$18&gt;=$D15,AM$18&lt;=$E15),$F15*AM$19,0)</f>
        <v>0</v>
      </c>
      <c r="AN33" s="20" t="n">
        <f aca="false">IF(AND(AN$18&gt;=$D15,AN$18&lt;=$E15),$F15*AN$19,0)</f>
        <v>0</v>
      </c>
      <c r="AO33" s="20" t="n">
        <f aca="false">IF(AND(AO$18&gt;=$D15,AO$18&lt;=$E15),$F15*AO$19,0)</f>
        <v>0</v>
      </c>
      <c r="AP33" s="20" t="n">
        <f aca="false">IF(AND(AP$18&gt;=$D15,AP$18&lt;=$E15),$F15*AP$19,0)</f>
        <v>0</v>
      </c>
      <c r="AQ33" s="20" t="n">
        <f aca="false">IF(AND(AQ$18&gt;=$D15,AQ$18&lt;=$E15),$F15*AQ$19,0)</f>
        <v>0</v>
      </c>
      <c r="AR33" s="20" t="n">
        <f aca="false">IF(AND(AR$18&gt;=$D15,AR$18&lt;=$E15),$F15*AR$19,0)</f>
        <v>0</v>
      </c>
      <c r="AS33" s="20" t="n">
        <f aca="false">IF(AND(AS$18&gt;=$D15,AS$18&lt;=$E15),$F15*AS$19,0)</f>
        <v>0</v>
      </c>
      <c r="AT33" s="20" t="n">
        <f aca="false">IF(AND(AT$18&gt;=$D15,AT$18&lt;=$E15),$F15*AT$19,0)</f>
        <v>0</v>
      </c>
      <c r="AU33" s="20" t="n">
        <f aca="false">IF(AND(AU$18&gt;=$D15,AU$18&lt;=$E15),$F15*AU$19,0)</f>
        <v>0</v>
      </c>
      <c r="AV33" s="20" t="n">
        <f aca="false">IF(AND(AV$18&gt;=$D15,AV$18&lt;=$E15),$F15*AV$19,0)</f>
        <v>0</v>
      </c>
      <c r="AW33" s="20" t="n">
        <f aca="false">IF(AND(AW$18&gt;=$D15,AW$18&lt;=$E15),$F15*AW$19,0)</f>
        <v>0</v>
      </c>
      <c r="AX33" s="20" t="n">
        <f aca="false">IF(AND(AX$18&gt;=$D15,AX$18&lt;=$E15),$F15*AX$19,0)</f>
        <v>0</v>
      </c>
      <c r="AY33" s="20" t="n">
        <f aca="false">IF(AND(AY$18&gt;=$D15,AY$18&lt;=$E15),$F15*AY$19,0)</f>
        <v>0</v>
      </c>
      <c r="AZ33" s="20" t="n">
        <f aca="false">IF(AND(AZ$18&gt;=$D15,AZ$18&lt;=$E15),$F15*AZ$19,0)</f>
        <v>0</v>
      </c>
      <c r="BA33" s="20" t="n">
        <f aca="false">IF(AND(BA$18&gt;=$D15,BA$18&lt;=$E15),$F15*BA$19,0)</f>
        <v>0</v>
      </c>
      <c r="BB33" s="20" t="n">
        <f aca="false">IF(AND(BB$18&gt;=$D15,BB$18&lt;=$E15),$F15*BB$19,0)</f>
        <v>0</v>
      </c>
      <c r="BC33" s="20" t="n">
        <f aca="false">IF(AND(BC$18&gt;=$D15,BC$18&lt;=$E15),$F15*BC$19,0)</f>
        <v>0</v>
      </c>
      <c r="BD33" s="20" t="n">
        <f aca="false">IF(AND(BD$18&gt;=$D15,BD$18&lt;=$E15),$F15*BD$19,0)</f>
        <v>0</v>
      </c>
      <c r="BE33" s="20" t="n">
        <f aca="false">IF(AND(BE$18&gt;=$D15,BE$18&lt;=$E15),$F15*BE$19,0)</f>
        <v>0</v>
      </c>
      <c r="BF33" s="20" t="n">
        <f aca="false">IF(AND(BF$18&gt;=$D15,BF$18&lt;=$E15),$F15*BF$19,0)</f>
        <v>0</v>
      </c>
      <c r="BG33" s="20" t="n">
        <f aca="false">IF(AND(BG$18&gt;=$D15,BG$18&lt;=$E15),$F15*BG$19,0)</f>
        <v>0</v>
      </c>
      <c r="BH33" s="20" t="n">
        <f aca="false">IF(AND(BH$18&gt;=$D15,BH$18&lt;=$E15),$F15*BH$19,0)</f>
        <v>0</v>
      </c>
      <c r="BI33" s="20" t="n">
        <f aca="false">IF(AND(BI$18&gt;=$D15,BI$18&lt;=$E15),$F15*BI$19,0)</f>
        <v>0</v>
      </c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</row>
    <row r="34" customFormat="false" ht="12.75" hidden="false" customHeight="false" outlineLevel="0" collapsed="false"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</row>
    <row r="35" customFormat="false" ht="12.75" hidden="false" customHeight="false" outlineLevel="0" collapsed="false">
      <c r="A35" s="14" t="s">
        <v>15</v>
      </c>
      <c r="B35" s="22" t="n">
        <f aca="false">SUM(B22:B33)</f>
        <v>125364</v>
      </c>
      <c r="C35" s="22" t="n">
        <f aca="false">SUM(C22:C33)</f>
        <v>113232</v>
      </c>
      <c r="D35" s="22" t="n">
        <f aca="false">SUM(D22:D33)</f>
        <v>125364</v>
      </c>
      <c r="E35" s="22" t="n">
        <f aca="false">SUM(E22:E33)</f>
        <v>117720</v>
      </c>
      <c r="F35" s="22" t="n">
        <f aca="false">SUM(F22:F33)</f>
        <v>121644</v>
      </c>
      <c r="G35" s="22" t="n">
        <f aca="false">SUM(G22:G33)</f>
        <v>117720</v>
      </c>
      <c r="H35" s="22" t="n">
        <f aca="false">SUM(H22:H33)</f>
        <v>120900</v>
      </c>
      <c r="I35" s="22" t="n">
        <f aca="false">SUM(I22:I33)</f>
        <v>120900</v>
      </c>
      <c r="J35" s="22" t="n">
        <f aca="false">SUM(J22:J33)</f>
        <v>117000</v>
      </c>
      <c r="K35" s="22" t="n">
        <f aca="false">SUM(K22:K33)</f>
        <v>120900</v>
      </c>
      <c r="L35" s="22" t="n">
        <f aca="false">SUM(L22:L33)</f>
        <v>117000</v>
      </c>
      <c r="M35" s="22" t="n">
        <f aca="false">SUM(M22:M33)</f>
        <v>120900</v>
      </c>
      <c r="N35" s="22" t="n">
        <f aca="false">SUM(N22:N33)</f>
        <v>20460</v>
      </c>
      <c r="O35" s="22" t="n">
        <f aca="false">SUM(O22:O33)</f>
        <v>18480</v>
      </c>
      <c r="P35" s="22" t="n">
        <f aca="false">SUM(P22:P33)</f>
        <v>20460</v>
      </c>
      <c r="Q35" s="22" t="n">
        <f aca="false">SUM(Q22:Q33)</f>
        <v>19800</v>
      </c>
      <c r="R35" s="22" t="n">
        <f aca="false">SUM(R22:R33)</f>
        <v>20460</v>
      </c>
      <c r="S35" s="22" t="n">
        <f aca="false">SUM(S22:S33)</f>
        <v>19800</v>
      </c>
      <c r="T35" s="22" t="n">
        <f aca="false">SUM(T22:T33)</f>
        <v>20460</v>
      </c>
      <c r="U35" s="22" t="n">
        <f aca="false">SUM(U22:U33)</f>
        <v>20460</v>
      </c>
      <c r="V35" s="22" t="n">
        <f aca="false">SUM(V22:V33)</f>
        <v>19800</v>
      </c>
      <c r="W35" s="22" t="n">
        <f aca="false">SUM(W22:W33)</f>
        <v>20460</v>
      </c>
      <c r="X35" s="22" t="n">
        <f aca="false">SUM(X22:X33)</f>
        <v>19800</v>
      </c>
      <c r="Y35" s="22" t="n">
        <f aca="false">SUM(Y22:Y33)</f>
        <v>20460</v>
      </c>
      <c r="Z35" s="22" t="n">
        <f aca="false">SUM(Z22:Z33)</f>
        <v>1860</v>
      </c>
      <c r="AA35" s="22" t="n">
        <f aca="false">SUM(AA22:AA33)</f>
        <v>1740</v>
      </c>
      <c r="AB35" s="22" t="n">
        <f aca="false">SUM(AB22:AB33)</f>
        <v>1860</v>
      </c>
      <c r="AC35" s="22" t="n">
        <f aca="false">SUM(AC22:AC33)</f>
        <v>1800</v>
      </c>
      <c r="AD35" s="22" t="n">
        <f aca="false">SUM(AD22:AD33)</f>
        <v>1860</v>
      </c>
      <c r="AE35" s="22" t="n">
        <f aca="false">SUM(AE22:AE33)</f>
        <v>1800</v>
      </c>
      <c r="AF35" s="22" t="n">
        <f aca="false">SUM(AF22:AF33)</f>
        <v>1860</v>
      </c>
      <c r="AG35" s="22" t="n">
        <f aca="false">SUM(AG22:AG33)</f>
        <v>1860</v>
      </c>
      <c r="AH35" s="22" t="n">
        <f aca="false">SUM(AH22:AH33)</f>
        <v>1800</v>
      </c>
      <c r="AI35" s="22" t="n">
        <f aca="false">SUM(AI22:AI33)</f>
        <v>1860</v>
      </c>
      <c r="AJ35" s="22" t="n">
        <f aca="false">SUM(AJ22:AJ33)</f>
        <v>1800</v>
      </c>
      <c r="AK35" s="22" t="n">
        <f aca="false">SUM(AK22:AK33)</f>
        <v>1860</v>
      </c>
      <c r="AL35" s="22" t="n">
        <f aca="false">SUM(AL22:AL33)</f>
        <v>1860</v>
      </c>
      <c r="AM35" s="22" t="n">
        <f aca="false">SUM(AM22:AM33)</f>
        <v>1680</v>
      </c>
      <c r="AN35" s="22" t="n">
        <f aca="false">SUM(AN22:AN33)</f>
        <v>1860</v>
      </c>
      <c r="AO35" s="22" t="n">
        <f aca="false">SUM(AO22:AO33)</f>
        <v>1800</v>
      </c>
      <c r="AP35" s="22" t="n">
        <f aca="false">SUM(AP22:AP33)</f>
        <v>1860</v>
      </c>
      <c r="AQ35" s="22" t="n">
        <f aca="false">SUM(AQ22:AQ33)</f>
        <v>1800</v>
      </c>
      <c r="AR35" s="22" t="n">
        <f aca="false">SUM(AR22:AR33)</f>
        <v>1860</v>
      </c>
      <c r="AS35" s="22" t="n">
        <f aca="false">SUM(AS22:AS33)</f>
        <v>1860</v>
      </c>
      <c r="AT35" s="22" t="n">
        <f aca="false">SUM(AT22:AT33)</f>
        <v>1800</v>
      </c>
      <c r="AU35" s="22" t="n">
        <f aca="false">SUM(AU22:AU33)</f>
        <v>1860</v>
      </c>
      <c r="AV35" s="22" t="n">
        <f aca="false">SUM(AV22:AV33)</f>
        <v>1800</v>
      </c>
      <c r="AW35" s="22" t="n">
        <f aca="false">SUM(AW22:AW33)</f>
        <v>1860</v>
      </c>
      <c r="AX35" s="22" t="n">
        <f aca="false">SUM(AX22:AX33)</f>
        <v>1860</v>
      </c>
      <c r="AY35" s="22" t="n">
        <f aca="false">SUM(AY22:AY33)</f>
        <v>1680</v>
      </c>
      <c r="AZ35" s="22" t="n">
        <f aca="false">SUM(AZ22:AZ33)</f>
        <v>1860</v>
      </c>
      <c r="BA35" s="22" t="n">
        <f aca="false">SUM(BA22:BA33)</f>
        <v>1800</v>
      </c>
      <c r="BB35" s="22" t="n">
        <f aca="false">SUM(BB22:BB33)</f>
        <v>1860</v>
      </c>
      <c r="BC35" s="22" t="n">
        <f aca="false">SUM(BC22:BC33)</f>
        <v>1800</v>
      </c>
      <c r="BD35" s="22" t="n">
        <f aca="false">SUM(BD22:BD33)</f>
        <v>1860</v>
      </c>
      <c r="BE35" s="22" t="n">
        <f aca="false">SUM(BE22:BE33)</f>
        <v>1860</v>
      </c>
      <c r="BF35" s="22" t="n">
        <f aca="false">SUM(BF22:BF33)</f>
        <v>1800</v>
      </c>
      <c r="BG35" s="22" t="n">
        <f aca="false">SUM(BG22:BG33)</f>
        <v>1860</v>
      </c>
      <c r="BH35" s="22" t="n">
        <f aca="false">SUM(BH22:BH33)</f>
        <v>1800</v>
      </c>
      <c r="BI35" s="22" t="n">
        <f aca="false">SUM(BI22:BI33)</f>
        <v>1860</v>
      </c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</row>
    <row r="37" customFormat="false" ht="12.75" hidden="false" customHeight="false" outlineLevel="0" collapsed="false">
      <c r="A37" s="14" t="s">
        <v>16</v>
      </c>
      <c r="B37" s="23" t="n">
        <f aca="false">B35*B20</f>
        <v>4575786</v>
      </c>
      <c r="C37" s="23" t="n">
        <f aca="false">C35*C20</f>
        <v>4132968</v>
      </c>
      <c r="D37" s="23" t="n">
        <f aca="false">D35*D20</f>
        <v>4575786</v>
      </c>
      <c r="E37" s="23" t="n">
        <f aca="false">E35*E20</f>
        <v>4061340</v>
      </c>
      <c r="F37" s="23" t="n">
        <f aca="false">F35*F20</f>
        <v>4196718</v>
      </c>
      <c r="G37" s="23" t="n">
        <f aca="false">G35*G20</f>
        <v>4061340</v>
      </c>
      <c r="H37" s="23" t="n">
        <f aca="false">H35*H20</f>
        <v>4654650</v>
      </c>
      <c r="I37" s="23" t="n">
        <f aca="false">I35*I20</f>
        <v>4654650</v>
      </c>
      <c r="J37" s="23" t="n">
        <f aca="false">J35*J20</f>
        <v>4504500</v>
      </c>
      <c r="K37" s="23" t="n">
        <f aca="false">K35*K20</f>
        <v>5077800</v>
      </c>
      <c r="L37" s="23" t="n">
        <f aca="false">L35*L20</f>
        <v>4884750</v>
      </c>
      <c r="M37" s="23" t="n">
        <f aca="false">M35*M20</f>
        <v>5047575</v>
      </c>
      <c r="N37" s="23" t="n">
        <f aca="false">N35*N20</f>
        <v>777480</v>
      </c>
      <c r="O37" s="23" t="n">
        <f aca="false">O35*O20</f>
        <v>702240</v>
      </c>
      <c r="P37" s="23" t="n">
        <f aca="false">P35*P20</f>
        <v>777480</v>
      </c>
      <c r="Q37" s="23" t="n">
        <f aca="false">Q35*Q20</f>
        <v>752400</v>
      </c>
      <c r="R37" s="23" t="n">
        <f aca="false">R35*R20</f>
        <v>777480</v>
      </c>
      <c r="S37" s="23" t="n">
        <f aca="false">S35*S20</f>
        <v>752400</v>
      </c>
      <c r="T37" s="23" t="n">
        <f aca="false">T35*T20</f>
        <v>777480</v>
      </c>
      <c r="U37" s="23" t="n">
        <f aca="false">U35*U20</f>
        <v>777480</v>
      </c>
      <c r="V37" s="23" t="n">
        <f aca="false">V35*V20</f>
        <v>752400</v>
      </c>
      <c r="W37" s="23" t="n">
        <f aca="false">W35*W20</f>
        <v>777480</v>
      </c>
      <c r="X37" s="23" t="n">
        <f aca="false">X35*X20</f>
        <v>752400</v>
      </c>
      <c r="Y37" s="23" t="n">
        <f aca="false">Y35*Y20</f>
        <v>777480</v>
      </c>
      <c r="Z37" s="23" t="n">
        <f aca="false">Z35*Z20</f>
        <v>70680</v>
      </c>
      <c r="AA37" s="23" t="n">
        <f aca="false">AA35*AA20</f>
        <v>66120</v>
      </c>
      <c r="AB37" s="23" t="n">
        <f aca="false">AB35*AB20</f>
        <v>70680</v>
      </c>
      <c r="AC37" s="23" t="n">
        <f aca="false">AC35*AC20</f>
        <v>68400</v>
      </c>
      <c r="AD37" s="23" t="n">
        <f aca="false">AD35*AD20</f>
        <v>70680</v>
      </c>
      <c r="AE37" s="23" t="n">
        <f aca="false">AE35*AE20</f>
        <v>68400</v>
      </c>
      <c r="AF37" s="23" t="n">
        <f aca="false">AF35*AF20</f>
        <v>70680</v>
      </c>
      <c r="AG37" s="23" t="n">
        <f aca="false">AG35*AG20</f>
        <v>70680</v>
      </c>
      <c r="AH37" s="23" t="n">
        <f aca="false">AH35*AH20</f>
        <v>68400</v>
      </c>
      <c r="AI37" s="23" t="n">
        <f aca="false">AI35*AI20</f>
        <v>70680</v>
      </c>
      <c r="AJ37" s="23" t="n">
        <f aca="false">AJ35*AJ20</f>
        <v>68400</v>
      </c>
      <c r="AK37" s="23" t="n">
        <f aca="false">AK35*AK20</f>
        <v>70680</v>
      </c>
      <c r="AL37" s="23" t="n">
        <f aca="false">AL35*AL20</f>
        <v>72540</v>
      </c>
      <c r="AM37" s="23" t="n">
        <f aca="false">AM35*AM20</f>
        <v>65520</v>
      </c>
      <c r="AN37" s="23" t="n">
        <f aca="false">AN35*AN20</f>
        <v>72540</v>
      </c>
      <c r="AO37" s="23" t="n">
        <f aca="false">AO35*AO20</f>
        <v>70200</v>
      </c>
      <c r="AP37" s="23" t="n">
        <f aca="false">AP35*AP20</f>
        <v>72540</v>
      </c>
      <c r="AQ37" s="23" t="n">
        <f aca="false">AQ35*AQ20</f>
        <v>70200</v>
      </c>
      <c r="AR37" s="23" t="n">
        <f aca="false">AR35*AR20</f>
        <v>72540</v>
      </c>
      <c r="AS37" s="23" t="n">
        <f aca="false">AS35*AS20</f>
        <v>72540</v>
      </c>
      <c r="AT37" s="23" t="n">
        <f aca="false">AT35*AT20</f>
        <v>70200</v>
      </c>
      <c r="AU37" s="23" t="n">
        <f aca="false">AU35*AU20</f>
        <v>72540</v>
      </c>
      <c r="AV37" s="23" t="n">
        <f aca="false">AV35*AV20</f>
        <v>70200</v>
      </c>
      <c r="AW37" s="23" t="n">
        <f aca="false">AW35*AW20</f>
        <v>72540</v>
      </c>
      <c r="AX37" s="23" t="n">
        <f aca="false">AX35*AX20</f>
        <v>74400</v>
      </c>
      <c r="AY37" s="23" t="n">
        <f aca="false">AY35*AY20</f>
        <v>67200</v>
      </c>
      <c r="AZ37" s="23" t="n">
        <f aca="false">AZ35*AZ20</f>
        <v>74400</v>
      </c>
      <c r="BA37" s="23" t="n">
        <f aca="false">BA35*BA20</f>
        <v>72000</v>
      </c>
      <c r="BB37" s="23" t="n">
        <f aca="false">BB35*BB20</f>
        <v>74400</v>
      </c>
      <c r="BC37" s="23" t="n">
        <f aca="false">BC35*BC20</f>
        <v>72000</v>
      </c>
      <c r="BD37" s="23" t="n">
        <f aca="false">BD35*BD20</f>
        <v>74400</v>
      </c>
      <c r="BE37" s="23" t="n">
        <f aca="false">BE35*BE20</f>
        <v>74400</v>
      </c>
      <c r="BF37" s="23" t="n">
        <f aca="false">BF35*BF20</f>
        <v>72000</v>
      </c>
      <c r="BG37" s="23" t="n">
        <f aca="false">BG35*BG20</f>
        <v>74400</v>
      </c>
      <c r="BH37" s="23" t="n">
        <f aca="false">BH35*BH20</f>
        <v>72000</v>
      </c>
      <c r="BI37" s="23" t="n">
        <f aca="false">BI35*BI20</f>
        <v>74400</v>
      </c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14"/>
      <c r="GT37" s="14"/>
      <c r="GU37" s="14"/>
      <c r="GV37" s="14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  <c r="HN37" s="14"/>
      <c r="HO37" s="14"/>
      <c r="HP37" s="14"/>
      <c r="HQ37" s="14"/>
      <c r="HR37" s="14"/>
      <c r="HS37" s="14"/>
      <c r="HT37" s="14"/>
      <c r="HU37" s="14"/>
      <c r="HV37" s="14"/>
      <c r="HW37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K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6" activeCellId="0" sqref="B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85"/>
    <col collapsed="false" customWidth="true" hidden="false" outlineLevel="0" max="15" min="2" style="0" width="13.99"/>
    <col collapsed="false" customWidth="true" hidden="false" outlineLevel="0" max="27" min="16" style="0" width="12.85"/>
    <col collapsed="false" customWidth="true" hidden="false" outlineLevel="0" max="60" min="28" style="0" width="11.28"/>
    <col collapsed="false" customWidth="true" hidden="false" outlineLevel="0" max="61" min="61" style="0" width="11.85"/>
    <col collapsed="false" customWidth="true" hidden="false" outlineLevel="0" max="63" min="62" style="0" width="11.28"/>
    <col collapsed="false" customWidth="true" hidden="false" outlineLevel="0" max="231" min="64" style="0" width="7.7"/>
  </cols>
  <sheetData>
    <row r="2" customFormat="false" ht="16.5" hidden="false" customHeight="false" outlineLevel="0" collapsed="false">
      <c r="A2" s="1" t="s">
        <v>17</v>
      </c>
      <c r="B2" s="2"/>
      <c r="C2" s="2"/>
      <c r="D2" s="2"/>
      <c r="E2" s="2"/>
      <c r="I2" s="3"/>
    </row>
    <row r="3" customFormat="false" ht="13.5" hidden="false" customHeight="false" outlineLevel="0" collapsed="false"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3"/>
    </row>
    <row r="4" customFormat="false" ht="12.75" hidden="false" customHeight="false" outlineLevel="0" collapsed="false">
      <c r="C4" s="5" t="n">
        <v>817781</v>
      </c>
      <c r="D4" s="6" t="n">
        <v>37257</v>
      </c>
      <c r="E4" s="6" t="n">
        <v>37621</v>
      </c>
      <c r="F4" s="5" t="n">
        <v>5</v>
      </c>
      <c r="G4" s="5" t="n">
        <v>47</v>
      </c>
      <c r="H4" s="5" t="s">
        <v>7</v>
      </c>
      <c r="I4" s="7"/>
      <c r="K4" s="8"/>
    </row>
    <row r="5" customFormat="false" ht="12.75" hidden="false" customHeight="false" outlineLevel="0" collapsed="false">
      <c r="C5" s="9" t="n">
        <v>817783</v>
      </c>
      <c r="D5" s="10" t="n">
        <v>37257</v>
      </c>
      <c r="E5" s="10" t="n">
        <v>37621</v>
      </c>
      <c r="F5" s="9" t="n">
        <v>35</v>
      </c>
      <c r="G5" s="9" t="n">
        <v>46.9</v>
      </c>
      <c r="H5" s="9" t="s">
        <v>7</v>
      </c>
      <c r="I5" s="7"/>
      <c r="J5" s="3"/>
    </row>
    <row r="6" customFormat="false" ht="12.75" hidden="false" customHeight="false" outlineLevel="0" collapsed="false">
      <c r="C6" s="5" t="n">
        <v>819211</v>
      </c>
      <c r="D6" s="6" t="n">
        <v>37257</v>
      </c>
      <c r="E6" s="6" t="n">
        <v>37346</v>
      </c>
      <c r="F6" s="5" t="n">
        <v>5</v>
      </c>
      <c r="G6" s="5" t="n">
        <v>47.75</v>
      </c>
      <c r="H6" s="5" t="s">
        <v>7</v>
      </c>
      <c r="I6" s="7"/>
      <c r="J6" s="3"/>
      <c r="K6" s="8"/>
    </row>
    <row r="7" customFormat="false" ht="12.75" hidden="false" customHeight="false" outlineLevel="0" collapsed="false">
      <c r="C7" s="9" t="n">
        <v>829224</v>
      </c>
      <c r="D7" s="10" t="n">
        <v>37257</v>
      </c>
      <c r="E7" s="10" t="n">
        <v>37621</v>
      </c>
      <c r="F7" s="9" t="n">
        <v>5</v>
      </c>
      <c r="G7" s="9" t="n">
        <v>54</v>
      </c>
      <c r="H7" s="9" t="s">
        <v>7</v>
      </c>
      <c r="I7" s="7"/>
      <c r="J7" s="3"/>
    </row>
    <row r="8" customFormat="false" ht="12.75" hidden="false" customHeight="false" outlineLevel="0" collapsed="false">
      <c r="C8" s="5" t="n">
        <v>839831</v>
      </c>
      <c r="D8" s="6" t="n">
        <v>37257</v>
      </c>
      <c r="E8" s="6" t="n">
        <v>37346</v>
      </c>
      <c r="F8" s="5" t="n">
        <v>10</v>
      </c>
      <c r="G8" s="5" t="n">
        <v>62.75</v>
      </c>
      <c r="H8" s="5" t="s">
        <v>7</v>
      </c>
      <c r="I8" s="7"/>
      <c r="J8" s="3"/>
    </row>
    <row r="9" customFormat="false" ht="12.75" hidden="false" customHeight="false" outlineLevel="0" collapsed="false">
      <c r="A9" s="0" t="s">
        <v>11</v>
      </c>
      <c r="C9" s="12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</row>
    <row r="10" customFormat="false" ht="12.75" hidden="true" customHeight="false" outlineLevel="0" collapsed="false">
      <c r="A10" s="14" t="s">
        <v>12</v>
      </c>
      <c r="B10" s="15" t="n">
        <f aca="false">C11-B11</f>
        <v>31</v>
      </c>
      <c r="C10" s="15" t="n">
        <f aca="false">D11-C11</f>
        <v>28</v>
      </c>
      <c r="D10" s="15" t="n">
        <f aca="false">E11-D11</f>
        <v>31</v>
      </c>
      <c r="E10" s="15" t="n">
        <f aca="false">F11-E11</f>
        <v>30</v>
      </c>
      <c r="F10" s="15" t="n">
        <f aca="false">G11-F11</f>
        <v>31</v>
      </c>
      <c r="G10" s="15" t="n">
        <f aca="false">H11-G11</f>
        <v>30</v>
      </c>
      <c r="H10" s="15" t="n">
        <f aca="false">I11-H11</f>
        <v>31</v>
      </c>
      <c r="I10" s="15" t="n">
        <f aca="false">J11-I11</f>
        <v>31</v>
      </c>
      <c r="J10" s="15" t="n">
        <f aca="false">K11-J11</f>
        <v>30</v>
      </c>
      <c r="K10" s="15" t="n">
        <f aca="false">L11-K11</f>
        <v>31</v>
      </c>
      <c r="L10" s="15" t="n">
        <f aca="false">M11-L11</f>
        <v>30</v>
      </c>
      <c r="M10" s="15" t="n">
        <f aca="false">N11-M11</f>
        <v>31</v>
      </c>
      <c r="N10" s="15" t="n">
        <f aca="false">O11-N11</f>
        <v>31</v>
      </c>
      <c r="O10" s="15" t="n">
        <f aca="false">P11-O11</f>
        <v>28</v>
      </c>
      <c r="P10" s="15" t="n">
        <f aca="false">Q11-P11</f>
        <v>31</v>
      </c>
      <c r="Q10" s="15" t="n">
        <f aca="false">R11-Q11</f>
        <v>30</v>
      </c>
      <c r="R10" s="15" t="n">
        <f aca="false">S11-R11</f>
        <v>31</v>
      </c>
      <c r="S10" s="15" t="n">
        <f aca="false">T11-S11</f>
        <v>30</v>
      </c>
      <c r="T10" s="15" t="n">
        <f aca="false">U11-T11</f>
        <v>31</v>
      </c>
      <c r="U10" s="15" t="n">
        <f aca="false">V11-U11</f>
        <v>31</v>
      </c>
      <c r="V10" s="15" t="n">
        <f aca="false">W11-V11</f>
        <v>30</v>
      </c>
      <c r="W10" s="15" t="n">
        <f aca="false">X11-W11</f>
        <v>31</v>
      </c>
      <c r="X10" s="15" t="n">
        <f aca="false">Y11-X11</f>
        <v>30</v>
      </c>
      <c r="Y10" s="15" t="n">
        <f aca="false">Z11-Y11</f>
        <v>31</v>
      </c>
      <c r="Z10" s="15" t="n">
        <f aca="false">AA11-Z11</f>
        <v>31</v>
      </c>
      <c r="AA10" s="15" t="n">
        <f aca="false">AB11-AA11</f>
        <v>29</v>
      </c>
      <c r="AB10" s="15" t="n">
        <f aca="false">AC11-AB11</f>
        <v>31</v>
      </c>
      <c r="AC10" s="15" t="n">
        <f aca="false">AD11-AC11</f>
        <v>30</v>
      </c>
      <c r="AD10" s="15" t="n">
        <f aca="false">AE11-AD11</f>
        <v>31</v>
      </c>
      <c r="AE10" s="15" t="n">
        <f aca="false">AF11-AE11</f>
        <v>30</v>
      </c>
      <c r="AF10" s="15" t="n">
        <f aca="false">AG11-AF11</f>
        <v>31</v>
      </c>
      <c r="AG10" s="15" t="n">
        <f aca="false">AH11-AG11</f>
        <v>31</v>
      </c>
      <c r="AH10" s="15" t="n">
        <f aca="false">AI11-AH11</f>
        <v>30</v>
      </c>
      <c r="AI10" s="15" t="n">
        <f aca="false">AJ11-AI11</f>
        <v>31</v>
      </c>
      <c r="AJ10" s="15" t="n">
        <f aca="false">AK11-AJ11</f>
        <v>30</v>
      </c>
      <c r="AK10" s="15" t="n">
        <f aca="false">AL11-AK11</f>
        <v>31</v>
      </c>
      <c r="AL10" s="15" t="n">
        <f aca="false">AM11-AL11</f>
        <v>31</v>
      </c>
      <c r="AM10" s="15" t="n">
        <f aca="false">AN11-AM11</f>
        <v>28</v>
      </c>
      <c r="AN10" s="15" t="n">
        <f aca="false">AO11-AN11</f>
        <v>31</v>
      </c>
      <c r="AO10" s="15" t="n">
        <f aca="false">AP11-AO11</f>
        <v>30</v>
      </c>
      <c r="AP10" s="15" t="n">
        <f aca="false">AQ11-AP11</f>
        <v>31</v>
      </c>
      <c r="AQ10" s="15" t="n">
        <f aca="false">AR11-AQ11</f>
        <v>30</v>
      </c>
      <c r="AR10" s="15" t="n">
        <f aca="false">AS11-AR11</f>
        <v>31</v>
      </c>
      <c r="AS10" s="15" t="n">
        <f aca="false">AT11-AS11</f>
        <v>31</v>
      </c>
      <c r="AT10" s="15" t="n">
        <f aca="false">AU11-AT11</f>
        <v>30</v>
      </c>
      <c r="AU10" s="15" t="n">
        <f aca="false">AV11-AU11</f>
        <v>31</v>
      </c>
      <c r="AV10" s="15" t="n">
        <f aca="false">AW11-AV11</f>
        <v>30</v>
      </c>
      <c r="AW10" s="15" t="n">
        <f aca="false">AX11-AW11</f>
        <v>31</v>
      </c>
      <c r="AX10" s="15" t="n">
        <f aca="false">AY11-AX11</f>
        <v>31</v>
      </c>
      <c r="AY10" s="15" t="n">
        <f aca="false">AZ11-AY11</f>
        <v>28</v>
      </c>
      <c r="AZ10" s="15" t="n">
        <f aca="false">BA11-AZ11</f>
        <v>31</v>
      </c>
      <c r="BA10" s="15" t="n">
        <f aca="false">BB11-BA11</f>
        <v>30</v>
      </c>
      <c r="BB10" s="15" t="n">
        <f aca="false">BC11-BB11</f>
        <v>31</v>
      </c>
      <c r="BC10" s="15" t="n">
        <f aca="false">BD11-BC11</f>
        <v>30</v>
      </c>
      <c r="BD10" s="15" t="n">
        <f aca="false">BE11-BD11</f>
        <v>31</v>
      </c>
      <c r="BE10" s="15" t="n">
        <f aca="false">BF11-BE11</f>
        <v>31</v>
      </c>
      <c r="BF10" s="15" t="n">
        <f aca="false">BG11-BF11</f>
        <v>30</v>
      </c>
      <c r="BG10" s="15" t="n">
        <f aca="false">BH11-BG11</f>
        <v>31</v>
      </c>
      <c r="BH10" s="15" t="n">
        <f aca="false">BI11-BH11</f>
        <v>30</v>
      </c>
      <c r="BI10" s="15" t="n">
        <f aca="false">BJ11-BI11</f>
        <v>31</v>
      </c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</row>
    <row r="11" customFormat="false" ht="13.5" hidden="false" customHeight="false" outlineLevel="0" collapsed="false">
      <c r="B11" s="16" t="n">
        <v>37257</v>
      </c>
      <c r="C11" s="16" t="n">
        <v>37288</v>
      </c>
      <c r="D11" s="16" t="n">
        <v>37316</v>
      </c>
      <c r="E11" s="16" t="n">
        <v>37347</v>
      </c>
      <c r="F11" s="16" t="n">
        <v>37377</v>
      </c>
      <c r="G11" s="16" t="n">
        <v>37408</v>
      </c>
      <c r="H11" s="16" t="n">
        <v>37438</v>
      </c>
      <c r="I11" s="16" t="n">
        <v>37469</v>
      </c>
      <c r="J11" s="16" t="n">
        <v>37500</v>
      </c>
      <c r="K11" s="16" t="n">
        <v>37530</v>
      </c>
      <c r="L11" s="16" t="n">
        <v>37561</v>
      </c>
      <c r="M11" s="16" t="n">
        <v>37591</v>
      </c>
      <c r="N11" s="16" t="n">
        <v>37622</v>
      </c>
      <c r="O11" s="16" t="n">
        <v>37653</v>
      </c>
      <c r="P11" s="16" t="n">
        <v>37681</v>
      </c>
      <c r="Q11" s="16" t="n">
        <v>37712</v>
      </c>
      <c r="R11" s="16" t="n">
        <v>37742</v>
      </c>
      <c r="S11" s="16" t="n">
        <v>37773</v>
      </c>
      <c r="T11" s="16" t="n">
        <v>37803</v>
      </c>
      <c r="U11" s="16" t="n">
        <v>37834</v>
      </c>
      <c r="V11" s="16" t="n">
        <v>37865</v>
      </c>
      <c r="W11" s="16" t="n">
        <v>37895</v>
      </c>
      <c r="X11" s="16" t="n">
        <v>37926</v>
      </c>
      <c r="Y11" s="16" t="n">
        <v>37956</v>
      </c>
      <c r="Z11" s="16" t="n">
        <v>37987</v>
      </c>
      <c r="AA11" s="16" t="n">
        <v>38018</v>
      </c>
      <c r="AB11" s="16" t="n">
        <v>38047</v>
      </c>
      <c r="AC11" s="16" t="n">
        <v>38078</v>
      </c>
      <c r="AD11" s="16" t="n">
        <v>38108</v>
      </c>
      <c r="AE11" s="16" t="n">
        <v>38139</v>
      </c>
      <c r="AF11" s="16" t="n">
        <v>38169</v>
      </c>
      <c r="AG11" s="16" t="n">
        <v>38200</v>
      </c>
      <c r="AH11" s="16" t="n">
        <v>38231</v>
      </c>
      <c r="AI11" s="16" t="n">
        <v>38261</v>
      </c>
      <c r="AJ11" s="16" t="n">
        <v>38292</v>
      </c>
      <c r="AK11" s="16" t="n">
        <v>38322</v>
      </c>
      <c r="AL11" s="16" t="n">
        <v>38353</v>
      </c>
      <c r="AM11" s="16" t="n">
        <v>38384</v>
      </c>
      <c r="AN11" s="16" t="n">
        <v>38412</v>
      </c>
      <c r="AO11" s="16" t="n">
        <v>38443</v>
      </c>
      <c r="AP11" s="16" t="n">
        <v>38473</v>
      </c>
      <c r="AQ11" s="16" t="n">
        <v>38504</v>
      </c>
      <c r="AR11" s="16" t="n">
        <v>38534</v>
      </c>
      <c r="AS11" s="16" t="n">
        <v>38565</v>
      </c>
      <c r="AT11" s="16" t="n">
        <v>38596</v>
      </c>
      <c r="AU11" s="16" t="n">
        <v>38626</v>
      </c>
      <c r="AV11" s="16" t="n">
        <v>38657</v>
      </c>
      <c r="AW11" s="16" t="n">
        <v>38687</v>
      </c>
      <c r="AX11" s="16" t="n">
        <v>38718</v>
      </c>
      <c r="AY11" s="16" t="n">
        <v>38749</v>
      </c>
      <c r="AZ11" s="16" t="n">
        <v>38777</v>
      </c>
      <c r="BA11" s="16" t="n">
        <v>38808</v>
      </c>
      <c r="BB11" s="16" t="n">
        <v>38838</v>
      </c>
      <c r="BC11" s="16" t="n">
        <v>38869</v>
      </c>
      <c r="BD11" s="16" t="n">
        <v>38899</v>
      </c>
      <c r="BE11" s="16" t="n">
        <v>38930</v>
      </c>
      <c r="BF11" s="16" t="n">
        <v>38961</v>
      </c>
      <c r="BG11" s="16" t="n">
        <v>38991</v>
      </c>
      <c r="BH11" s="16" t="n">
        <v>39022</v>
      </c>
      <c r="BI11" s="16" t="n">
        <v>39052</v>
      </c>
      <c r="BJ11" s="16" t="n">
        <v>39083</v>
      </c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</row>
    <row r="12" customFormat="false" ht="12.75" hidden="false" customHeight="false" outlineLevel="0" collapsed="false">
      <c r="A12" s="14" t="s">
        <v>13</v>
      </c>
      <c r="B12" s="24" t="n">
        <v>416</v>
      </c>
      <c r="C12" s="0" t="n">
        <v>384</v>
      </c>
      <c r="D12" s="0" t="n">
        <v>416</v>
      </c>
      <c r="E12" s="0" t="n">
        <v>416</v>
      </c>
      <c r="F12" s="0" t="n">
        <v>416</v>
      </c>
      <c r="G12" s="0" t="n">
        <v>400</v>
      </c>
      <c r="H12" s="0" t="n">
        <v>416</v>
      </c>
      <c r="I12" s="0" t="n">
        <v>432</v>
      </c>
      <c r="J12" s="0" t="n">
        <v>384</v>
      </c>
      <c r="K12" s="0" t="n">
        <v>432</v>
      </c>
      <c r="L12" s="0" t="n">
        <v>400</v>
      </c>
      <c r="M12" s="0" t="n">
        <v>400</v>
      </c>
      <c r="N12" s="0" t="n">
        <f aca="false">N10*24</f>
        <v>744</v>
      </c>
      <c r="O12" s="0" t="n">
        <f aca="false">O10*24</f>
        <v>672</v>
      </c>
      <c r="P12" s="0" t="n">
        <f aca="false">P10*24</f>
        <v>744</v>
      </c>
      <c r="Q12" s="0" t="n">
        <f aca="false">Q10*24</f>
        <v>720</v>
      </c>
      <c r="R12" s="0" t="n">
        <f aca="false">R10*24</f>
        <v>744</v>
      </c>
      <c r="S12" s="0" t="n">
        <f aca="false">S10*24</f>
        <v>720</v>
      </c>
      <c r="T12" s="0" t="n">
        <f aca="false">T10*24</f>
        <v>744</v>
      </c>
      <c r="U12" s="0" t="n">
        <f aca="false">U10*24</f>
        <v>744</v>
      </c>
      <c r="V12" s="0" t="n">
        <f aca="false">V10*24</f>
        <v>720</v>
      </c>
      <c r="W12" s="0" t="n">
        <f aca="false">W10*24</f>
        <v>744</v>
      </c>
      <c r="X12" s="0" t="n">
        <f aca="false">X10*24</f>
        <v>720</v>
      </c>
      <c r="Y12" s="0" t="n">
        <f aca="false">Y10*24</f>
        <v>744</v>
      </c>
      <c r="Z12" s="0" t="n">
        <f aca="false">Z10*24</f>
        <v>744</v>
      </c>
      <c r="AA12" s="0" t="n">
        <f aca="false">AA10*24</f>
        <v>696</v>
      </c>
      <c r="AB12" s="0" t="n">
        <f aca="false">AB10*24</f>
        <v>744</v>
      </c>
      <c r="AC12" s="0" t="n">
        <f aca="false">AC10*24</f>
        <v>720</v>
      </c>
      <c r="AD12" s="0" t="n">
        <f aca="false">AD10*24</f>
        <v>744</v>
      </c>
      <c r="AE12" s="0" t="n">
        <f aca="false">AE10*24</f>
        <v>720</v>
      </c>
      <c r="AF12" s="0" t="n">
        <f aca="false">AF10*24</f>
        <v>744</v>
      </c>
      <c r="AG12" s="0" t="n">
        <f aca="false">AG10*24</f>
        <v>744</v>
      </c>
      <c r="AH12" s="0" t="n">
        <f aca="false">AH10*24</f>
        <v>720</v>
      </c>
      <c r="AI12" s="0" t="n">
        <f aca="false">AI10*24</f>
        <v>744</v>
      </c>
      <c r="AJ12" s="0" t="n">
        <f aca="false">AJ10*24</f>
        <v>720</v>
      </c>
      <c r="AK12" s="0" t="n">
        <f aca="false">AK10*24</f>
        <v>744</v>
      </c>
      <c r="AL12" s="0" t="n">
        <f aca="false">AL10*24</f>
        <v>744</v>
      </c>
      <c r="AM12" s="0" t="n">
        <f aca="false">AM10*24</f>
        <v>672</v>
      </c>
      <c r="AN12" s="0" t="n">
        <f aca="false">AN10*24</f>
        <v>744</v>
      </c>
      <c r="AO12" s="0" t="n">
        <f aca="false">AO10*24</f>
        <v>720</v>
      </c>
      <c r="AP12" s="0" t="n">
        <f aca="false">AP10*24</f>
        <v>744</v>
      </c>
      <c r="AQ12" s="0" t="n">
        <f aca="false">AQ10*24</f>
        <v>720</v>
      </c>
      <c r="AR12" s="0" t="n">
        <f aca="false">AR10*24</f>
        <v>744</v>
      </c>
      <c r="AS12" s="0" t="n">
        <f aca="false">AS10*24</f>
        <v>744</v>
      </c>
      <c r="AT12" s="0" t="n">
        <f aca="false">AT10*24</f>
        <v>720</v>
      </c>
      <c r="AU12" s="0" t="n">
        <f aca="false">AU10*24</f>
        <v>744</v>
      </c>
      <c r="AV12" s="0" t="n">
        <f aca="false">AV10*24</f>
        <v>720</v>
      </c>
      <c r="AW12" s="0" t="n">
        <f aca="false">AW10*24</f>
        <v>744</v>
      </c>
      <c r="AX12" s="0" t="n">
        <f aca="false">AX10*24</f>
        <v>744</v>
      </c>
      <c r="AY12" s="0" t="n">
        <f aca="false">AY10*24</f>
        <v>672</v>
      </c>
      <c r="AZ12" s="0" t="n">
        <f aca="false">AZ10*24</f>
        <v>744</v>
      </c>
      <c r="BA12" s="0" t="n">
        <f aca="false">BA10*24</f>
        <v>720</v>
      </c>
      <c r="BB12" s="0" t="n">
        <f aca="false">BB10*24</f>
        <v>744</v>
      </c>
      <c r="BC12" s="0" t="n">
        <f aca="false">BC10*24</f>
        <v>720</v>
      </c>
      <c r="BD12" s="0" t="n">
        <f aca="false">BD10*24</f>
        <v>744</v>
      </c>
      <c r="BE12" s="0" t="n">
        <f aca="false">BE10*24</f>
        <v>744</v>
      </c>
      <c r="BF12" s="0" t="n">
        <f aca="false">BF10*24</f>
        <v>720</v>
      </c>
      <c r="BG12" s="0" t="n">
        <f aca="false">BG10*24</f>
        <v>744</v>
      </c>
      <c r="BH12" s="0" t="n">
        <f aca="false">BH10*24</f>
        <v>720</v>
      </c>
      <c r="BI12" s="0" t="n">
        <f aca="false">BI10*24</f>
        <v>744</v>
      </c>
    </row>
    <row r="13" customFormat="false" ht="12.75" hidden="false" customHeight="false" outlineLevel="0" collapsed="false">
      <c r="A13" s="14" t="s">
        <v>14</v>
      </c>
      <c r="B13" s="18" t="n">
        <v>47.75</v>
      </c>
      <c r="C13" s="18" t="n">
        <v>47.75</v>
      </c>
      <c r="D13" s="18" t="n">
        <v>47.75</v>
      </c>
      <c r="E13" s="18" t="n">
        <v>45</v>
      </c>
      <c r="F13" s="18" t="n">
        <v>45</v>
      </c>
      <c r="G13" s="18" t="n">
        <v>45</v>
      </c>
      <c r="H13" s="18" t="n">
        <v>51</v>
      </c>
      <c r="I13" s="18" t="n">
        <v>51</v>
      </c>
      <c r="J13" s="18" t="n">
        <v>51</v>
      </c>
      <c r="K13" s="18" t="n">
        <v>55.75</v>
      </c>
      <c r="L13" s="18" t="n">
        <v>53.75</v>
      </c>
      <c r="M13" s="18" t="n">
        <v>53.75</v>
      </c>
      <c r="N13" s="18" t="n">
        <v>38</v>
      </c>
      <c r="O13" s="18" t="n">
        <v>38</v>
      </c>
      <c r="P13" s="18" t="n">
        <v>38</v>
      </c>
      <c r="Q13" s="18" t="n">
        <v>38</v>
      </c>
      <c r="R13" s="18" t="n">
        <v>38</v>
      </c>
      <c r="S13" s="18" t="n">
        <v>38</v>
      </c>
      <c r="T13" s="18" t="n">
        <v>38</v>
      </c>
      <c r="U13" s="18" t="n">
        <v>38</v>
      </c>
      <c r="V13" s="18" t="n">
        <v>38</v>
      </c>
      <c r="W13" s="18" t="n">
        <v>38</v>
      </c>
      <c r="X13" s="18" t="n">
        <v>38</v>
      </c>
      <c r="Y13" s="18" t="n">
        <v>38</v>
      </c>
      <c r="Z13" s="18" t="n">
        <v>39.5</v>
      </c>
      <c r="AA13" s="18" t="n">
        <f aca="false">Z13</f>
        <v>39.5</v>
      </c>
      <c r="AB13" s="18" t="n">
        <f aca="false">AA13</f>
        <v>39.5</v>
      </c>
      <c r="AC13" s="18" t="n">
        <f aca="false">AB13</f>
        <v>39.5</v>
      </c>
      <c r="AD13" s="18" t="n">
        <f aca="false">AC13</f>
        <v>39.5</v>
      </c>
      <c r="AE13" s="18" t="n">
        <f aca="false">AD13</f>
        <v>39.5</v>
      </c>
      <c r="AF13" s="18" t="n">
        <f aca="false">AE13</f>
        <v>39.5</v>
      </c>
      <c r="AG13" s="18" t="n">
        <f aca="false">AF13</f>
        <v>39.5</v>
      </c>
      <c r="AH13" s="18" t="n">
        <f aca="false">AG13</f>
        <v>39.5</v>
      </c>
      <c r="AI13" s="18" t="n">
        <f aca="false">AH13</f>
        <v>39.5</v>
      </c>
      <c r="AJ13" s="18" t="n">
        <f aca="false">AI13</f>
        <v>39.5</v>
      </c>
      <c r="AK13" s="18" t="n">
        <f aca="false">AJ13</f>
        <v>39.5</v>
      </c>
      <c r="AL13" s="18" t="n">
        <f aca="false">AK13</f>
        <v>39.5</v>
      </c>
      <c r="AM13" s="18" t="n">
        <f aca="false">AL13</f>
        <v>39.5</v>
      </c>
      <c r="AN13" s="18" t="n">
        <f aca="false">AM13</f>
        <v>39.5</v>
      </c>
      <c r="AO13" s="18" t="n">
        <f aca="false">AN13</f>
        <v>39.5</v>
      </c>
      <c r="AP13" s="18" t="n">
        <f aca="false">AO13</f>
        <v>39.5</v>
      </c>
      <c r="AQ13" s="18" t="n">
        <f aca="false">AP13</f>
        <v>39.5</v>
      </c>
      <c r="AR13" s="18" t="n">
        <f aca="false">AQ13</f>
        <v>39.5</v>
      </c>
      <c r="AS13" s="18" t="n">
        <f aca="false">AR13</f>
        <v>39.5</v>
      </c>
      <c r="AT13" s="18" t="n">
        <f aca="false">AS13</f>
        <v>39.5</v>
      </c>
      <c r="AU13" s="18" t="n">
        <f aca="false">AT13</f>
        <v>39.5</v>
      </c>
      <c r="AV13" s="18" t="n">
        <f aca="false">AU13</f>
        <v>39.5</v>
      </c>
      <c r="AW13" s="18" t="n">
        <f aca="false">AV13</f>
        <v>39.5</v>
      </c>
      <c r="AX13" s="18" t="n">
        <f aca="false">AW13</f>
        <v>39.5</v>
      </c>
      <c r="AY13" s="18" t="n">
        <f aca="false">AX13</f>
        <v>39.5</v>
      </c>
      <c r="AZ13" s="18" t="n">
        <f aca="false">AY13</f>
        <v>39.5</v>
      </c>
      <c r="BA13" s="18" t="n">
        <f aca="false">AZ13</f>
        <v>39.5</v>
      </c>
      <c r="BB13" s="18" t="n">
        <f aca="false">BA13</f>
        <v>39.5</v>
      </c>
      <c r="BC13" s="18" t="n">
        <f aca="false">BB13</f>
        <v>39.5</v>
      </c>
      <c r="BD13" s="18" t="n">
        <f aca="false">BC13</f>
        <v>39.5</v>
      </c>
      <c r="BE13" s="18" t="n">
        <f aca="false">BD13</f>
        <v>39.5</v>
      </c>
      <c r="BF13" s="18" t="n">
        <f aca="false">BE13</f>
        <v>39.5</v>
      </c>
      <c r="BG13" s="18" t="n">
        <f aca="false">BF13</f>
        <v>39.5</v>
      </c>
      <c r="BH13" s="18" t="n">
        <f aca="false">BG13</f>
        <v>39.5</v>
      </c>
      <c r="BI13" s="18" t="n">
        <f aca="false">BH13</f>
        <v>39.5</v>
      </c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9"/>
      <c r="GP13" s="19"/>
      <c r="GQ13" s="19"/>
      <c r="GR13" s="19"/>
      <c r="GS13" s="19"/>
      <c r="GT13" s="19"/>
      <c r="GU13" s="19"/>
      <c r="GV13" s="19"/>
      <c r="GW13" s="19"/>
      <c r="GX13" s="19"/>
      <c r="GY13" s="19"/>
      <c r="GZ13" s="19"/>
      <c r="HA13" s="19"/>
      <c r="HB13" s="19"/>
      <c r="HC13" s="19"/>
      <c r="HD13" s="19"/>
      <c r="HE13" s="19"/>
      <c r="HF13" s="19"/>
      <c r="HG13" s="19"/>
      <c r="HH13" s="19"/>
      <c r="HI13" s="19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</row>
    <row r="14" customFormat="false" ht="12.75" hidden="false" customHeight="false" outlineLevel="0" collapsed="false">
      <c r="A14" s="14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</row>
    <row r="15" customFormat="false" ht="12.75" hidden="false" customHeight="false" outlineLevel="0" collapsed="false">
      <c r="A15" s="0" t="str">
        <f aca="false">H4</f>
        <v>Encore</v>
      </c>
      <c r="B15" s="20" t="n">
        <f aca="false">IF(AND(B$11&gt;=$D4,B$11&lt;=$E4),$F4*B$12,0)</f>
        <v>2080</v>
      </c>
      <c r="C15" s="20" t="n">
        <f aca="false">IF(AND(C$11&gt;=$D4,C$11&lt;=$E4),$F4*C$12,0)</f>
        <v>1920</v>
      </c>
      <c r="D15" s="20" t="n">
        <f aca="false">IF(AND(D$11&gt;=$D4,D$11&lt;=$E4),$F4*D$12,0)</f>
        <v>2080</v>
      </c>
      <c r="E15" s="20" t="n">
        <f aca="false">IF(AND(E$11&gt;=$D4,E$11&lt;=$E4),$F4*E$12,0)</f>
        <v>2080</v>
      </c>
      <c r="F15" s="20" t="n">
        <f aca="false">IF(AND(F$11&gt;=$D4,F$11&lt;=$E4),$F4*F$12,0)</f>
        <v>2080</v>
      </c>
      <c r="G15" s="20" t="n">
        <f aca="false">IF(AND(G$11&gt;=$D4,G$11&lt;=$E4),$F4*G$12,0)</f>
        <v>2000</v>
      </c>
      <c r="H15" s="20" t="n">
        <f aca="false">IF(AND(H$11&gt;=$D4,H$11&lt;=$E4),$F4*H$12,0)</f>
        <v>2080</v>
      </c>
      <c r="I15" s="20" t="n">
        <f aca="false">IF(AND(I$11&gt;=$D4,I$11&lt;=$E4),$F4*I$12,0)</f>
        <v>2160</v>
      </c>
      <c r="J15" s="20" t="n">
        <f aca="false">IF(AND(J$11&gt;=$D4,J$11&lt;=$E4),$F4*J$12,0)</f>
        <v>1920</v>
      </c>
      <c r="K15" s="20" t="n">
        <f aca="false">IF(AND(K$11&gt;=$D4,K$11&lt;=$E4),$F4*K$12,0)</f>
        <v>2160</v>
      </c>
      <c r="L15" s="20" t="n">
        <f aca="false">IF(AND(L$11&gt;=$D4,L$11&lt;=$E4),$F4*L$12,0)</f>
        <v>2000</v>
      </c>
      <c r="M15" s="20" t="n">
        <f aca="false">IF(AND(M$11&gt;=$D4,M$11&lt;=$E4),$F4*M$12,0)</f>
        <v>2000</v>
      </c>
      <c r="N15" s="20" t="n">
        <f aca="false">IF(AND(N$11&gt;=$D4,N$11&lt;=$E4),$F4*N$12,0)</f>
        <v>0</v>
      </c>
      <c r="O15" s="20" t="n">
        <f aca="false">IF(AND(O$11&gt;=$D4,O$11&lt;=$E4),$F4*O$12,0)</f>
        <v>0</v>
      </c>
      <c r="P15" s="20" t="n">
        <f aca="false">IF(AND(P$11&gt;=$D4,P$11&lt;=$E4),$F4*P$12,0)</f>
        <v>0</v>
      </c>
      <c r="Q15" s="20" t="n">
        <f aca="false">IF(AND(Q$11&gt;=$D4,Q$11&lt;=$E4),$F4*Q$12,0)</f>
        <v>0</v>
      </c>
      <c r="R15" s="20" t="n">
        <f aca="false">IF(AND(R$11&gt;=$D4,R$11&lt;=$E4),$F4*R$12,0)</f>
        <v>0</v>
      </c>
      <c r="S15" s="20" t="n">
        <f aca="false">IF(AND(S$11&gt;=$D4,S$11&lt;=$E4),$F4*S$12,0)</f>
        <v>0</v>
      </c>
      <c r="T15" s="20" t="n">
        <f aca="false">IF(AND(T$11&gt;=$D4,T$11&lt;=$E4),$F4*T$12,0)</f>
        <v>0</v>
      </c>
      <c r="U15" s="20" t="n">
        <f aca="false">IF(AND(U$11&gt;=$D4,U$11&lt;=$E4),$F4*U$12,0)</f>
        <v>0</v>
      </c>
      <c r="V15" s="20" t="n">
        <f aca="false">IF(AND(V$11&gt;=$D4,V$11&lt;=$E4),$F4*V$12,0)</f>
        <v>0</v>
      </c>
      <c r="W15" s="20" t="n">
        <f aca="false">IF(AND(W$11&gt;=$D4,W$11&lt;=$E4),$F4*W$12,0)</f>
        <v>0</v>
      </c>
      <c r="X15" s="20" t="n">
        <f aca="false">IF(AND(X$11&gt;=$D4,X$11&lt;=$E4),$F4*X$12,0)</f>
        <v>0</v>
      </c>
      <c r="Y15" s="20" t="n">
        <f aca="false">IF(AND(Y$11&gt;=$D4,Y$11&lt;=$E4),$F4*Y$12,0)</f>
        <v>0</v>
      </c>
      <c r="Z15" s="20" t="n">
        <f aca="false">IF(AND(Z$11&gt;=$D4,Z$11&lt;=$E4),$F4*Z$12,0)</f>
        <v>0</v>
      </c>
      <c r="AA15" s="20" t="n">
        <f aca="false">IF(AND(AA$11&gt;=$D4,AA$11&lt;=$E4),$F4*AA$12,0)</f>
        <v>0</v>
      </c>
      <c r="AB15" s="20" t="n">
        <f aca="false">IF(AND(AB$11&gt;=$D4,AB$11&lt;=$E4),$F4*AB$12,0)</f>
        <v>0</v>
      </c>
      <c r="AC15" s="20" t="n">
        <f aca="false">IF(AND(AC$11&gt;=$D4,AC$11&lt;=$E4),$F4*AC$12,0)</f>
        <v>0</v>
      </c>
      <c r="AD15" s="20" t="n">
        <f aca="false">IF(AND(AD$11&gt;=$D4,AD$11&lt;=$E4),$F4*AD$12,0)</f>
        <v>0</v>
      </c>
      <c r="AE15" s="20" t="n">
        <f aca="false">IF(AND(AE$11&gt;=$D4,AE$11&lt;=$E4),$F4*AE$12,0)</f>
        <v>0</v>
      </c>
      <c r="AF15" s="20" t="n">
        <f aca="false">IF(AND(AF$11&gt;=$D4,AF$11&lt;=$E4),$F4*AF$12,0)</f>
        <v>0</v>
      </c>
      <c r="AG15" s="20" t="n">
        <f aca="false">IF(AND(AG$11&gt;=$D4,AG$11&lt;=$E4),$F4*AG$12,0)</f>
        <v>0</v>
      </c>
      <c r="AH15" s="20" t="n">
        <f aca="false">IF(AND(AH$11&gt;=$D4,AH$11&lt;=$E4),$F4*AH$12,0)</f>
        <v>0</v>
      </c>
      <c r="AI15" s="20" t="n">
        <f aca="false">IF(AND(AI$11&gt;=$D4,AI$11&lt;=$E4),$F4*AI$12,0)</f>
        <v>0</v>
      </c>
      <c r="AJ15" s="20" t="n">
        <f aca="false">IF(AND(AJ$11&gt;=$D4,AJ$11&lt;=$E4),$F4*AJ$12,0)</f>
        <v>0</v>
      </c>
      <c r="AK15" s="20" t="n">
        <f aca="false">IF(AND(AK$11&gt;=$D4,AK$11&lt;=$E4),$F4*AK$12,0)</f>
        <v>0</v>
      </c>
      <c r="AL15" s="20" t="n">
        <f aca="false">IF(AND(AL$11&gt;=$D4,AL$11&lt;=$E4),$F4*AL$12,0)</f>
        <v>0</v>
      </c>
      <c r="AM15" s="20" t="n">
        <f aca="false">IF(AND(AM$11&gt;=$D4,AM$11&lt;=$E4),$F4*AM$12,0)</f>
        <v>0</v>
      </c>
      <c r="AN15" s="20" t="n">
        <f aca="false">IF(AND(AN$11&gt;=$D4,AN$11&lt;=$E4),$F4*AN$12,0)</f>
        <v>0</v>
      </c>
      <c r="AO15" s="20" t="n">
        <f aca="false">IF(AND(AO$11&gt;=$D4,AO$11&lt;=$E4),$F4*AO$12,0)</f>
        <v>0</v>
      </c>
      <c r="AP15" s="20" t="n">
        <f aca="false">IF(AND(AP$11&gt;=$D4,AP$11&lt;=$E4),$F4*AP$12,0)</f>
        <v>0</v>
      </c>
      <c r="AQ15" s="20" t="n">
        <f aca="false">IF(AND(AQ$11&gt;=$D4,AQ$11&lt;=$E4),$F4*AQ$12,0)</f>
        <v>0</v>
      </c>
      <c r="AR15" s="20" t="n">
        <f aca="false">IF(AND(AR$11&gt;=$D4,AR$11&lt;=$E4),$F4*AR$12,0)</f>
        <v>0</v>
      </c>
      <c r="AS15" s="20" t="n">
        <f aca="false">IF(AND(AS$11&gt;=$D4,AS$11&lt;=$E4),$F4*AS$12,0)</f>
        <v>0</v>
      </c>
      <c r="AT15" s="20" t="n">
        <f aca="false">IF(AND(AT$11&gt;=$D4,AT$11&lt;=$E4),$F4*AT$12,0)</f>
        <v>0</v>
      </c>
      <c r="AU15" s="20" t="n">
        <f aca="false">IF(AND(AU$11&gt;=$D4,AU$11&lt;=$E4),$F4*AU$12,0)</f>
        <v>0</v>
      </c>
      <c r="AV15" s="20" t="n">
        <f aca="false">IF(AND(AV$11&gt;=$D4,AV$11&lt;=$E4),$F4*AV$12,0)</f>
        <v>0</v>
      </c>
      <c r="AW15" s="20" t="n">
        <f aca="false">IF(AND(AW$11&gt;=$D4,AW$11&lt;=$E4),$F4*AW$12,0)</f>
        <v>0</v>
      </c>
      <c r="AX15" s="20" t="n">
        <f aca="false">IF(AND(AX$11&gt;=$D4,AX$11&lt;=$E4),$F4*AX$12,0)</f>
        <v>0</v>
      </c>
      <c r="AY15" s="20" t="n">
        <f aca="false">IF(AND(AY$11&gt;=$D4,AY$11&lt;=$E4),$F4*AY$12,0)</f>
        <v>0</v>
      </c>
      <c r="AZ15" s="20" t="n">
        <f aca="false">IF(AND(AZ$11&gt;=$D4,AZ$11&lt;=$E4),$F4*AZ$12,0)</f>
        <v>0</v>
      </c>
      <c r="BA15" s="20" t="n">
        <f aca="false">IF(AND(BA$11&gt;=$D4,BA$11&lt;=$E4),$F4*BA$12,0)</f>
        <v>0</v>
      </c>
      <c r="BB15" s="20" t="n">
        <f aca="false">IF(AND(BB$11&gt;=$D4,BB$11&lt;=$E4),$F4*BB$12,0)</f>
        <v>0</v>
      </c>
      <c r="BC15" s="20" t="n">
        <f aca="false">IF(AND(BC$11&gt;=$D4,BC$11&lt;=$E4),$F4*BC$12,0)</f>
        <v>0</v>
      </c>
      <c r="BD15" s="20" t="n">
        <f aca="false">IF(AND(BD$11&gt;=$D4,BD$11&lt;=$E4),$F4*BD$12,0)</f>
        <v>0</v>
      </c>
      <c r="BE15" s="20" t="n">
        <f aca="false">IF(AND(BE$11&gt;=$D4,BE$11&lt;=$E4),$F4*BE$12,0)</f>
        <v>0</v>
      </c>
      <c r="BF15" s="20" t="n">
        <f aca="false">IF(AND(BF$11&gt;=$D4,BF$11&lt;=$E4),$F4*BF$12,0)</f>
        <v>0</v>
      </c>
      <c r="BG15" s="20" t="n">
        <f aca="false">IF(AND(BG$11&gt;=$D4,BG$11&lt;=$E4),$F4*BG$12,0)</f>
        <v>0</v>
      </c>
      <c r="BH15" s="20" t="n">
        <f aca="false">IF(AND(BH$11&gt;=$D4,BH$11&lt;=$E4),$F4*BH$12,0)</f>
        <v>0</v>
      </c>
      <c r="BI15" s="20" t="n">
        <f aca="false">IF(AND(BI$11&gt;=$D4,BI$11&lt;=$E4),$F4*BI$12,0)</f>
        <v>0</v>
      </c>
    </row>
    <row r="16" customFormat="false" ht="12.75" hidden="false" customHeight="false" outlineLevel="0" collapsed="false">
      <c r="A16" s="0" t="str">
        <f aca="false">H5</f>
        <v>Encore</v>
      </c>
      <c r="B16" s="20" t="n">
        <f aca="false">IF(AND(B$11&gt;=$D5,B$11&lt;=$E5),$F5*B$12,0)</f>
        <v>14560</v>
      </c>
      <c r="C16" s="20" t="n">
        <f aca="false">IF(AND(C$11&gt;=$D5,C$11&lt;=$E5),$F5*C$12,0)</f>
        <v>13440</v>
      </c>
      <c r="D16" s="20" t="n">
        <f aca="false">IF(AND(D$11&gt;=$D5,D$11&lt;=$E5),$F5*D$12,0)</f>
        <v>14560</v>
      </c>
      <c r="E16" s="20" t="n">
        <f aca="false">IF(AND(E$11&gt;=$D5,E$11&lt;=$E5),$F5*E$12,0)</f>
        <v>14560</v>
      </c>
      <c r="F16" s="20" t="n">
        <f aca="false">IF(AND(F$11&gt;=$D5,F$11&lt;=$E5),$F5*F$12,0)</f>
        <v>14560</v>
      </c>
      <c r="G16" s="20" t="n">
        <f aca="false">IF(AND(G$11&gt;=$D5,G$11&lt;=$E5),$F5*G$12,0)</f>
        <v>14000</v>
      </c>
      <c r="H16" s="20" t="n">
        <f aca="false">IF(AND(H$11&gt;=$D5,H$11&lt;=$E5),$F5*H$12,0)</f>
        <v>14560</v>
      </c>
      <c r="I16" s="20" t="n">
        <f aca="false">IF(AND(I$11&gt;=$D5,I$11&lt;=$E5),$F5*I$12,0)</f>
        <v>15120</v>
      </c>
      <c r="J16" s="20" t="n">
        <f aca="false">IF(AND(J$11&gt;=$D5,J$11&lt;=$E5),$F5*J$12,0)</f>
        <v>13440</v>
      </c>
      <c r="K16" s="20" t="n">
        <f aca="false">IF(AND(K$11&gt;=$D5,K$11&lt;=$E5),$F5*K$12,0)</f>
        <v>15120</v>
      </c>
      <c r="L16" s="20" t="n">
        <f aca="false">IF(AND(L$11&gt;=$D5,L$11&lt;=$E5),$F5*L$12,0)</f>
        <v>14000</v>
      </c>
      <c r="M16" s="20" t="n">
        <f aca="false">IF(AND(M$11&gt;=$D5,M$11&lt;=$E5),$F5*M$12,0)</f>
        <v>14000</v>
      </c>
      <c r="N16" s="20" t="n">
        <f aca="false">IF(AND(N$11&gt;=$D5,N$11&lt;=$E5),$F5*N$12,0)</f>
        <v>0</v>
      </c>
      <c r="O16" s="20" t="n">
        <f aca="false">IF(AND(O$11&gt;=$D5,O$11&lt;=$E5),$F5*O$12,0)</f>
        <v>0</v>
      </c>
      <c r="P16" s="20" t="n">
        <f aca="false">IF(AND(P$11&gt;=$D5,P$11&lt;=$E5),$F5*P$12,0)</f>
        <v>0</v>
      </c>
      <c r="Q16" s="20" t="n">
        <f aca="false">IF(AND(Q$11&gt;=$D5,Q$11&lt;=$E5),$F5*Q$12,0)</f>
        <v>0</v>
      </c>
      <c r="R16" s="20" t="n">
        <f aca="false">IF(AND(R$11&gt;=$D5,R$11&lt;=$E5),$F5*R$12,0)</f>
        <v>0</v>
      </c>
      <c r="S16" s="20" t="n">
        <f aca="false">IF(AND(S$11&gt;=$D5,S$11&lt;=$E5),$F5*S$12,0)</f>
        <v>0</v>
      </c>
      <c r="T16" s="20" t="n">
        <f aca="false">IF(AND(T$11&gt;=$D5,T$11&lt;=$E5),$F5*T$12,0)</f>
        <v>0</v>
      </c>
      <c r="U16" s="20" t="n">
        <f aca="false">IF(AND(U$11&gt;=$D5,U$11&lt;=$E5),$F5*U$12,0)</f>
        <v>0</v>
      </c>
      <c r="V16" s="20" t="n">
        <f aca="false">IF(AND(V$11&gt;=$D5,V$11&lt;=$E5),$F5*V$12,0)</f>
        <v>0</v>
      </c>
      <c r="W16" s="20" t="n">
        <f aca="false">IF(AND(W$11&gt;=$D5,W$11&lt;=$E5),$F5*W$12,0)</f>
        <v>0</v>
      </c>
      <c r="X16" s="20" t="n">
        <f aca="false">IF(AND(X$11&gt;=$D5,X$11&lt;=$E5),$F5*X$12,0)</f>
        <v>0</v>
      </c>
      <c r="Y16" s="20" t="n">
        <f aca="false">IF(AND(Y$11&gt;=$D5,Y$11&lt;=$E5),$F5*Y$12,0)</f>
        <v>0</v>
      </c>
      <c r="Z16" s="20" t="n">
        <f aca="false">IF(AND(Z$11&gt;=$D5,Z$11&lt;=$E5),$F5*Z$12,0)</f>
        <v>0</v>
      </c>
      <c r="AA16" s="20" t="n">
        <f aca="false">IF(AND(AA$11&gt;=$D5,AA$11&lt;=$E5),$F5*AA$12,0)</f>
        <v>0</v>
      </c>
      <c r="AB16" s="20" t="n">
        <f aca="false">IF(AND(AB$11&gt;=$D5,AB$11&lt;=$E5),$F5*AB$12,0)</f>
        <v>0</v>
      </c>
      <c r="AC16" s="20" t="n">
        <f aca="false">IF(AND(AC$11&gt;=$D5,AC$11&lt;=$E5),$F5*AC$12,0)</f>
        <v>0</v>
      </c>
      <c r="AD16" s="20" t="n">
        <f aca="false">IF(AND(AD$11&gt;=$D5,AD$11&lt;=$E5),$F5*AD$12,0)</f>
        <v>0</v>
      </c>
      <c r="AE16" s="20" t="n">
        <f aca="false">IF(AND(AE$11&gt;=$D5,AE$11&lt;=$E5),$F5*AE$12,0)</f>
        <v>0</v>
      </c>
      <c r="AF16" s="20" t="n">
        <f aca="false">IF(AND(AF$11&gt;=$D5,AF$11&lt;=$E5),$F5*AF$12,0)</f>
        <v>0</v>
      </c>
      <c r="AG16" s="20" t="n">
        <f aca="false">IF(AND(AG$11&gt;=$D5,AG$11&lt;=$E5),$F5*AG$12,0)</f>
        <v>0</v>
      </c>
      <c r="AH16" s="20" t="n">
        <f aca="false">IF(AND(AH$11&gt;=$D5,AH$11&lt;=$E5),$F5*AH$12,0)</f>
        <v>0</v>
      </c>
      <c r="AI16" s="20" t="n">
        <f aca="false">IF(AND(AI$11&gt;=$D5,AI$11&lt;=$E5),$F5*AI$12,0)</f>
        <v>0</v>
      </c>
      <c r="AJ16" s="20" t="n">
        <f aca="false">IF(AND(AJ$11&gt;=$D5,AJ$11&lt;=$E5),$F5*AJ$12,0)</f>
        <v>0</v>
      </c>
      <c r="AK16" s="20" t="n">
        <f aca="false">IF(AND(AK$11&gt;=$D5,AK$11&lt;=$E5),$F5*AK$12,0)</f>
        <v>0</v>
      </c>
      <c r="AL16" s="20" t="n">
        <f aca="false">IF(AND(AL$11&gt;=$D5,AL$11&lt;=$E5),$F5*AL$12,0)</f>
        <v>0</v>
      </c>
      <c r="AM16" s="20" t="n">
        <f aca="false">IF(AND(AM$11&gt;=$D5,AM$11&lt;=$E5),$F5*AM$12,0)</f>
        <v>0</v>
      </c>
      <c r="AN16" s="20" t="n">
        <f aca="false">IF(AND(AN$11&gt;=$D5,AN$11&lt;=$E5),$F5*AN$12,0)</f>
        <v>0</v>
      </c>
      <c r="AO16" s="20" t="n">
        <f aca="false">IF(AND(AO$11&gt;=$D5,AO$11&lt;=$E5),$F5*AO$12,0)</f>
        <v>0</v>
      </c>
      <c r="AP16" s="20" t="n">
        <f aca="false">IF(AND(AP$11&gt;=$D5,AP$11&lt;=$E5),$F5*AP$12,0)</f>
        <v>0</v>
      </c>
      <c r="AQ16" s="20" t="n">
        <f aca="false">IF(AND(AQ$11&gt;=$D5,AQ$11&lt;=$E5),$F5*AQ$12,0)</f>
        <v>0</v>
      </c>
      <c r="AR16" s="20" t="n">
        <f aca="false">IF(AND(AR$11&gt;=$D5,AR$11&lt;=$E5),$F5*AR$12,0)</f>
        <v>0</v>
      </c>
      <c r="AS16" s="20" t="n">
        <f aca="false">IF(AND(AS$11&gt;=$D5,AS$11&lt;=$E5),$F5*AS$12,0)</f>
        <v>0</v>
      </c>
      <c r="AT16" s="20" t="n">
        <f aca="false">IF(AND(AT$11&gt;=$D5,AT$11&lt;=$E5),$F5*AT$12,0)</f>
        <v>0</v>
      </c>
      <c r="AU16" s="20" t="n">
        <f aca="false">IF(AND(AU$11&gt;=$D5,AU$11&lt;=$E5),$F5*AU$12,0)</f>
        <v>0</v>
      </c>
      <c r="AV16" s="20" t="n">
        <f aca="false">IF(AND(AV$11&gt;=$D5,AV$11&lt;=$E5),$F5*AV$12,0)</f>
        <v>0</v>
      </c>
      <c r="AW16" s="20" t="n">
        <f aca="false">IF(AND(AW$11&gt;=$D5,AW$11&lt;=$E5),$F5*AW$12,0)</f>
        <v>0</v>
      </c>
      <c r="AX16" s="20" t="n">
        <f aca="false">IF(AND(AX$11&gt;=$D5,AX$11&lt;=$E5),$F5*AX$12,0)</f>
        <v>0</v>
      </c>
      <c r="AY16" s="20" t="n">
        <f aca="false">IF(AND(AY$11&gt;=$D5,AY$11&lt;=$E5),$F5*AY$12,0)</f>
        <v>0</v>
      </c>
      <c r="AZ16" s="20" t="n">
        <f aca="false">IF(AND(AZ$11&gt;=$D5,AZ$11&lt;=$E5),$F5*AZ$12,0)</f>
        <v>0</v>
      </c>
      <c r="BA16" s="20" t="n">
        <f aca="false">IF(AND(BA$11&gt;=$D5,BA$11&lt;=$E5),$F5*BA$12,0)</f>
        <v>0</v>
      </c>
      <c r="BB16" s="20" t="n">
        <f aca="false">IF(AND(BB$11&gt;=$D5,BB$11&lt;=$E5),$F5*BB$12,0)</f>
        <v>0</v>
      </c>
      <c r="BC16" s="20" t="n">
        <f aca="false">IF(AND(BC$11&gt;=$D5,BC$11&lt;=$E5),$F5*BC$12,0)</f>
        <v>0</v>
      </c>
      <c r="BD16" s="20" t="n">
        <f aca="false">IF(AND(BD$11&gt;=$D5,BD$11&lt;=$E5),$F5*BD$12,0)</f>
        <v>0</v>
      </c>
      <c r="BE16" s="20" t="n">
        <f aca="false">IF(AND(BE$11&gt;=$D5,BE$11&lt;=$E5),$F5*BE$12,0)</f>
        <v>0</v>
      </c>
      <c r="BF16" s="20" t="n">
        <f aca="false">IF(AND(BF$11&gt;=$D5,BF$11&lt;=$E5),$F5*BF$12,0)</f>
        <v>0</v>
      </c>
      <c r="BG16" s="20" t="n">
        <f aca="false">IF(AND(BG$11&gt;=$D5,BG$11&lt;=$E5),$F5*BG$12,0)</f>
        <v>0</v>
      </c>
      <c r="BH16" s="20" t="n">
        <f aca="false">IF(AND(BH$11&gt;=$D5,BH$11&lt;=$E5),$F5*BH$12,0)</f>
        <v>0</v>
      </c>
      <c r="BI16" s="20" t="n">
        <f aca="false">IF(AND(BI$11&gt;=$D5,BI$11&lt;=$E5),$F5*BI$12,0)</f>
        <v>0</v>
      </c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</row>
    <row r="17" customFormat="false" ht="12.75" hidden="false" customHeight="false" outlineLevel="0" collapsed="false">
      <c r="A17" s="0" t="str">
        <f aca="false">H6</f>
        <v>Encore</v>
      </c>
      <c r="B17" s="20" t="n">
        <f aca="false">IF(AND(B$11&gt;=$D6,B$11&lt;=$E6),$F6*B$12,0)</f>
        <v>2080</v>
      </c>
      <c r="C17" s="20" t="n">
        <f aca="false">IF(AND(C$11&gt;=$D6,C$11&lt;=$E6),$F6*C$12,0)</f>
        <v>1920</v>
      </c>
      <c r="D17" s="20" t="n">
        <f aca="false">IF(AND(D$11&gt;=$D6,D$11&lt;=$E6),$F6*D$12,0)</f>
        <v>2080</v>
      </c>
      <c r="E17" s="20" t="n">
        <f aca="false">IF(AND(E$11&gt;=$D6,E$11&lt;=$E6),$F6*E$12,0)</f>
        <v>0</v>
      </c>
      <c r="F17" s="20" t="n">
        <f aca="false">IF(AND(F$11&gt;=$D6,F$11&lt;=$E6),$F6*F$12,0)</f>
        <v>0</v>
      </c>
      <c r="G17" s="20" t="n">
        <f aca="false">IF(AND(G$11&gt;=$D6,G$11&lt;=$E6),$F6*G$12,0)</f>
        <v>0</v>
      </c>
      <c r="H17" s="20" t="n">
        <f aca="false">IF(AND(H$11&gt;=$D6,H$11&lt;=$E6),$F6*H$12,0)</f>
        <v>0</v>
      </c>
      <c r="I17" s="20" t="n">
        <f aca="false">IF(AND(I$11&gt;=$D6,I$11&lt;=$E6),$F6*I$12,0)</f>
        <v>0</v>
      </c>
      <c r="J17" s="20" t="n">
        <f aca="false">IF(AND(J$11&gt;=$D6,J$11&lt;=$E6),$F6*J$12,0)</f>
        <v>0</v>
      </c>
      <c r="K17" s="20" t="n">
        <f aca="false">IF(AND(K$11&gt;=$D6,K$11&lt;=$E6),$F6*K$12,0)</f>
        <v>0</v>
      </c>
      <c r="L17" s="20" t="n">
        <f aca="false">IF(AND(L$11&gt;=$D6,L$11&lt;=$E6),$F6*L$12,0)</f>
        <v>0</v>
      </c>
      <c r="M17" s="20" t="n">
        <f aca="false">IF(AND(M$11&gt;=$D6,M$11&lt;=$E6),$F6*M$12,0)</f>
        <v>0</v>
      </c>
      <c r="N17" s="20" t="n">
        <f aca="false">IF(AND(N$11&gt;=$D6,N$11&lt;=$E6),$F6*N$12,0)</f>
        <v>0</v>
      </c>
      <c r="O17" s="20" t="n">
        <f aca="false">IF(AND(O$11&gt;=$D6,O$11&lt;=$E6),$F6*O$12,0)</f>
        <v>0</v>
      </c>
      <c r="P17" s="20" t="n">
        <f aca="false">IF(AND(P$11&gt;=$D6,P$11&lt;=$E6),$F6*P$12,0)</f>
        <v>0</v>
      </c>
      <c r="Q17" s="20" t="n">
        <f aca="false">IF(AND(Q$11&gt;=$D6,Q$11&lt;=$E6),$F6*Q$12,0)</f>
        <v>0</v>
      </c>
      <c r="R17" s="20" t="n">
        <f aca="false">IF(AND(R$11&gt;=$D6,R$11&lt;=$E6),$F6*R$12,0)</f>
        <v>0</v>
      </c>
      <c r="S17" s="20" t="n">
        <f aca="false">IF(AND(S$11&gt;=$D6,S$11&lt;=$E6),$F6*S$12,0)</f>
        <v>0</v>
      </c>
      <c r="T17" s="20" t="n">
        <f aca="false">IF(AND(T$11&gt;=$D6,T$11&lt;=$E6),$F6*T$12,0)</f>
        <v>0</v>
      </c>
      <c r="U17" s="20" t="n">
        <f aca="false">IF(AND(U$11&gt;=$D6,U$11&lt;=$E6),$F6*U$12,0)</f>
        <v>0</v>
      </c>
      <c r="V17" s="20" t="n">
        <f aca="false">IF(AND(V$11&gt;=$D6,V$11&lt;=$E6),$F6*V$12,0)</f>
        <v>0</v>
      </c>
      <c r="W17" s="20" t="n">
        <f aca="false">IF(AND(W$11&gt;=$D6,W$11&lt;=$E6),$F6*W$12,0)</f>
        <v>0</v>
      </c>
      <c r="X17" s="20" t="n">
        <f aca="false">IF(AND(X$11&gt;=$D6,X$11&lt;=$E6),$F6*X$12,0)</f>
        <v>0</v>
      </c>
      <c r="Y17" s="20" t="n">
        <f aca="false">IF(AND(Y$11&gt;=$D6,Y$11&lt;=$E6),$F6*Y$12,0)</f>
        <v>0</v>
      </c>
      <c r="Z17" s="20" t="n">
        <f aca="false">IF(AND(Z$11&gt;=$D6,Z$11&lt;=$E6),$F6*Z$12,0)</f>
        <v>0</v>
      </c>
      <c r="AA17" s="20" t="n">
        <f aca="false">IF(AND(AA$11&gt;=$D6,AA$11&lt;=$E6),$F6*AA$12,0)</f>
        <v>0</v>
      </c>
      <c r="AB17" s="20" t="n">
        <f aca="false">IF(AND(AB$11&gt;=$D6,AB$11&lt;=$E6),$F6*AB$12,0)</f>
        <v>0</v>
      </c>
      <c r="AC17" s="20" t="n">
        <f aca="false">IF(AND(AC$11&gt;=$D6,AC$11&lt;=$E6),$F6*AC$12,0)</f>
        <v>0</v>
      </c>
      <c r="AD17" s="20" t="n">
        <f aca="false">IF(AND(AD$11&gt;=$D6,AD$11&lt;=$E6),$F6*AD$12,0)</f>
        <v>0</v>
      </c>
      <c r="AE17" s="20" t="n">
        <f aca="false">IF(AND(AE$11&gt;=$D6,AE$11&lt;=$E6),$F6*AE$12,0)</f>
        <v>0</v>
      </c>
      <c r="AF17" s="20" t="n">
        <f aca="false">IF(AND(AF$11&gt;=$D6,AF$11&lt;=$E6),$F6*AF$12,0)</f>
        <v>0</v>
      </c>
      <c r="AG17" s="20" t="n">
        <f aca="false">IF(AND(AG$11&gt;=$D6,AG$11&lt;=$E6),$F6*AG$12,0)</f>
        <v>0</v>
      </c>
      <c r="AH17" s="20" t="n">
        <f aca="false">IF(AND(AH$11&gt;=$D6,AH$11&lt;=$E6),$F6*AH$12,0)</f>
        <v>0</v>
      </c>
      <c r="AI17" s="20" t="n">
        <f aca="false">IF(AND(AI$11&gt;=$D6,AI$11&lt;=$E6),$F6*AI$12,0)</f>
        <v>0</v>
      </c>
      <c r="AJ17" s="20" t="n">
        <f aca="false">IF(AND(AJ$11&gt;=$D6,AJ$11&lt;=$E6),$F6*AJ$12,0)</f>
        <v>0</v>
      </c>
      <c r="AK17" s="20" t="n">
        <f aca="false">IF(AND(AK$11&gt;=$D6,AK$11&lt;=$E6),$F6*AK$12,0)</f>
        <v>0</v>
      </c>
      <c r="AL17" s="20" t="n">
        <f aca="false">IF(AND(AL$11&gt;=$D6,AL$11&lt;=$E6),$F6*AL$12,0)</f>
        <v>0</v>
      </c>
      <c r="AM17" s="20" t="n">
        <f aca="false">IF(AND(AM$11&gt;=$D6,AM$11&lt;=$E6),$F6*AM$12,0)</f>
        <v>0</v>
      </c>
      <c r="AN17" s="20" t="n">
        <f aca="false">IF(AND(AN$11&gt;=$D6,AN$11&lt;=$E6),$F6*AN$12,0)</f>
        <v>0</v>
      </c>
      <c r="AO17" s="20" t="n">
        <f aca="false">IF(AND(AO$11&gt;=$D6,AO$11&lt;=$E6),$F6*AO$12,0)</f>
        <v>0</v>
      </c>
      <c r="AP17" s="20" t="n">
        <f aca="false">IF(AND(AP$11&gt;=$D6,AP$11&lt;=$E6),$F6*AP$12,0)</f>
        <v>0</v>
      </c>
      <c r="AQ17" s="20" t="n">
        <f aca="false">IF(AND(AQ$11&gt;=$D6,AQ$11&lt;=$E6),$F6*AQ$12,0)</f>
        <v>0</v>
      </c>
      <c r="AR17" s="20" t="n">
        <f aca="false">IF(AND(AR$11&gt;=$D6,AR$11&lt;=$E6),$F6*AR$12,0)</f>
        <v>0</v>
      </c>
      <c r="AS17" s="20" t="n">
        <f aca="false">IF(AND(AS$11&gt;=$D6,AS$11&lt;=$E6),$F6*AS$12,0)</f>
        <v>0</v>
      </c>
      <c r="AT17" s="20" t="n">
        <f aca="false">IF(AND(AT$11&gt;=$D6,AT$11&lt;=$E6),$F6*AT$12,0)</f>
        <v>0</v>
      </c>
      <c r="AU17" s="20" t="n">
        <f aca="false">IF(AND(AU$11&gt;=$D6,AU$11&lt;=$E6),$F6*AU$12,0)</f>
        <v>0</v>
      </c>
      <c r="AV17" s="20" t="n">
        <f aca="false">IF(AND(AV$11&gt;=$D6,AV$11&lt;=$E6),$F6*AV$12,0)</f>
        <v>0</v>
      </c>
      <c r="AW17" s="20" t="n">
        <f aca="false">IF(AND(AW$11&gt;=$D6,AW$11&lt;=$E6),$F6*AW$12,0)</f>
        <v>0</v>
      </c>
      <c r="AX17" s="20" t="n">
        <f aca="false">IF(AND(AX$11&gt;=$D6,AX$11&lt;=$E6),$F6*AX$12,0)</f>
        <v>0</v>
      </c>
      <c r="AY17" s="20" t="n">
        <f aca="false">IF(AND(AY$11&gt;=$D6,AY$11&lt;=$E6),$F6*AY$12,0)</f>
        <v>0</v>
      </c>
      <c r="AZ17" s="20" t="n">
        <f aca="false">IF(AND(AZ$11&gt;=$D6,AZ$11&lt;=$E6),$F6*AZ$12,0)</f>
        <v>0</v>
      </c>
      <c r="BA17" s="20" t="n">
        <f aca="false">IF(AND(BA$11&gt;=$D6,BA$11&lt;=$E6),$F6*BA$12,0)</f>
        <v>0</v>
      </c>
      <c r="BB17" s="20" t="n">
        <f aca="false">IF(AND(BB$11&gt;=$D6,BB$11&lt;=$E6),$F6*BB$12,0)</f>
        <v>0</v>
      </c>
      <c r="BC17" s="20" t="n">
        <f aca="false">IF(AND(BC$11&gt;=$D6,BC$11&lt;=$E6),$F6*BC$12,0)</f>
        <v>0</v>
      </c>
      <c r="BD17" s="20" t="n">
        <f aca="false">IF(AND(BD$11&gt;=$D6,BD$11&lt;=$E6),$F6*BD$12,0)</f>
        <v>0</v>
      </c>
      <c r="BE17" s="20" t="n">
        <f aca="false">IF(AND(BE$11&gt;=$D6,BE$11&lt;=$E6),$F6*BE$12,0)</f>
        <v>0</v>
      </c>
      <c r="BF17" s="20" t="n">
        <f aca="false">IF(AND(BF$11&gt;=$D6,BF$11&lt;=$E6),$F6*BF$12,0)</f>
        <v>0</v>
      </c>
      <c r="BG17" s="20" t="n">
        <f aca="false">IF(AND(BG$11&gt;=$D6,BG$11&lt;=$E6),$F6*BG$12,0)</f>
        <v>0</v>
      </c>
      <c r="BH17" s="20" t="n">
        <f aca="false">IF(AND(BH$11&gt;=$D6,BH$11&lt;=$E6),$F6*BH$12,0)</f>
        <v>0</v>
      </c>
      <c r="BI17" s="20" t="n">
        <f aca="false">IF(AND(BI$11&gt;=$D6,BI$11&lt;=$E6),$F6*BI$12,0)</f>
        <v>0</v>
      </c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</row>
    <row r="18" customFormat="false" ht="12.75" hidden="false" customHeight="false" outlineLevel="0" collapsed="false">
      <c r="A18" s="0" t="str">
        <f aca="false">H7</f>
        <v>Encore</v>
      </c>
      <c r="B18" s="20" t="n">
        <f aca="false">IF(AND(B$11&gt;=$D7,B$11&lt;=$E7),$F7*B$12,0)</f>
        <v>2080</v>
      </c>
      <c r="C18" s="20" t="n">
        <f aca="false">IF(AND(C$11&gt;=$D7,C$11&lt;=$E7),$F7*C$12,0)</f>
        <v>1920</v>
      </c>
      <c r="D18" s="20" t="n">
        <f aca="false">IF(AND(D$11&gt;=$D7,D$11&lt;=$E7),$F7*D$12,0)</f>
        <v>2080</v>
      </c>
      <c r="E18" s="20" t="n">
        <f aca="false">IF(AND(E$11&gt;=$D7,E$11&lt;=$E7),$F7*E$12,0)</f>
        <v>2080</v>
      </c>
      <c r="F18" s="20" t="n">
        <f aca="false">IF(AND(F$11&gt;=$D7,F$11&lt;=$E7),$F7*F$12,0)</f>
        <v>2080</v>
      </c>
      <c r="G18" s="20" t="n">
        <f aca="false">IF(AND(G$11&gt;=$D7,G$11&lt;=$E7),$F7*G$12,0)</f>
        <v>2000</v>
      </c>
      <c r="H18" s="20" t="n">
        <f aca="false">IF(AND(H$11&gt;=$D7,H$11&lt;=$E7),$F7*H$12,0)</f>
        <v>2080</v>
      </c>
      <c r="I18" s="20" t="n">
        <f aca="false">IF(AND(I$11&gt;=$D7,I$11&lt;=$E7),$F7*I$12,0)</f>
        <v>2160</v>
      </c>
      <c r="J18" s="20" t="n">
        <f aca="false">IF(AND(J$11&gt;=$D7,J$11&lt;=$E7),$F7*J$12,0)</f>
        <v>1920</v>
      </c>
      <c r="K18" s="20" t="n">
        <f aca="false">IF(AND(K$11&gt;=$D7,K$11&lt;=$E7),$F7*K$12,0)</f>
        <v>2160</v>
      </c>
      <c r="L18" s="20" t="n">
        <f aca="false">IF(AND(L$11&gt;=$D7,L$11&lt;=$E7),$F7*L$12,0)</f>
        <v>2000</v>
      </c>
      <c r="M18" s="20" t="n">
        <f aca="false">IF(AND(M$11&gt;=$D7,M$11&lt;=$E7),$F7*M$12,0)</f>
        <v>2000</v>
      </c>
      <c r="N18" s="20" t="n">
        <f aca="false">IF(AND(N$11&gt;=$D7,N$11&lt;=$E7),$F7*N$12,0)</f>
        <v>0</v>
      </c>
      <c r="O18" s="20" t="n">
        <f aca="false">IF(AND(O$11&gt;=$D7,O$11&lt;=$E7),$F7*O$12,0)</f>
        <v>0</v>
      </c>
      <c r="P18" s="20" t="n">
        <f aca="false">IF(AND(P$11&gt;=$D7,P$11&lt;=$E7),$F7*P$12,0)</f>
        <v>0</v>
      </c>
      <c r="Q18" s="20" t="n">
        <f aca="false">IF(AND(Q$11&gt;=$D7,Q$11&lt;=$E7),$F7*Q$12,0)</f>
        <v>0</v>
      </c>
      <c r="R18" s="20" t="n">
        <f aca="false">IF(AND(R$11&gt;=$D7,R$11&lt;=$E7),$F7*R$12,0)</f>
        <v>0</v>
      </c>
      <c r="S18" s="20" t="n">
        <f aca="false">IF(AND(S$11&gt;=$D7,S$11&lt;=$E7),$F7*S$12,0)</f>
        <v>0</v>
      </c>
      <c r="T18" s="20" t="n">
        <f aca="false">IF(AND(T$11&gt;=$D7,T$11&lt;=$E7),$F7*T$12,0)</f>
        <v>0</v>
      </c>
      <c r="U18" s="20" t="n">
        <f aca="false">IF(AND(U$11&gt;=$D7,U$11&lt;=$E7),$F7*U$12,0)</f>
        <v>0</v>
      </c>
      <c r="V18" s="20" t="n">
        <f aca="false">IF(AND(V$11&gt;=$D7,V$11&lt;=$E7),$F7*V$12,0)</f>
        <v>0</v>
      </c>
      <c r="W18" s="20" t="n">
        <f aca="false">IF(AND(W$11&gt;=$D7,W$11&lt;=$E7),$F7*W$12,0)</f>
        <v>0</v>
      </c>
      <c r="X18" s="20" t="n">
        <f aca="false">IF(AND(X$11&gt;=$D7,X$11&lt;=$E7),$F7*X$12,0)</f>
        <v>0</v>
      </c>
      <c r="Y18" s="20" t="n">
        <f aca="false">IF(AND(Y$11&gt;=$D7,Y$11&lt;=$E7),$F7*Y$12,0)</f>
        <v>0</v>
      </c>
      <c r="Z18" s="20" t="n">
        <f aca="false">IF(AND(Z$11&gt;=$D7,Z$11&lt;=$E7),$F7*Z$12,0)</f>
        <v>0</v>
      </c>
      <c r="AA18" s="20" t="n">
        <f aca="false">IF(AND(AA$11&gt;=$D7,AA$11&lt;=$E7),$F7*AA$12,0)</f>
        <v>0</v>
      </c>
      <c r="AB18" s="20" t="n">
        <f aca="false">IF(AND(AB$11&gt;=$D7,AB$11&lt;=$E7),$F7*AB$12,0)</f>
        <v>0</v>
      </c>
      <c r="AC18" s="20" t="n">
        <f aca="false">IF(AND(AC$11&gt;=$D7,AC$11&lt;=$E7),$F7*AC$12,0)</f>
        <v>0</v>
      </c>
      <c r="AD18" s="20" t="n">
        <f aca="false">IF(AND(AD$11&gt;=$D7,AD$11&lt;=$E7),$F7*AD$12,0)</f>
        <v>0</v>
      </c>
      <c r="AE18" s="20" t="n">
        <f aca="false">IF(AND(AE$11&gt;=$D7,AE$11&lt;=$E7),$F7*AE$12,0)</f>
        <v>0</v>
      </c>
      <c r="AF18" s="20" t="n">
        <f aca="false">IF(AND(AF$11&gt;=$D7,AF$11&lt;=$E7),$F7*AF$12,0)</f>
        <v>0</v>
      </c>
      <c r="AG18" s="20" t="n">
        <f aca="false">IF(AND(AG$11&gt;=$D7,AG$11&lt;=$E7),$F7*AG$12,0)</f>
        <v>0</v>
      </c>
      <c r="AH18" s="20" t="n">
        <f aca="false">IF(AND(AH$11&gt;=$D7,AH$11&lt;=$E7),$F7*AH$12,0)</f>
        <v>0</v>
      </c>
      <c r="AI18" s="20" t="n">
        <f aca="false">IF(AND(AI$11&gt;=$D7,AI$11&lt;=$E7),$F7*AI$12,0)</f>
        <v>0</v>
      </c>
      <c r="AJ18" s="20" t="n">
        <f aca="false">IF(AND(AJ$11&gt;=$D7,AJ$11&lt;=$E7),$F7*AJ$12,0)</f>
        <v>0</v>
      </c>
      <c r="AK18" s="20" t="n">
        <f aca="false">IF(AND(AK$11&gt;=$D7,AK$11&lt;=$E7),$F7*AK$12,0)</f>
        <v>0</v>
      </c>
      <c r="AL18" s="20" t="n">
        <f aca="false">IF(AND(AL$11&gt;=$D7,AL$11&lt;=$E7),$F7*AL$12,0)</f>
        <v>0</v>
      </c>
      <c r="AM18" s="20" t="n">
        <f aca="false">IF(AND(AM$11&gt;=$D7,AM$11&lt;=$E7),$F7*AM$12,0)</f>
        <v>0</v>
      </c>
      <c r="AN18" s="20" t="n">
        <f aca="false">IF(AND(AN$11&gt;=$D7,AN$11&lt;=$E7),$F7*AN$12,0)</f>
        <v>0</v>
      </c>
      <c r="AO18" s="20" t="n">
        <f aca="false">IF(AND(AO$11&gt;=$D7,AO$11&lt;=$E7),$F7*AO$12,0)</f>
        <v>0</v>
      </c>
      <c r="AP18" s="20" t="n">
        <f aca="false">IF(AND(AP$11&gt;=$D7,AP$11&lt;=$E7),$F7*AP$12,0)</f>
        <v>0</v>
      </c>
      <c r="AQ18" s="20" t="n">
        <f aca="false">IF(AND(AQ$11&gt;=$D7,AQ$11&lt;=$E7),$F7*AQ$12,0)</f>
        <v>0</v>
      </c>
      <c r="AR18" s="20" t="n">
        <f aca="false">IF(AND(AR$11&gt;=$D7,AR$11&lt;=$E7),$F7*AR$12,0)</f>
        <v>0</v>
      </c>
      <c r="AS18" s="20" t="n">
        <f aca="false">IF(AND(AS$11&gt;=$D7,AS$11&lt;=$E7),$F7*AS$12,0)</f>
        <v>0</v>
      </c>
      <c r="AT18" s="20" t="n">
        <f aca="false">IF(AND(AT$11&gt;=$D7,AT$11&lt;=$E7),$F7*AT$12,0)</f>
        <v>0</v>
      </c>
      <c r="AU18" s="20" t="n">
        <f aca="false">IF(AND(AU$11&gt;=$D7,AU$11&lt;=$E7),$F7*AU$12,0)</f>
        <v>0</v>
      </c>
      <c r="AV18" s="20" t="n">
        <f aca="false">IF(AND(AV$11&gt;=$D7,AV$11&lt;=$E7),$F7*AV$12,0)</f>
        <v>0</v>
      </c>
      <c r="AW18" s="20" t="n">
        <f aca="false">IF(AND(AW$11&gt;=$D7,AW$11&lt;=$E7),$F7*AW$12,0)</f>
        <v>0</v>
      </c>
      <c r="AX18" s="20" t="n">
        <f aca="false">IF(AND(AX$11&gt;=$D7,AX$11&lt;=$E7),$F7*AX$12,0)</f>
        <v>0</v>
      </c>
      <c r="AY18" s="20" t="n">
        <f aca="false">IF(AND(AY$11&gt;=$D7,AY$11&lt;=$E7),$F7*AY$12,0)</f>
        <v>0</v>
      </c>
      <c r="AZ18" s="20" t="n">
        <f aca="false">IF(AND(AZ$11&gt;=$D7,AZ$11&lt;=$E7),$F7*AZ$12,0)</f>
        <v>0</v>
      </c>
      <c r="BA18" s="20" t="n">
        <f aca="false">IF(AND(BA$11&gt;=$D7,BA$11&lt;=$E7),$F7*BA$12,0)</f>
        <v>0</v>
      </c>
      <c r="BB18" s="20" t="n">
        <f aca="false">IF(AND(BB$11&gt;=$D7,BB$11&lt;=$E7),$F7*BB$12,0)</f>
        <v>0</v>
      </c>
      <c r="BC18" s="20" t="n">
        <f aca="false">IF(AND(BC$11&gt;=$D7,BC$11&lt;=$E7),$F7*BC$12,0)</f>
        <v>0</v>
      </c>
      <c r="BD18" s="20" t="n">
        <f aca="false">IF(AND(BD$11&gt;=$D7,BD$11&lt;=$E7),$F7*BD$12,0)</f>
        <v>0</v>
      </c>
      <c r="BE18" s="20" t="n">
        <f aca="false">IF(AND(BE$11&gt;=$D7,BE$11&lt;=$E7),$F7*BE$12,0)</f>
        <v>0</v>
      </c>
      <c r="BF18" s="20" t="n">
        <f aca="false">IF(AND(BF$11&gt;=$D7,BF$11&lt;=$E7),$F7*BF$12,0)</f>
        <v>0</v>
      </c>
      <c r="BG18" s="20" t="n">
        <f aca="false">IF(AND(BG$11&gt;=$D7,BG$11&lt;=$E7),$F7*BG$12,0)</f>
        <v>0</v>
      </c>
      <c r="BH18" s="20" t="n">
        <f aca="false">IF(AND(BH$11&gt;=$D7,BH$11&lt;=$E7),$F7*BH$12,0)</f>
        <v>0</v>
      </c>
      <c r="BI18" s="20" t="n">
        <f aca="false">IF(AND(BI$11&gt;=$D7,BI$11&lt;=$E7),$F7*BI$12,0)</f>
        <v>0</v>
      </c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</row>
    <row r="19" customFormat="false" ht="12.75" hidden="false" customHeight="false" outlineLevel="0" collapsed="false">
      <c r="A19" s="0" t="str">
        <f aca="false">H8</f>
        <v>Encore</v>
      </c>
      <c r="B19" s="20" t="n">
        <f aca="false">IF(AND(B$11&gt;=$D8,B$11&lt;=$E8),$F8*B$12,0)</f>
        <v>4160</v>
      </c>
      <c r="C19" s="20" t="n">
        <f aca="false">IF(AND(C$11&gt;=$D8,C$11&lt;=$E8),$F8*C$12,0)</f>
        <v>3840</v>
      </c>
      <c r="D19" s="20" t="n">
        <f aca="false">IF(AND(D$11&gt;=$D8,D$11&lt;=$E8),$F8*D$12,0)</f>
        <v>4160</v>
      </c>
      <c r="E19" s="20" t="n">
        <f aca="false">IF(AND(E$11&gt;=$D8,E$11&lt;=$E8),$F8*E$12,0)</f>
        <v>0</v>
      </c>
      <c r="F19" s="20" t="n">
        <f aca="false">IF(AND(F$11&gt;=$D8,F$11&lt;=$E8),$F8*F$12,0)</f>
        <v>0</v>
      </c>
      <c r="G19" s="20" t="n">
        <f aca="false">IF(AND(G$11&gt;=$D8,G$11&lt;=$E8),$F8*G$12,0)</f>
        <v>0</v>
      </c>
      <c r="H19" s="20" t="n">
        <f aca="false">IF(AND(H$11&gt;=$D8,H$11&lt;=$E8),$F8*H$12,0)</f>
        <v>0</v>
      </c>
      <c r="I19" s="20" t="n">
        <f aca="false">IF(AND(I$11&gt;=$D8,I$11&lt;=$E8),$F8*I$12,0)</f>
        <v>0</v>
      </c>
      <c r="J19" s="20" t="n">
        <f aca="false">IF(AND(J$11&gt;=$D8,J$11&lt;=$E8),$F8*J$12,0)</f>
        <v>0</v>
      </c>
      <c r="K19" s="20" t="n">
        <f aca="false">IF(AND(K$11&gt;=$D8,K$11&lt;=$E8),$F8*K$12,0)</f>
        <v>0</v>
      </c>
      <c r="L19" s="20" t="n">
        <f aca="false">IF(AND(L$11&gt;=$D8,L$11&lt;=$E8),$F8*L$12,0)</f>
        <v>0</v>
      </c>
      <c r="M19" s="20" t="n">
        <f aca="false">IF(AND(M$11&gt;=$D8,M$11&lt;=$E8),$F8*M$12,0)</f>
        <v>0</v>
      </c>
      <c r="N19" s="20" t="n">
        <f aca="false">IF(AND(N$11&gt;=$D8,N$11&lt;=$E8),$F8*N$12,0)</f>
        <v>0</v>
      </c>
      <c r="O19" s="20" t="n">
        <f aca="false">IF(AND(O$11&gt;=$D8,O$11&lt;=$E8),$F8*O$12,0)</f>
        <v>0</v>
      </c>
      <c r="P19" s="20" t="n">
        <f aca="false">IF(AND(P$11&gt;=$D8,P$11&lt;=$E8),$F8*P$12,0)</f>
        <v>0</v>
      </c>
      <c r="Q19" s="20" t="n">
        <f aca="false">IF(AND(Q$11&gt;=$D8,Q$11&lt;=$E8),$F8*Q$12,0)</f>
        <v>0</v>
      </c>
      <c r="R19" s="20" t="n">
        <f aca="false">IF(AND(R$11&gt;=$D8,R$11&lt;=$E8),$F8*R$12,0)</f>
        <v>0</v>
      </c>
      <c r="S19" s="20" t="n">
        <f aca="false">IF(AND(S$11&gt;=$D8,S$11&lt;=$E8),$F8*S$12,0)</f>
        <v>0</v>
      </c>
      <c r="T19" s="20" t="n">
        <f aca="false">IF(AND(T$11&gt;=$D8,T$11&lt;=$E8),$F8*T$12,0)</f>
        <v>0</v>
      </c>
      <c r="U19" s="20" t="n">
        <f aca="false">IF(AND(U$11&gt;=$D8,U$11&lt;=$E8),$F8*U$12,0)</f>
        <v>0</v>
      </c>
      <c r="V19" s="20" t="n">
        <f aca="false">IF(AND(V$11&gt;=$D8,V$11&lt;=$E8),$F8*V$12,0)</f>
        <v>0</v>
      </c>
      <c r="W19" s="20" t="n">
        <f aca="false">IF(AND(W$11&gt;=$D8,W$11&lt;=$E8),$F8*W$12,0)</f>
        <v>0</v>
      </c>
      <c r="X19" s="20" t="n">
        <f aca="false">IF(AND(X$11&gt;=$D8,X$11&lt;=$E8),$F8*X$12,0)</f>
        <v>0</v>
      </c>
      <c r="Y19" s="20" t="n">
        <f aca="false">IF(AND(Y$11&gt;=$D8,Y$11&lt;=$E8),$F8*Y$12,0)</f>
        <v>0</v>
      </c>
      <c r="Z19" s="20" t="n">
        <f aca="false">IF(AND(Z$11&gt;=$D8,Z$11&lt;=$E8),$F8*Z$12,0)</f>
        <v>0</v>
      </c>
      <c r="AA19" s="20" t="n">
        <f aca="false">IF(AND(AA$11&gt;=$D8,AA$11&lt;=$E8),$F8*AA$12,0)</f>
        <v>0</v>
      </c>
      <c r="AB19" s="20" t="n">
        <f aca="false">IF(AND(AB$11&gt;=$D8,AB$11&lt;=$E8),$F8*AB$12,0)</f>
        <v>0</v>
      </c>
      <c r="AC19" s="20" t="n">
        <f aca="false">IF(AND(AC$11&gt;=$D8,AC$11&lt;=$E8),$F8*AC$12,0)</f>
        <v>0</v>
      </c>
      <c r="AD19" s="20" t="n">
        <f aca="false">IF(AND(AD$11&gt;=$D8,AD$11&lt;=$E8),$F8*AD$12,0)</f>
        <v>0</v>
      </c>
      <c r="AE19" s="20" t="n">
        <f aca="false">IF(AND(AE$11&gt;=$D8,AE$11&lt;=$E8),$F8*AE$12,0)</f>
        <v>0</v>
      </c>
      <c r="AF19" s="20" t="n">
        <f aca="false">IF(AND(AF$11&gt;=$D8,AF$11&lt;=$E8),$F8*AF$12,0)</f>
        <v>0</v>
      </c>
      <c r="AG19" s="20" t="n">
        <f aca="false">IF(AND(AG$11&gt;=$D8,AG$11&lt;=$E8),$F8*AG$12,0)</f>
        <v>0</v>
      </c>
      <c r="AH19" s="20" t="n">
        <f aca="false">IF(AND(AH$11&gt;=$D8,AH$11&lt;=$E8),$F8*AH$12,0)</f>
        <v>0</v>
      </c>
      <c r="AI19" s="20" t="n">
        <f aca="false">IF(AND(AI$11&gt;=$D8,AI$11&lt;=$E8),$F8*AI$12,0)</f>
        <v>0</v>
      </c>
      <c r="AJ19" s="20" t="n">
        <f aca="false">IF(AND(AJ$11&gt;=$D8,AJ$11&lt;=$E8),$F8*AJ$12,0)</f>
        <v>0</v>
      </c>
      <c r="AK19" s="20" t="n">
        <f aca="false">IF(AND(AK$11&gt;=$D8,AK$11&lt;=$E8),$F8*AK$12,0)</f>
        <v>0</v>
      </c>
      <c r="AL19" s="20" t="n">
        <f aca="false">IF(AND(AL$11&gt;=$D8,AL$11&lt;=$E8),$F8*AL$12,0)</f>
        <v>0</v>
      </c>
      <c r="AM19" s="20" t="n">
        <f aca="false">IF(AND(AM$11&gt;=$D8,AM$11&lt;=$E8),$F8*AM$12,0)</f>
        <v>0</v>
      </c>
      <c r="AN19" s="20" t="n">
        <f aca="false">IF(AND(AN$11&gt;=$D8,AN$11&lt;=$E8),$F8*AN$12,0)</f>
        <v>0</v>
      </c>
      <c r="AO19" s="20" t="n">
        <f aca="false">IF(AND(AO$11&gt;=$D8,AO$11&lt;=$E8),$F8*AO$12,0)</f>
        <v>0</v>
      </c>
      <c r="AP19" s="20" t="n">
        <f aca="false">IF(AND(AP$11&gt;=$D8,AP$11&lt;=$E8),$F8*AP$12,0)</f>
        <v>0</v>
      </c>
      <c r="AQ19" s="20" t="n">
        <f aca="false">IF(AND(AQ$11&gt;=$D8,AQ$11&lt;=$E8),$F8*AQ$12,0)</f>
        <v>0</v>
      </c>
      <c r="AR19" s="20" t="n">
        <f aca="false">IF(AND(AR$11&gt;=$D8,AR$11&lt;=$E8),$F8*AR$12,0)</f>
        <v>0</v>
      </c>
      <c r="AS19" s="20" t="n">
        <f aca="false">IF(AND(AS$11&gt;=$D8,AS$11&lt;=$E8),$F8*AS$12,0)</f>
        <v>0</v>
      </c>
      <c r="AT19" s="20" t="n">
        <f aca="false">IF(AND(AT$11&gt;=$D8,AT$11&lt;=$E8),$F8*AT$12,0)</f>
        <v>0</v>
      </c>
      <c r="AU19" s="20" t="n">
        <f aca="false">IF(AND(AU$11&gt;=$D8,AU$11&lt;=$E8),$F8*AU$12,0)</f>
        <v>0</v>
      </c>
      <c r="AV19" s="20" t="n">
        <f aca="false">IF(AND(AV$11&gt;=$D8,AV$11&lt;=$E8),$F8*AV$12,0)</f>
        <v>0</v>
      </c>
      <c r="AW19" s="20" t="n">
        <f aca="false">IF(AND(AW$11&gt;=$D8,AW$11&lt;=$E8),$F8*AW$12,0)</f>
        <v>0</v>
      </c>
      <c r="AX19" s="20" t="n">
        <f aca="false">IF(AND(AX$11&gt;=$D8,AX$11&lt;=$E8),$F8*AX$12,0)</f>
        <v>0</v>
      </c>
      <c r="AY19" s="20" t="n">
        <f aca="false">IF(AND(AY$11&gt;=$D8,AY$11&lt;=$E8),$F8*AY$12,0)</f>
        <v>0</v>
      </c>
      <c r="AZ19" s="20" t="n">
        <f aca="false">IF(AND(AZ$11&gt;=$D8,AZ$11&lt;=$E8),$F8*AZ$12,0)</f>
        <v>0</v>
      </c>
      <c r="BA19" s="20" t="n">
        <f aca="false">IF(AND(BA$11&gt;=$D8,BA$11&lt;=$E8),$F8*BA$12,0)</f>
        <v>0</v>
      </c>
      <c r="BB19" s="20" t="n">
        <f aca="false">IF(AND(BB$11&gt;=$D8,BB$11&lt;=$E8),$F8*BB$12,0)</f>
        <v>0</v>
      </c>
      <c r="BC19" s="20" t="n">
        <f aca="false">IF(AND(BC$11&gt;=$D8,BC$11&lt;=$E8),$F8*BC$12,0)</f>
        <v>0</v>
      </c>
      <c r="BD19" s="20" t="n">
        <f aca="false">IF(AND(BD$11&gt;=$D8,BD$11&lt;=$E8),$F8*BD$12,0)</f>
        <v>0</v>
      </c>
      <c r="BE19" s="20" t="n">
        <f aca="false">IF(AND(BE$11&gt;=$D8,BE$11&lt;=$E8),$F8*BE$12,0)</f>
        <v>0</v>
      </c>
      <c r="BF19" s="20" t="n">
        <f aca="false">IF(AND(BF$11&gt;=$D8,BF$11&lt;=$E8),$F8*BF$12,0)</f>
        <v>0</v>
      </c>
      <c r="BG19" s="20" t="n">
        <f aca="false">IF(AND(BG$11&gt;=$D8,BG$11&lt;=$E8),$F8*BG$12,0)</f>
        <v>0</v>
      </c>
      <c r="BH19" s="20" t="n">
        <f aca="false">IF(AND(BH$11&gt;=$D8,BH$11&lt;=$E8),$F8*BH$12,0)</f>
        <v>0</v>
      </c>
      <c r="BI19" s="20" t="n">
        <f aca="false">IF(AND(BI$11&gt;=$D8,BI$11&lt;=$E8),$F8*BI$12,0)</f>
        <v>0</v>
      </c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</row>
    <row r="20" customFormat="false" ht="12.75" hidden="false" customHeight="false" outlineLevel="0" collapsed="false"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</row>
    <row r="21" customFormat="false" ht="12.75" hidden="false" customHeight="false" outlineLevel="0" collapsed="false">
      <c r="A21" s="14" t="s">
        <v>15</v>
      </c>
      <c r="B21" s="22" t="n">
        <f aca="false">SUM(B15:B19)</f>
        <v>24960</v>
      </c>
      <c r="C21" s="22" t="n">
        <f aca="false">SUM(C15:C19)</f>
        <v>23040</v>
      </c>
      <c r="D21" s="22" t="n">
        <f aca="false">SUM(D15:D19)</f>
        <v>24960</v>
      </c>
      <c r="E21" s="22" t="n">
        <f aca="false">SUM(E15:E19)</f>
        <v>18720</v>
      </c>
      <c r="F21" s="22" t="n">
        <f aca="false">SUM(F15:F19)</f>
        <v>18720</v>
      </c>
      <c r="G21" s="22" t="n">
        <f aca="false">SUM(G15:G19)</f>
        <v>18000</v>
      </c>
      <c r="H21" s="22" t="n">
        <f aca="false">SUM(H15:H19)</f>
        <v>18720</v>
      </c>
      <c r="I21" s="22" t="n">
        <f aca="false">SUM(I15:I19)</f>
        <v>19440</v>
      </c>
      <c r="J21" s="22" t="n">
        <f aca="false">SUM(J15:J19)</f>
        <v>17280</v>
      </c>
      <c r="K21" s="22" t="n">
        <f aca="false">SUM(K15:K19)</f>
        <v>19440</v>
      </c>
      <c r="L21" s="22" t="n">
        <f aca="false">SUM(L15:L19)</f>
        <v>18000</v>
      </c>
      <c r="M21" s="22" t="n">
        <f aca="false">SUM(M15:M19)</f>
        <v>18000</v>
      </c>
      <c r="N21" s="22" t="n">
        <f aca="false">SUM(N15:N19)</f>
        <v>0</v>
      </c>
      <c r="O21" s="22" t="n">
        <f aca="false">SUM(O15:O19)</f>
        <v>0</v>
      </c>
      <c r="P21" s="22" t="n">
        <f aca="false">SUM(P15:P19)</f>
        <v>0</v>
      </c>
      <c r="Q21" s="22" t="n">
        <f aca="false">SUM(Q15:Q19)</f>
        <v>0</v>
      </c>
      <c r="R21" s="22" t="n">
        <f aca="false">SUM(R15:R19)</f>
        <v>0</v>
      </c>
      <c r="S21" s="22" t="n">
        <f aca="false">SUM(S15:S19)</f>
        <v>0</v>
      </c>
      <c r="T21" s="22" t="n">
        <f aca="false">SUM(T15:T19)</f>
        <v>0</v>
      </c>
      <c r="U21" s="22" t="n">
        <f aca="false">SUM(U15:U19)</f>
        <v>0</v>
      </c>
      <c r="V21" s="22" t="n">
        <f aca="false">SUM(V15:V19)</f>
        <v>0</v>
      </c>
      <c r="W21" s="22" t="n">
        <f aca="false">SUM(W15:W19)</f>
        <v>0</v>
      </c>
      <c r="X21" s="22" t="n">
        <f aca="false">SUM(X15:X19)</f>
        <v>0</v>
      </c>
      <c r="Y21" s="22" t="n">
        <f aca="false">SUM(Y15:Y19)</f>
        <v>0</v>
      </c>
      <c r="Z21" s="22" t="n">
        <f aca="false">SUM(Z15:Z19)</f>
        <v>0</v>
      </c>
      <c r="AA21" s="22" t="n">
        <f aca="false">SUM(AA15:AA19)</f>
        <v>0</v>
      </c>
      <c r="AB21" s="22" t="n">
        <f aca="false">SUM(AB15:AB19)</f>
        <v>0</v>
      </c>
      <c r="AC21" s="22" t="n">
        <f aca="false">SUM(AC15:AC19)</f>
        <v>0</v>
      </c>
      <c r="AD21" s="22" t="n">
        <f aca="false">SUM(AD15:AD19)</f>
        <v>0</v>
      </c>
      <c r="AE21" s="22" t="n">
        <f aca="false">SUM(AE15:AE19)</f>
        <v>0</v>
      </c>
      <c r="AF21" s="22" t="n">
        <f aca="false">SUM(AF15:AF19)</f>
        <v>0</v>
      </c>
      <c r="AG21" s="22" t="n">
        <f aca="false">SUM(AG15:AG19)</f>
        <v>0</v>
      </c>
      <c r="AH21" s="22" t="n">
        <f aca="false">SUM(AH15:AH19)</f>
        <v>0</v>
      </c>
      <c r="AI21" s="22" t="n">
        <f aca="false">SUM(AI15:AI19)</f>
        <v>0</v>
      </c>
      <c r="AJ21" s="22" t="n">
        <f aca="false">SUM(AJ15:AJ19)</f>
        <v>0</v>
      </c>
      <c r="AK21" s="22" t="n">
        <f aca="false">SUM(AK15:AK19)</f>
        <v>0</v>
      </c>
      <c r="AL21" s="22" t="n">
        <f aca="false">SUM(AL15:AL19)</f>
        <v>0</v>
      </c>
      <c r="AM21" s="22" t="n">
        <f aca="false">SUM(AM15:AM19)</f>
        <v>0</v>
      </c>
      <c r="AN21" s="22" t="n">
        <f aca="false">SUM(AN15:AN19)</f>
        <v>0</v>
      </c>
      <c r="AO21" s="22" t="n">
        <f aca="false">SUM(AO15:AO19)</f>
        <v>0</v>
      </c>
      <c r="AP21" s="22" t="n">
        <f aca="false">SUM(AP15:AP19)</f>
        <v>0</v>
      </c>
      <c r="AQ21" s="22" t="n">
        <f aca="false">SUM(AQ15:AQ19)</f>
        <v>0</v>
      </c>
      <c r="AR21" s="22" t="n">
        <f aca="false">SUM(AR15:AR19)</f>
        <v>0</v>
      </c>
      <c r="AS21" s="22" t="n">
        <f aca="false">SUM(AS15:AS19)</f>
        <v>0</v>
      </c>
      <c r="AT21" s="22" t="n">
        <f aca="false">SUM(AT15:AT19)</f>
        <v>0</v>
      </c>
      <c r="AU21" s="22" t="n">
        <f aca="false">SUM(AU15:AU19)</f>
        <v>0</v>
      </c>
      <c r="AV21" s="22" t="n">
        <f aca="false">SUM(AV15:AV19)</f>
        <v>0</v>
      </c>
      <c r="AW21" s="22" t="n">
        <f aca="false">SUM(AW15:AW19)</f>
        <v>0</v>
      </c>
      <c r="AX21" s="22" t="n">
        <f aca="false">SUM(AX15:AX19)</f>
        <v>0</v>
      </c>
      <c r="AY21" s="22" t="n">
        <f aca="false">SUM(AY15:AY19)</f>
        <v>0</v>
      </c>
      <c r="AZ21" s="22" t="n">
        <f aca="false">SUM(AZ15:AZ19)</f>
        <v>0</v>
      </c>
      <c r="BA21" s="22" t="n">
        <f aca="false">SUM(BA15:BA19)</f>
        <v>0</v>
      </c>
      <c r="BB21" s="22" t="n">
        <f aca="false">SUM(BB15:BB19)</f>
        <v>0</v>
      </c>
      <c r="BC21" s="22" t="n">
        <f aca="false">SUM(BC15:BC19)</f>
        <v>0</v>
      </c>
      <c r="BD21" s="22" t="n">
        <f aca="false">SUM(BD15:BD19)</f>
        <v>0</v>
      </c>
      <c r="BE21" s="22" t="n">
        <f aca="false">SUM(BE15:BE19)</f>
        <v>0</v>
      </c>
      <c r="BF21" s="22" t="n">
        <f aca="false">SUM(BF15:BF19)</f>
        <v>0</v>
      </c>
      <c r="BG21" s="22" t="n">
        <f aca="false">SUM(BG15:BG19)</f>
        <v>0</v>
      </c>
      <c r="BH21" s="22" t="n">
        <f aca="false">SUM(BH15:BH19)</f>
        <v>0</v>
      </c>
      <c r="BI21" s="22" t="n">
        <f aca="false">SUM(BI15:BI19)</f>
        <v>0</v>
      </c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</row>
    <row r="23" customFormat="false" ht="12.75" hidden="false" customHeight="false" outlineLevel="0" collapsed="false">
      <c r="A23" s="14" t="s">
        <v>16</v>
      </c>
      <c r="B23" s="23" t="n">
        <f aca="false">B21*B13</f>
        <v>1191840</v>
      </c>
      <c r="C23" s="23" t="n">
        <f aca="false">C21*C13</f>
        <v>1100160</v>
      </c>
      <c r="D23" s="23" t="n">
        <f aca="false">D21*D13</f>
        <v>1191840</v>
      </c>
      <c r="E23" s="23" t="n">
        <f aca="false">E21*E13</f>
        <v>842400</v>
      </c>
      <c r="F23" s="23" t="n">
        <f aca="false">F21*F13</f>
        <v>842400</v>
      </c>
      <c r="G23" s="23" t="n">
        <f aca="false">G21*G13</f>
        <v>810000</v>
      </c>
      <c r="H23" s="23" t="n">
        <f aca="false">H21*H13</f>
        <v>954720</v>
      </c>
      <c r="I23" s="23" t="n">
        <f aca="false">I21*I13</f>
        <v>991440</v>
      </c>
      <c r="J23" s="23" t="n">
        <f aca="false">J21*J13</f>
        <v>881280</v>
      </c>
      <c r="K23" s="23" t="n">
        <f aca="false">K21*K13</f>
        <v>1083780</v>
      </c>
      <c r="L23" s="23" t="n">
        <f aca="false">L21*L13</f>
        <v>967500</v>
      </c>
      <c r="M23" s="23" t="n">
        <f aca="false">M21*M13</f>
        <v>967500</v>
      </c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R63"/>
  <sheetViews>
    <sheetView showFormulas="false" showGridLines="true" showRowColHeaders="true" showZeros="true" rightToLeft="false" tabSelected="true" showOutlineSymbols="true" defaultGridColor="true" view="normal" topLeftCell="A37" colorId="64" zoomScale="100" zoomScaleNormal="100" zoomScalePageLayoutView="100" workbookViewId="0">
      <selection pane="topLeft" activeCell="L51" activeCellId="0" sqref="L5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7"/>
    <col collapsed="false" customWidth="true" hidden="false" outlineLevel="0" max="15" min="2" style="0" width="13.99"/>
    <col collapsed="false" customWidth="true" hidden="false" outlineLevel="0" max="27" min="16" style="0" width="12.85"/>
    <col collapsed="false" customWidth="true" hidden="false" outlineLevel="0" max="60" min="28" style="0" width="11.28"/>
    <col collapsed="false" customWidth="true" hidden="false" outlineLevel="0" max="61" min="61" style="0" width="11.85"/>
    <col collapsed="false" customWidth="true" hidden="false" outlineLevel="0" max="63" min="62" style="0" width="11.28"/>
    <col collapsed="false" customWidth="true" hidden="false" outlineLevel="0" max="231" min="64" style="0" width="7.7"/>
  </cols>
  <sheetData>
    <row r="2" customFormat="false" ht="16.5" hidden="false" customHeight="false" outlineLevel="0" collapsed="false">
      <c r="A2" s="1" t="s">
        <v>0</v>
      </c>
      <c r="B2" s="2"/>
      <c r="C2" s="2"/>
      <c r="D2" s="2"/>
      <c r="E2" s="2"/>
      <c r="I2" s="3"/>
    </row>
    <row r="3" customFormat="false" ht="13.5" hidden="false" customHeight="false" outlineLevel="0" collapsed="false">
      <c r="C3" s="4" t="s">
        <v>18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3"/>
    </row>
    <row r="4" customFormat="false" ht="12.75" hidden="false" customHeight="false" outlineLevel="0" collapsed="false">
      <c r="C4" s="5" t="n">
        <v>259</v>
      </c>
      <c r="D4" s="6" t="n">
        <v>36923</v>
      </c>
      <c r="E4" s="6" t="n">
        <v>37621</v>
      </c>
      <c r="F4" s="5" t="n">
        <v>25</v>
      </c>
      <c r="G4" s="25" t="n">
        <v>123.5</v>
      </c>
      <c r="H4" s="5" t="s">
        <v>7</v>
      </c>
      <c r="I4" s="7"/>
      <c r="K4" s="8"/>
    </row>
    <row r="5" customFormat="false" ht="12.75" hidden="false" customHeight="false" outlineLevel="0" collapsed="false">
      <c r="C5" s="9" t="n">
        <v>260</v>
      </c>
      <c r="D5" s="10" t="n">
        <v>36923</v>
      </c>
      <c r="E5" s="10" t="n">
        <v>37986</v>
      </c>
      <c r="F5" s="9" t="n">
        <v>25</v>
      </c>
      <c r="G5" s="26" t="n">
        <v>105.5</v>
      </c>
      <c r="H5" s="9" t="s">
        <v>7</v>
      </c>
      <c r="I5" s="7"/>
      <c r="J5" s="3"/>
    </row>
    <row r="6" customFormat="false" ht="12.75" hidden="false" customHeight="false" outlineLevel="0" collapsed="false">
      <c r="C6" s="5" t="n">
        <v>934</v>
      </c>
      <c r="D6" s="6" t="n">
        <v>37257</v>
      </c>
      <c r="E6" s="6" t="n">
        <v>37437</v>
      </c>
      <c r="F6" s="5" t="n">
        <v>1</v>
      </c>
      <c r="G6" s="25" t="n">
        <v>50.5</v>
      </c>
      <c r="H6" s="5" t="s">
        <v>8</v>
      </c>
      <c r="I6" s="7"/>
      <c r="J6" s="3"/>
      <c r="K6" s="8"/>
    </row>
    <row r="7" customFormat="false" ht="12.75" hidden="false" customHeight="false" outlineLevel="0" collapsed="false">
      <c r="C7" s="9" t="n">
        <v>1421</v>
      </c>
      <c r="D7" s="10" t="n">
        <v>37174</v>
      </c>
      <c r="E7" s="10" t="n">
        <v>39082</v>
      </c>
      <c r="F7" s="9" t="n">
        <v>2.5</v>
      </c>
      <c r="G7" s="27" t="n">
        <v>44.9955</v>
      </c>
      <c r="H7" s="9" t="s">
        <v>9</v>
      </c>
      <c r="I7" s="7"/>
      <c r="J7" s="3"/>
    </row>
    <row r="8" customFormat="false" ht="12.75" hidden="false" customHeight="false" outlineLevel="0" collapsed="false">
      <c r="C8" s="5" t="n">
        <v>1947</v>
      </c>
      <c r="D8" s="6" t="n">
        <v>37257</v>
      </c>
      <c r="E8" s="6" t="n">
        <v>37621</v>
      </c>
      <c r="F8" s="5" t="n">
        <v>10</v>
      </c>
      <c r="G8" s="5"/>
      <c r="H8" s="5" t="s">
        <v>10</v>
      </c>
      <c r="I8" s="7"/>
      <c r="J8" s="3"/>
    </row>
    <row r="9" customFormat="false" ht="12.75" hidden="false" customHeight="false" outlineLevel="0" collapsed="false">
      <c r="C9" s="9" t="n">
        <v>1950</v>
      </c>
      <c r="D9" s="10" t="n">
        <v>37257</v>
      </c>
      <c r="E9" s="10" t="n">
        <v>37621</v>
      </c>
      <c r="F9" s="9" t="n">
        <v>25</v>
      </c>
      <c r="G9" s="26" t="n">
        <v>44.55</v>
      </c>
      <c r="H9" s="9" t="s">
        <v>7</v>
      </c>
      <c r="I9" s="7"/>
      <c r="J9" s="3"/>
    </row>
    <row r="10" customFormat="false" ht="12.75" hidden="false" customHeight="false" outlineLevel="0" collapsed="false">
      <c r="C10" s="5" t="n">
        <v>1963</v>
      </c>
      <c r="D10" s="6" t="n">
        <v>37257</v>
      </c>
      <c r="E10" s="6" t="n">
        <v>37346</v>
      </c>
      <c r="F10" s="5" t="n">
        <v>5</v>
      </c>
      <c r="G10" s="25" t="n">
        <v>39.65</v>
      </c>
      <c r="H10" s="5" t="s">
        <v>7</v>
      </c>
      <c r="I10" s="7"/>
      <c r="J10" s="3"/>
    </row>
    <row r="11" customFormat="false" ht="12.75" hidden="false" customHeight="false" outlineLevel="0" collapsed="false">
      <c r="C11" s="9" t="n">
        <v>1965</v>
      </c>
      <c r="D11" s="10" t="n">
        <v>37257</v>
      </c>
      <c r="E11" s="10" t="n">
        <v>37621</v>
      </c>
      <c r="F11" s="9" t="n">
        <v>25</v>
      </c>
      <c r="G11" s="26" t="n">
        <v>38.75</v>
      </c>
      <c r="H11" s="9" t="s">
        <v>7</v>
      </c>
      <c r="I11" s="7"/>
      <c r="J11" s="3"/>
    </row>
    <row r="12" customFormat="false" ht="12.75" hidden="false" customHeight="false" outlineLevel="0" collapsed="false">
      <c r="C12" s="5" t="n">
        <v>1966</v>
      </c>
      <c r="D12" s="6" t="n">
        <v>37257</v>
      </c>
      <c r="E12" s="6" t="n">
        <v>37621</v>
      </c>
      <c r="F12" s="5" t="n">
        <v>25</v>
      </c>
      <c r="G12" s="25" t="n">
        <v>75</v>
      </c>
      <c r="H12" s="5" t="s">
        <v>7</v>
      </c>
      <c r="I12" s="7"/>
      <c r="J12" s="3"/>
    </row>
    <row r="13" customFormat="false" ht="12.75" hidden="false" customHeight="false" outlineLevel="0" collapsed="false">
      <c r="C13" s="9" t="n">
        <v>1973</v>
      </c>
      <c r="D13" s="10" t="n">
        <v>37257</v>
      </c>
      <c r="E13" s="10" t="n">
        <v>37621</v>
      </c>
      <c r="F13" s="9" t="n">
        <v>5</v>
      </c>
      <c r="G13" s="26" t="n">
        <v>46.65</v>
      </c>
      <c r="H13" s="9" t="s">
        <v>7</v>
      </c>
      <c r="I13" s="7"/>
      <c r="J13" s="3"/>
    </row>
    <row r="14" customFormat="false" ht="12.75" hidden="false" customHeight="false" outlineLevel="0" collapsed="false">
      <c r="C14" s="5" t="n">
        <v>1974</v>
      </c>
      <c r="D14" s="6" t="n">
        <v>37257</v>
      </c>
      <c r="E14" s="6" t="n">
        <v>37621</v>
      </c>
      <c r="F14" s="5" t="n">
        <v>5</v>
      </c>
      <c r="G14" s="25" t="n">
        <v>47.5</v>
      </c>
      <c r="H14" s="5" t="s">
        <v>7</v>
      </c>
      <c r="I14" s="7"/>
      <c r="J14" s="3"/>
    </row>
    <row r="15" customFormat="false" ht="12.75" hidden="false" customHeight="false" outlineLevel="0" collapsed="false">
      <c r="C15" s="9" t="n">
        <v>1975</v>
      </c>
      <c r="D15" s="10" t="n">
        <v>37257</v>
      </c>
      <c r="E15" s="10" t="n">
        <v>37621</v>
      </c>
      <c r="F15" s="9" t="n">
        <v>15</v>
      </c>
      <c r="G15" s="26" t="n">
        <v>47</v>
      </c>
      <c r="H15" s="9" t="s">
        <v>7</v>
      </c>
      <c r="I15" s="3"/>
    </row>
    <row r="16" customFormat="false" ht="12.75" hidden="false" customHeight="false" outlineLevel="0" collapsed="false">
      <c r="A16" s="14" t="s">
        <v>11</v>
      </c>
      <c r="C16" s="12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</row>
    <row r="17" customFormat="false" ht="12.75" hidden="true" customHeight="false" outlineLevel="0" collapsed="false">
      <c r="A17" s="14" t="s">
        <v>12</v>
      </c>
      <c r="B17" s="15" t="n">
        <f aca="false">C18-B18</f>
        <v>31</v>
      </c>
      <c r="C17" s="15" t="n">
        <f aca="false">D18-C18</f>
        <v>28</v>
      </c>
      <c r="D17" s="15" t="n">
        <f aca="false">E18-D18</f>
        <v>31</v>
      </c>
      <c r="E17" s="15" t="n">
        <f aca="false">F18-E18</f>
        <v>30</v>
      </c>
      <c r="F17" s="15" t="n">
        <f aca="false">G18-F18</f>
        <v>31</v>
      </c>
      <c r="G17" s="15" t="n">
        <f aca="false">H18-G18</f>
        <v>30</v>
      </c>
      <c r="H17" s="15" t="n">
        <f aca="false">I18-H18</f>
        <v>31</v>
      </c>
      <c r="I17" s="15" t="n">
        <f aca="false">J18-I18</f>
        <v>31</v>
      </c>
      <c r="J17" s="15" t="n">
        <f aca="false">K18-J18</f>
        <v>30</v>
      </c>
      <c r="K17" s="15" t="n">
        <f aca="false">L18-K18</f>
        <v>31</v>
      </c>
      <c r="L17" s="15" t="n">
        <f aca="false">M18-L18</f>
        <v>30</v>
      </c>
      <c r="M17" s="15" t="n">
        <f aca="false">N18-M18</f>
        <v>-35588</v>
      </c>
      <c r="N17" s="15" t="n">
        <f aca="false">O18-N18</f>
        <v>1</v>
      </c>
      <c r="O17" s="15" t="n">
        <f aca="false">P18-O18</f>
        <v>1</v>
      </c>
      <c r="P17" s="15" t="n">
        <f aca="false">Q18-P18</f>
        <v>1</v>
      </c>
      <c r="Q17" s="15" t="n">
        <f aca="false">R18-Q18</f>
        <v>-2006</v>
      </c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</row>
    <row r="18" customFormat="false" ht="13.5" hidden="false" customHeight="false" outlineLevel="0" collapsed="false">
      <c r="B18" s="16" t="n">
        <v>37257</v>
      </c>
      <c r="C18" s="16" t="n">
        <v>37288</v>
      </c>
      <c r="D18" s="16" t="n">
        <v>37316</v>
      </c>
      <c r="E18" s="16" t="n">
        <v>37347</v>
      </c>
      <c r="F18" s="16" t="n">
        <v>37377</v>
      </c>
      <c r="G18" s="16" t="n">
        <v>37408</v>
      </c>
      <c r="H18" s="16" t="n">
        <v>37438</v>
      </c>
      <c r="I18" s="16" t="n">
        <v>37469</v>
      </c>
      <c r="J18" s="16" t="n">
        <v>37500</v>
      </c>
      <c r="K18" s="16" t="n">
        <v>37530</v>
      </c>
      <c r="L18" s="16" t="n">
        <v>37561</v>
      </c>
      <c r="M18" s="16" t="n">
        <v>37591</v>
      </c>
      <c r="N18" s="28" t="n">
        <v>2003</v>
      </c>
      <c r="O18" s="28" t="n">
        <v>2004</v>
      </c>
      <c r="P18" s="28" t="n">
        <v>2005</v>
      </c>
      <c r="Q18" s="28" t="n">
        <v>2006</v>
      </c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  <c r="DB18" s="29"/>
      <c r="DC18" s="29"/>
      <c r="DD18" s="29"/>
      <c r="DE18" s="29"/>
      <c r="DF18" s="29"/>
      <c r="DG18" s="29"/>
      <c r="DH18" s="29"/>
      <c r="DI18" s="29"/>
      <c r="DJ18" s="29"/>
      <c r="DK18" s="29"/>
      <c r="DL18" s="29"/>
      <c r="DM18" s="29"/>
      <c r="DN18" s="29"/>
      <c r="DO18" s="29"/>
      <c r="DP18" s="29"/>
      <c r="DQ18" s="29"/>
      <c r="DR18" s="29"/>
      <c r="DS18" s="29"/>
      <c r="DT18" s="29"/>
      <c r="DU18" s="29"/>
      <c r="DV18" s="29"/>
      <c r="DW18" s="29"/>
      <c r="DX18" s="29"/>
      <c r="DY18" s="29"/>
      <c r="DZ18" s="29"/>
      <c r="EA18" s="29"/>
      <c r="EB18" s="29"/>
      <c r="EC18" s="29"/>
      <c r="ED18" s="29"/>
      <c r="EE18" s="29"/>
      <c r="EF18" s="29"/>
      <c r="EG18" s="29"/>
      <c r="EH18" s="29"/>
      <c r="EI18" s="29"/>
      <c r="EJ18" s="29"/>
      <c r="EK18" s="29"/>
      <c r="EL18" s="29"/>
      <c r="EM18" s="29"/>
      <c r="EN18" s="29"/>
      <c r="EO18" s="29"/>
      <c r="EP18" s="29"/>
      <c r="EQ18" s="29"/>
      <c r="ER18" s="29"/>
      <c r="ES18" s="29"/>
      <c r="ET18" s="29"/>
      <c r="EU18" s="29"/>
      <c r="EV18" s="29"/>
      <c r="EW18" s="29"/>
      <c r="EX18" s="29"/>
      <c r="EY18" s="29"/>
      <c r="EZ18" s="29"/>
      <c r="FA18" s="29"/>
      <c r="FB18" s="29"/>
      <c r="FC18" s="29"/>
      <c r="FD18" s="29"/>
      <c r="FE18" s="29"/>
      <c r="FF18" s="29"/>
      <c r="FG18" s="29"/>
      <c r="FH18" s="29"/>
      <c r="FI18" s="29"/>
      <c r="FJ18" s="29"/>
      <c r="FK18" s="29"/>
      <c r="FL18" s="29"/>
      <c r="FM18" s="29"/>
      <c r="FN18" s="29"/>
      <c r="FO18" s="29"/>
      <c r="FP18" s="29"/>
      <c r="FQ18" s="29"/>
      <c r="FR18" s="29"/>
      <c r="FS18" s="29"/>
      <c r="FT18" s="29"/>
      <c r="FU18" s="29"/>
      <c r="FV18" s="29"/>
      <c r="FW18" s="29"/>
      <c r="FX18" s="29"/>
      <c r="FY18" s="29"/>
      <c r="FZ18" s="29"/>
      <c r="GA18" s="29"/>
      <c r="GB18" s="29"/>
      <c r="GC18" s="29"/>
      <c r="GD18" s="29"/>
      <c r="GE18" s="29"/>
      <c r="GF18" s="29"/>
      <c r="GG18" s="29"/>
      <c r="GH18" s="29"/>
      <c r="GI18" s="29"/>
      <c r="GJ18" s="29"/>
      <c r="GK18" s="29"/>
      <c r="GL18" s="29"/>
      <c r="GM18" s="29"/>
      <c r="GN18" s="29"/>
      <c r="GO18" s="29"/>
      <c r="GP18" s="29"/>
      <c r="GQ18" s="29"/>
      <c r="GR18" s="29"/>
      <c r="GS18" s="29"/>
      <c r="GT18" s="29"/>
      <c r="GU18" s="29"/>
      <c r="GV18" s="29"/>
      <c r="GW18" s="29"/>
      <c r="GX18" s="29"/>
      <c r="GY18" s="29"/>
      <c r="GZ18" s="29"/>
      <c r="HA18" s="29"/>
      <c r="HB18" s="29"/>
      <c r="HC18" s="29"/>
      <c r="HD18" s="29"/>
      <c r="HE18" s="29"/>
      <c r="HF18" s="29"/>
      <c r="HG18" s="29"/>
      <c r="HH18" s="29"/>
      <c r="HI18" s="29"/>
      <c r="HJ18" s="29"/>
      <c r="HK18" s="29"/>
      <c r="HL18" s="29"/>
      <c r="HM18" s="29"/>
      <c r="HN18" s="29"/>
      <c r="HO18" s="29"/>
      <c r="HP18" s="29"/>
      <c r="HQ18" s="29"/>
      <c r="HR18" s="29"/>
      <c r="HS18" s="29"/>
      <c r="HT18" s="29"/>
      <c r="HU18" s="29"/>
      <c r="HV18" s="29"/>
      <c r="HW18" s="29"/>
      <c r="HX18" s="29"/>
      <c r="HY18" s="29"/>
      <c r="HZ18" s="29"/>
      <c r="IA18" s="29"/>
      <c r="IB18" s="29"/>
      <c r="IC18" s="29"/>
      <c r="ID18" s="29"/>
      <c r="IE18" s="29"/>
      <c r="IF18" s="29"/>
      <c r="IG18" s="29"/>
      <c r="IH18" s="29"/>
      <c r="II18" s="29"/>
      <c r="IJ18" s="29"/>
      <c r="IK18" s="29"/>
    </row>
    <row r="19" customFormat="false" ht="12.75" hidden="false" customHeight="false" outlineLevel="0" collapsed="false">
      <c r="A19" s="14" t="s">
        <v>13</v>
      </c>
      <c r="B19" s="0" t="n">
        <f aca="false">Flat!B19</f>
        <v>744</v>
      </c>
      <c r="C19" s="0" t="n">
        <f aca="false">Flat!C19</f>
        <v>672</v>
      </c>
      <c r="D19" s="0" t="n">
        <f aca="false">Flat!D19</f>
        <v>744</v>
      </c>
      <c r="E19" s="0" t="n">
        <f aca="false">Flat!E19</f>
        <v>720</v>
      </c>
      <c r="F19" s="0" t="n">
        <f aca="false">Flat!F19</f>
        <v>744</v>
      </c>
      <c r="G19" s="0" t="n">
        <f aca="false">Flat!G19</f>
        <v>720</v>
      </c>
      <c r="H19" s="0" t="n">
        <f aca="false">Flat!H19</f>
        <v>744</v>
      </c>
      <c r="I19" s="0" t="n">
        <f aca="false">Flat!I19</f>
        <v>744</v>
      </c>
      <c r="J19" s="0" t="n">
        <f aca="false">Flat!J19</f>
        <v>720</v>
      </c>
      <c r="K19" s="0" t="n">
        <f aca="false">Flat!K19</f>
        <v>744</v>
      </c>
      <c r="L19" s="0" t="n">
        <f aca="false">Flat!L19</f>
        <v>720</v>
      </c>
      <c r="M19" s="0" t="n">
        <f aca="false">Flat!M19</f>
        <v>744</v>
      </c>
      <c r="N19" s="15" t="n">
        <f aca="false">SUM(Flat!N19:Y19)</f>
        <v>8760</v>
      </c>
      <c r="O19" s="15" t="n">
        <f aca="false">SUM(Flat!Z19:AK19)</f>
        <v>8784</v>
      </c>
      <c r="P19" s="15" t="n">
        <f aca="false">SUM(Flat!AL19:AW19)</f>
        <v>8760</v>
      </c>
      <c r="Q19" s="15" t="n">
        <f aca="false">SUM(Flat!AX19:BI19)</f>
        <v>8760</v>
      </c>
    </row>
    <row r="20" customFormat="false" ht="12.75" hidden="false" customHeight="false" outlineLevel="0" collapsed="false">
      <c r="A20" s="14" t="s">
        <v>14</v>
      </c>
      <c r="B20" s="18" t="n">
        <v>35</v>
      </c>
      <c r="C20" s="18" t="n">
        <v>35</v>
      </c>
      <c r="D20" s="18" t="n">
        <v>35</v>
      </c>
      <c r="E20" s="18" t="n">
        <v>32</v>
      </c>
      <c r="F20" s="18" t="n">
        <v>32</v>
      </c>
      <c r="G20" s="18" t="n">
        <v>32</v>
      </c>
      <c r="H20" s="18" t="n">
        <v>37</v>
      </c>
      <c r="I20" s="18" t="n">
        <v>37</v>
      </c>
      <c r="J20" s="18" t="n">
        <v>37</v>
      </c>
      <c r="K20" s="18" t="n">
        <v>40</v>
      </c>
      <c r="L20" s="18" t="n">
        <v>40</v>
      </c>
      <c r="M20" s="18" t="n">
        <v>40</v>
      </c>
      <c r="N20" s="30" t="n">
        <v>37</v>
      </c>
      <c r="O20" s="18" t="n">
        <v>38</v>
      </c>
      <c r="P20" s="18" t="n">
        <v>39</v>
      </c>
      <c r="Q20" s="18" t="n">
        <v>40</v>
      </c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</row>
    <row r="21" customFormat="false" ht="13.5" hidden="false" customHeight="false" outlineLevel="0" collapsed="false">
      <c r="A21" s="31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</row>
    <row r="22" customFormat="false" ht="12.75" hidden="false" customHeight="false" outlineLevel="0" collapsed="false">
      <c r="A22" s="0" t="str">
        <f aca="false">H4</f>
        <v>Encore</v>
      </c>
      <c r="B22" s="20" t="n">
        <f aca="false">IF(AND(B$18&gt;=$D4,B$18&lt;=$E4),$F4*B$19,0)</f>
        <v>18600</v>
      </c>
      <c r="C22" s="20" t="n">
        <f aca="false">IF(AND(C$18&gt;=$D4,C$18&lt;=$E4),$F4*C$19,0)</f>
        <v>16800</v>
      </c>
      <c r="D22" s="20" t="n">
        <f aca="false">IF(AND(D$18&gt;=$D4,D$18&lt;=$E4),$F4*D$19,0)</f>
        <v>18600</v>
      </c>
      <c r="E22" s="20" t="n">
        <f aca="false">IF(AND(E$18&gt;=$D4,E$18&lt;=$E4),$F4*E$19,0)</f>
        <v>18000</v>
      </c>
      <c r="F22" s="20" t="n">
        <f aca="false">IF(AND(F$18&gt;=$D4,F$18&lt;=$E4),$F4*F$19,0)</f>
        <v>18600</v>
      </c>
      <c r="G22" s="20" t="n">
        <f aca="false">IF(AND(G$18&gt;=$D4,G$18&lt;=$E4),$F4*G$19,0)</f>
        <v>18000</v>
      </c>
      <c r="H22" s="20" t="n">
        <f aca="false">IF(AND(H$18&gt;=$D4,H$18&lt;=$E4),$F4*H$19,0)</f>
        <v>18600</v>
      </c>
      <c r="I22" s="20" t="n">
        <f aca="false">IF(AND(I$18&gt;=$D4,I$18&lt;=$E4),$F4*I$19,0)</f>
        <v>18600</v>
      </c>
      <c r="J22" s="20" t="n">
        <f aca="false">IF(AND(J$18&gt;=$D4,J$18&lt;=$E4),$F4*J$19,0)</f>
        <v>18000</v>
      </c>
      <c r="K22" s="20" t="n">
        <f aca="false">IF(AND(K$18&gt;=$D4,K$18&lt;=$E4),$F4*K$19,0)</f>
        <v>18600</v>
      </c>
      <c r="L22" s="20" t="n">
        <f aca="false">IF(AND(L$18&gt;=$D4,L$18&lt;=$E4),$F4*L$19,0)</f>
        <v>18000</v>
      </c>
      <c r="M22" s="20" t="n">
        <f aca="false">IF(AND(M$18&gt;=$D4,M$18&lt;=$E4),$F4*M$19,0)</f>
        <v>18600</v>
      </c>
      <c r="N22" s="15" t="n">
        <f aca="false">SUM(Flat!N22:Y22)</f>
        <v>0</v>
      </c>
      <c r="O22" s="15" t="n">
        <f aca="false">SUM(Flat!Z22:AK22)</f>
        <v>0</v>
      </c>
      <c r="P22" s="15" t="n">
        <f aca="false">SUM(Flat!AL22:AW22)</f>
        <v>0</v>
      </c>
      <c r="Q22" s="15" t="n">
        <f aca="false">SUM(Flat!AX22:BI22)</f>
        <v>0</v>
      </c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</row>
    <row r="23" customFormat="false" ht="12.75" hidden="false" customHeight="false" outlineLevel="0" collapsed="false">
      <c r="A23" s="0" t="str">
        <f aca="false">H5</f>
        <v>Encore</v>
      </c>
      <c r="B23" s="20" t="n">
        <f aca="false">IF(AND(B$18&gt;=$D5,B$18&lt;=$E5),$F5*B$19,0)</f>
        <v>18600</v>
      </c>
      <c r="C23" s="20" t="n">
        <f aca="false">IF(AND(C$18&gt;=$D5,C$18&lt;=$E5),$F5*C$19,0)</f>
        <v>16800</v>
      </c>
      <c r="D23" s="20" t="n">
        <f aca="false">IF(AND(D$18&gt;=$D5,D$18&lt;=$E5),$F5*D$19,0)</f>
        <v>18600</v>
      </c>
      <c r="E23" s="20" t="n">
        <f aca="false">IF(AND(E$18&gt;=$D5,E$18&lt;=$E5),$F5*E$19,0)</f>
        <v>18000</v>
      </c>
      <c r="F23" s="20" t="n">
        <f aca="false">IF(AND(F$18&gt;=$D5,F$18&lt;=$E5),$F5*F$19,0)</f>
        <v>18600</v>
      </c>
      <c r="G23" s="20" t="n">
        <f aca="false">IF(AND(G$18&gt;=$D5,G$18&lt;=$E5),$F5*G$19,0)</f>
        <v>18000</v>
      </c>
      <c r="H23" s="20" t="n">
        <f aca="false">IF(AND(H$18&gt;=$D5,H$18&lt;=$E5),$F5*H$19,0)</f>
        <v>18600</v>
      </c>
      <c r="I23" s="20" t="n">
        <f aca="false">IF(AND(I$18&gt;=$D5,I$18&lt;=$E5),$F5*I$19,0)</f>
        <v>18600</v>
      </c>
      <c r="J23" s="20" t="n">
        <f aca="false">IF(AND(J$18&gt;=$D5,J$18&lt;=$E5),$F5*J$19,0)</f>
        <v>18000</v>
      </c>
      <c r="K23" s="20" t="n">
        <f aca="false">IF(AND(K$18&gt;=$D5,K$18&lt;=$E5),$F5*K$19,0)</f>
        <v>18600</v>
      </c>
      <c r="L23" s="20" t="n">
        <f aca="false">IF(AND(L$18&gt;=$D5,L$18&lt;=$E5),$F5*L$19,0)</f>
        <v>18000</v>
      </c>
      <c r="M23" s="20" t="n">
        <f aca="false">IF(AND(M$18&gt;=$D5,M$18&lt;=$E5),$F5*M$19,0)</f>
        <v>18600</v>
      </c>
      <c r="N23" s="15" t="n">
        <f aca="false">SUM(Flat!N23:Y23)</f>
        <v>219000</v>
      </c>
      <c r="O23" s="15" t="n">
        <f aca="false">SUM(Flat!Z23:AK23)</f>
        <v>0</v>
      </c>
      <c r="P23" s="15" t="n">
        <f aca="false">SUM(Flat!AL23:AW23)</f>
        <v>0</v>
      </c>
      <c r="Q23" s="15" t="n">
        <f aca="false">SUM(Flat!AX23:BI23)</f>
        <v>0</v>
      </c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</row>
    <row r="24" customFormat="false" ht="12.75" hidden="false" customHeight="false" outlineLevel="0" collapsed="false">
      <c r="A24" s="0" t="str">
        <f aca="false">H6</f>
        <v>Lethbridge</v>
      </c>
      <c r="B24" s="20" t="n">
        <f aca="false">IF(AND(B$18&gt;=$D6,B$18&lt;=$E6),$F6*B$19,0)</f>
        <v>744</v>
      </c>
      <c r="C24" s="20" t="n">
        <f aca="false">IF(AND(C$18&gt;=$D6,C$18&lt;=$E6),$F6*C$19,0)</f>
        <v>672</v>
      </c>
      <c r="D24" s="20" t="n">
        <f aca="false">IF(AND(D$18&gt;=$D6,D$18&lt;=$E6),$F6*D$19,0)</f>
        <v>744</v>
      </c>
      <c r="E24" s="20" t="n">
        <f aca="false">IF(AND(E$18&gt;=$D6,E$18&lt;=$E6),$F6*E$19,0)</f>
        <v>720</v>
      </c>
      <c r="F24" s="20" t="n">
        <f aca="false">IF(AND(F$18&gt;=$D6,F$18&lt;=$E6),$F6*F$19,0)</f>
        <v>744</v>
      </c>
      <c r="G24" s="20" t="n">
        <f aca="false">IF(AND(G$18&gt;=$D6,G$18&lt;=$E6),$F6*G$19,0)</f>
        <v>720</v>
      </c>
      <c r="H24" s="20" t="n">
        <f aca="false">IF(AND(H$18&gt;=$D6,H$18&lt;=$E6),$F6*H$19,0)</f>
        <v>0</v>
      </c>
      <c r="I24" s="20" t="n">
        <f aca="false">IF(AND(I$18&gt;=$D6,I$18&lt;=$E6),$F6*I$19,0)</f>
        <v>0</v>
      </c>
      <c r="J24" s="20" t="n">
        <f aca="false">IF(AND(J$18&gt;=$D6,J$18&lt;=$E6),$F6*J$19,0)</f>
        <v>0</v>
      </c>
      <c r="K24" s="20" t="n">
        <f aca="false">IF(AND(K$18&gt;=$D6,K$18&lt;=$E6),$F6*K$19,0)</f>
        <v>0</v>
      </c>
      <c r="L24" s="20" t="n">
        <f aca="false">IF(AND(L$18&gt;=$D6,L$18&lt;=$E6),$F6*L$19,0)</f>
        <v>0</v>
      </c>
      <c r="M24" s="20" t="n">
        <f aca="false">IF(AND(M$18&gt;=$D6,M$18&lt;=$E6),$F6*M$19,0)</f>
        <v>0</v>
      </c>
      <c r="N24" s="15" t="n">
        <f aca="false">SUM(Flat!N24:Y24)</f>
        <v>0</v>
      </c>
      <c r="O24" s="15" t="n">
        <f aca="false">SUM(Flat!Z24:AK24)</f>
        <v>0</v>
      </c>
      <c r="P24" s="15" t="n">
        <f aca="false">SUM(Flat!AL24:AW24)</f>
        <v>0</v>
      </c>
      <c r="Q24" s="15" t="n">
        <f aca="false">SUM(Flat!AX24:BI24)</f>
        <v>0</v>
      </c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</row>
    <row r="25" customFormat="false" ht="12.75" hidden="false" customHeight="false" outlineLevel="0" collapsed="false">
      <c r="A25" s="0" t="str">
        <f aca="false">H7</f>
        <v>Suncor</v>
      </c>
      <c r="B25" s="20" t="n">
        <f aca="false">IF(AND(B$18&gt;=$D7,B$18&lt;=$E7),$F7*B$19,0)</f>
        <v>1860</v>
      </c>
      <c r="C25" s="20" t="n">
        <f aca="false">IF(AND(C$18&gt;=$D7,C$18&lt;=$E7),$F7*C$19,0)</f>
        <v>1680</v>
      </c>
      <c r="D25" s="20" t="n">
        <f aca="false">IF(AND(D$18&gt;=$D7,D$18&lt;=$E7),$F7*D$19,0)</f>
        <v>1860</v>
      </c>
      <c r="E25" s="20" t="n">
        <f aca="false">IF(AND(E$18&gt;=$D7,E$18&lt;=$E7),$F7*E$19,0)</f>
        <v>1800</v>
      </c>
      <c r="F25" s="20" t="n">
        <f aca="false">IF(AND(F$18&gt;=$D7,F$18&lt;=$E7),$F7*F$19,0)</f>
        <v>1860</v>
      </c>
      <c r="G25" s="20" t="n">
        <f aca="false">IF(AND(G$18&gt;=$D7,G$18&lt;=$E7),$F7*G$19,0)</f>
        <v>1800</v>
      </c>
      <c r="H25" s="20" t="n">
        <f aca="false">IF(AND(H$18&gt;=$D7,H$18&lt;=$E7),$F7*H$19,0)</f>
        <v>1860</v>
      </c>
      <c r="I25" s="20" t="n">
        <f aca="false">IF(AND(I$18&gt;=$D7,I$18&lt;=$E7),$F7*I$19,0)</f>
        <v>1860</v>
      </c>
      <c r="J25" s="20" t="n">
        <f aca="false">IF(AND(J$18&gt;=$D7,J$18&lt;=$E7),$F7*J$19,0)</f>
        <v>1800</v>
      </c>
      <c r="K25" s="20" t="n">
        <f aca="false">IF(AND(K$18&gt;=$D7,K$18&lt;=$E7),$F7*K$19,0)</f>
        <v>1860</v>
      </c>
      <c r="L25" s="20" t="n">
        <f aca="false">IF(AND(L$18&gt;=$D7,L$18&lt;=$E7),$F7*L$19,0)</f>
        <v>1800</v>
      </c>
      <c r="M25" s="20" t="n">
        <f aca="false">IF(AND(M$18&gt;=$D7,M$18&lt;=$E7),$F7*M$19,0)</f>
        <v>1860</v>
      </c>
      <c r="N25" s="15" t="n">
        <f aca="false">SUM(Flat!N25:Y25)</f>
        <v>21900</v>
      </c>
      <c r="O25" s="15" t="n">
        <f aca="false">SUM(Flat!Z25:AK25)</f>
        <v>21960</v>
      </c>
      <c r="P25" s="15" t="n">
        <f aca="false">SUM(Flat!AL25:AW25)</f>
        <v>21900</v>
      </c>
      <c r="Q25" s="15" t="n">
        <f aca="false">SUM(Flat!AX25:BI25)</f>
        <v>21900</v>
      </c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</row>
    <row r="26" customFormat="false" ht="12.75" hidden="false" customHeight="false" outlineLevel="0" collapsed="false">
      <c r="A26" s="0" t="str">
        <f aca="false">H8</f>
        <v>Chevron</v>
      </c>
      <c r="B26" s="20" t="n">
        <f aca="false">IF(AND(B$18&gt;=$D8,B$18&lt;=$E8),$F8*B$19,0)</f>
        <v>7440</v>
      </c>
      <c r="C26" s="20" t="n">
        <f aca="false">IF(AND(C$18&gt;=$D8,C$18&lt;=$E8),$F8*C$19,0)</f>
        <v>6720</v>
      </c>
      <c r="D26" s="20" t="n">
        <f aca="false">IF(AND(D$18&gt;=$D8,D$18&lt;=$E8),$F8*D$19,0)</f>
        <v>7440</v>
      </c>
      <c r="E26" s="20" t="n">
        <f aca="false">IF(AND(E$18&gt;=$D8,E$18&lt;=$E8),$F8*E$19,0)</f>
        <v>7200</v>
      </c>
      <c r="F26" s="20" t="n">
        <f aca="false">IF(AND(F$18&gt;=$D8,F$18&lt;=$E8),$F8*F$19,0)</f>
        <v>7440</v>
      </c>
      <c r="G26" s="20" t="n">
        <f aca="false">IF(AND(G$18&gt;=$D8,G$18&lt;=$E8),$F8*G$19,0)</f>
        <v>7200</v>
      </c>
      <c r="H26" s="20" t="n">
        <f aca="false">IF(AND(H$18&gt;=$D8,H$18&lt;=$E8),$F8*H$19,0)</f>
        <v>7440</v>
      </c>
      <c r="I26" s="20" t="n">
        <f aca="false">IF(AND(I$18&gt;=$D8,I$18&lt;=$E8),$F8*I$19,0)</f>
        <v>7440</v>
      </c>
      <c r="J26" s="20" t="n">
        <f aca="false">IF(AND(J$18&gt;=$D8,J$18&lt;=$E8),$F8*J$19,0)</f>
        <v>7200</v>
      </c>
      <c r="K26" s="20" t="n">
        <f aca="false">IF(AND(K$18&gt;=$D8,K$18&lt;=$E8),$F8*K$19,0)</f>
        <v>7440</v>
      </c>
      <c r="L26" s="20" t="n">
        <f aca="false">IF(AND(L$18&gt;=$D8,L$18&lt;=$E8),$F8*L$19,0)</f>
        <v>7200</v>
      </c>
      <c r="M26" s="20" t="n">
        <f aca="false">IF(AND(M$18&gt;=$D8,M$18&lt;=$E8),$F8*M$19,0)</f>
        <v>7440</v>
      </c>
      <c r="N26" s="15" t="n">
        <f aca="false">SUM(Flat!N26:Y26)</f>
        <v>0</v>
      </c>
      <c r="O26" s="15" t="n">
        <f aca="false">SUM(Flat!Z26:AK26)</f>
        <v>0</v>
      </c>
      <c r="P26" s="15" t="n">
        <f aca="false">SUM(Flat!AL26:AW26)</f>
        <v>0</v>
      </c>
      <c r="Q26" s="15" t="n">
        <f aca="false">SUM(Flat!AX26:BI26)</f>
        <v>0</v>
      </c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</row>
    <row r="27" customFormat="false" ht="12.75" hidden="false" customHeight="false" outlineLevel="0" collapsed="false">
      <c r="A27" s="0" t="str">
        <f aca="false">H9</f>
        <v>Encore</v>
      </c>
      <c r="B27" s="20" t="n">
        <f aca="false">IF(AND(B$18&gt;=$D9,B$18&lt;=$E9),$F9*B$19,0)</f>
        <v>18600</v>
      </c>
      <c r="C27" s="20" t="n">
        <f aca="false">IF(AND(C$18&gt;=$D9,C$18&lt;=$E9),$F9*C$19,0)</f>
        <v>16800</v>
      </c>
      <c r="D27" s="20" t="n">
        <f aca="false">IF(AND(D$18&gt;=$D9,D$18&lt;=$E9),$F9*D$19,0)</f>
        <v>18600</v>
      </c>
      <c r="E27" s="20" t="n">
        <f aca="false">IF(AND(E$18&gt;=$D9,E$18&lt;=$E9),$F9*E$19,0)</f>
        <v>18000</v>
      </c>
      <c r="F27" s="20" t="n">
        <f aca="false">IF(AND(F$18&gt;=$D9,F$18&lt;=$E9),$F9*F$19,0)</f>
        <v>18600</v>
      </c>
      <c r="G27" s="20" t="n">
        <f aca="false">IF(AND(G$18&gt;=$D9,G$18&lt;=$E9),$F9*G$19,0)</f>
        <v>18000</v>
      </c>
      <c r="H27" s="20" t="n">
        <f aca="false">IF(AND(H$18&gt;=$D9,H$18&lt;=$E9),$F9*H$19,0)</f>
        <v>18600</v>
      </c>
      <c r="I27" s="20" t="n">
        <f aca="false">IF(AND(I$18&gt;=$D9,I$18&lt;=$E9),$F9*I$19,0)</f>
        <v>18600</v>
      </c>
      <c r="J27" s="20" t="n">
        <f aca="false">IF(AND(J$18&gt;=$D9,J$18&lt;=$E9),$F9*J$19,0)</f>
        <v>18000</v>
      </c>
      <c r="K27" s="20" t="n">
        <f aca="false">IF(AND(K$18&gt;=$D9,K$18&lt;=$E9),$F9*K$19,0)</f>
        <v>18600</v>
      </c>
      <c r="L27" s="20" t="n">
        <f aca="false">IF(AND(L$18&gt;=$D9,L$18&lt;=$E9),$F9*L$19,0)</f>
        <v>18000</v>
      </c>
      <c r="M27" s="20" t="n">
        <f aca="false">IF(AND(M$18&gt;=$D9,M$18&lt;=$E9),$F9*M$19,0)</f>
        <v>18600</v>
      </c>
      <c r="N27" s="15" t="n">
        <f aca="false">SUM(Flat!N27:Y27)</f>
        <v>0</v>
      </c>
      <c r="O27" s="15" t="n">
        <f aca="false">SUM(Flat!Z27:AK27)</f>
        <v>0</v>
      </c>
      <c r="P27" s="15" t="n">
        <f aca="false">SUM(Flat!AL27:AW27)</f>
        <v>0</v>
      </c>
      <c r="Q27" s="15" t="n">
        <f aca="false">SUM(Flat!AX27:BI27)</f>
        <v>0</v>
      </c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</row>
    <row r="28" customFormat="false" ht="12.75" hidden="false" customHeight="false" outlineLevel="0" collapsed="false">
      <c r="A28" s="0" t="str">
        <f aca="false">H10</f>
        <v>Encore</v>
      </c>
      <c r="B28" s="20" t="n">
        <f aca="false">IF(AND(B$18&gt;=$D10,B$18&lt;=$E10),$F10*B$19,0)</f>
        <v>3720</v>
      </c>
      <c r="C28" s="20" t="n">
        <f aca="false">IF(AND(C$18&gt;=$D10,C$18&lt;=$E10),$F10*C$19,0)</f>
        <v>3360</v>
      </c>
      <c r="D28" s="20" t="n">
        <f aca="false">IF(AND(D$18&gt;=$D10,D$18&lt;=$E10),$F10*D$19,0)</f>
        <v>3720</v>
      </c>
      <c r="E28" s="20" t="n">
        <f aca="false">IF(AND(E$18&gt;=$D10,E$18&lt;=$E10),$F10*E$19,0)</f>
        <v>0</v>
      </c>
      <c r="F28" s="20" t="n">
        <f aca="false">IF(AND(F$18&gt;=$D10,F$18&lt;=$E10),$F10*F$19,0)</f>
        <v>0</v>
      </c>
      <c r="G28" s="20" t="n">
        <f aca="false">IF(AND(G$18&gt;=$D10,G$18&lt;=$E10),$F10*G$19,0)</f>
        <v>0</v>
      </c>
      <c r="H28" s="20" t="n">
        <f aca="false">IF(AND(H$18&gt;=$D10,H$18&lt;=$E10),$F10*H$19,0)</f>
        <v>0</v>
      </c>
      <c r="I28" s="20" t="n">
        <f aca="false">IF(AND(I$18&gt;=$D10,I$18&lt;=$E10),$F10*I$19,0)</f>
        <v>0</v>
      </c>
      <c r="J28" s="20" t="n">
        <f aca="false">IF(AND(J$18&gt;=$D10,J$18&lt;=$E10),$F10*J$19,0)</f>
        <v>0</v>
      </c>
      <c r="K28" s="20" t="n">
        <f aca="false">IF(AND(K$18&gt;=$D10,K$18&lt;=$E10),$F10*K$19,0)</f>
        <v>0</v>
      </c>
      <c r="L28" s="20" t="n">
        <f aca="false">IF(AND(L$18&gt;=$D10,L$18&lt;=$E10),$F10*L$19,0)</f>
        <v>0</v>
      </c>
      <c r="M28" s="20" t="n">
        <f aca="false">IF(AND(M$18&gt;=$D10,M$18&lt;=$E10),$F10*M$19,0)</f>
        <v>0</v>
      </c>
      <c r="N28" s="15" t="n">
        <f aca="false">SUM(Flat!N28:Y28)</f>
        <v>0</v>
      </c>
      <c r="O28" s="15" t="n">
        <f aca="false">SUM(Flat!Z28:AK28)</f>
        <v>0</v>
      </c>
      <c r="P28" s="15" t="n">
        <f aca="false">SUM(Flat!AL28:AW28)</f>
        <v>0</v>
      </c>
      <c r="Q28" s="15" t="n">
        <f aca="false">SUM(Flat!AX28:BI28)</f>
        <v>0</v>
      </c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</row>
    <row r="29" customFormat="false" ht="12.75" hidden="false" customHeight="false" outlineLevel="0" collapsed="false">
      <c r="A29" s="0" t="str">
        <f aca="false">H11</f>
        <v>Encore</v>
      </c>
      <c r="B29" s="20" t="n">
        <f aca="false">IF(AND(B$18&gt;=$D11,B$18&lt;=$E11),$F11*B$19,0)</f>
        <v>18600</v>
      </c>
      <c r="C29" s="20" t="n">
        <f aca="false">IF(AND(C$18&gt;=$D11,C$18&lt;=$E11),$F11*C$19,0)</f>
        <v>16800</v>
      </c>
      <c r="D29" s="20" t="n">
        <f aca="false">IF(AND(D$18&gt;=$D11,D$18&lt;=$E11),$F11*D$19,0)</f>
        <v>18600</v>
      </c>
      <c r="E29" s="20" t="n">
        <f aca="false">IF(AND(E$18&gt;=$D11,E$18&lt;=$E11),$F11*E$19,0)</f>
        <v>18000</v>
      </c>
      <c r="F29" s="20" t="n">
        <f aca="false">IF(AND(F$18&gt;=$D11,F$18&lt;=$E11),$F11*F$19,0)</f>
        <v>18600</v>
      </c>
      <c r="G29" s="20" t="n">
        <f aca="false">IF(AND(G$18&gt;=$D11,G$18&lt;=$E11),$F11*G$19,0)</f>
        <v>18000</v>
      </c>
      <c r="H29" s="20" t="n">
        <f aca="false">IF(AND(H$18&gt;=$D11,H$18&lt;=$E11),$F11*H$19,0)</f>
        <v>18600</v>
      </c>
      <c r="I29" s="20" t="n">
        <f aca="false">IF(AND(I$18&gt;=$D11,I$18&lt;=$E11),$F11*I$19,0)</f>
        <v>18600</v>
      </c>
      <c r="J29" s="20" t="n">
        <f aca="false">IF(AND(J$18&gt;=$D11,J$18&lt;=$E11),$F11*J$19,0)</f>
        <v>18000</v>
      </c>
      <c r="K29" s="20" t="n">
        <f aca="false">IF(AND(K$18&gt;=$D11,K$18&lt;=$E11),$F11*K$19,0)</f>
        <v>18600</v>
      </c>
      <c r="L29" s="20" t="n">
        <f aca="false">IF(AND(L$18&gt;=$D11,L$18&lt;=$E11),$F11*L$19,0)</f>
        <v>18000</v>
      </c>
      <c r="M29" s="20" t="n">
        <f aca="false">IF(AND(M$18&gt;=$D11,M$18&lt;=$E11),$F11*M$19,0)</f>
        <v>18600</v>
      </c>
      <c r="N29" s="15" t="n">
        <f aca="false">SUM(Flat!N29:Y29)</f>
        <v>0</v>
      </c>
      <c r="O29" s="15" t="n">
        <f aca="false">SUM(Flat!Z29:AK29)</f>
        <v>0</v>
      </c>
      <c r="P29" s="15" t="n">
        <f aca="false">SUM(Flat!AL29:AW29)</f>
        <v>0</v>
      </c>
      <c r="Q29" s="15" t="n">
        <f aca="false">SUM(Flat!AX29:BI29)</f>
        <v>0</v>
      </c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</row>
    <row r="30" customFormat="false" ht="12.75" hidden="false" customHeight="false" outlineLevel="0" collapsed="false">
      <c r="A30" s="0" t="str">
        <f aca="false">H12</f>
        <v>Encore</v>
      </c>
      <c r="B30" s="20" t="n">
        <f aca="false">IF(AND(B$18&gt;=$D12,B$18&lt;=$E12),$F12*B$19,0)</f>
        <v>18600</v>
      </c>
      <c r="C30" s="20" t="n">
        <f aca="false">IF(AND(C$18&gt;=$D12,C$18&lt;=$E12),$F12*C$19,0)</f>
        <v>16800</v>
      </c>
      <c r="D30" s="20" t="n">
        <f aca="false">IF(AND(D$18&gt;=$D12,D$18&lt;=$E12),$F12*D$19,0)</f>
        <v>18600</v>
      </c>
      <c r="E30" s="20" t="n">
        <f aca="false">IF(AND(E$18&gt;=$D12,E$18&lt;=$E12),$F12*E$19,0)</f>
        <v>18000</v>
      </c>
      <c r="F30" s="20" t="n">
        <f aca="false">IF(AND(F$18&gt;=$D12,F$18&lt;=$E12),$F12*F$19,0)</f>
        <v>18600</v>
      </c>
      <c r="G30" s="20" t="n">
        <f aca="false">IF(AND(G$18&gt;=$D12,G$18&lt;=$E12),$F12*G$19,0)</f>
        <v>18000</v>
      </c>
      <c r="H30" s="20" t="n">
        <f aca="false">IF(AND(H$18&gt;=$D12,H$18&lt;=$E12),$F12*H$19,0)</f>
        <v>18600</v>
      </c>
      <c r="I30" s="20" t="n">
        <f aca="false">IF(AND(I$18&gt;=$D12,I$18&lt;=$E12),$F12*I$19,0)</f>
        <v>18600</v>
      </c>
      <c r="J30" s="20" t="n">
        <f aca="false">IF(AND(J$18&gt;=$D12,J$18&lt;=$E12),$F12*J$19,0)</f>
        <v>18000</v>
      </c>
      <c r="K30" s="20" t="n">
        <f aca="false">IF(AND(K$18&gt;=$D12,K$18&lt;=$E12),$F12*K$19,0)</f>
        <v>18600</v>
      </c>
      <c r="L30" s="20" t="n">
        <f aca="false">IF(AND(L$18&gt;=$D12,L$18&lt;=$E12),$F12*L$19,0)</f>
        <v>18000</v>
      </c>
      <c r="M30" s="20" t="n">
        <f aca="false">IF(AND(M$18&gt;=$D12,M$18&lt;=$E12),$F12*M$19,0)</f>
        <v>18600</v>
      </c>
      <c r="N30" s="15" t="n">
        <f aca="false">SUM(Flat!N30:Y30)</f>
        <v>0</v>
      </c>
      <c r="O30" s="15" t="n">
        <f aca="false">SUM(Flat!Z30:AK30)</f>
        <v>0</v>
      </c>
      <c r="P30" s="15" t="n">
        <f aca="false">SUM(Flat!AL30:AW30)</f>
        <v>0</v>
      </c>
      <c r="Q30" s="15" t="n">
        <f aca="false">SUM(Flat!AX30:BI30)</f>
        <v>0</v>
      </c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</row>
    <row r="31" customFormat="false" ht="12.75" hidden="false" customHeight="false" outlineLevel="0" collapsed="false">
      <c r="A31" s="0" t="str">
        <f aca="false">H13</f>
        <v>Encore</v>
      </c>
      <c r="B31" s="20" t="n">
        <f aca="false">IF(AND(B$18&gt;=$D13,B$18&lt;=$E13),$F13*B$19,0)</f>
        <v>3720</v>
      </c>
      <c r="C31" s="20" t="n">
        <f aca="false">IF(AND(C$18&gt;=$D13,C$18&lt;=$E13),$F13*C$19,0)</f>
        <v>3360</v>
      </c>
      <c r="D31" s="20" t="n">
        <f aca="false">IF(AND(D$18&gt;=$D13,D$18&lt;=$E13),$F13*D$19,0)</f>
        <v>3720</v>
      </c>
      <c r="E31" s="20" t="n">
        <f aca="false">IF(AND(E$18&gt;=$D13,E$18&lt;=$E13),$F13*E$19,0)</f>
        <v>3600</v>
      </c>
      <c r="F31" s="20" t="n">
        <f aca="false">IF(AND(F$18&gt;=$D13,F$18&lt;=$E13),$F13*F$19,0)</f>
        <v>3720</v>
      </c>
      <c r="G31" s="20" t="n">
        <f aca="false">IF(AND(G$18&gt;=$D13,G$18&lt;=$E13),$F13*G$19,0)</f>
        <v>3600</v>
      </c>
      <c r="H31" s="20" t="n">
        <f aca="false">IF(AND(H$18&gt;=$D13,H$18&lt;=$E13),$F13*H$19,0)</f>
        <v>3720</v>
      </c>
      <c r="I31" s="20" t="n">
        <f aca="false">IF(AND(I$18&gt;=$D13,I$18&lt;=$E13),$F13*I$19,0)</f>
        <v>3720</v>
      </c>
      <c r="J31" s="20" t="n">
        <f aca="false">IF(AND(J$18&gt;=$D13,J$18&lt;=$E13),$F13*J$19,0)</f>
        <v>3600</v>
      </c>
      <c r="K31" s="20" t="n">
        <f aca="false">IF(AND(K$18&gt;=$D13,K$18&lt;=$E13),$F13*K$19,0)</f>
        <v>3720</v>
      </c>
      <c r="L31" s="20" t="n">
        <f aca="false">IF(AND(L$18&gt;=$D13,L$18&lt;=$E13),$F13*L$19,0)</f>
        <v>3600</v>
      </c>
      <c r="M31" s="20" t="n">
        <f aca="false">IF(AND(M$18&gt;=$D13,M$18&lt;=$E13),$F13*M$19,0)</f>
        <v>3720</v>
      </c>
      <c r="N31" s="15" t="n">
        <f aca="false">SUM(Flat!N31:Y31)</f>
        <v>0</v>
      </c>
      <c r="O31" s="15" t="n">
        <f aca="false">SUM(Flat!Z31:AK31)</f>
        <v>0</v>
      </c>
      <c r="P31" s="15" t="n">
        <f aca="false">SUM(Flat!AL31:AW31)</f>
        <v>0</v>
      </c>
      <c r="Q31" s="15" t="n">
        <f aca="false">SUM(Flat!AX31:BI31)</f>
        <v>0</v>
      </c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</row>
    <row r="32" customFormat="false" ht="12.75" hidden="false" customHeight="false" outlineLevel="0" collapsed="false">
      <c r="A32" s="0" t="str">
        <f aca="false">H14</f>
        <v>Encore</v>
      </c>
      <c r="B32" s="20" t="n">
        <f aca="false">IF(AND(B$18&gt;=$D14,B$18&lt;=$E14),$F14*B$19,0)</f>
        <v>3720</v>
      </c>
      <c r="C32" s="20" t="n">
        <f aca="false">IF(AND(C$18&gt;=$D14,C$18&lt;=$E14),$F14*C$19,0)</f>
        <v>3360</v>
      </c>
      <c r="D32" s="20" t="n">
        <f aca="false">IF(AND(D$18&gt;=$D14,D$18&lt;=$E14),$F14*D$19,0)</f>
        <v>3720</v>
      </c>
      <c r="E32" s="20" t="n">
        <f aca="false">IF(AND(E$18&gt;=$D14,E$18&lt;=$E14),$F14*E$19,0)</f>
        <v>3600</v>
      </c>
      <c r="F32" s="20" t="n">
        <f aca="false">IF(AND(F$18&gt;=$D14,F$18&lt;=$E14),$F14*F$19,0)</f>
        <v>3720</v>
      </c>
      <c r="G32" s="20" t="n">
        <f aca="false">IF(AND(G$18&gt;=$D14,G$18&lt;=$E14),$F14*G$19,0)</f>
        <v>3600</v>
      </c>
      <c r="H32" s="20" t="n">
        <f aca="false">IF(AND(H$18&gt;=$D14,H$18&lt;=$E14),$F14*H$19,0)</f>
        <v>3720</v>
      </c>
      <c r="I32" s="20" t="n">
        <f aca="false">IF(AND(I$18&gt;=$D14,I$18&lt;=$E14),$F14*I$19,0)</f>
        <v>3720</v>
      </c>
      <c r="J32" s="20" t="n">
        <f aca="false">IF(AND(J$18&gt;=$D14,J$18&lt;=$E14),$F14*J$19,0)</f>
        <v>3600</v>
      </c>
      <c r="K32" s="20" t="n">
        <f aca="false">IF(AND(K$18&gt;=$D14,K$18&lt;=$E14),$F14*K$19,0)</f>
        <v>3720</v>
      </c>
      <c r="L32" s="20" t="n">
        <f aca="false">IF(AND(L$18&gt;=$D14,L$18&lt;=$E14),$F14*L$19,0)</f>
        <v>3600</v>
      </c>
      <c r="M32" s="20" t="n">
        <f aca="false">IF(AND(M$18&gt;=$D14,M$18&lt;=$E14),$F14*M$19,0)</f>
        <v>3720</v>
      </c>
      <c r="N32" s="15" t="n">
        <f aca="false">SUM(Flat!N32:Y32)</f>
        <v>0</v>
      </c>
      <c r="O32" s="15" t="n">
        <f aca="false">SUM(Flat!Z32:AK32)</f>
        <v>0</v>
      </c>
      <c r="P32" s="15" t="n">
        <f aca="false">SUM(Flat!AL32:AW32)</f>
        <v>0</v>
      </c>
      <c r="Q32" s="15" t="n">
        <f aca="false">SUM(Flat!AX32:BI32)</f>
        <v>0</v>
      </c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</row>
    <row r="33" customFormat="false" ht="13.5" hidden="false" customHeight="false" outlineLevel="0" collapsed="false">
      <c r="A33" s="2" t="str">
        <f aca="false">H15</f>
        <v>Encore</v>
      </c>
      <c r="B33" s="33" t="n">
        <f aca="false">IF(AND(B$18&gt;=$D15,B$18&lt;=$E15),$F15*B$19,0)</f>
        <v>11160</v>
      </c>
      <c r="C33" s="33" t="n">
        <f aca="false">IF(AND(C$18&gt;=$D15,C$18&lt;=$E15),$F15*C$19,0)</f>
        <v>10080</v>
      </c>
      <c r="D33" s="33" t="n">
        <f aca="false">IF(AND(D$18&gt;=$D15,D$18&lt;=$E15),$F15*D$19,0)</f>
        <v>11160</v>
      </c>
      <c r="E33" s="33" t="n">
        <f aca="false">IF(AND(E$18&gt;=$D15,E$18&lt;=$E15),$F15*E$19,0)</f>
        <v>10800</v>
      </c>
      <c r="F33" s="33" t="n">
        <f aca="false">IF(AND(F$18&gt;=$D15,F$18&lt;=$E15),$F15*F$19,0)</f>
        <v>11160</v>
      </c>
      <c r="G33" s="33" t="n">
        <f aca="false">IF(AND(G$18&gt;=$D15,G$18&lt;=$E15),$F15*G$19,0)</f>
        <v>10800</v>
      </c>
      <c r="H33" s="33" t="n">
        <f aca="false">IF(AND(H$18&gt;=$D15,H$18&lt;=$E15),$F15*H$19,0)</f>
        <v>11160</v>
      </c>
      <c r="I33" s="33" t="n">
        <f aca="false">IF(AND(I$18&gt;=$D15,I$18&lt;=$E15),$F15*I$19,0)</f>
        <v>11160</v>
      </c>
      <c r="J33" s="33" t="n">
        <f aca="false">IF(AND(J$18&gt;=$D15,J$18&lt;=$E15),$F15*J$19,0)</f>
        <v>10800</v>
      </c>
      <c r="K33" s="33" t="n">
        <f aca="false">IF(AND(K$18&gt;=$D15,K$18&lt;=$E15),$F15*K$19,0)</f>
        <v>11160</v>
      </c>
      <c r="L33" s="33" t="n">
        <f aca="false">IF(AND(L$18&gt;=$D15,L$18&lt;=$E15),$F15*L$19,0)</f>
        <v>10800</v>
      </c>
      <c r="M33" s="33" t="n">
        <f aca="false">IF(AND(M$18&gt;=$D15,M$18&lt;=$E15),$F15*M$19,0)</f>
        <v>11160</v>
      </c>
      <c r="N33" s="34" t="n">
        <f aca="false">SUM(Flat!N33:Y33)</f>
        <v>0</v>
      </c>
      <c r="O33" s="34" t="n">
        <f aca="false">SUM(Flat!Z33:AK33)</f>
        <v>0</v>
      </c>
      <c r="P33" s="34" t="n">
        <f aca="false">SUM(Flat!AL33:AW33)</f>
        <v>0</v>
      </c>
      <c r="Q33" s="34" t="n">
        <f aca="false">SUM(Flat!AX33:BI33)</f>
        <v>0</v>
      </c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</row>
    <row r="34" customFormat="false" ht="12.75" hidden="false" customHeight="false" outlineLevel="0" collapsed="false"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</row>
    <row r="35" customFormat="false" ht="13.5" hidden="false" customHeight="false" outlineLevel="0" collapsed="false">
      <c r="A35" s="31" t="s">
        <v>15</v>
      </c>
      <c r="B35" s="35" t="n">
        <f aca="false">SUM(B22:B33)</f>
        <v>125364</v>
      </c>
      <c r="C35" s="35" t="n">
        <f aca="false">SUM(C22:C33)</f>
        <v>113232</v>
      </c>
      <c r="D35" s="35" t="n">
        <f aca="false">SUM(D22:D33)</f>
        <v>125364</v>
      </c>
      <c r="E35" s="35" t="n">
        <f aca="false">SUM(E22:E33)</f>
        <v>117720</v>
      </c>
      <c r="F35" s="35" t="n">
        <f aca="false">SUM(F22:F33)</f>
        <v>121644</v>
      </c>
      <c r="G35" s="35" t="n">
        <f aca="false">SUM(G22:G33)</f>
        <v>117720</v>
      </c>
      <c r="H35" s="35" t="n">
        <f aca="false">SUM(H22:H33)</f>
        <v>120900</v>
      </c>
      <c r="I35" s="35" t="n">
        <f aca="false">SUM(I22:I33)</f>
        <v>120900</v>
      </c>
      <c r="J35" s="35" t="n">
        <f aca="false">SUM(J22:J33)</f>
        <v>117000</v>
      </c>
      <c r="K35" s="35" t="n">
        <f aca="false">SUM(K22:K33)</f>
        <v>120900</v>
      </c>
      <c r="L35" s="35" t="n">
        <f aca="false">SUM(L22:L33)</f>
        <v>117000</v>
      </c>
      <c r="M35" s="35" t="n">
        <f aca="false">SUM(M22:M33)</f>
        <v>120900</v>
      </c>
      <c r="N35" s="35" t="n">
        <f aca="false">SUM(N22:N33)</f>
        <v>240900</v>
      </c>
      <c r="O35" s="35" t="n">
        <f aca="false">SUM(O22:O33)</f>
        <v>21960</v>
      </c>
      <c r="P35" s="35" t="n">
        <f aca="false">SUM(P22:P33)</f>
        <v>21900</v>
      </c>
      <c r="Q35" s="35" t="n">
        <f aca="false">SUM(Q22:Q33)</f>
        <v>21900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</row>
    <row r="37" customFormat="false" ht="13.5" hidden="false" customHeight="false" outlineLevel="0" collapsed="false">
      <c r="A37" s="31" t="s">
        <v>16</v>
      </c>
      <c r="B37" s="36" t="n">
        <f aca="false">B35*B20</f>
        <v>4387740</v>
      </c>
      <c r="C37" s="36" t="n">
        <f aca="false">C35*C20</f>
        <v>3963120</v>
      </c>
      <c r="D37" s="36" t="n">
        <f aca="false">D35*D20</f>
        <v>4387740</v>
      </c>
      <c r="E37" s="36" t="n">
        <f aca="false">E35*E20</f>
        <v>3767040</v>
      </c>
      <c r="F37" s="36" t="n">
        <f aca="false">F35*F20</f>
        <v>3892608</v>
      </c>
      <c r="G37" s="36" t="n">
        <f aca="false">G35*G20</f>
        <v>3767040</v>
      </c>
      <c r="H37" s="36" t="n">
        <f aca="false">H35*H20</f>
        <v>4473300</v>
      </c>
      <c r="I37" s="36" t="n">
        <f aca="false">I35*I20</f>
        <v>4473300</v>
      </c>
      <c r="J37" s="36" t="n">
        <f aca="false">J35*J20</f>
        <v>4329000</v>
      </c>
      <c r="K37" s="36" t="n">
        <f aca="false">K35*K20</f>
        <v>4836000</v>
      </c>
      <c r="L37" s="36" t="n">
        <f aca="false">L35*L20</f>
        <v>4680000</v>
      </c>
      <c r="M37" s="36" t="n">
        <f aca="false">M35*M20</f>
        <v>4836000</v>
      </c>
      <c r="N37" s="36" t="n">
        <f aca="false">N35*N20</f>
        <v>8913300</v>
      </c>
      <c r="O37" s="36" t="n">
        <f aca="false">O35*O20</f>
        <v>834480</v>
      </c>
      <c r="P37" s="36" t="n">
        <f aca="false">P35*P20</f>
        <v>854100</v>
      </c>
      <c r="Q37" s="36" t="n">
        <f aca="false">Q35*Q20</f>
        <v>876000</v>
      </c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14"/>
      <c r="GT37" s="14"/>
      <c r="GU37" s="14"/>
      <c r="GV37" s="14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  <c r="HN37" s="14"/>
      <c r="HO37" s="14"/>
      <c r="HP37" s="14"/>
      <c r="HQ37" s="14"/>
      <c r="HR37" s="14"/>
      <c r="HS37" s="14"/>
      <c r="HT37" s="14"/>
      <c r="HU37" s="14"/>
      <c r="HV37" s="14"/>
      <c r="HW37" s="14"/>
    </row>
    <row r="39" customFormat="false" ht="16.5" hidden="false" customHeight="false" outlineLevel="0" collapsed="false">
      <c r="A39" s="1" t="s">
        <v>17</v>
      </c>
      <c r="B39" s="2"/>
      <c r="C39" s="2"/>
      <c r="D39" s="2"/>
      <c r="E39" s="2"/>
      <c r="I39" s="3"/>
    </row>
    <row r="40" customFormat="false" ht="13.5" hidden="false" customHeight="false" outlineLevel="0" collapsed="false">
      <c r="C40" s="4" t="s">
        <v>18</v>
      </c>
      <c r="D40" s="4" t="s">
        <v>2</v>
      </c>
      <c r="E40" s="4" t="s">
        <v>3</v>
      </c>
      <c r="F40" s="4" t="s">
        <v>4</v>
      </c>
      <c r="G40" s="4" t="s">
        <v>5</v>
      </c>
      <c r="H40" s="4" t="s">
        <v>6</v>
      </c>
      <c r="I40" s="3"/>
    </row>
    <row r="41" customFormat="false" ht="12.75" hidden="false" customHeight="false" outlineLevel="0" collapsed="false">
      <c r="C41" s="5" t="s">
        <v>19</v>
      </c>
      <c r="D41" s="6" t="n">
        <v>37257</v>
      </c>
      <c r="E41" s="6" t="n">
        <v>37621</v>
      </c>
      <c r="F41" s="5" t="n">
        <v>5</v>
      </c>
      <c r="G41" s="25" t="n">
        <v>47</v>
      </c>
      <c r="H41" s="5" t="s">
        <v>7</v>
      </c>
      <c r="I41" s="7"/>
      <c r="K41" s="8"/>
    </row>
    <row r="42" customFormat="false" ht="12.75" hidden="false" customHeight="false" outlineLevel="0" collapsed="false">
      <c r="C42" s="9" t="s">
        <v>20</v>
      </c>
      <c r="D42" s="10" t="n">
        <v>37257</v>
      </c>
      <c r="E42" s="10" t="n">
        <v>37621</v>
      </c>
      <c r="F42" s="9" t="n">
        <v>35</v>
      </c>
      <c r="G42" s="26" t="n">
        <v>46.9</v>
      </c>
      <c r="H42" s="9" t="s">
        <v>7</v>
      </c>
      <c r="I42" s="7"/>
      <c r="J42" s="3"/>
    </row>
    <row r="43" customFormat="false" ht="12.75" hidden="false" customHeight="false" outlineLevel="0" collapsed="false">
      <c r="C43" s="5" t="n">
        <v>1964</v>
      </c>
      <c r="D43" s="6" t="n">
        <v>37257</v>
      </c>
      <c r="E43" s="6" t="n">
        <v>37346</v>
      </c>
      <c r="F43" s="5" t="n">
        <v>5</v>
      </c>
      <c r="G43" s="25" t="n">
        <v>47.75</v>
      </c>
      <c r="H43" s="5" t="s">
        <v>7</v>
      </c>
      <c r="I43" s="7"/>
      <c r="J43" s="3"/>
      <c r="K43" s="8"/>
    </row>
    <row r="44" customFormat="false" ht="12.75" hidden="false" customHeight="false" outlineLevel="0" collapsed="false">
      <c r="C44" s="9" t="s">
        <v>21</v>
      </c>
      <c r="D44" s="10" t="n">
        <v>37257</v>
      </c>
      <c r="E44" s="10" t="n">
        <v>37621</v>
      </c>
      <c r="F44" s="9" t="n">
        <v>5</v>
      </c>
      <c r="G44" s="26" t="n">
        <v>54</v>
      </c>
      <c r="H44" s="9" t="s">
        <v>7</v>
      </c>
      <c r="I44" s="7"/>
      <c r="J44" s="3"/>
    </row>
    <row r="45" customFormat="false" ht="12.75" hidden="false" customHeight="false" outlineLevel="0" collapsed="false">
      <c r="C45" s="5" t="n">
        <v>1976</v>
      </c>
      <c r="D45" s="6" t="n">
        <v>37257</v>
      </c>
      <c r="E45" s="6" t="n">
        <v>37346</v>
      </c>
      <c r="F45" s="5" t="n">
        <v>10</v>
      </c>
      <c r="G45" s="25" t="n">
        <v>62.75</v>
      </c>
      <c r="H45" s="5" t="s">
        <v>7</v>
      </c>
      <c r="I45" s="7"/>
      <c r="J45" s="3"/>
    </row>
    <row r="46" customFormat="false" ht="12.75" hidden="false" customHeight="false" outlineLevel="0" collapsed="false">
      <c r="A46" s="14" t="s">
        <v>11</v>
      </c>
      <c r="C46" s="12"/>
      <c r="D46" s="13"/>
      <c r="E46" s="13"/>
      <c r="F46" s="13"/>
      <c r="G46" s="13"/>
      <c r="H46" s="13"/>
      <c r="I46" s="13"/>
      <c r="J46" s="13"/>
      <c r="K46" s="13"/>
      <c r="L46" s="13"/>
      <c r="M46" s="13"/>
    </row>
    <row r="47" customFormat="false" ht="12.75" hidden="true" customHeight="false" outlineLevel="0" collapsed="false">
      <c r="A47" s="14" t="s">
        <v>12</v>
      </c>
      <c r="B47" s="15" t="n">
        <f aca="false">C48-B48</f>
        <v>31</v>
      </c>
      <c r="C47" s="15" t="n">
        <f aca="false">D48-C48</f>
        <v>28</v>
      </c>
      <c r="D47" s="15" t="n">
        <f aca="false">E48-D48</f>
        <v>31</v>
      </c>
      <c r="E47" s="15" t="n">
        <f aca="false">F48-E48</f>
        <v>30</v>
      </c>
      <c r="F47" s="15" t="n">
        <f aca="false">G48-F48</f>
        <v>31</v>
      </c>
      <c r="G47" s="15" t="n">
        <f aca="false">H48-G48</f>
        <v>30</v>
      </c>
      <c r="H47" s="15" t="n">
        <f aca="false">I48-H48</f>
        <v>31</v>
      </c>
      <c r="I47" s="15" t="n">
        <f aca="false">J48-I48</f>
        <v>31</v>
      </c>
      <c r="J47" s="15" t="n">
        <f aca="false">K48-J48</f>
        <v>30</v>
      </c>
      <c r="K47" s="15" t="n">
        <f aca="false">L48-K48</f>
        <v>31</v>
      </c>
      <c r="L47" s="15" t="n">
        <f aca="false">M48-L48</f>
        <v>30</v>
      </c>
      <c r="M47" s="15" t="n">
        <f aca="false">N48-M48</f>
        <v>-37591</v>
      </c>
    </row>
    <row r="48" customFormat="false" ht="13.5" hidden="false" customHeight="false" outlineLevel="0" collapsed="false">
      <c r="B48" s="16" t="n">
        <v>37257</v>
      </c>
      <c r="C48" s="16" t="n">
        <v>37288</v>
      </c>
      <c r="D48" s="16" t="n">
        <v>37316</v>
      </c>
      <c r="E48" s="16" t="n">
        <v>37347</v>
      </c>
      <c r="F48" s="16" t="n">
        <v>37377</v>
      </c>
      <c r="G48" s="16" t="n">
        <v>37408</v>
      </c>
      <c r="H48" s="16" t="n">
        <v>37438</v>
      </c>
      <c r="I48" s="16" t="n">
        <v>37469</v>
      </c>
      <c r="J48" s="16" t="n">
        <v>37500</v>
      </c>
      <c r="K48" s="16" t="n">
        <v>37530</v>
      </c>
      <c r="L48" s="16" t="n">
        <v>37561</v>
      </c>
      <c r="M48" s="16" t="n">
        <v>37591</v>
      </c>
    </row>
    <row r="49" customFormat="false" ht="12.75" hidden="false" customHeight="false" outlineLevel="0" collapsed="false">
      <c r="A49" s="14" t="s">
        <v>13</v>
      </c>
      <c r="B49" s="24" t="n">
        <v>416</v>
      </c>
      <c r="C49" s="0" t="n">
        <v>384</v>
      </c>
      <c r="D49" s="0" t="n">
        <v>416</v>
      </c>
      <c r="E49" s="0" t="n">
        <v>416</v>
      </c>
      <c r="F49" s="0" t="n">
        <v>416</v>
      </c>
      <c r="G49" s="0" t="n">
        <v>400</v>
      </c>
      <c r="H49" s="0" t="n">
        <v>416</v>
      </c>
      <c r="I49" s="0" t="n">
        <v>432</v>
      </c>
      <c r="J49" s="0" t="n">
        <v>384</v>
      </c>
      <c r="K49" s="0" t="n">
        <v>432</v>
      </c>
      <c r="L49" s="0" t="n">
        <v>400</v>
      </c>
      <c r="M49" s="0" t="n">
        <v>400</v>
      </c>
    </row>
    <row r="50" customFormat="false" ht="12.75" hidden="false" customHeight="false" outlineLevel="0" collapsed="false">
      <c r="A50" s="14" t="s">
        <v>14</v>
      </c>
      <c r="B50" s="18" t="n">
        <v>45</v>
      </c>
      <c r="C50" s="18" t="n">
        <v>45</v>
      </c>
      <c r="D50" s="18" t="n">
        <v>45</v>
      </c>
      <c r="E50" s="18" t="n">
        <v>42</v>
      </c>
      <c r="F50" s="18" t="n">
        <v>42</v>
      </c>
      <c r="G50" s="18" t="n">
        <v>42</v>
      </c>
      <c r="H50" s="18" t="n">
        <v>49</v>
      </c>
      <c r="I50" s="18" t="n">
        <v>49</v>
      </c>
      <c r="J50" s="18" t="n">
        <v>49</v>
      </c>
      <c r="K50" s="18" t="n">
        <v>54</v>
      </c>
      <c r="L50" s="18" t="n">
        <v>52</v>
      </c>
      <c r="M50" s="18" t="n">
        <v>52</v>
      </c>
    </row>
    <row r="51" customFormat="false" ht="13.5" hidden="false" customHeight="false" outlineLevel="0" collapsed="false">
      <c r="A51" s="31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</row>
    <row r="52" customFormat="false" ht="12.75" hidden="false" customHeight="false" outlineLevel="0" collapsed="false">
      <c r="A52" s="0" t="str">
        <f aca="false">H41</f>
        <v>Encore</v>
      </c>
      <c r="B52" s="20" t="n">
        <f aca="false">Peak!B15</f>
        <v>2080</v>
      </c>
      <c r="C52" s="20" t="n">
        <f aca="false">Peak!C15</f>
        <v>1920</v>
      </c>
      <c r="D52" s="20" t="n">
        <f aca="false">Peak!D15</f>
        <v>2080</v>
      </c>
      <c r="E52" s="20" t="n">
        <f aca="false">Peak!E15</f>
        <v>2080</v>
      </c>
      <c r="F52" s="20" t="n">
        <f aca="false">Peak!F15</f>
        <v>2080</v>
      </c>
      <c r="G52" s="20" t="n">
        <f aca="false">Peak!G15</f>
        <v>2000</v>
      </c>
      <c r="H52" s="20" t="n">
        <f aca="false">Peak!H15</f>
        <v>2080</v>
      </c>
      <c r="I52" s="20" t="n">
        <f aca="false">Peak!I15</f>
        <v>2160</v>
      </c>
      <c r="J52" s="20" t="n">
        <f aca="false">Peak!J15</f>
        <v>1920</v>
      </c>
      <c r="K52" s="20" t="n">
        <f aca="false">Peak!K15</f>
        <v>2160</v>
      </c>
      <c r="L52" s="20" t="n">
        <f aca="false">Peak!L15</f>
        <v>2000</v>
      </c>
      <c r="M52" s="20" t="n">
        <f aca="false">Peak!M15</f>
        <v>2000</v>
      </c>
    </row>
    <row r="53" customFormat="false" ht="12.75" hidden="false" customHeight="false" outlineLevel="0" collapsed="false">
      <c r="A53" s="0" t="str">
        <f aca="false">H42</f>
        <v>Encore</v>
      </c>
      <c r="B53" s="20" t="n">
        <f aca="false">Peak!B16</f>
        <v>14560</v>
      </c>
      <c r="C53" s="20" t="n">
        <f aca="false">Peak!C16</f>
        <v>13440</v>
      </c>
      <c r="D53" s="20" t="n">
        <f aca="false">Peak!D16</f>
        <v>14560</v>
      </c>
      <c r="E53" s="20" t="n">
        <f aca="false">Peak!E16</f>
        <v>14560</v>
      </c>
      <c r="F53" s="20" t="n">
        <f aca="false">Peak!F16</f>
        <v>14560</v>
      </c>
      <c r="G53" s="20" t="n">
        <f aca="false">Peak!G16</f>
        <v>14000</v>
      </c>
      <c r="H53" s="20" t="n">
        <f aca="false">Peak!H16</f>
        <v>14560</v>
      </c>
      <c r="I53" s="20" t="n">
        <f aca="false">Peak!I16</f>
        <v>15120</v>
      </c>
      <c r="J53" s="20" t="n">
        <f aca="false">Peak!J16</f>
        <v>13440</v>
      </c>
      <c r="K53" s="20" t="n">
        <f aca="false">Peak!K16</f>
        <v>15120</v>
      </c>
      <c r="L53" s="20" t="n">
        <f aca="false">Peak!L16</f>
        <v>14000</v>
      </c>
      <c r="M53" s="20" t="n">
        <f aca="false">Peak!M16</f>
        <v>14000</v>
      </c>
    </row>
    <row r="54" customFormat="false" ht="12.75" hidden="false" customHeight="false" outlineLevel="0" collapsed="false">
      <c r="A54" s="0" t="str">
        <f aca="false">H43</f>
        <v>Encore</v>
      </c>
      <c r="B54" s="20" t="n">
        <f aca="false">Peak!B17</f>
        <v>2080</v>
      </c>
      <c r="C54" s="20" t="n">
        <f aca="false">Peak!C17</f>
        <v>1920</v>
      </c>
      <c r="D54" s="20" t="n">
        <f aca="false">Peak!D17</f>
        <v>2080</v>
      </c>
      <c r="E54" s="20" t="n">
        <f aca="false">Peak!E17</f>
        <v>0</v>
      </c>
      <c r="F54" s="20" t="n">
        <f aca="false">Peak!F17</f>
        <v>0</v>
      </c>
      <c r="G54" s="20" t="n">
        <f aca="false">Peak!G17</f>
        <v>0</v>
      </c>
      <c r="H54" s="20" t="n">
        <f aca="false">Peak!H17</f>
        <v>0</v>
      </c>
      <c r="I54" s="20" t="n">
        <f aca="false">Peak!I17</f>
        <v>0</v>
      </c>
      <c r="J54" s="20" t="n">
        <f aca="false">Peak!J17</f>
        <v>0</v>
      </c>
      <c r="K54" s="20" t="n">
        <f aca="false">Peak!K17</f>
        <v>0</v>
      </c>
      <c r="L54" s="20" t="n">
        <f aca="false">Peak!L17</f>
        <v>0</v>
      </c>
      <c r="M54" s="20" t="n">
        <f aca="false">Peak!M17</f>
        <v>0</v>
      </c>
    </row>
    <row r="55" customFormat="false" ht="12.75" hidden="false" customHeight="false" outlineLevel="0" collapsed="false">
      <c r="A55" s="0" t="str">
        <f aca="false">H44</f>
        <v>Encore</v>
      </c>
      <c r="B55" s="20" t="n">
        <f aca="false">Peak!B18</f>
        <v>2080</v>
      </c>
      <c r="C55" s="20" t="n">
        <f aca="false">Peak!C18</f>
        <v>1920</v>
      </c>
      <c r="D55" s="20" t="n">
        <f aca="false">Peak!D18</f>
        <v>2080</v>
      </c>
      <c r="E55" s="20" t="n">
        <f aca="false">Peak!E18</f>
        <v>2080</v>
      </c>
      <c r="F55" s="20" t="n">
        <f aca="false">Peak!F18</f>
        <v>2080</v>
      </c>
      <c r="G55" s="20" t="n">
        <f aca="false">Peak!G18</f>
        <v>2000</v>
      </c>
      <c r="H55" s="20" t="n">
        <f aca="false">Peak!H18</f>
        <v>2080</v>
      </c>
      <c r="I55" s="20" t="n">
        <f aca="false">Peak!I18</f>
        <v>2160</v>
      </c>
      <c r="J55" s="20" t="n">
        <f aca="false">Peak!J18</f>
        <v>1920</v>
      </c>
      <c r="K55" s="20" t="n">
        <f aca="false">Peak!K18</f>
        <v>2160</v>
      </c>
      <c r="L55" s="20" t="n">
        <f aca="false">Peak!L18</f>
        <v>2000</v>
      </c>
      <c r="M55" s="20" t="n">
        <f aca="false">Peak!M18</f>
        <v>2000</v>
      </c>
    </row>
    <row r="56" customFormat="false" ht="13.5" hidden="false" customHeight="false" outlineLevel="0" collapsed="false">
      <c r="A56" s="2" t="str">
        <f aca="false">H45</f>
        <v>Encore</v>
      </c>
      <c r="B56" s="33" t="n">
        <f aca="false">Peak!B19</f>
        <v>4160</v>
      </c>
      <c r="C56" s="33" t="n">
        <f aca="false">Peak!C19</f>
        <v>3840</v>
      </c>
      <c r="D56" s="33" t="n">
        <f aca="false">Peak!D19</f>
        <v>4160</v>
      </c>
      <c r="E56" s="33" t="n">
        <f aca="false">Peak!E19</f>
        <v>0</v>
      </c>
      <c r="F56" s="33" t="n">
        <f aca="false">Peak!F19</f>
        <v>0</v>
      </c>
      <c r="G56" s="33" t="n">
        <f aca="false">Peak!G19</f>
        <v>0</v>
      </c>
      <c r="H56" s="33" t="n">
        <f aca="false">Peak!H19</f>
        <v>0</v>
      </c>
      <c r="I56" s="33" t="n">
        <f aca="false">Peak!I19</f>
        <v>0</v>
      </c>
      <c r="J56" s="33" t="n">
        <f aca="false">Peak!J19</f>
        <v>0</v>
      </c>
      <c r="K56" s="33" t="n">
        <f aca="false">Peak!K19</f>
        <v>0</v>
      </c>
      <c r="L56" s="33" t="n">
        <f aca="false">Peak!L19</f>
        <v>0</v>
      </c>
      <c r="M56" s="33" t="n">
        <f aca="false">Peak!M19</f>
        <v>0</v>
      </c>
    </row>
    <row r="57" customFormat="false" ht="12.75" hidden="false" customHeight="false" outlineLevel="0" collapsed="false"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</row>
    <row r="58" customFormat="false" ht="13.5" hidden="false" customHeight="false" outlineLevel="0" collapsed="false">
      <c r="A58" s="31" t="s">
        <v>15</v>
      </c>
      <c r="B58" s="35" t="n">
        <f aca="false">SUM(B52:B56)</f>
        <v>24960</v>
      </c>
      <c r="C58" s="35" t="n">
        <f aca="false">SUM(C52:C56)</f>
        <v>23040</v>
      </c>
      <c r="D58" s="35" t="n">
        <f aca="false">SUM(D52:D56)</f>
        <v>24960</v>
      </c>
      <c r="E58" s="35" t="n">
        <f aca="false">SUM(E52:E56)</f>
        <v>18720</v>
      </c>
      <c r="F58" s="35" t="n">
        <f aca="false">SUM(F52:F56)</f>
        <v>18720</v>
      </c>
      <c r="G58" s="35" t="n">
        <f aca="false">SUM(G52:G56)</f>
        <v>18000</v>
      </c>
      <c r="H58" s="35" t="n">
        <f aca="false">SUM(H52:H56)</f>
        <v>18720</v>
      </c>
      <c r="I58" s="35" t="n">
        <f aca="false">SUM(I52:I56)</f>
        <v>19440</v>
      </c>
      <c r="J58" s="35" t="n">
        <f aca="false">SUM(J52:J56)</f>
        <v>17280</v>
      </c>
      <c r="K58" s="35" t="n">
        <f aca="false">SUM(K52:K56)</f>
        <v>19440</v>
      </c>
      <c r="L58" s="35" t="n">
        <f aca="false">SUM(L52:L56)</f>
        <v>18000</v>
      </c>
      <c r="M58" s="35" t="n">
        <f aca="false">SUM(M52:M56)</f>
        <v>18000</v>
      </c>
    </row>
    <row r="60" customFormat="false" ht="13.5" hidden="false" customHeight="false" outlineLevel="0" collapsed="false">
      <c r="A60" s="31" t="s">
        <v>16</v>
      </c>
      <c r="B60" s="36" t="n">
        <f aca="false">B58*B50</f>
        <v>1123200</v>
      </c>
      <c r="C60" s="36" t="n">
        <f aca="false">C58*C50</f>
        <v>1036800</v>
      </c>
      <c r="D60" s="36" t="n">
        <f aca="false">D58*D50</f>
        <v>1123200</v>
      </c>
      <c r="E60" s="36" t="n">
        <f aca="false">E58*E50</f>
        <v>786240</v>
      </c>
      <c r="F60" s="36" t="n">
        <f aca="false">F58*F50</f>
        <v>786240</v>
      </c>
      <c r="G60" s="36" t="n">
        <f aca="false">G58*G50</f>
        <v>756000</v>
      </c>
      <c r="H60" s="36" t="n">
        <f aca="false">H58*H50</f>
        <v>917280</v>
      </c>
      <c r="I60" s="36" t="n">
        <f aca="false">I58*I50</f>
        <v>952560</v>
      </c>
      <c r="J60" s="36" t="n">
        <f aca="false">J58*J50</f>
        <v>846720</v>
      </c>
      <c r="K60" s="36" t="n">
        <f aca="false">K58*K50</f>
        <v>1049760</v>
      </c>
      <c r="L60" s="36" t="n">
        <f aca="false">L58*L50</f>
        <v>936000</v>
      </c>
      <c r="M60" s="36" t="n">
        <f aca="false">M58*M50</f>
        <v>936000</v>
      </c>
    </row>
    <row r="63" customFormat="false" ht="13.5" hidden="false" customHeight="false" outlineLevel="0" collapsed="false">
      <c r="A63" s="31" t="s">
        <v>22</v>
      </c>
      <c r="B63" s="36" t="n">
        <f aca="false">B60+B37</f>
        <v>5510940</v>
      </c>
      <c r="C63" s="36" t="n">
        <f aca="false">C60+C37</f>
        <v>4999920</v>
      </c>
      <c r="D63" s="36" t="n">
        <f aca="false">D60+D37</f>
        <v>5510940</v>
      </c>
      <c r="E63" s="36" t="n">
        <f aca="false">E60+E37</f>
        <v>4553280</v>
      </c>
      <c r="F63" s="36" t="n">
        <f aca="false">F60+F37</f>
        <v>4678848</v>
      </c>
      <c r="G63" s="36" t="n">
        <f aca="false">G60+G37</f>
        <v>4523040</v>
      </c>
      <c r="H63" s="36" t="n">
        <f aca="false">H60+H37</f>
        <v>5390580</v>
      </c>
      <c r="I63" s="36" t="n">
        <f aca="false">I60+I37</f>
        <v>5425860</v>
      </c>
      <c r="J63" s="36" t="n">
        <f aca="false">J60+J37</f>
        <v>5175720</v>
      </c>
      <c r="K63" s="36" t="n">
        <f aca="false">K60+K37</f>
        <v>5885760</v>
      </c>
      <c r="L63" s="36" t="n">
        <f aca="false">L60+L37</f>
        <v>5616000</v>
      </c>
      <c r="M63" s="36" t="n">
        <f aca="false">M60+M37</f>
        <v>5772000</v>
      </c>
      <c r="N63" s="36" t="n">
        <f aca="false">N60+N37</f>
        <v>8913300</v>
      </c>
      <c r="O63" s="36" t="n">
        <f aca="false">O60+O37</f>
        <v>834480</v>
      </c>
      <c r="P63" s="36" t="n">
        <f aca="false">P60+P37</f>
        <v>854100</v>
      </c>
      <c r="Q63" s="36" t="n">
        <f aca="false">Q60+Q37</f>
        <v>876000</v>
      </c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  <c r="CW63" s="23"/>
      <c r="CX63" s="23"/>
      <c r="CY63" s="23"/>
      <c r="CZ63" s="23"/>
      <c r="DA63" s="23"/>
      <c r="DB63" s="23"/>
      <c r="DC63" s="23"/>
      <c r="DD63" s="23"/>
      <c r="DE63" s="23"/>
      <c r="DF63" s="23"/>
      <c r="DG63" s="23"/>
      <c r="DH63" s="23"/>
      <c r="DI63" s="23"/>
      <c r="DJ63" s="23"/>
      <c r="DK63" s="23"/>
      <c r="DL63" s="23"/>
      <c r="DM63" s="23"/>
      <c r="DN63" s="23"/>
      <c r="DO63" s="23"/>
      <c r="DP63" s="23"/>
      <c r="DQ63" s="23"/>
      <c r="DR63" s="23"/>
      <c r="DS63" s="23"/>
      <c r="DT63" s="23"/>
      <c r="DU63" s="23"/>
      <c r="DV63" s="23"/>
      <c r="DW63" s="23"/>
      <c r="DX63" s="23"/>
      <c r="DY63" s="23"/>
      <c r="DZ63" s="23"/>
      <c r="EA63" s="23"/>
      <c r="EB63" s="23"/>
      <c r="EC63" s="23"/>
      <c r="ED63" s="23"/>
      <c r="EE63" s="23"/>
      <c r="EF63" s="23"/>
      <c r="EG63" s="23"/>
      <c r="EH63" s="23"/>
      <c r="EI63" s="23"/>
      <c r="EJ63" s="23"/>
      <c r="EK63" s="23"/>
      <c r="EL63" s="23"/>
      <c r="EM63" s="23"/>
      <c r="EN63" s="23"/>
      <c r="EO63" s="23"/>
      <c r="EP63" s="23"/>
      <c r="EQ63" s="23"/>
      <c r="ER63" s="23"/>
      <c r="ES63" s="23"/>
      <c r="ET63" s="23"/>
      <c r="EU63" s="23"/>
      <c r="EV63" s="23"/>
      <c r="EW63" s="23"/>
      <c r="EX63" s="23"/>
      <c r="EY63" s="23"/>
      <c r="EZ63" s="23"/>
      <c r="FA63" s="23"/>
      <c r="FB63" s="23"/>
      <c r="FC63" s="23"/>
      <c r="FD63" s="23"/>
      <c r="FE63" s="23"/>
      <c r="FF63" s="23"/>
      <c r="FG63" s="23"/>
      <c r="FH63" s="23"/>
      <c r="FI63" s="23"/>
      <c r="FJ63" s="23"/>
      <c r="FK63" s="23"/>
      <c r="FL63" s="23"/>
      <c r="FM63" s="23"/>
      <c r="FN63" s="23"/>
      <c r="FO63" s="23"/>
      <c r="FP63" s="23"/>
      <c r="FQ63" s="23"/>
      <c r="FR63" s="23"/>
      <c r="FS63" s="23"/>
      <c r="FT63" s="23"/>
      <c r="FU63" s="23"/>
      <c r="FV63" s="23"/>
      <c r="FW63" s="23"/>
      <c r="FX63" s="23"/>
      <c r="FY63" s="23"/>
      <c r="FZ63" s="23"/>
      <c r="GA63" s="23"/>
      <c r="GB63" s="23"/>
      <c r="GC63" s="23"/>
      <c r="GD63" s="23"/>
      <c r="GE63" s="23"/>
      <c r="GF63" s="23"/>
      <c r="GG63" s="23"/>
      <c r="GH63" s="23"/>
      <c r="GI63" s="23"/>
      <c r="GJ63" s="23"/>
      <c r="GK63" s="23"/>
      <c r="GL63" s="23"/>
      <c r="GM63" s="23"/>
      <c r="GN63" s="23"/>
      <c r="GO63" s="23"/>
      <c r="GP63" s="23"/>
      <c r="GQ63" s="23"/>
      <c r="GR63" s="23"/>
      <c r="GS63" s="23"/>
      <c r="GT63" s="23"/>
      <c r="GU63" s="23"/>
      <c r="GV63" s="23"/>
      <c r="GW63" s="23"/>
      <c r="GX63" s="23"/>
      <c r="GY63" s="23"/>
      <c r="GZ63" s="23"/>
      <c r="HA63" s="23"/>
      <c r="HB63" s="23"/>
      <c r="HC63" s="23"/>
      <c r="HD63" s="23"/>
      <c r="HE63" s="23"/>
      <c r="HF63" s="23"/>
      <c r="HG63" s="23"/>
      <c r="HH63" s="23"/>
      <c r="HI63" s="23"/>
      <c r="HJ63" s="23"/>
      <c r="HK63" s="23"/>
      <c r="HL63" s="23"/>
      <c r="HM63" s="23"/>
      <c r="HN63" s="23"/>
      <c r="HO63" s="23"/>
      <c r="HP63" s="23"/>
      <c r="HQ63" s="23"/>
      <c r="HR63" s="23"/>
      <c r="HS63" s="23"/>
      <c r="HT63" s="23"/>
      <c r="HU63" s="23"/>
      <c r="HV63" s="23"/>
      <c r="HW63" s="23"/>
      <c r="HX63" s="23"/>
      <c r="HY63" s="23"/>
      <c r="HZ63" s="23"/>
      <c r="IA63" s="23"/>
      <c r="IB63" s="23"/>
      <c r="IC63" s="23"/>
      <c r="ID63" s="23"/>
      <c r="IE63" s="23"/>
      <c r="IF63" s="23"/>
      <c r="IG63" s="23"/>
      <c r="IH63" s="23"/>
      <c r="II63" s="23"/>
      <c r="IJ63" s="23"/>
      <c r="IK63" s="23"/>
      <c r="IL63" s="23"/>
      <c r="IM63" s="23"/>
      <c r="IN63" s="23"/>
      <c r="IO63" s="23"/>
      <c r="IP63" s="23"/>
      <c r="IQ63" s="23"/>
      <c r="IR63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1996-10-14T21:03:28Z</dcterms:created>
  <dc:creator>Microsoft Corporation</dc:creator>
  <dc:description/>
  <dc:language>en-US</dc:language>
  <cp:lastModifiedBy>jzuffer</cp:lastModifiedBy>
  <cp:lastPrinted>2002-01-03T21:44:02Z</cp:lastPrinted>
  <dcterms:modified xsi:type="dcterms:W3CDTF">2002-01-04T15:56:41Z</dcterms:modified>
  <cp:revision>0</cp:revision>
  <dc:subject/>
  <dc:title/>
</cp:coreProperties>
</file>