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<sst xmlns="http://schemas.openxmlformats.org/spreadsheetml/2006/main" count="21" uniqueCount="11">
  <si>
    <t xml:space="preserve">Delta by Account</t>
  </si>
  <si>
    <t xml:space="preserve">As of:</t>
  </si>
  <si>
    <t xml:space="preserve">Ending</t>
  </si>
  <si>
    <t xml:space="preserve">Paribas</t>
  </si>
  <si>
    <t xml:space="preserve">Mann</t>
  </si>
  <si>
    <t xml:space="preserve">Beginning</t>
  </si>
  <si>
    <t xml:space="preserve">Diff</t>
  </si>
  <si>
    <t xml:space="preserve">Month</t>
  </si>
  <si>
    <t xml:space="preserve">Option</t>
  </si>
  <si>
    <t xml:space="preserve">Futures</t>
  </si>
  <si>
    <t xml:space="preserve">Total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</si>
</sst>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\ h:mm"/>
    <numFmt numFmtId="166" formatCode="[$-409]mmm\-yy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medium"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7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13"/>
    <col collapsed="false" customWidth="true" hidden="false" outlineLevel="0" max="3" min="3" style="0" width="15.41"/>
    <col collapsed="false" customWidth="true" hidden="false" outlineLevel="0" max="4" min="4" style="0" width="10.13"/>
    <col collapsed="false" customWidth="true" hidden="false" outlineLevel="0" max="5" min="5" style="0" width="2.84"/>
    <col collapsed="false" customWidth="true" hidden="false" outlineLevel="0" max="6" min="6" style="0" width="15.41"/>
    <col collapsed="false" customWidth="true" hidden="false" outlineLevel="0" max="8" min="7" style="0" width="11.85"/>
    <col collapsed="false" customWidth="true" hidden="false" outlineLevel="0" max="9" min="9" style="0" width="4.7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B2" s="0" t="s">
        <v>1</v>
      </c>
      <c r="C2" s="2" t="n">
        <f aca="true">NOW()</f>
        <v>45926.9216021618</v>
      </c>
    </row>
    <row r="4" customFormat="false" ht="12.75" hidden="false" customHeight="false" outlineLevel="0" collapsed="false">
      <c r="A4" s="3" t="s">
        <v>2</v>
      </c>
      <c r="B4" s="3" t="s">
        <v>3</v>
      </c>
      <c r="F4" s="3" t="s">
        <v>4</v>
      </c>
      <c r="G4" s="3"/>
      <c r="H4" s="3"/>
      <c r="I4" s="3"/>
      <c r="L4" s="3" t="s">
        <v>5</v>
      </c>
      <c r="P4" s="3" t="s">
        <v>6</v>
      </c>
    </row>
    <row r="5" customFormat="false" ht="12.75" hidden="false" customHeight="false" outlineLevel="0" collapsed="false">
      <c r="A5" s="4" t="s">
        <v>7</v>
      </c>
      <c r="B5" s="4" t="s">
        <v>8</v>
      </c>
      <c r="C5" s="4" t="s">
        <v>9</v>
      </c>
      <c r="D5" s="4" t="s">
        <v>10</v>
      </c>
      <c r="E5" s="4"/>
      <c r="F5" s="4" t="s">
        <v>8</v>
      </c>
      <c r="G5" s="4" t="s">
        <v>9</v>
      </c>
      <c r="H5" s="4" t="s">
        <v>10</v>
      </c>
      <c r="I5" s="4"/>
      <c r="J5" s="4" t="s">
        <v>10</v>
      </c>
      <c r="K5" s="4"/>
      <c r="L5" s="4" t="s">
        <v>3</v>
      </c>
      <c r="M5" s="4" t="s">
        <v>4</v>
      </c>
      <c r="N5" s="4" t="s">
        <v>10</v>
      </c>
      <c r="P5" s="4" t="s">
        <v>3</v>
      </c>
      <c r="Q5" s="4" t="s">
        <v>4</v>
      </c>
      <c r="R5" s="4" t="s">
        <v>10</v>
      </c>
    </row>
    <row r="6" customFormat="false" ht="12.75" hidden="false" customHeight="false" outlineLevel="0" collapsed="false">
      <c r="A6" s="5" t="n">
        <v>37257</v>
      </c>
      <c r="B6" s="0" t="n">
        <v>-37.0655778565102</v>
      </c>
      <c r="C6" s="0" t="n">
        <f aca="false">-185+95-17-41-99</f>
        <v>-247</v>
      </c>
      <c r="D6" s="0" t="n">
        <f aca="false">SUM(B6:C6)</f>
        <v>-284.06557785651</v>
      </c>
      <c r="F6" s="0" t="n">
        <v>1932.37844845311</v>
      </c>
      <c r="G6" s="0" t="n">
        <f aca="false">150+135</f>
        <v>285</v>
      </c>
      <c r="H6" s="0" t="n">
        <f aca="false">G6+F6</f>
        <v>2217.37844845311</v>
      </c>
      <c r="J6" s="0" t="n">
        <f aca="false">H6+D6</f>
        <v>1933.3128705966</v>
      </c>
      <c r="L6" s="0" t="n">
        <v>-386.461821927537</v>
      </c>
      <c r="M6" s="0" t="n">
        <v>2147.47468822439</v>
      </c>
      <c r="N6" s="0" t="n">
        <f aca="false">SUM(L6:M6)</f>
        <v>1761.01286629685</v>
      </c>
      <c r="P6" s="0" t="n">
        <f aca="false">D6-L6</f>
        <v>102.396244071027</v>
      </c>
      <c r="Q6" s="0" t="n">
        <f aca="false">H6-M6</f>
        <v>69.9037602287235</v>
      </c>
      <c r="R6" s="0" t="n">
        <f aca="false">SUM(P6:Q6)</f>
        <v>172.300004299751</v>
      </c>
    </row>
    <row r="7" customFormat="false" ht="12.75" hidden="false" customHeight="false" outlineLevel="0" collapsed="false">
      <c r="A7" s="5" t="n">
        <v>37288</v>
      </c>
      <c r="B7" s="0" t="n">
        <v>111.784301750088</v>
      </c>
      <c r="C7" s="0" t="n">
        <f aca="false">-54+19+25+14</f>
        <v>4</v>
      </c>
      <c r="D7" s="0" t="n">
        <f aca="false">SUM(B7:C7)</f>
        <v>115.784301750088</v>
      </c>
      <c r="F7" s="0" t="n">
        <v>-807.678330263242</v>
      </c>
      <c r="G7" s="0" t="n">
        <v>-12</v>
      </c>
      <c r="H7" s="0" t="n">
        <f aca="false">G7+F7</f>
        <v>-819.678330263242</v>
      </c>
      <c r="J7" s="0" t="n">
        <f aca="false">H7+D7</f>
        <v>-703.894028513153</v>
      </c>
      <c r="L7" s="0" t="n">
        <v>104.862291104199</v>
      </c>
      <c r="M7" s="0" t="n">
        <v>-773.264299091442</v>
      </c>
      <c r="N7" s="0" t="n">
        <f aca="false">SUM(L7:M7)</f>
        <v>-668.402007987243</v>
      </c>
      <c r="P7" s="0" t="n">
        <f aca="false">D7-L7</f>
        <v>10.9220106458893</v>
      </c>
      <c r="Q7" s="0" t="n">
        <f aca="false">H7-M7</f>
        <v>-46.4140311717994</v>
      </c>
      <c r="R7" s="0" t="n">
        <f aca="false">SUM(P7:Q7)</f>
        <v>-35.4920205259101</v>
      </c>
    </row>
    <row r="8" customFormat="false" ht="12.75" hidden="false" customHeight="false" outlineLevel="0" collapsed="false">
      <c r="A8" s="5" t="n">
        <v>37316</v>
      </c>
      <c r="B8" s="0" t="n">
        <v>-7.13234515712662</v>
      </c>
      <c r="C8" s="0" t="n">
        <f aca="false">-84+225+125+66</f>
        <v>332</v>
      </c>
      <c r="D8" s="0" t="n">
        <f aca="false">SUM(B8:C8)</f>
        <v>324.867654842873</v>
      </c>
      <c r="F8" s="0" t="n">
        <v>1174.12030614757</v>
      </c>
      <c r="H8" s="0" t="n">
        <f aca="false">G8+F8</f>
        <v>1174.12030614757</v>
      </c>
      <c r="J8" s="0" t="n">
        <f aca="false">H8+D8</f>
        <v>1498.98796099045</v>
      </c>
      <c r="L8" s="0" t="n">
        <v>271.343921661533</v>
      </c>
      <c r="M8" s="0" t="n">
        <v>1222.24780307928</v>
      </c>
      <c r="N8" s="0" t="n">
        <f aca="false">SUM(L8:M8)</f>
        <v>1493.59172474081</v>
      </c>
      <c r="P8" s="0" t="n">
        <f aca="false">D8-L8</f>
        <v>53.5237331813406</v>
      </c>
      <c r="Q8" s="0" t="n">
        <f aca="false">H8-M8</f>
        <v>-48.1274969317028</v>
      </c>
      <c r="R8" s="0" t="n">
        <f aca="false">SUM(P8:Q8)</f>
        <v>5.39623624963781</v>
      </c>
    </row>
    <row r="9" customFormat="false" ht="12.75" hidden="false" customHeight="false" outlineLevel="0" collapsed="false">
      <c r="A9" s="5" t="n">
        <v>37347</v>
      </c>
      <c r="B9" s="0" t="n">
        <v>111.510762262646</v>
      </c>
      <c r="C9" s="0" t="n">
        <f aca="false">-108+11</f>
        <v>-97</v>
      </c>
      <c r="D9" s="0" t="n">
        <f aca="false">SUM(B9:C9)</f>
        <v>14.5107622626458</v>
      </c>
      <c r="F9" s="0" t="n">
        <v>-2429.60852425895</v>
      </c>
      <c r="G9" s="0" t="n">
        <f aca="false">-201-170-30+276</f>
        <v>-125</v>
      </c>
      <c r="H9" s="0" t="n">
        <f aca="false">G9+F9</f>
        <v>-2554.60852425895</v>
      </c>
      <c r="J9" s="0" t="n">
        <f aca="false">H9+D9</f>
        <v>-2540.0977619963</v>
      </c>
      <c r="L9" s="0" t="n">
        <v>44.6353616010139</v>
      </c>
      <c r="M9" s="0" t="n">
        <v>-2521.09672336787</v>
      </c>
      <c r="N9" s="0" t="n">
        <f aca="false">SUM(L9:M9)</f>
        <v>-2476.46136176686</v>
      </c>
      <c r="P9" s="0" t="n">
        <f aca="false">D9-L9</f>
        <v>-30.1245993383681</v>
      </c>
      <c r="Q9" s="0" t="n">
        <f aca="false">H9-M9</f>
        <v>-33.5118008910745</v>
      </c>
      <c r="R9" s="0" t="n">
        <f aca="false">SUM(P9:Q9)</f>
        <v>-63.6364002294425</v>
      </c>
    </row>
    <row r="10" customFormat="false" ht="12.75" hidden="false" customHeight="false" outlineLevel="0" collapsed="false">
      <c r="A10" s="5" t="n">
        <v>37377</v>
      </c>
      <c r="B10" s="0" t="n">
        <v>31.1184167074207</v>
      </c>
      <c r="C10" s="0" t="n">
        <f aca="false">-14+177</f>
        <v>163</v>
      </c>
      <c r="D10" s="0" t="n">
        <f aca="false">SUM(B10:C10)</f>
        <v>194.118416707421</v>
      </c>
      <c r="F10" s="0" t="n">
        <v>304.973891194925</v>
      </c>
      <c r="G10" s="0" t="n">
        <f aca="false">186+30+165</f>
        <v>381</v>
      </c>
      <c r="H10" s="0" t="n">
        <f aca="false">G10+F10</f>
        <v>685.973891194926</v>
      </c>
      <c r="J10" s="0" t="n">
        <f aca="false">H10+D10</f>
        <v>880.092307902346</v>
      </c>
      <c r="L10" s="0" t="n">
        <v>171.319417785046</v>
      </c>
      <c r="M10" s="0" t="n">
        <v>666.537593945609</v>
      </c>
      <c r="N10" s="0" t="n">
        <f aca="false">SUM(L10:M10)</f>
        <v>837.857011730654</v>
      </c>
      <c r="P10" s="0" t="n">
        <f aca="false">D10-L10</f>
        <v>22.7989989223748</v>
      </c>
      <c r="Q10" s="0" t="n">
        <f aca="false">H10-M10</f>
        <v>19.436297249317</v>
      </c>
      <c r="R10" s="0" t="n">
        <f aca="false">SUM(P10:Q10)</f>
        <v>42.2352961716918</v>
      </c>
    </row>
    <row r="11" customFormat="false" ht="12.75" hidden="false" customHeight="false" outlineLevel="0" collapsed="false">
      <c r="A11" s="5" t="n">
        <v>37408</v>
      </c>
      <c r="B11" s="0" t="n">
        <v>192.815377422089</v>
      </c>
      <c r="D11" s="0" t="n">
        <f aca="false">SUM(B11:C11)</f>
        <v>192.815377422089</v>
      </c>
      <c r="F11" s="0" t="n">
        <v>-153.653541321973</v>
      </c>
      <c r="G11" s="0" t="n">
        <v>368</v>
      </c>
      <c r="H11" s="0" t="n">
        <f aca="false">G11+F11</f>
        <v>214.346458678027</v>
      </c>
      <c r="J11" s="0" t="n">
        <f aca="false">H11+D11</f>
        <v>407.161836100115</v>
      </c>
      <c r="L11" s="0" t="n">
        <v>344.896996944614</v>
      </c>
      <c r="M11" s="0" t="n">
        <v>54.9592626645889</v>
      </c>
      <c r="N11" s="0" t="n">
        <f aca="false">SUM(L11:M11)</f>
        <v>399.856259609203</v>
      </c>
      <c r="P11" s="0" t="n">
        <f aca="false">D11-L11</f>
        <v>-152.081619522526</v>
      </c>
      <c r="Q11" s="0" t="n">
        <f aca="false">H11-M11</f>
        <v>159.387196013438</v>
      </c>
      <c r="R11" s="0" t="n">
        <f aca="false">SUM(P11:Q11)</f>
        <v>7.30557649091224</v>
      </c>
    </row>
    <row r="12" customFormat="false" ht="12.75" hidden="false" customHeight="false" outlineLevel="0" collapsed="false">
      <c r="A12" s="5" t="n">
        <v>37438</v>
      </c>
      <c r="B12" s="0" t="n">
        <v>0</v>
      </c>
      <c r="D12" s="0" t="n">
        <f aca="false">SUM(B12:C12)</f>
        <v>0</v>
      </c>
      <c r="F12" s="0" t="n">
        <v>-0.460558250798541</v>
      </c>
      <c r="H12" s="0" t="n">
        <f aca="false">G12+F12</f>
        <v>-0.460558250798541</v>
      </c>
      <c r="J12" s="0" t="n">
        <f aca="false">H12+D12</f>
        <v>-0.460558250798541</v>
      </c>
      <c r="L12" s="0" t="n">
        <v>0</v>
      </c>
      <c r="M12" s="0" t="n">
        <v>-5.89708065134662</v>
      </c>
      <c r="N12" s="0" t="n">
        <f aca="false">SUM(L12:M12)</f>
        <v>-5.89708065134662</v>
      </c>
      <c r="P12" s="0" t="n">
        <f aca="false">D12-L12</f>
        <v>0</v>
      </c>
      <c r="Q12" s="0" t="n">
        <f aca="false">H12-M12</f>
        <v>5.43652240054808</v>
      </c>
      <c r="R12" s="0" t="n">
        <f aca="false">SUM(P12:Q12)</f>
        <v>5.43652240054808</v>
      </c>
    </row>
    <row r="13" customFormat="false" ht="12.75" hidden="false" customHeight="false" outlineLevel="0" collapsed="false">
      <c r="A13" s="5" t="n">
        <v>37469</v>
      </c>
      <c r="B13" s="0" t="n">
        <v>2.95808388374279</v>
      </c>
      <c r="D13" s="0" t="n">
        <f aca="false">SUM(B13:C13)</f>
        <v>2.95808388374279</v>
      </c>
      <c r="F13" s="0" t="n">
        <v>-37.0986093362511</v>
      </c>
      <c r="H13" s="0" t="n">
        <f aca="false">G13+F13</f>
        <v>-37.0986093362511</v>
      </c>
      <c r="J13" s="0" t="n">
        <f aca="false">H13+D13</f>
        <v>-34.1405254525083</v>
      </c>
      <c r="L13" s="0" t="n">
        <v>2.06005060720374</v>
      </c>
      <c r="M13" s="0" t="n">
        <v>-43.361815920465</v>
      </c>
      <c r="N13" s="0" t="n">
        <f aca="false">SUM(L13:M13)</f>
        <v>-41.3017653132612</v>
      </c>
      <c r="P13" s="0" t="n">
        <f aca="false">D13-L13</f>
        <v>0.898033276539051</v>
      </c>
      <c r="Q13" s="0" t="n">
        <f aca="false">H13-M13</f>
        <v>6.26320658421386</v>
      </c>
      <c r="R13" s="0" t="n">
        <f aca="false">SUM(P13:Q13)</f>
        <v>7.16123986075291</v>
      </c>
    </row>
    <row r="14" customFormat="false" ht="12.75" hidden="false" customHeight="false" outlineLevel="0" collapsed="false">
      <c r="A14" s="5" t="n">
        <v>37500</v>
      </c>
      <c r="B14" s="0" t="n">
        <v>-1.84799535816666</v>
      </c>
      <c r="D14" s="0" t="n">
        <f aca="false">SUM(B14:C14)</f>
        <v>-1.84799535816666</v>
      </c>
      <c r="F14" s="0" t="n">
        <v>145.005051614335</v>
      </c>
      <c r="G14" s="0" t="n">
        <f aca="false">-90-303+385-4-5</f>
        <v>-17</v>
      </c>
      <c r="H14" s="0" t="n">
        <f aca="false">G14+F14</f>
        <v>128.005051614335</v>
      </c>
      <c r="J14" s="0" t="n">
        <f aca="false">H14+D14</f>
        <v>126.157056256168</v>
      </c>
      <c r="L14" s="0" t="n">
        <v>7.92604444343306</v>
      </c>
      <c r="M14" s="0" t="n">
        <v>118.058222147809</v>
      </c>
      <c r="N14" s="0" t="n">
        <f aca="false">SUM(L14:M14)</f>
        <v>125.984266591242</v>
      </c>
      <c r="P14" s="0" t="n">
        <f aca="false">D14-L14</f>
        <v>-9.77403980159972</v>
      </c>
      <c r="Q14" s="0" t="n">
        <f aca="false">H14-M14</f>
        <v>9.94682946652583</v>
      </c>
      <c r="R14" s="0" t="n">
        <f aca="false">SUM(P14:Q14)</f>
        <v>0.17278966492611</v>
      </c>
    </row>
    <row r="15" customFormat="false" ht="12.75" hidden="false" customHeight="false" outlineLevel="0" collapsed="false">
      <c r="A15" s="5" t="n">
        <v>37530</v>
      </c>
      <c r="B15" s="0" t="n">
        <v>-13.2552190222494</v>
      </c>
      <c r="D15" s="0" t="n">
        <f aca="false">SUM(B15:C15)</f>
        <v>-13.2552190222494</v>
      </c>
      <c r="F15" s="0" t="n">
        <v>0</v>
      </c>
      <c r="H15" s="0" t="n">
        <f aca="false">G15+F15</f>
        <v>0</v>
      </c>
      <c r="J15" s="0" t="n">
        <f aca="false">H15+D15</f>
        <v>-13.2552190222494</v>
      </c>
      <c r="L15" s="0" t="n">
        <v>-29.6557180623538</v>
      </c>
      <c r="M15" s="0" t="n">
        <v>0</v>
      </c>
      <c r="N15" s="0" t="n">
        <f aca="false">SUM(L15:M15)</f>
        <v>-29.6557180623538</v>
      </c>
      <c r="P15" s="0" t="n">
        <f aca="false">D15-L15</f>
        <v>16.4004990401044</v>
      </c>
      <c r="Q15" s="0" t="n">
        <f aca="false">H15-M15</f>
        <v>0</v>
      </c>
      <c r="R15" s="0" t="n">
        <f aca="false">SUM(P15:Q15)</f>
        <v>16.4004990401044</v>
      </c>
    </row>
    <row r="16" customFormat="false" ht="12.75" hidden="false" customHeight="false" outlineLevel="0" collapsed="false">
      <c r="A16" s="5" t="n">
        <v>37561</v>
      </c>
      <c r="B16" s="0" t="n">
        <v>-7.665142984664</v>
      </c>
      <c r="D16" s="0" t="n">
        <f aca="false">SUM(B16:C16)</f>
        <v>-7.665142984664</v>
      </c>
      <c r="F16" s="0" t="n">
        <v>0</v>
      </c>
      <c r="H16" s="0" t="n">
        <f aca="false">G16+F16</f>
        <v>0</v>
      </c>
      <c r="J16" s="0" t="n">
        <f aca="false">H16+D16</f>
        <v>-7.665142984664</v>
      </c>
      <c r="L16" s="0" t="n">
        <v>-47.2445526136054</v>
      </c>
      <c r="M16" s="0" t="n">
        <v>0</v>
      </c>
      <c r="N16" s="0" t="n">
        <f aca="false">SUM(L16:M16)</f>
        <v>-47.2445526136054</v>
      </c>
      <c r="P16" s="0" t="n">
        <f aca="false">D16-L16</f>
        <v>39.5794096289414</v>
      </c>
      <c r="Q16" s="0" t="n">
        <f aca="false">H16-M16</f>
        <v>0</v>
      </c>
      <c r="R16" s="0" t="n">
        <f aca="false">SUM(P16:Q16)</f>
        <v>39.5794096289414</v>
      </c>
    </row>
    <row r="17" customFormat="false" ht="12.75" hidden="false" customHeight="false" outlineLevel="0" collapsed="false">
      <c r="A17" s="5" t="n">
        <v>37591</v>
      </c>
      <c r="B17" s="0" t="n">
        <v>-47.3546325702539</v>
      </c>
      <c r="D17" s="0" t="n">
        <f aca="false">SUM(B17:C17)</f>
        <v>-47.3546325702539</v>
      </c>
      <c r="F17" s="0" t="n">
        <v>-63.4187053042389</v>
      </c>
      <c r="G17" s="0" t="n">
        <v>-220</v>
      </c>
      <c r="H17" s="0" t="n">
        <f aca="false">G17+F17</f>
        <v>-283.418705304239</v>
      </c>
      <c r="J17" s="0" t="n">
        <f aca="false">H17+D17</f>
        <v>-330.773337874493</v>
      </c>
      <c r="L17" s="0" t="n">
        <v>-50.4128277558878</v>
      </c>
      <c r="M17" s="0" t="n">
        <v>-286.538430670837</v>
      </c>
      <c r="N17" s="0" t="n">
        <f aca="false">SUM(L17:M17)</f>
        <v>-336.951258426725</v>
      </c>
      <c r="P17" s="0" t="n">
        <f aca="false">D17-L17</f>
        <v>3.05819518563388</v>
      </c>
      <c r="Q17" s="0" t="n">
        <f aca="false">H17-M17</f>
        <v>3.11972536659846</v>
      </c>
      <c r="R17" s="0" t="n">
        <f aca="false">SUM(P17:Q17)</f>
        <v>6.17792055223234</v>
      </c>
    </row>
    <row r="18" customFormat="false" ht="12.75" hidden="false" customHeight="false" outlineLevel="0" collapsed="false">
      <c r="A18" s="5" t="n">
        <v>37622</v>
      </c>
      <c r="B18" s="0" t="n">
        <v>0</v>
      </c>
      <c r="D18" s="0" t="n">
        <f aca="false">SUM(B18:C18)</f>
        <v>0</v>
      </c>
      <c r="F18" s="0" t="n">
        <v>0</v>
      </c>
      <c r="H18" s="0" t="n">
        <f aca="false">G18+F18</f>
        <v>0</v>
      </c>
      <c r="J18" s="0" t="n">
        <f aca="false">H18+D18</f>
        <v>0</v>
      </c>
      <c r="L18" s="0" t="n">
        <v>0</v>
      </c>
      <c r="M18" s="0" t="n">
        <v>0</v>
      </c>
      <c r="N18" s="0" t="n">
        <f aca="false">SUM(L18:M18)</f>
        <v>0</v>
      </c>
      <c r="P18" s="0" t="n">
        <f aca="false">D18-L18</f>
        <v>0</v>
      </c>
      <c r="Q18" s="0" t="n">
        <f aca="false">H18-M18</f>
        <v>0</v>
      </c>
      <c r="R18" s="0" t="n">
        <f aca="false">SUM(P18:Q18)</f>
        <v>0</v>
      </c>
    </row>
    <row r="19" customFormat="false" ht="12.75" hidden="false" customHeight="false" outlineLevel="0" collapsed="false">
      <c r="A19" s="5" t="n">
        <v>37653</v>
      </c>
      <c r="B19" s="0" t="n">
        <v>0</v>
      </c>
      <c r="D19" s="0" t="n">
        <f aca="false">SUM(B19:C19)</f>
        <v>0</v>
      </c>
      <c r="F19" s="0" t="n">
        <v>0</v>
      </c>
      <c r="H19" s="0" t="n">
        <f aca="false">G19+F19</f>
        <v>0</v>
      </c>
      <c r="J19" s="0" t="n">
        <f aca="false">H19+D19</f>
        <v>0</v>
      </c>
      <c r="L19" s="0" t="n">
        <v>0</v>
      </c>
      <c r="M19" s="0" t="n">
        <v>0</v>
      </c>
      <c r="N19" s="0" t="n">
        <f aca="false">SUM(L19:M19)</f>
        <v>0</v>
      </c>
      <c r="P19" s="0" t="n">
        <f aca="false">D19-L19</f>
        <v>0</v>
      </c>
      <c r="Q19" s="0" t="n">
        <f aca="false">H19-M19</f>
        <v>0</v>
      </c>
      <c r="R19" s="0" t="n">
        <f aca="false">SUM(P19:Q19)</f>
        <v>0</v>
      </c>
    </row>
    <row r="20" customFormat="false" ht="12.75" hidden="false" customHeight="false" outlineLevel="0" collapsed="false">
      <c r="A20" s="5" t="n">
        <v>37681</v>
      </c>
      <c r="B20" s="0" t="n">
        <v>15.3002978932633</v>
      </c>
      <c r="D20" s="0" t="n">
        <f aca="false">SUM(B20:C20)</f>
        <v>15.3002978932633</v>
      </c>
      <c r="F20" s="0" t="n">
        <v>14.9642871125571</v>
      </c>
      <c r="G20" s="0" t="n">
        <v>-374</v>
      </c>
      <c r="H20" s="0" t="n">
        <f aca="false">G20+F20</f>
        <v>-359.035712887443</v>
      </c>
      <c r="J20" s="0" t="n">
        <f aca="false">H20+D20</f>
        <v>-343.73541499418</v>
      </c>
      <c r="L20" s="0" t="n">
        <v>16.4652908401729</v>
      </c>
      <c r="M20" s="0" t="n">
        <v>-282.958869176432</v>
      </c>
      <c r="N20" s="0" t="n">
        <f aca="false">SUM(L20:M20)</f>
        <v>-266.493578336259</v>
      </c>
      <c r="P20" s="0" t="n">
        <f aca="false">D20-L20</f>
        <v>-1.16499294690963</v>
      </c>
      <c r="Q20" s="0" t="n">
        <f aca="false">H20-M20</f>
        <v>-76.0768437110114</v>
      </c>
      <c r="R20" s="0" t="n">
        <f aca="false">SUM(P20:Q20)</f>
        <v>-77.241836657921</v>
      </c>
    </row>
    <row r="21" customFormat="false" ht="12.75" hidden="false" customHeight="false" outlineLevel="0" collapsed="false">
      <c r="A21" s="5" t="n">
        <v>37712</v>
      </c>
      <c r="B21" s="0" t="n">
        <v>0</v>
      </c>
      <c r="D21" s="0" t="n">
        <f aca="false">SUM(B21:C21)</f>
        <v>0</v>
      </c>
      <c r="F21" s="0" t="n">
        <v>0</v>
      </c>
      <c r="H21" s="0" t="n">
        <f aca="false">G21+F21</f>
        <v>0</v>
      </c>
      <c r="J21" s="0" t="n">
        <f aca="false">H21+D21</f>
        <v>0</v>
      </c>
      <c r="L21" s="0" t="n">
        <v>0</v>
      </c>
      <c r="M21" s="0" t="n">
        <v>0</v>
      </c>
      <c r="N21" s="0" t="n">
        <f aca="false">SUM(L21:M21)</f>
        <v>0</v>
      </c>
      <c r="P21" s="0" t="n">
        <f aca="false">D21-L21</f>
        <v>0</v>
      </c>
      <c r="Q21" s="0" t="n">
        <f aca="false">H21-M21</f>
        <v>0</v>
      </c>
      <c r="R21" s="0" t="n">
        <f aca="false">SUM(P21:Q21)</f>
        <v>0</v>
      </c>
    </row>
    <row r="22" customFormat="false" ht="12.75" hidden="false" customHeight="false" outlineLevel="0" collapsed="false">
      <c r="A22" s="5" t="n">
        <v>37742</v>
      </c>
      <c r="B22" s="0" t="n">
        <v>0</v>
      </c>
      <c r="D22" s="0" t="n">
        <f aca="false">SUM(B22:C22)</f>
        <v>0</v>
      </c>
      <c r="F22" s="0" t="n">
        <v>0</v>
      </c>
      <c r="H22" s="0" t="n">
        <f aca="false">G22+F22</f>
        <v>0</v>
      </c>
      <c r="J22" s="0" t="n">
        <f aca="false">H22+D22</f>
        <v>0</v>
      </c>
      <c r="L22" s="0" t="n">
        <v>0</v>
      </c>
      <c r="M22" s="0" t="n">
        <v>0</v>
      </c>
      <c r="N22" s="0" t="n">
        <f aca="false">SUM(L22:M22)</f>
        <v>0</v>
      </c>
      <c r="P22" s="0" t="n">
        <f aca="false">D22-L22</f>
        <v>0</v>
      </c>
      <c r="Q22" s="0" t="n">
        <f aca="false">H22-M22</f>
        <v>0</v>
      </c>
      <c r="R22" s="0" t="n">
        <f aca="false">SUM(P22:Q22)</f>
        <v>0</v>
      </c>
    </row>
    <row r="23" customFormat="false" ht="12.75" hidden="false" customHeight="false" outlineLevel="0" collapsed="false">
      <c r="A23" s="5" t="n">
        <v>37773</v>
      </c>
      <c r="B23" s="0" t="n">
        <v>0</v>
      </c>
      <c r="D23" s="0" t="n">
        <f aca="false">SUM(B23:C23)</f>
        <v>0</v>
      </c>
      <c r="F23" s="0" t="n">
        <v>-17.9465543448823</v>
      </c>
      <c r="H23" s="0" t="n">
        <f aca="false">G23+F23</f>
        <v>-17.9465543448823</v>
      </c>
      <c r="J23" s="0" t="n">
        <f aca="false">H23+D23</f>
        <v>-17.9465543448823</v>
      </c>
      <c r="L23" s="0" t="n">
        <v>-0.105264591766939</v>
      </c>
      <c r="M23" s="0" t="n">
        <v>-13.1607398259214</v>
      </c>
      <c r="N23" s="0" t="n">
        <f aca="false">SUM(L23:M23)</f>
        <v>-13.2660044176883</v>
      </c>
      <c r="P23" s="0" t="n">
        <f aca="false">D23-L23</f>
        <v>0.105264591766939</v>
      </c>
      <c r="Q23" s="0" t="n">
        <f aca="false">H23-M23</f>
        <v>-4.78581451896092</v>
      </c>
      <c r="R23" s="0" t="n">
        <f aca="false">SUM(P23:Q23)</f>
        <v>-4.68054992719398</v>
      </c>
    </row>
    <row r="24" customFormat="false" ht="12.75" hidden="false" customHeight="false" outlineLevel="0" collapsed="false">
      <c r="A24" s="5" t="n">
        <v>37803</v>
      </c>
      <c r="B24" s="0" t="n">
        <v>0</v>
      </c>
      <c r="D24" s="0" t="n">
        <f aca="false">SUM(B24:C24)</f>
        <v>0</v>
      </c>
      <c r="F24" s="0" t="n">
        <v>0</v>
      </c>
      <c r="H24" s="0" t="n">
        <f aca="false">G24+F24</f>
        <v>0</v>
      </c>
      <c r="J24" s="0" t="n">
        <f aca="false">H24+D24</f>
        <v>0</v>
      </c>
      <c r="L24" s="0" t="n">
        <v>0</v>
      </c>
      <c r="M24" s="0" t="n">
        <v>0</v>
      </c>
      <c r="N24" s="0" t="n">
        <f aca="false">SUM(L24:M24)</f>
        <v>0</v>
      </c>
      <c r="P24" s="0" t="n">
        <f aca="false">D24-L24</f>
        <v>0</v>
      </c>
      <c r="Q24" s="0" t="n">
        <f aca="false">H24-M24</f>
        <v>0</v>
      </c>
      <c r="R24" s="0" t="n">
        <f aca="false">SUM(P24:Q24)</f>
        <v>0</v>
      </c>
    </row>
    <row r="25" customFormat="false" ht="12.75" hidden="false" customHeight="false" outlineLevel="0" collapsed="false">
      <c r="A25" s="5" t="n">
        <v>37834</v>
      </c>
      <c r="B25" s="0" t="n">
        <v>0</v>
      </c>
      <c r="D25" s="0" t="n">
        <f aca="false">SUM(B25:C25)</f>
        <v>0</v>
      </c>
      <c r="F25" s="0" t="n">
        <v>0</v>
      </c>
      <c r="H25" s="0" t="n">
        <f aca="false">G25+F25</f>
        <v>0</v>
      </c>
      <c r="J25" s="0" t="n">
        <f aca="false">H25+D25</f>
        <v>0</v>
      </c>
      <c r="L25" s="0" t="n">
        <v>0</v>
      </c>
      <c r="M25" s="0" t="n">
        <v>0</v>
      </c>
      <c r="N25" s="0" t="n">
        <f aca="false">SUM(L25:M25)</f>
        <v>0</v>
      </c>
      <c r="P25" s="0" t="n">
        <f aca="false">D25-L25</f>
        <v>0</v>
      </c>
      <c r="Q25" s="0" t="n">
        <f aca="false">H25-M25</f>
        <v>0</v>
      </c>
      <c r="R25" s="0" t="n">
        <f aca="false">SUM(P25:Q25)</f>
        <v>0</v>
      </c>
    </row>
    <row r="26" customFormat="false" ht="12.75" hidden="false" customHeight="false" outlineLevel="0" collapsed="false">
      <c r="A26" s="5" t="n">
        <v>37865</v>
      </c>
      <c r="B26" s="0" t="n">
        <v>0</v>
      </c>
      <c r="D26" s="0" t="n">
        <f aca="false">SUM(B26:C26)</f>
        <v>0</v>
      </c>
      <c r="F26" s="0" t="n">
        <v>5.89606110069429</v>
      </c>
      <c r="H26" s="0" t="n">
        <f aca="false">G26+F26</f>
        <v>5.89606110069429</v>
      </c>
      <c r="J26" s="0" t="n">
        <f aca="false">H26+D26</f>
        <v>5.89606110069429</v>
      </c>
      <c r="L26" s="0" t="n">
        <v>0</v>
      </c>
      <c r="M26" s="0" t="n">
        <v>6.29201338784659</v>
      </c>
      <c r="N26" s="0" t="n">
        <f aca="false">SUM(L26:M26)</f>
        <v>6.29201338784659</v>
      </c>
      <c r="P26" s="0" t="n">
        <f aca="false">D26-L26</f>
        <v>0</v>
      </c>
      <c r="Q26" s="0" t="n">
        <f aca="false">H26-M26</f>
        <v>-0.395952287152295</v>
      </c>
      <c r="R26" s="0" t="n">
        <f aca="false">SUM(P26:Q26)</f>
        <v>-0.395952287152295</v>
      </c>
    </row>
    <row r="27" customFormat="false" ht="12.75" hidden="false" customHeight="false" outlineLevel="0" collapsed="false">
      <c r="A27" s="5" t="n">
        <v>37895</v>
      </c>
      <c r="B27" s="0" t="n">
        <v>0</v>
      </c>
      <c r="D27" s="0" t="n">
        <f aca="false">SUM(B27:C27)</f>
        <v>0</v>
      </c>
      <c r="F27" s="0" t="n">
        <v>0</v>
      </c>
      <c r="H27" s="0" t="n">
        <f aca="false">G27+F27</f>
        <v>0</v>
      </c>
      <c r="J27" s="0" t="n">
        <f aca="false">H27+D27</f>
        <v>0</v>
      </c>
      <c r="L27" s="0" t="n">
        <v>0</v>
      </c>
      <c r="M27" s="0" t="n">
        <v>0</v>
      </c>
      <c r="N27" s="0" t="n">
        <f aca="false">SUM(L27:M27)</f>
        <v>0</v>
      </c>
      <c r="P27" s="0" t="n">
        <f aca="false">D27-L27</f>
        <v>0</v>
      </c>
      <c r="Q27" s="0" t="n">
        <f aca="false">H27-M27</f>
        <v>0</v>
      </c>
      <c r="R27" s="0" t="n">
        <f aca="false">SUM(P27:Q27)</f>
        <v>0</v>
      </c>
    </row>
    <row r="28" customFormat="false" ht="12.75" hidden="false" customHeight="false" outlineLevel="0" collapsed="false">
      <c r="A28" s="5" t="n">
        <v>37926</v>
      </c>
      <c r="B28" s="0" t="n">
        <v>0</v>
      </c>
      <c r="D28" s="0" t="n">
        <f aca="false">SUM(B28:C28)</f>
        <v>0</v>
      </c>
      <c r="F28" s="0" t="n">
        <v>0</v>
      </c>
      <c r="H28" s="0" t="n">
        <f aca="false">G28+F28</f>
        <v>0</v>
      </c>
      <c r="J28" s="0" t="n">
        <f aca="false">H28+D28</f>
        <v>0</v>
      </c>
      <c r="L28" s="0" t="n">
        <v>0</v>
      </c>
      <c r="M28" s="0" t="n">
        <v>0</v>
      </c>
      <c r="N28" s="0" t="n">
        <f aca="false">SUM(L28:M28)</f>
        <v>0</v>
      </c>
      <c r="P28" s="0" t="n">
        <f aca="false">D28-L28</f>
        <v>0</v>
      </c>
      <c r="Q28" s="0" t="n">
        <f aca="false">H28-M28</f>
        <v>0</v>
      </c>
      <c r="R28" s="0" t="n">
        <f aca="false">SUM(P28:Q28)</f>
        <v>0</v>
      </c>
    </row>
    <row r="29" customFormat="false" ht="12.75" hidden="false" customHeight="false" outlineLevel="0" collapsed="false">
      <c r="A29" s="5" t="n">
        <v>37956</v>
      </c>
      <c r="B29" s="0" t="n">
        <v>0</v>
      </c>
      <c r="D29" s="0" t="n">
        <f aca="false">SUM(B29:C29)</f>
        <v>0</v>
      </c>
      <c r="F29" s="0" t="n">
        <v>-87.9955218464954</v>
      </c>
      <c r="H29" s="0" t="n">
        <f aca="false">G29+F29</f>
        <v>-87.9955218464954</v>
      </c>
      <c r="J29" s="0" t="n">
        <f aca="false">H29+D29</f>
        <v>-87.9955218464954</v>
      </c>
      <c r="L29" s="0" t="n">
        <v>0</v>
      </c>
      <c r="M29" s="0" t="n">
        <v>-82.0877903380412</v>
      </c>
      <c r="N29" s="0" t="n">
        <f aca="false">SUM(L29:M29)</f>
        <v>-82.0877903380412</v>
      </c>
      <c r="P29" s="0" t="n">
        <f aca="false">D29-L29</f>
        <v>0</v>
      </c>
      <c r="Q29" s="0" t="n">
        <f aca="false">H29-M29</f>
        <v>-5.90773150845419</v>
      </c>
      <c r="R29" s="0" t="n">
        <f aca="false">SUM(P29:Q29)</f>
        <v>-5.90773150845419</v>
      </c>
    </row>
    <row r="30" customFormat="false" ht="12.75" hidden="false" customHeight="false" outlineLevel="0" collapsed="false">
      <c r="A30" s="5" t="n">
        <v>37987</v>
      </c>
      <c r="B30" s="0" t="n">
        <v>0</v>
      </c>
      <c r="D30" s="0" t="n">
        <f aca="false">SUM(B30:C30)</f>
        <v>0</v>
      </c>
      <c r="F30" s="0" t="n">
        <v>0</v>
      </c>
      <c r="H30" s="0" t="n">
        <f aca="false">G30+F30</f>
        <v>0</v>
      </c>
      <c r="J30" s="0" t="n">
        <f aca="false">H30+D30</f>
        <v>0</v>
      </c>
      <c r="L30" s="0" t="n">
        <v>0</v>
      </c>
      <c r="M30" s="0" t="n">
        <v>0</v>
      </c>
      <c r="N30" s="0" t="n">
        <f aca="false">SUM(L30:M30)</f>
        <v>0</v>
      </c>
      <c r="P30" s="0" t="n">
        <f aca="false">D30-L30</f>
        <v>0</v>
      </c>
      <c r="Q30" s="0" t="n">
        <f aca="false">H30-M30</f>
        <v>0</v>
      </c>
      <c r="R30" s="0" t="n">
        <f aca="false">SUM(P30:Q30)</f>
        <v>0</v>
      </c>
    </row>
    <row r="31" customFormat="false" ht="12.75" hidden="false" customHeight="false" outlineLevel="0" collapsed="false">
      <c r="A31" s="5" t="n">
        <v>38018</v>
      </c>
      <c r="B31" s="0" t="n">
        <v>0</v>
      </c>
      <c r="D31" s="0" t="n">
        <f aca="false">SUM(B31:C31)</f>
        <v>0</v>
      </c>
      <c r="F31" s="0" t="n">
        <v>0</v>
      </c>
      <c r="H31" s="0" t="n">
        <f aca="false">G31+F31</f>
        <v>0</v>
      </c>
      <c r="J31" s="0" t="n">
        <f aca="false">H31+D31</f>
        <v>0</v>
      </c>
      <c r="L31" s="0" t="n">
        <v>0</v>
      </c>
      <c r="M31" s="0" t="n">
        <v>0</v>
      </c>
      <c r="N31" s="0" t="n">
        <f aca="false">SUM(L31:M31)</f>
        <v>0</v>
      </c>
      <c r="P31" s="0" t="n">
        <f aca="false">D31-L31</f>
        <v>0</v>
      </c>
      <c r="Q31" s="0" t="n">
        <f aca="false">H31-M31</f>
        <v>0</v>
      </c>
      <c r="R31" s="0" t="n">
        <f aca="false">SUM(P31:Q31)</f>
        <v>0</v>
      </c>
    </row>
    <row r="32" customFormat="false" ht="12.75" hidden="false" customHeight="false" outlineLevel="0" collapsed="false">
      <c r="A32" s="5" t="n">
        <v>38047</v>
      </c>
      <c r="B32" s="0" t="n">
        <v>0</v>
      </c>
      <c r="D32" s="0" t="n">
        <f aca="false">SUM(B32:C32)</f>
        <v>0</v>
      </c>
      <c r="F32" s="0" t="n">
        <v>-128.336550963877</v>
      </c>
      <c r="H32" s="0" t="n">
        <f aca="false">G32+F32</f>
        <v>-128.336550963877</v>
      </c>
      <c r="J32" s="0" t="n">
        <f aca="false">H32+D32</f>
        <v>-128.336550963877</v>
      </c>
      <c r="L32" s="0" t="n">
        <v>0</v>
      </c>
      <c r="M32" s="0" t="n">
        <v>-124.746929076722</v>
      </c>
      <c r="N32" s="0" t="n">
        <f aca="false">SUM(L32:M32)</f>
        <v>-124.746929076722</v>
      </c>
      <c r="P32" s="0" t="n">
        <f aca="false">D32-L32</f>
        <v>0</v>
      </c>
      <c r="Q32" s="0" t="n">
        <f aca="false">H32-M32</f>
        <v>-3.58962188715435</v>
      </c>
      <c r="R32" s="0" t="n">
        <f aca="false">SUM(P32:Q32)</f>
        <v>-3.58962188715435</v>
      </c>
    </row>
    <row r="33" customFormat="false" ht="12.75" hidden="false" customHeight="false" outlineLevel="0" collapsed="false">
      <c r="A33" s="5" t="n">
        <v>38078</v>
      </c>
      <c r="B33" s="0" t="n">
        <v>0</v>
      </c>
      <c r="D33" s="0" t="n">
        <f aca="false">SUM(B33:C33)</f>
        <v>0</v>
      </c>
      <c r="F33" s="0" t="n">
        <v>0</v>
      </c>
      <c r="H33" s="0" t="n">
        <f aca="false">G33+F33</f>
        <v>0</v>
      </c>
      <c r="J33" s="0" t="n">
        <f aca="false">H33+D33</f>
        <v>0</v>
      </c>
      <c r="L33" s="0" t="n">
        <v>0</v>
      </c>
      <c r="M33" s="0" t="n">
        <v>0</v>
      </c>
      <c r="N33" s="0" t="n">
        <f aca="false">SUM(L33:M33)</f>
        <v>0</v>
      </c>
      <c r="P33" s="0" t="n">
        <f aca="false">D33-L33</f>
        <v>0</v>
      </c>
      <c r="Q33" s="0" t="n">
        <f aca="false">H33-M33</f>
        <v>0</v>
      </c>
      <c r="R33" s="0" t="n">
        <f aca="false">SUM(P33:Q33)</f>
        <v>0</v>
      </c>
    </row>
    <row r="34" customFormat="false" ht="12.75" hidden="false" customHeight="false" outlineLevel="0" collapsed="false">
      <c r="A34" s="5" t="n">
        <v>38108</v>
      </c>
      <c r="B34" s="0" t="n">
        <v>0</v>
      </c>
      <c r="D34" s="0" t="n">
        <f aca="false">SUM(B34:C34)</f>
        <v>0</v>
      </c>
      <c r="F34" s="0" t="n">
        <v>0</v>
      </c>
      <c r="H34" s="0" t="n">
        <f aca="false">G34+F34</f>
        <v>0</v>
      </c>
      <c r="J34" s="0" t="n">
        <f aca="false">H34+D34</f>
        <v>0</v>
      </c>
      <c r="L34" s="0" t="n">
        <v>0</v>
      </c>
      <c r="M34" s="0" t="n">
        <v>0</v>
      </c>
      <c r="N34" s="0" t="n">
        <f aca="false">SUM(L34:M34)</f>
        <v>0</v>
      </c>
      <c r="P34" s="0" t="n">
        <f aca="false">D34-L34</f>
        <v>0</v>
      </c>
      <c r="Q34" s="0" t="n">
        <f aca="false">H34-M34</f>
        <v>0</v>
      </c>
      <c r="R34" s="0" t="n">
        <f aca="false">SUM(P34:Q34)</f>
        <v>0</v>
      </c>
    </row>
    <row r="35" customFormat="false" ht="12.75" hidden="false" customHeight="false" outlineLevel="0" collapsed="false">
      <c r="A35" s="5" t="n">
        <v>38139</v>
      </c>
      <c r="B35" s="0" t="n">
        <v>0</v>
      </c>
      <c r="D35" s="0" t="n">
        <f aca="false">SUM(B35:C35)</f>
        <v>0</v>
      </c>
      <c r="F35" s="0" t="n">
        <v>0</v>
      </c>
      <c r="H35" s="0" t="n">
        <f aca="false">G35+F35</f>
        <v>0</v>
      </c>
      <c r="J35" s="0" t="n">
        <f aca="false">H35+D35</f>
        <v>0</v>
      </c>
      <c r="L35" s="0" t="n">
        <v>0</v>
      </c>
      <c r="M35" s="0" t="n">
        <v>0</v>
      </c>
      <c r="N35" s="0" t="n">
        <f aca="false">SUM(L35:M35)</f>
        <v>0</v>
      </c>
      <c r="P35" s="0" t="n">
        <f aca="false">D35-L35</f>
        <v>0</v>
      </c>
      <c r="Q35" s="0" t="n">
        <f aca="false">H35-M35</f>
        <v>0</v>
      </c>
      <c r="R35" s="0" t="n">
        <f aca="false">SUM(P35:Q35)</f>
        <v>0</v>
      </c>
    </row>
    <row r="36" customFormat="false" ht="12.75" hidden="false" customHeight="false" outlineLevel="0" collapsed="false">
      <c r="A36" s="5" t="n">
        <v>38169</v>
      </c>
      <c r="B36" s="0" t="n">
        <v>0</v>
      </c>
      <c r="D36" s="0" t="n">
        <f aca="false">SUM(B36:C36)</f>
        <v>0</v>
      </c>
      <c r="F36" s="0" t="n">
        <v>0</v>
      </c>
      <c r="H36" s="0" t="n">
        <f aca="false">G36+F36</f>
        <v>0</v>
      </c>
      <c r="J36" s="0" t="n">
        <f aca="false">H36+D36</f>
        <v>0</v>
      </c>
      <c r="L36" s="0" t="n">
        <v>0</v>
      </c>
      <c r="M36" s="0" t="n">
        <v>0</v>
      </c>
      <c r="N36" s="0" t="n">
        <f aca="false">SUM(L36:M36)</f>
        <v>0</v>
      </c>
      <c r="P36" s="0" t="n">
        <f aca="false">D36-L36</f>
        <v>0</v>
      </c>
      <c r="Q36" s="0" t="n">
        <f aca="false">H36-M36</f>
        <v>0</v>
      </c>
      <c r="R36" s="0" t="n">
        <f aca="false">SUM(P36:Q36)</f>
        <v>0</v>
      </c>
    </row>
    <row r="37" customFormat="false" ht="12.75" hidden="false" customHeight="false" outlineLevel="0" collapsed="false">
      <c r="A37" s="5" t="n">
        <v>38200</v>
      </c>
      <c r="B37" s="0" t="n">
        <v>0</v>
      </c>
      <c r="D37" s="0" t="n">
        <f aca="false">SUM(B37:C37)</f>
        <v>0</v>
      </c>
      <c r="F37" s="0" t="n">
        <v>0</v>
      </c>
      <c r="H37" s="0" t="n">
        <f aca="false">G37+F37</f>
        <v>0</v>
      </c>
      <c r="J37" s="0" t="n">
        <f aca="false">H37+D37</f>
        <v>0</v>
      </c>
      <c r="L37" s="0" t="n">
        <v>0</v>
      </c>
      <c r="M37" s="0" t="n">
        <v>0</v>
      </c>
      <c r="N37" s="0" t="n">
        <f aca="false">SUM(L37:M37)</f>
        <v>0</v>
      </c>
      <c r="P37" s="0" t="n">
        <f aca="false">D37-L37</f>
        <v>0</v>
      </c>
      <c r="Q37" s="0" t="n">
        <f aca="false">H37-M37</f>
        <v>0</v>
      </c>
      <c r="R37" s="0" t="n">
        <f aca="false">SUM(P37:Q37)</f>
        <v>0</v>
      </c>
    </row>
    <row r="38" customFormat="false" ht="12.75" hidden="false" customHeight="false" outlineLevel="0" collapsed="false">
      <c r="A38" s="5" t="n">
        <v>38231</v>
      </c>
      <c r="B38" s="0" t="n">
        <v>-84.3106527970535</v>
      </c>
      <c r="D38" s="0" t="n">
        <f aca="false">SUM(B38:C38)</f>
        <v>-84.3106527970535</v>
      </c>
      <c r="F38" s="0" t="n">
        <v>0</v>
      </c>
      <c r="H38" s="0" t="n">
        <f aca="false">G38+F38</f>
        <v>0</v>
      </c>
      <c r="J38" s="0" t="n">
        <f aca="false">H38+D38</f>
        <v>-84.3106527970535</v>
      </c>
      <c r="L38" s="0" t="n">
        <v>-86.9993761412439</v>
      </c>
      <c r="M38" s="0" t="n">
        <v>0</v>
      </c>
      <c r="N38" s="0" t="n">
        <f aca="false">SUM(L38:M38)</f>
        <v>-86.9993761412439</v>
      </c>
      <c r="P38" s="0" t="n">
        <f aca="false">D38-L38</f>
        <v>2.68872334419038</v>
      </c>
      <c r="Q38" s="0" t="n">
        <f aca="false">H38-M38</f>
        <v>0</v>
      </c>
      <c r="R38" s="0" t="n">
        <f aca="false">SUM(P38:Q38)</f>
        <v>2.68872334419038</v>
      </c>
    </row>
    <row r="39" customFormat="false" ht="12.75" hidden="false" customHeight="false" outlineLevel="0" collapsed="false">
      <c r="A39" s="5" t="n">
        <v>38261</v>
      </c>
      <c r="B39" s="0" t="n">
        <v>0</v>
      </c>
      <c r="D39" s="0" t="n">
        <f aca="false">SUM(B39:C39)</f>
        <v>0</v>
      </c>
      <c r="F39" s="0" t="n">
        <v>0</v>
      </c>
      <c r="H39" s="0" t="n">
        <f aca="false">G39+F39</f>
        <v>0</v>
      </c>
      <c r="J39" s="0" t="n">
        <f aca="false">H39+D39</f>
        <v>0</v>
      </c>
      <c r="L39" s="0" t="n">
        <v>0</v>
      </c>
      <c r="M39" s="0" t="n">
        <v>0</v>
      </c>
      <c r="N39" s="0" t="n">
        <f aca="false">SUM(L39:M39)</f>
        <v>0</v>
      </c>
      <c r="P39" s="0" t="n">
        <f aca="false">D39-L39</f>
        <v>0</v>
      </c>
      <c r="Q39" s="0" t="n">
        <f aca="false">H39-M39</f>
        <v>0</v>
      </c>
      <c r="R39" s="0" t="n">
        <f aca="false">SUM(P39:Q39)</f>
        <v>0</v>
      </c>
    </row>
    <row r="40" customFormat="false" ht="12.75" hidden="false" customHeight="false" outlineLevel="0" collapsed="false">
      <c r="A40" s="5" t="n">
        <v>38292</v>
      </c>
      <c r="B40" s="0" t="n">
        <v>0</v>
      </c>
      <c r="D40" s="0" t="n">
        <f aca="false">SUM(B40:C40)</f>
        <v>0</v>
      </c>
      <c r="F40" s="0" t="n">
        <v>0</v>
      </c>
      <c r="H40" s="0" t="n">
        <f aca="false">G40+F40</f>
        <v>0</v>
      </c>
      <c r="J40" s="0" t="n">
        <f aca="false">H40+D40</f>
        <v>0</v>
      </c>
      <c r="L40" s="0" t="n">
        <v>0</v>
      </c>
      <c r="M40" s="0" t="n">
        <v>0</v>
      </c>
      <c r="N40" s="0" t="n">
        <f aca="false">SUM(L40:M40)</f>
        <v>0</v>
      </c>
      <c r="P40" s="0" t="n">
        <f aca="false">D40-L40</f>
        <v>0</v>
      </c>
      <c r="Q40" s="0" t="n">
        <f aca="false">H40-M40</f>
        <v>0</v>
      </c>
      <c r="R40" s="0" t="n">
        <f aca="false">SUM(P40:Q40)</f>
        <v>0</v>
      </c>
    </row>
    <row r="41" customFormat="false" ht="12.75" hidden="false" customHeight="false" outlineLevel="0" collapsed="false">
      <c r="A41" s="5" t="n">
        <v>38322</v>
      </c>
      <c r="B41" s="0" t="n">
        <v>0</v>
      </c>
      <c r="D41" s="0" t="n">
        <f aca="false">SUM(B41:C41)</f>
        <v>0</v>
      </c>
      <c r="F41" s="0" t="n">
        <v>0</v>
      </c>
      <c r="H41" s="0" t="n">
        <f aca="false">G41+F41</f>
        <v>0</v>
      </c>
      <c r="J41" s="0" t="n">
        <f aca="false">H41+D41</f>
        <v>0</v>
      </c>
      <c r="L41" s="0" t="n">
        <v>0</v>
      </c>
      <c r="M41" s="0" t="n">
        <v>0</v>
      </c>
      <c r="N41" s="0" t="n">
        <f aca="false">SUM(L41:M41)</f>
        <v>0</v>
      </c>
      <c r="P41" s="0" t="n">
        <f aca="false">D41-L41</f>
        <v>0</v>
      </c>
      <c r="Q41" s="0" t="n">
        <f aca="false">H41-M41</f>
        <v>0</v>
      </c>
      <c r="R41" s="0" t="n">
        <f aca="false">SUM(P41:Q41)</f>
        <v>0</v>
      </c>
    </row>
    <row r="42" customFormat="false" ht="12.75" hidden="false" customHeight="false" outlineLevel="0" collapsed="false">
      <c r="B42" s="0" t="n">
        <v>0</v>
      </c>
      <c r="F42" s="0" t="n">
        <v>0</v>
      </c>
    </row>
    <row r="43" customFormat="false" ht="12.75" hidden="false" customHeight="false" outlineLevel="0" collapsed="false">
      <c r="B43" s="0" t="n">
        <v>0</v>
      </c>
      <c r="F43" s="0" t="n">
        <v>0</v>
      </c>
    </row>
    <row r="44" customFormat="false" ht="12.75" hidden="false" customHeight="false" outlineLevel="0" collapsed="false">
      <c r="B44" s="0" t="n">
        <v>0</v>
      </c>
      <c r="F44" s="0" t="n">
        <v>0</v>
      </c>
    </row>
    <row r="45" customFormat="false" ht="12.75" hidden="false" customHeight="false" outlineLevel="0" collapsed="false">
      <c r="B45" s="0" t="n">
        <v>0</v>
      </c>
      <c r="F45" s="0" t="n">
        <v>0</v>
      </c>
    </row>
    <row r="46" customFormat="false" ht="12.75" hidden="false" customHeight="false" outlineLevel="0" collapsed="false">
      <c r="B46" s="0" t="n">
        <v>0</v>
      </c>
      <c r="F46" s="0" t="n">
        <v>0</v>
      </c>
    </row>
    <row r="47" customFormat="false" ht="12.75" hidden="false" customHeight="false" outlineLevel="0" collapsed="false">
      <c r="B47" s="0" t="n">
        <v>0</v>
      </c>
      <c r="F47" s="0" t="n">
        <v>0</v>
      </c>
    </row>
    <row r="48" customFormat="false" ht="12.75" hidden="false" customHeight="false" outlineLevel="0" collapsed="false">
      <c r="B48" s="0" t="n">
        <v>0</v>
      </c>
      <c r="F48" s="0" t="n">
        <v>0</v>
      </c>
    </row>
    <row r="49" customFormat="false" ht="12.75" hidden="false" customHeight="false" outlineLevel="0" collapsed="false">
      <c r="B49" s="0" t="n">
        <v>0</v>
      </c>
      <c r="F49" s="0" t="n">
        <v>0</v>
      </c>
    </row>
    <row r="50" customFormat="false" ht="12.75" hidden="false" customHeight="false" outlineLevel="0" collapsed="false">
      <c r="B50" s="0" t="n">
        <v>0</v>
      </c>
      <c r="F50" s="0" t="n">
        <v>0</v>
      </c>
    </row>
    <row r="51" customFormat="false" ht="12.75" hidden="false" customHeight="false" outlineLevel="0" collapsed="false">
      <c r="B51" s="0" t="n">
        <v>0</v>
      </c>
      <c r="F51" s="0" t="n">
        <v>0</v>
      </c>
    </row>
    <row r="52" customFormat="false" ht="12.75" hidden="false" customHeight="false" outlineLevel="0" collapsed="false">
      <c r="B52" s="0" t="n">
        <v>0</v>
      </c>
      <c r="F52" s="0" t="n">
        <v>0</v>
      </c>
    </row>
    <row r="53" customFormat="false" ht="12.75" hidden="false" customHeight="false" outlineLevel="0" collapsed="false">
      <c r="B53" s="0" t="n">
        <v>0</v>
      </c>
      <c r="F53" s="0" t="n">
        <v>0</v>
      </c>
    </row>
    <row r="54" customFormat="false" ht="12.75" hidden="false" customHeight="false" outlineLevel="0" collapsed="false">
      <c r="B54" s="0" t="n">
        <v>0</v>
      </c>
      <c r="F54" s="0" t="n">
        <v>0</v>
      </c>
    </row>
    <row r="55" customFormat="false" ht="12.75" hidden="false" customHeight="false" outlineLevel="0" collapsed="false">
      <c r="B55" s="0" t="n">
        <v>0</v>
      </c>
      <c r="F55" s="0" t="n">
        <v>0</v>
      </c>
    </row>
    <row r="56" customFormat="false" ht="12.75" hidden="false" customHeight="false" outlineLevel="0" collapsed="false">
      <c r="B56" s="0" t="n">
        <v>0</v>
      </c>
      <c r="F56" s="0" t="n">
        <v>0</v>
      </c>
    </row>
    <row r="57" customFormat="false" ht="12.75" hidden="false" customHeight="false" outlineLevel="0" collapsed="false">
      <c r="B57" s="0" t="n">
        <v>0</v>
      </c>
      <c r="F57" s="0" t="n">
        <v>0</v>
      </c>
    </row>
    <row r="58" customFormat="false" ht="12.75" hidden="false" customHeight="false" outlineLevel="0" collapsed="false">
      <c r="B58" s="0" t="n">
        <v>0</v>
      </c>
      <c r="F58" s="0" t="n">
        <v>0</v>
      </c>
    </row>
    <row r="59" customFormat="false" ht="12.75" hidden="false" customHeight="false" outlineLevel="0" collapsed="false">
      <c r="B59" s="0" t="n">
        <v>0</v>
      </c>
      <c r="F59" s="0" t="n">
        <v>0</v>
      </c>
    </row>
    <row r="60" customFormat="false" ht="12.75" hidden="false" customHeight="false" outlineLevel="0" collapsed="false">
      <c r="B60" s="0" t="n">
        <v>0</v>
      </c>
      <c r="F60" s="0" t="n">
        <v>0</v>
      </c>
    </row>
    <row r="61" customFormat="false" ht="12.75" hidden="false" customHeight="false" outlineLevel="0" collapsed="false">
      <c r="B61" s="0" t="n">
        <v>0</v>
      </c>
      <c r="F61" s="0" t="n">
        <v>0</v>
      </c>
    </row>
    <row r="62" customFormat="false" ht="12.75" hidden="false" customHeight="false" outlineLevel="0" collapsed="false">
      <c r="B62" s="0" t="n">
        <v>0</v>
      </c>
      <c r="F62" s="0" t="n">
        <v>0</v>
      </c>
    </row>
    <row r="63" customFormat="false" ht="12.75" hidden="false" customHeight="false" outlineLevel="0" collapsed="false">
      <c r="B63" s="0" t="n">
        <v>0</v>
      </c>
      <c r="F63" s="0" t="n">
        <v>0</v>
      </c>
    </row>
    <row r="64" customFormat="false" ht="12.75" hidden="false" customHeight="false" outlineLevel="0" collapsed="false">
      <c r="B64" s="0" t="n">
        <v>0</v>
      </c>
      <c r="F64" s="0" t="n">
        <v>0</v>
      </c>
    </row>
    <row r="65" customFormat="false" ht="12.75" hidden="false" customHeight="false" outlineLevel="0" collapsed="false">
      <c r="B65" s="0" t="n">
        <v>0</v>
      </c>
      <c r="F65" s="0" t="n">
        <v>0</v>
      </c>
    </row>
    <row r="66" customFormat="false" ht="12.75" hidden="false" customHeight="false" outlineLevel="0" collapsed="false">
      <c r="B66" s="0" t="n">
        <v>0</v>
      </c>
      <c r="F66" s="0" t="n">
        <v>0</v>
      </c>
    </row>
    <row r="67" customFormat="false" ht="12.75" hidden="false" customHeight="false" outlineLevel="0" collapsed="false">
      <c r="B67" s="0" t="n">
        <v>0</v>
      </c>
      <c r="F67" s="0" t="n">
        <v>0</v>
      </c>
    </row>
    <row r="68" customFormat="false" ht="12.75" hidden="false" customHeight="false" outlineLevel="0" collapsed="false">
      <c r="B68" s="0" t="n">
        <v>0</v>
      </c>
      <c r="F68" s="0" t="n">
        <v>0</v>
      </c>
    </row>
    <row r="69" customFormat="false" ht="12.75" hidden="false" customHeight="false" outlineLevel="0" collapsed="false">
      <c r="B69" s="0" t="n">
        <v>0</v>
      </c>
      <c r="F69" s="0" t="n">
        <v>0</v>
      </c>
    </row>
    <row r="70" customFormat="false" ht="12.75" hidden="false" customHeight="false" outlineLevel="0" collapsed="false">
      <c r="B70" s="0" t="n">
        <v>0</v>
      </c>
      <c r="F70" s="0" t="n">
        <v>0</v>
      </c>
    </row>
    <row r="71" customFormat="false" ht="12.75" hidden="false" customHeight="false" outlineLevel="0" collapsed="false">
      <c r="B71" s="0" t="n">
        <v>0</v>
      </c>
      <c r="F71" s="0" t="n">
        <v>0</v>
      </c>
    </row>
    <row r="72" customFormat="false" ht="12.75" hidden="false" customHeight="false" outlineLevel="0" collapsed="false">
      <c r="B72" s="0" t="n">
        <v>0</v>
      </c>
      <c r="F72" s="0" t="n">
        <v>0</v>
      </c>
    </row>
    <row r="73" customFormat="false" ht="12.75" hidden="false" customHeight="false" outlineLevel="0" collapsed="false">
      <c r="B73" s="0" t="n">
        <v>0</v>
      </c>
      <c r="F73" s="0" t="n">
        <v>0</v>
      </c>
    </row>
    <row r="74" customFormat="false" ht="12.75" hidden="false" customHeight="false" outlineLevel="0" collapsed="false">
      <c r="B74" s="0" t="n">
        <v>0</v>
      </c>
      <c r="F74" s="0" t="n">
        <v>0</v>
      </c>
    </row>
    <row r="75" customFormat="false" ht="12.75" hidden="false" customHeight="false" outlineLevel="0" collapsed="false">
      <c r="B75" s="0" t="n">
        <v>0</v>
      </c>
      <c r="F75" s="0" t="n">
        <v>0</v>
      </c>
    </row>
    <row r="76" customFormat="false" ht="12.75" hidden="false" customHeight="false" outlineLevel="0" collapsed="false">
      <c r="B76" s="0" t="n">
        <v>0</v>
      </c>
      <c r="F76" s="0" t="n">
        <v>0</v>
      </c>
    </row>
    <row r="77" customFormat="false" ht="12.75" hidden="false" customHeight="false" outlineLevel="0" collapsed="false">
      <c r="B77" s="0" t="n">
        <v>0</v>
      </c>
      <c r="F77" s="0" t="n">
        <v>0</v>
      </c>
    </row>
    <row r="78" customFormat="false" ht="12.75" hidden="false" customHeight="false" outlineLevel="0" collapsed="false">
      <c r="B78" s="0" t="n">
        <v>0</v>
      </c>
      <c r="F78" s="0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2001-11-29T18:07:34Z</dcterms:created>
  <dc:creator>jgriffit</dc:creator>
  <dc:description/>
  <dc:language>en-US</dc:language>
  <cp:lastModifiedBy>jgriffit</cp:lastModifiedBy>
  <dcterms:modified xsi:type="dcterms:W3CDTF">2001-12-03T19:01:49Z</dcterms:modified>
  <cp:revision>0</cp:revision>
  <dc:subject/>
  <dc:title/>
</cp:coreProperties>
</file>