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urves" sheetId="1" state="visible" r:id="rId3"/>
    <sheet name="Dec 1" sheetId="2" state="visible" r:id="rId4"/>
    <sheet name="Dec 2" sheetId="3" state="visible" r:id="rId5"/>
    <sheet name="Dec 3" sheetId="4" state="visible" r:id="rId6"/>
    <sheet name="Dec 4" sheetId="5" state="visible" r:id="rId7"/>
    <sheet name="Dec 5" sheetId="6" state="visible" r:id="rId8"/>
    <sheet name="Dec 6" sheetId="7" state="visible" r:id="rId9"/>
    <sheet name="Dec 7" sheetId="8" state="visible" r:id="rId10"/>
    <sheet name="Dec 8" sheetId="9" state="visible" r:id="rId11"/>
    <sheet name="Dec 8 (2)" sheetId="10" state="visible" r:id="rId12"/>
  </sheets>
  <externalReferences>
    <externalReference r:id="rId13"/>
  </externalReferences>
  <definedNames>
    <definedName function="false" hidden="false" localSheetId="1" name="_xlnm.Print_Area" vbProcedure="false">'Dec 1'!$A$1:$P$38</definedName>
    <definedName function="false" hidden="false" localSheetId="2" name="_xlnm.Print_Area" vbProcedure="false">'Dec 2'!$A$1:$P$38</definedName>
    <definedName function="false" hidden="false" localSheetId="3" name="_xlnm.Print_Area" vbProcedure="false">'Dec 3'!$A$1:$P$38</definedName>
    <definedName function="false" hidden="false" localSheetId="4" name="_xlnm.Print_Area" vbProcedure="false">'Dec 4'!$A$1:$P$38</definedName>
    <definedName function="false" hidden="false" localSheetId="5" name="_xlnm.Print_Area" vbProcedure="false">'Dec 5'!$A$1:$P$38</definedName>
    <definedName function="false" hidden="false" localSheetId="6" name="_xlnm.Print_Area" vbProcedure="false">'Dec 6'!$A$1:$P$38</definedName>
    <definedName function="false" hidden="false" localSheetId="7" name="_xlnm.Print_Area" vbProcedure="false">'Dec 7'!$A$1:$P$38</definedName>
    <definedName function="false" hidden="false" localSheetId="8" name="_xlnm.Print_Area" vbProcedure="false">'Dec 8'!$A$1:$P$38</definedName>
    <definedName function="false" hidden="false" localSheetId="9" name="_xlnm.Print_Area" vbProcedure="false">'Dec 8 (2)'!$A$1:$P$38</definedName>
    <definedName function="false" hidden="false" name="Alliance" vbProcedure="false">#REF!</definedName>
    <definedName function="false" hidden="false" name="Columbus" vbProcedure="false">#REF!</definedName>
    <definedName function="false" hidden="false" name="curve" vbProcedure="false">#REF!</definedName>
    <definedName function="false" hidden="false" name="Dayton" vbProcedure="false">#REF!</definedName>
    <definedName function="false" hidden="false" name="Degrees" vbProcedure="false">#REF!</definedName>
    <definedName function="false" hidden="false" name="Lima" vbProcedure="false">#REF!</definedName>
    <definedName function="false" hidden="false" name="Mansfield" vbProcedure="false">#REF!</definedName>
    <definedName function="false" hidden="false" name="New_Castle" vbProcedure="false">#REF!</definedName>
    <definedName function="false" hidden="false" name="Ohio_Misc_" vbProcedure="false">#REF!</definedName>
    <definedName function="false" hidden="false" name="Parma" vbProcedure="false">#REF!</definedName>
    <definedName function="false" hidden="false" name="Pittsburg" vbProcedure="false">#REF!</definedName>
    <definedName function="false" hidden="false" name="Portsmouth" vbProcedure="false">#REF!</definedName>
    <definedName function="false" hidden="false" name="Sandusky" vbProcedure="false">#REF!</definedName>
    <definedName function="false" hidden="false" name="Table" vbProcedure="false">#REF!</definedName>
    <definedName function="false" hidden="false" name="Toledo" vbProcedure="false">#REF!</definedName>
    <definedName function="false" hidden="false" name="Total" vbProcedure="false">#REF!</definedName>
    <definedName function="false" hidden="false" localSheetId="0" name="Alliance" vbProcedure="false">curves!$B$3:$B$80</definedName>
    <definedName function="false" hidden="false" localSheetId="0" name="Columbus" vbProcedure="false">curves!$C$3:$C$85</definedName>
    <definedName function="false" hidden="false" localSheetId="0" name="curve" vbProcedure="false">curves!$A$2:$M$90</definedName>
    <definedName function="false" hidden="false" localSheetId="0" name="Dayton" vbProcedure="false">curves!$D$3:$D$85</definedName>
    <definedName function="false" hidden="false" localSheetId="0" name="Degrees" vbProcedure="false">curves!$A$3:$A$80</definedName>
    <definedName function="false" hidden="false" localSheetId="0" name="Excel_BuiltIn__FilterDatabase" vbProcedure="false">curves!$B$82:$B$86</definedName>
    <definedName function="false" hidden="false" localSheetId="0" name="Lima" vbProcedure="false">curves!$E$3:$E$85</definedName>
    <definedName function="false" hidden="false" localSheetId="0" name="Mansfield" vbProcedure="false">curves!$F$3:$F$85</definedName>
    <definedName function="false" hidden="false" localSheetId="0" name="New_Castle" vbProcedure="false">curves!$G$3:$G$85</definedName>
    <definedName function="false" hidden="false" localSheetId="0" name="Ohio_Misc_" vbProcedure="false">curves!$H$3:$H$85</definedName>
    <definedName function="false" hidden="false" localSheetId="0" name="Parma" vbProcedure="false">curves!$I$3:$I$85</definedName>
    <definedName function="false" hidden="false" localSheetId="0" name="Pittsburg" vbProcedure="false">curves!$J$3:$J$85</definedName>
    <definedName function="false" hidden="false" localSheetId="0" name="Portsmouth" vbProcedure="false">curves!$K$3:$K$85</definedName>
    <definedName function="false" hidden="false" localSheetId="0" name="Sandusky" vbProcedure="false">curves!$L$3:$L$85</definedName>
    <definedName function="false" hidden="false" localSheetId="0" name="Table" vbProcedure="false">curves!$D$2:$G$14</definedName>
    <definedName function="false" hidden="false" localSheetId="0" name="Toledo" vbProcedure="false">curves!$M$3:$M$85</definedName>
    <definedName function="false" hidden="false" localSheetId="0" name="Total" vbProcedure="false">curves!$N$3:$N$87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<sst xmlns="http://schemas.openxmlformats.org/spreadsheetml/2006/main" count="514" uniqueCount="66">
  <si>
    <t xml:space="preserve">Dekatherms</t>
  </si>
  <si>
    <t xml:space="preserve">Degrees</t>
  </si>
  <si>
    <t xml:space="preserve">Alliance</t>
  </si>
  <si>
    <t xml:space="preserve">Columbus</t>
  </si>
  <si>
    <t xml:space="preserve">Dayton</t>
  </si>
  <si>
    <t xml:space="preserve">Lima</t>
  </si>
  <si>
    <t xml:space="preserve">Mansfield</t>
  </si>
  <si>
    <t xml:space="preserve">New Castle</t>
  </si>
  <si>
    <t xml:space="preserve">Ohio Misc.</t>
  </si>
  <si>
    <t xml:space="preserve">Parma</t>
  </si>
  <si>
    <t xml:space="preserve">Pittsburg</t>
  </si>
  <si>
    <t xml:space="preserve">Portsmouth</t>
  </si>
  <si>
    <t xml:space="preserve">Sandusky</t>
  </si>
  <si>
    <t xml:space="preserve">Toledo</t>
  </si>
  <si>
    <t xml:space="preserve">Total</t>
  </si>
  <si>
    <t xml:space="preserve">COH CHOICE NOMINATIONS TO ACTUALS</t>
  </si>
  <si>
    <t xml:space="preserve">FOR GAS DAY</t>
  </si>
  <si>
    <t xml:space="preserve">MA</t>
  </si>
  <si>
    <t xml:space="preserve">NOM ID</t>
  </si>
  <si>
    <t xml:space="preserve">FT</t>
  </si>
  <si>
    <t xml:space="preserve">AT</t>
  </si>
  <si>
    <t xml:space="preserve">FORECASTED</t>
  </si>
  <si>
    <t xml:space="preserve">ACTUALS</t>
  </si>
  <si>
    <t xml:space="preserve">CONTRACT #</t>
  </si>
  <si>
    <t xml:space="preserve">% Storage</t>
  </si>
  <si>
    <t xml:space="preserve">Over</t>
  </si>
  <si>
    <t xml:space="preserve">Sto</t>
  </si>
  <si>
    <t xml:space="preserve">Flo</t>
  </si>
  <si>
    <t xml:space="preserve">FT DROP</t>
  </si>
  <si>
    <t xml:space="preserve">AT DROP</t>
  </si>
  <si>
    <t xml:space="preserve">COH 3-15</t>
  </si>
  <si>
    <t xml:space="preserve">22-15</t>
  </si>
  <si>
    <t xml:space="preserve">x</t>
  </si>
  <si>
    <t xml:space="preserve">COH 5-2</t>
  </si>
  <si>
    <t xml:space="preserve">23N-02</t>
  </si>
  <si>
    <t xml:space="preserve">COH 5-7</t>
  </si>
  <si>
    <t xml:space="preserve">23N-07</t>
  </si>
  <si>
    <t xml:space="preserve">COH 7-1</t>
  </si>
  <si>
    <t xml:space="preserve">23-01</t>
  </si>
  <si>
    <t xml:space="preserve">COH 7-3</t>
  </si>
  <si>
    <t xml:space="preserve">23-03</t>
  </si>
  <si>
    <t xml:space="preserve">% </t>
  </si>
  <si>
    <t xml:space="preserve">COH 7-4</t>
  </si>
  <si>
    <t xml:space="preserve">23-04</t>
  </si>
  <si>
    <t xml:space="preserve">Storage</t>
  </si>
  <si>
    <t xml:space="preserve">#67694</t>
  </si>
  <si>
    <t xml:space="preserve">N/A</t>
  </si>
  <si>
    <t xml:space="preserve">COH 7-5</t>
  </si>
  <si>
    <t xml:space="preserve">23-05</t>
  </si>
  <si>
    <t xml:space="preserve">COH 7-6</t>
  </si>
  <si>
    <t xml:space="preserve">23-06</t>
  </si>
  <si>
    <t xml:space="preserve">COH 7-8</t>
  </si>
  <si>
    <t xml:space="preserve">23-08</t>
  </si>
  <si>
    <t xml:space="preserve">COH 7-9</t>
  </si>
  <si>
    <t xml:space="preserve">23-09</t>
  </si>
  <si>
    <t xml:space="preserve">COH 8-35</t>
  </si>
  <si>
    <t xml:space="preserve">24-35</t>
  </si>
  <si>
    <t xml:space="preserve">COH 8-39</t>
  </si>
  <si>
    <t xml:space="preserve">24-39</t>
  </si>
  <si>
    <t xml:space="preserve">1.Nom to COH</t>
  </si>
  <si>
    <t xml:space="preserve">1. Email to COH</t>
  </si>
  <si>
    <t xml:space="preserve">FOM</t>
  </si>
  <si>
    <t xml:space="preserve">2.Email to ENA</t>
  </si>
  <si>
    <t xml:space="preserve">2. Email to ENA</t>
  </si>
  <si>
    <t xml:space="preserve">Buy/(Sell) NPC (from/to) ENA</t>
  </si>
  <si>
    <t xml:space="preserve">NPC Buy from/(Sell to) ENA</t>
  </si>
</sst>
</file>

<file path=xl/styles.xml><?xml version="1.0" encoding="utf-8"?>
<styleSheet xmlns="http://schemas.openxmlformats.org/spreadsheetml/2006/main">
  <numFmts count="14">
    <numFmt numFmtId="164" formatCode="General"/>
    <numFmt numFmtId="165" formatCode="0.00_)"/>
    <numFmt numFmtId="166" formatCode="#,##0"/>
    <numFmt numFmtId="167" formatCode="[$-409]#,##0_);[RED]\(#,##0\)"/>
    <numFmt numFmtId="168" formatCode="[$-409]d\-mmm"/>
    <numFmt numFmtId="169" formatCode="dd\-mmm\-yy"/>
    <numFmt numFmtId="170" formatCode="[$-409]h:mm\ AM/PM"/>
    <numFmt numFmtId="171" formatCode="_(* #,##0.00_);_(* \(#,##0.00\);_(* \-??_);_(@_)"/>
    <numFmt numFmtId="172" formatCode="0"/>
    <numFmt numFmtId="173" formatCode="0%"/>
    <numFmt numFmtId="174" formatCode="_(* #,##0_);_(* \(#,##0\);_(* \-??_);_(@_)"/>
    <numFmt numFmtId="175" formatCode="0.00"/>
    <numFmt numFmtId="176" formatCode="0.0%"/>
    <numFmt numFmtId="177" formatCode="0.00%"/>
  </numFmts>
  <fonts count="2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sz val="10"/>
      <color rgb="FF000000"/>
      <name val="Arial"/>
      <family val="2"/>
    </font>
    <font>
      <i val="true"/>
      <sz val="10"/>
      <name val="Arial"/>
      <family val="2"/>
    </font>
    <font>
      <b val="true"/>
      <sz val="20"/>
      <name val="Arial"/>
      <family val="2"/>
    </font>
    <font>
      <b val="true"/>
      <sz val="20"/>
      <color rgb="FFFF0000"/>
      <name val="Arial"/>
      <family val="2"/>
    </font>
    <font>
      <b val="true"/>
      <sz val="20"/>
      <color rgb="FF000000"/>
      <name val="Arial"/>
      <family val="2"/>
    </font>
    <font>
      <b val="true"/>
      <i val="true"/>
      <sz val="10"/>
      <name val="Arial"/>
      <family val="2"/>
    </font>
    <font>
      <u val="single"/>
      <sz val="12"/>
      <name val="Arial"/>
      <family val="2"/>
    </font>
    <font>
      <u val="single"/>
      <sz val="12"/>
      <color rgb="FFFF0000"/>
      <name val="Arial"/>
      <family val="2"/>
    </font>
    <font>
      <u val="single"/>
      <sz val="12"/>
      <color rgb="FF000000"/>
      <name val="Arial"/>
      <family val="2"/>
    </font>
    <font>
      <i val="true"/>
      <u val="single"/>
      <sz val="12"/>
      <name val="Arial"/>
      <family val="2"/>
    </font>
    <font>
      <sz val="12"/>
      <name val="Arial"/>
      <family val="2"/>
    </font>
    <font>
      <sz val="12"/>
      <color rgb="FFFF0000"/>
      <name val="Arial"/>
      <family val="2"/>
    </font>
    <font>
      <i val="true"/>
      <sz val="12"/>
      <color rgb="FFFF0000"/>
      <name val="Arial"/>
      <family val="2"/>
    </font>
    <font>
      <b val="true"/>
      <sz val="12"/>
      <name val="Arial"/>
      <family val="2"/>
    </font>
    <font>
      <b val="true"/>
      <sz val="12"/>
      <color rgb="FFFF0000"/>
      <name val="Arial"/>
      <family val="2"/>
    </font>
    <font>
      <sz val="12"/>
      <color rgb="FF000000"/>
      <name val="Arial"/>
      <family val="2"/>
    </font>
    <font>
      <i val="true"/>
      <sz val="12"/>
      <name val="Arial"/>
      <family val="2"/>
    </font>
  </fonts>
  <fills count="2">
    <fill>
      <patternFill patternType="none"/>
    </fill>
    <fill>
      <patternFill patternType="gray125"/>
    </fill>
  </fills>
  <borders count="12">
    <border diagonalUp="false" diagonalDown="false">
      <left/>
      <right/>
      <top/>
      <bottom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/>
      <right style="double"/>
      <top style="double"/>
      <bottom/>
      <diagonal/>
    </border>
    <border diagonalUp="false" diagonalDown="false">
      <left style="double"/>
      <right/>
      <top/>
      <bottom/>
      <diagonal/>
    </border>
    <border diagonalUp="false" diagonalDown="false">
      <left/>
      <right style="double"/>
      <top/>
      <bottom/>
      <diagonal/>
    </border>
    <border diagonalUp="false" diagonalDown="false">
      <left style="double"/>
      <right style="double"/>
      <top style="double"/>
      <bottom/>
      <diagonal/>
    </border>
    <border diagonalUp="false" diagonalDown="false">
      <left style="double"/>
      <right style="double"/>
      <top/>
      <bottom/>
      <diagonal/>
    </border>
    <border diagonalUp="false" diagonalDown="false">
      <left style="double"/>
      <right style="double"/>
      <top/>
      <bottom style="double"/>
      <diagonal/>
    </border>
    <border diagonalUp="false" diagonalDown="false">
      <left style="double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double"/>
      <top/>
      <bottom style="double"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73" fontId="0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8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2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2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13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2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9" fillId="0" borderId="5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1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2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21" fillId="0" borderId="8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2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9" fillId="0" borderId="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23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17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7" fillId="0" borderId="1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23" fillId="0" borderId="1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7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17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COH 2000-2001" xfId="20"/>
    <cellStyle name="Normal_examples" xfId="21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externalLink" Target="externalLinks/externalLink1.xml"/><Relationship Id="rId14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Dec00Noms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Ohio"/>
      <sheetName val="ForcastR1"/>
      <sheetName val="Forcast "/>
      <sheetName val="CPA Demand"/>
      <sheetName val="Demand"/>
      <sheetName val="CMD"/>
      <sheetName val="$"/>
      <sheetName val="Usage"/>
      <sheetName val="COH"/>
      <sheetName val="Plan"/>
      <sheetName val="CPA"/>
      <sheetName val="CGV"/>
    </sheetNames>
    <definedNames>
      <definedName name="date" refersTo="[1]COH!$A$3:$IV$3"/>
      <definedName name="buysell" refersTo="[1]COH!$A$132:$IV$132"/>
      <definedName name="enaft" refersTo="[1]COH!$A$104:$IV$104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3">
          <cell r="B3" t="str">
            <v>Contract </v>
          </cell>
          <cell r="C3" t="str">
            <v>Shipper</v>
          </cell>
          <cell r="D3" t="str">
            <v>Sto/Flo</v>
          </cell>
          <cell r="E3" t="str">
            <v>Zone</v>
          </cell>
          <cell r="F3" t="str">
            <v>Meter</v>
          </cell>
          <cell r="G3" t="str">
            <v>Group ID #</v>
          </cell>
          <cell r="H3">
            <v>36861</v>
          </cell>
          <cell r="I3">
            <v>36862</v>
          </cell>
          <cell r="J3">
            <v>36863</v>
          </cell>
          <cell r="K3">
            <v>36864</v>
          </cell>
          <cell r="L3">
            <v>36865</v>
          </cell>
          <cell r="M3">
            <v>36866</v>
          </cell>
          <cell r="N3">
            <v>36867</v>
          </cell>
          <cell r="O3">
            <v>36868</v>
          </cell>
          <cell r="P3">
            <v>36869</v>
          </cell>
          <cell r="Q3">
            <v>36870</v>
          </cell>
          <cell r="R3">
            <v>36871</v>
          </cell>
          <cell r="S3">
            <v>36872</v>
          </cell>
          <cell r="T3">
            <v>36873</v>
          </cell>
          <cell r="U3">
            <v>36874</v>
          </cell>
          <cell r="V3">
            <v>36875</v>
          </cell>
          <cell r="W3">
            <v>36876</v>
          </cell>
          <cell r="X3">
            <v>36877</v>
          </cell>
          <cell r="Y3">
            <v>36878</v>
          </cell>
          <cell r="Z3">
            <v>36879</v>
          </cell>
          <cell r="AA3">
            <v>36880</v>
          </cell>
          <cell r="AB3">
            <v>36881</v>
          </cell>
          <cell r="AC3">
            <v>36882</v>
          </cell>
          <cell r="AD3">
            <v>36883</v>
          </cell>
          <cell r="AE3">
            <v>36884</v>
          </cell>
          <cell r="AF3">
            <v>36885</v>
          </cell>
          <cell r="AG3">
            <v>36886</v>
          </cell>
          <cell r="AH3">
            <v>36887</v>
          </cell>
          <cell r="AI3">
            <v>36888</v>
          </cell>
          <cell r="AJ3">
            <v>36889</v>
          </cell>
          <cell r="AK3">
            <v>36890</v>
          </cell>
          <cell r="AL3">
            <v>36891</v>
          </cell>
          <cell r="AM3" t="str">
            <v>Sum</v>
          </cell>
        </row>
        <row r="104">
          <cell r="F104" t="str">
            <v>ENA FT Deliveries</v>
          </cell>
        </row>
        <row r="104">
          <cell r="H104">
            <v>11663</v>
          </cell>
          <cell r="I104">
            <v>11663</v>
          </cell>
          <cell r="J104">
            <v>11663</v>
          </cell>
          <cell r="K104">
            <v>11663</v>
          </cell>
          <cell r="L104">
            <v>11663</v>
          </cell>
          <cell r="M104">
            <v>11663</v>
          </cell>
          <cell r="N104">
            <v>11663</v>
          </cell>
          <cell r="O104">
            <v>11663</v>
          </cell>
          <cell r="P104">
            <v>11663</v>
          </cell>
          <cell r="Q104">
            <v>11663</v>
          </cell>
          <cell r="R104">
            <v>11663</v>
          </cell>
          <cell r="S104">
            <v>11663</v>
          </cell>
          <cell r="T104">
            <v>11663</v>
          </cell>
          <cell r="U104">
            <v>11663</v>
          </cell>
          <cell r="V104">
            <v>11663</v>
          </cell>
          <cell r="W104">
            <v>11663</v>
          </cell>
          <cell r="X104">
            <v>11663</v>
          </cell>
          <cell r="Y104">
            <v>11663</v>
          </cell>
          <cell r="Z104">
            <v>11663</v>
          </cell>
          <cell r="AA104">
            <v>11663</v>
          </cell>
          <cell r="AB104">
            <v>11663</v>
          </cell>
          <cell r="AC104">
            <v>11663</v>
          </cell>
          <cell r="AD104">
            <v>11663</v>
          </cell>
          <cell r="AE104">
            <v>11663</v>
          </cell>
          <cell r="AF104">
            <v>11663</v>
          </cell>
          <cell r="AG104">
            <v>11663</v>
          </cell>
          <cell r="AH104">
            <v>11663</v>
          </cell>
          <cell r="AI104">
            <v>11663</v>
          </cell>
          <cell r="AJ104">
            <v>11663</v>
          </cell>
          <cell r="AK104">
            <v>11663</v>
          </cell>
          <cell r="AL104">
            <v>11663</v>
          </cell>
          <cell r="AM104">
            <v>361553</v>
          </cell>
        </row>
        <row r="124">
          <cell r="G124">
            <v>26991</v>
          </cell>
        </row>
        <row r="132">
          <cell r="F132" t="str">
            <v>Term Buy/(Sale)</v>
          </cell>
        </row>
        <row r="132">
          <cell r="I132">
            <v>15000</v>
          </cell>
          <cell r="J132">
            <v>15000</v>
          </cell>
          <cell r="K132">
            <v>15000</v>
          </cell>
          <cell r="L132">
            <v>10000</v>
          </cell>
          <cell r="M132">
            <v>10000</v>
          </cell>
          <cell r="N132">
            <v>10000</v>
          </cell>
          <cell r="O132">
            <v>10000</v>
          </cell>
          <cell r="P132">
            <v>10000</v>
          </cell>
          <cell r="Q132">
            <v>10000</v>
          </cell>
          <cell r="R132">
            <v>10000</v>
          </cell>
          <cell r="S132">
            <v>10000</v>
          </cell>
          <cell r="T132">
            <v>10000</v>
          </cell>
          <cell r="U132">
            <v>10000</v>
          </cell>
          <cell r="V132">
            <v>10000</v>
          </cell>
          <cell r="W132">
            <v>10000</v>
          </cell>
          <cell r="X132">
            <v>10000</v>
          </cell>
          <cell r="Y132">
            <v>10000</v>
          </cell>
          <cell r="Z132">
            <v>10000</v>
          </cell>
          <cell r="AA132">
            <v>10000</v>
          </cell>
          <cell r="AB132">
            <v>10000</v>
          </cell>
          <cell r="AC132">
            <v>10000</v>
          </cell>
          <cell r="AD132">
            <v>10000</v>
          </cell>
          <cell r="AE132">
            <v>10000</v>
          </cell>
          <cell r="AF132">
            <v>10000</v>
          </cell>
          <cell r="AG132">
            <v>10000</v>
          </cell>
          <cell r="AH132">
            <v>10000</v>
          </cell>
          <cell r="AI132">
            <v>10000</v>
          </cell>
          <cell r="AJ132">
            <v>10000</v>
          </cell>
          <cell r="AK132">
            <v>10000</v>
          </cell>
          <cell r="AL132">
            <v>10000</v>
          </cell>
        </row>
      </sheetData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Z11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9.14"/>
    <col collapsed="false" customWidth="true" hidden="false" outlineLevel="0" max="7" min="7" style="0" width="11.13"/>
    <col collapsed="false" customWidth="true" hidden="false" outlineLevel="0" max="8" min="8" style="0" width="10.41"/>
    <col collapsed="false" customWidth="true" hidden="false" outlineLevel="0" max="11" min="11" style="0" width="11.28"/>
    <col collapsed="false" customWidth="true" hidden="false" outlineLevel="0" max="14" min="14" style="0" width="9.56"/>
  </cols>
  <sheetData>
    <row r="1" customFormat="false" ht="12.75" hidden="false" customHeight="false" outlineLevel="0" collapsed="false">
      <c r="G1" s="0" t="s">
        <v>0</v>
      </c>
    </row>
    <row r="2" customFormat="false" ht="12.75" hidden="false" customHeight="false" outlineLevel="0" collapsed="false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</row>
    <row r="3" customFormat="false" ht="12.75" hidden="false" customHeight="false" outlineLevel="0" collapsed="false">
      <c r="A3" s="3" t="n">
        <v>-15</v>
      </c>
      <c r="B3" s="4" t="n">
        <v>6382</v>
      </c>
      <c r="C3" s="4" t="n">
        <v>50872</v>
      </c>
      <c r="D3" s="4" t="n">
        <v>8512</v>
      </c>
      <c r="E3" s="4" t="n">
        <v>8096</v>
      </c>
      <c r="F3" s="4" t="n">
        <v>9189</v>
      </c>
      <c r="G3" s="0" t="n">
        <v>91</v>
      </c>
      <c r="H3" s="4" t="n">
        <v>11535</v>
      </c>
      <c r="I3" s="4" t="n">
        <v>26390</v>
      </c>
      <c r="J3" s="4" t="n">
        <v>6182</v>
      </c>
      <c r="K3" s="4" t="n">
        <v>3478</v>
      </c>
      <c r="L3" s="4" t="n">
        <v>10637</v>
      </c>
      <c r="M3" s="4" t="n">
        <v>53109</v>
      </c>
      <c r="N3" s="5" t="n">
        <f aca="false">SUM(B3:M3)</f>
        <v>194473</v>
      </c>
    </row>
    <row r="4" customFormat="false" ht="12.75" hidden="false" customHeight="false" outlineLevel="0" collapsed="false">
      <c r="A4" s="3" t="n">
        <v>-14</v>
      </c>
      <c r="B4" s="4" t="n">
        <v>6303</v>
      </c>
      <c r="C4" s="4" t="n">
        <v>50242</v>
      </c>
      <c r="D4" s="4" t="n">
        <v>8406</v>
      </c>
      <c r="E4" s="4" t="n">
        <v>7996</v>
      </c>
      <c r="F4" s="4" t="n">
        <v>9075</v>
      </c>
      <c r="G4" s="0" t="n">
        <v>90</v>
      </c>
      <c r="H4" s="4" t="n">
        <v>11391</v>
      </c>
      <c r="I4" s="4" t="n">
        <v>26064</v>
      </c>
      <c r="J4" s="4" t="n">
        <v>6104</v>
      </c>
      <c r="K4" s="4" t="n">
        <v>3434</v>
      </c>
      <c r="L4" s="4" t="n">
        <v>10505</v>
      </c>
      <c r="M4" s="4" t="n">
        <v>52454</v>
      </c>
      <c r="N4" s="5" t="n">
        <f aca="false">SUM(B4:M4)</f>
        <v>192064</v>
      </c>
    </row>
    <row r="5" customFormat="false" ht="12.75" hidden="false" customHeight="false" outlineLevel="0" collapsed="false">
      <c r="A5" s="3" t="n">
        <v>-13</v>
      </c>
      <c r="B5" s="4" t="n">
        <v>6225</v>
      </c>
      <c r="C5" s="4" t="n">
        <v>49611</v>
      </c>
      <c r="D5" s="4" t="n">
        <v>8300</v>
      </c>
      <c r="E5" s="4" t="n">
        <v>7896</v>
      </c>
      <c r="F5" s="4" t="n">
        <v>8960</v>
      </c>
      <c r="G5" s="0" t="n">
        <v>89</v>
      </c>
      <c r="H5" s="4" t="n">
        <v>11247</v>
      </c>
      <c r="I5" s="4" t="n">
        <v>25739</v>
      </c>
      <c r="J5" s="4" t="n">
        <v>6026</v>
      </c>
      <c r="K5" s="4" t="n">
        <v>3390</v>
      </c>
      <c r="L5" s="4" t="n">
        <v>10373</v>
      </c>
      <c r="M5" s="4" t="n">
        <v>51799</v>
      </c>
      <c r="N5" s="5" t="n">
        <f aca="false">SUM(B5:M5)</f>
        <v>189655</v>
      </c>
    </row>
    <row r="6" customFormat="false" ht="12.75" hidden="false" customHeight="false" outlineLevel="0" collapsed="false">
      <c r="A6" s="3" t="n">
        <v>-12</v>
      </c>
      <c r="B6" s="4" t="n">
        <v>6146</v>
      </c>
      <c r="C6" s="4" t="n">
        <v>48981</v>
      </c>
      <c r="D6" s="4" t="n">
        <v>8194</v>
      </c>
      <c r="E6" s="4" t="n">
        <v>7795</v>
      </c>
      <c r="F6" s="4" t="n">
        <v>8846</v>
      </c>
      <c r="G6" s="0" t="n">
        <v>88</v>
      </c>
      <c r="H6" s="4" t="n">
        <v>11102</v>
      </c>
      <c r="I6" s="4" t="n">
        <v>25414</v>
      </c>
      <c r="J6" s="4" t="n">
        <v>5949</v>
      </c>
      <c r="K6" s="4" t="n">
        <v>3345</v>
      </c>
      <c r="L6" s="4" t="n">
        <v>10241</v>
      </c>
      <c r="M6" s="4" t="n">
        <v>51145</v>
      </c>
      <c r="N6" s="5" t="n">
        <f aca="false">SUM(B6:M6)</f>
        <v>187246</v>
      </c>
    </row>
    <row r="7" customFormat="false" ht="12.75" hidden="false" customHeight="false" outlineLevel="0" collapsed="false">
      <c r="A7" s="3" t="n">
        <v>-11</v>
      </c>
      <c r="B7" s="4" t="n">
        <v>6068</v>
      </c>
      <c r="C7" s="4" t="n">
        <v>48350</v>
      </c>
      <c r="D7" s="4" t="n">
        <v>8088</v>
      </c>
      <c r="E7" s="4" t="n">
        <v>7696</v>
      </c>
      <c r="F7" s="4" t="n">
        <v>8731</v>
      </c>
      <c r="G7" s="0" t="n">
        <v>87</v>
      </c>
      <c r="H7" s="4" t="n">
        <v>10958</v>
      </c>
      <c r="I7" s="4" t="n">
        <v>25088</v>
      </c>
      <c r="J7" s="4" t="n">
        <v>5870</v>
      </c>
      <c r="K7" s="4" t="n">
        <v>3301</v>
      </c>
      <c r="L7" s="4" t="n">
        <v>10110</v>
      </c>
      <c r="M7" s="4" t="n">
        <v>50490</v>
      </c>
      <c r="N7" s="5" t="n">
        <f aca="false">SUM(B7:M7)</f>
        <v>184837</v>
      </c>
    </row>
    <row r="8" customFormat="false" ht="12.75" hidden="false" customHeight="false" outlineLevel="0" collapsed="false">
      <c r="A8" s="3" t="n">
        <v>-10</v>
      </c>
      <c r="B8" s="4" t="n">
        <v>5989</v>
      </c>
      <c r="C8" s="4" t="n">
        <v>47720</v>
      </c>
      <c r="D8" s="4" t="n">
        <v>7982</v>
      </c>
      <c r="E8" s="4" t="n">
        <v>7595</v>
      </c>
      <c r="F8" s="4" t="n">
        <v>8615</v>
      </c>
      <c r="G8" s="0" t="n">
        <v>86</v>
      </c>
      <c r="H8" s="4" t="n">
        <v>10814</v>
      </c>
      <c r="I8" s="4" t="n">
        <v>24763</v>
      </c>
      <c r="J8" s="4" t="n">
        <v>5793</v>
      </c>
      <c r="K8" s="4" t="n">
        <v>3258</v>
      </c>
      <c r="L8" s="4" t="n">
        <v>9978</v>
      </c>
      <c r="M8" s="4" t="n">
        <v>49835</v>
      </c>
      <c r="N8" s="5" t="n">
        <f aca="false">SUM(B8:M8)</f>
        <v>182428</v>
      </c>
    </row>
    <row r="9" customFormat="false" ht="12.75" hidden="false" customHeight="false" outlineLevel="0" collapsed="false">
      <c r="A9" s="3" t="n">
        <v>-9</v>
      </c>
      <c r="B9" s="4" t="n">
        <v>5911</v>
      </c>
      <c r="C9" s="4" t="n">
        <v>47089</v>
      </c>
      <c r="D9" s="4" t="n">
        <v>7876</v>
      </c>
      <c r="E9" s="4" t="n">
        <v>7495</v>
      </c>
      <c r="F9" s="4" t="n">
        <v>8501</v>
      </c>
      <c r="G9" s="0" t="n">
        <v>84</v>
      </c>
      <c r="H9" s="4" t="n">
        <v>10669</v>
      </c>
      <c r="I9" s="4" t="n">
        <v>24438</v>
      </c>
      <c r="J9" s="4" t="n">
        <v>5715</v>
      </c>
      <c r="K9" s="4" t="n">
        <v>3214</v>
      </c>
      <c r="L9" s="4" t="n">
        <v>9846</v>
      </c>
      <c r="M9" s="4" t="n">
        <v>49180</v>
      </c>
      <c r="N9" s="5" t="n">
        <f aca="false">SUM(B9:M9)</f>
        <v>180018</v>
      </c>
    </row>
    <row r="10" customFormat="false" ht="12.75" hidden="false" customHeight="false" outlineLevel="0" collapsed="false">
      <c r="A10" s="3" t="n">
        <v>-8</v>
      </c>
      <c r="B10" s="4" t="n">
        <v>5833</v>
      </c>
      <c r="C10" s="4" t="n">
        <v>46458</v>
      </c>
      <c r="D10" s="4" t="n">
        <v>7770</v>
      </c>
      <c r="E10" s="4" t="n">
        <v>7395</v>
      </c>
      <c r="F10" s="4" t="n">
        <v>8386</v>
      </c>
      <c r="G10" s="0" t="n">
        <v>82</v>
      </c>
      <c r="H10" s="4" t="n">
        <v>10524</v>
      </c>
      <c r="I10" s="4" t="n">
        <v>24112</v>
      </c>
      <c r="J10" s="4" t="n">
        <v>5638</v>
      </c>
      <c r="K10" s="4" t="n">
        <v>3170</v>
      </c>
      <c r="L10" s="4" t="n">
        <v>9715</v>
      </c>
      <c r="M10" s="4" t="n">
        <v>48525</v>
      </c>
      <c r="N10" s="5" t="n">
        <f aca="false">SUM(B10:M10)</f>
        <v>177608</v>
      </c>
    </row>
    <row r="11" customFormat="false" ht="12.75" hidden="false" customHeight="false" outlineLevel="0" collapsed="false">
      <c r="A11" s="3" t="n">
        <v>-7</v>
      </c>
      <c r="B11" s="4" t="n">
        <v>5755</v>
      </c>
      <c r="C11" s="4" t="n">
        <v>45828</v>
      </c>
      <c r="D11" s="4" t="n">
        <v>7665</v>
      </c>
      <c r="E11" s="4" t="n">
        <v>7295</v>
      </c>
      <c r="F11" s="4" t="n">
        <v>8272</v>
      </c>
      <c r="G11" s="0" t="n">
        <v>81</v>
      </c>
      <c r="H11" s="4" t="n">
        <v>10380</v>
      </c>
      <c r="I11" s="4" t="n">
        <v>23787</v>
      </c>
      <c r="J11" s="4" t="n">
        <v>5559</v>
      </c>
      <c r="K11" s="4" t="n">
        <v>3126</v>
      </c>
      <c r="L11" s="4" t="n">
        <v>9583</v>
      </c>
      <c r="M11" s="4" t="n">
        <v>47870</v>
      </c>
      <c r="N11" s="5" t="n">
        <f aca="false">SUM(B11:M11)</f>
        <v>175201</v>
      </c>
    </row>
    <row r="12" customFormat="false" ht="12.75" hidden="false" customHeight="false" outlineLevel="0" collapsed="false">
      <c r="A12" s="3" t="n">
        <v>-6</v>
      </c>
      <c r="B12" s="4" t="n">
        <v>5676</v>
      </c>
      <c r="C12" s="4" t="n">
        <v>45197</v>
      </c>
      <c r="D12" s="4" t="n">
        <v>7559</v>
      </c>
      <c r="E12" s="4" t="n">
        <v>7194</v>
      </c>
      <c r="F12" s="4" t="n">
        <v>8157</v>
      </c>
      <c r="G12" s="0" t="n">
        <v>80</v>
      </c>
      <c r="H12" s="4" t="n">
        <v>10236</v>
      </c>
      <c r="I12" s="4" t="n">
        <v>23462</v>
      </c>
      <c r="J12" s="4" t="n">
        <v>5482</v>
      </c>
      <c r="K12" s="4" t="n">
        <v>3082</v>
      </c>
      <c r="L12" s="4" t="n">
        <v>9452</v>
      </c>
      <c r="M12" s="4" t="n">
        <v>47216</v>
      </c>
      <c r="N12" s="5" t="n">
        <f aca="false">SUM(B12:M12)</f>
        <v>172793</v>
      </c>
    </row>
    <row r="13" customFormat="false" ht="12.75" hidden="false" customHeight="false" outlineLevel="0" collapsed="false">
      <c r="A13" s="3" t="n">
        <v>-5</v>
      </c>
      <c r="B13" s="4" t="n">
        <v>5598</v>
      </c>
      <c r="C13" s="4" t="n">
        <v>44567</v>
      </c>
      <c r="D13" s="4" t="n">
        <v>7453</v>
      </c>
      <c r="E13" s="4" t="n">
        <v>7095</v>
      </c>
      <c r="F13" s="4" t="n">
        <v>8041</v>
      </c>
      <c r="G13" s="0" t="n">
        <v>79</v>
      </c>
      <c r="H13" s="4" t="n">
        <v>10091</v>
      </c>
      <c r="I13" s="4" t="n">
        <v>23136</v>
      </c>
      <c r="J13" s="4" t="n">
        <v>5404</v>
      </c>
      <c r="K13" s="4" t="n">
        <v>3038</v>
      </c>
      <c r="L13" s="4" t="n">
        <v>9320</v>
      </c>
      <c r="M13" s="4" t="n">
        <v>46561</v>
      </c>
      <c r="N13" s="5" t="n">
        <f aca="false">SUM(B13:M13)</f>
        <v>170383</v>
      </c>
    </row>
    <row r="14" customFormat="false" ht="12.75" hidden="false" customHeight="false" outlineLevel="0" collapsed="false">
      <c r="A14" s="3" t="n">
        <v>-4</v>
      </c>
      <c r="B14" s="4" t="n">
        <v>5519</v>
      </c>
      <c r="C14" s="4" t="n">
        <v>43935</v>
      </c>
      <c r="D14" s="4" t="n">
        <v>7347</v>
      </c>
      <c r="E14" s="4" t="n">
        <v>6994</v>
      </c>
      <c r="F14" s="4" t="n">
        <v>7927</v>
      </c>
      <c r="G14" s="0" t="n">
        <v>78</v>
      </c>
      <c r="H14" s="4" t="n">
        <v>9947</v>
      </c>
      <c r="I14" s="4" t="n">
        <v>22811</v>
      </c>
      <c r="J14" s="4" t="n">
        <v>5326</v>
      </c>
      <c r="K14" s="4" t="n">
        <v>2994</v>
      </c>
      <c r="L14" s="4" t="n">
        <v>9188</v>
      </c>
      <c r="M14" s="4" t="n">
        <v>45906</v>
      </c>
      <c r="N14" s="5" t="n">
        <f aca="false">SUM(B14:M14)</f>
        <v>167972</v>
      </c>
    </row>
    <row r="15" customFormat="false" ht="12.75" hidden="false" customHeight="false" outlineLevel="0" collapsed="false">
      <c r="A15" s="3" t="n">
        <v>-3</v>
      </c>
      <c r="B15" s="4" t="n">
        <v>5441</v>
      </c>
      <c r="C15" s="4" t="n">
        <v>43305</v>
      </c>
      <c r="D15" s="4" t="n">
        <v>7241</v>
      </c>
      <c r="E15" s="4" t="n">
        <v>6894</v>
      </c>
      <c r="F15" s="4" t="n">
        <v>7812</v>
      </c>
      <c r="G15" s="0" t="n">
        <v>77</v>
      </c>
      <c r="H15" s="4" t="n">
        <v>9803</v>
      </c>
      <c r="I15" s="4" t="n">
        <v>22486</v>
      </c>
      <c r="J15" s="4" t="n">
        <v>5248</v>
      </c>
      <c r="K15" s="4" t="n">
        <v>2949</v>
      </c>
      <c r="L15" s="4" t="n">
        <v>9056</v>
      </c>
      <c r="M15" s="4" t="n">
        <v>45251</v>
      </c>
      <c r="N15" s="5" t="n">
        <f aca="false">SUM(B15:M15)</f>
        <v>165563</v>
      </c>
    </row>
    <row r="16" customFormat="false" ht="12.75" hidden="false" customHeight="false" outlineLevel="0" collapsed="false">
      <c r="A16" s="3" t="n">
        <v>-2</v>
      </c>
      <c r="B16" s="4" t="n">
        <v>5362</v>
      </c>
      <c r="C16" s="4" t="n">
        <v>42674</v>
      </c>
      <c r="D16" s="4" t="n">
        <v>7135</v>
      </c>
      <c r="E16" s="4" t="n">
        <v>6794</v>
      </c>
      <c r="F16" s="4" t="n">
        <v>7698</v>
      </c>
      <c r="G16" s="0" t="n">
        <v>76</v>
      </c>
      <c r="H16" s="4" t="n">
        <v>9658</v>
      </c>
      <c r="I16" s="4" t="n">
        <v>22161</v>
      </c>
      <c r="J16" s="4" t="n">
        <v>5171</v>
      </c>
      <c r="K16" s="4" t="n">
        <v>2905</v>
      </c>
      <c r="L16" s="4" t="n">
        <v>8924</v>
      </c>
      <c r="M16" s="4" t="n">
        <v>44596</v>
      </c>
      <c r="N16" s="5" t="n">
        <f aca="false">SUM(B16:M16)</f>
        <v>163154</v>
      </c>
    </row>
    <row r="17" customFormat="false" ht="12.75" hidden="false" customHeight="false" outlineLevel="0" collapsed="false">
      <c r="A17" s="3" t="n">
        <v>-1</v>
      </c>
      <c r="B17" s="4" t="n">
        <v>5284</v>
      </c>
      <c r="C17" s="4" t="n">
        <v>42043</v>
      </c>
      <c r="D17" s="4" t="n">
        <v>7029</v>
      </c>
      <c r="E17" s="4" t="n">
        <v>6694</v>
      </c>
      <c r="F17" s="4" t="n">
        <v>7583</v>
      </c>
      <c r="G17" s="0" t="n">
        <v>75</v>
      </c>
      <c r="H17" s="4" t="n">
        <v>9513</v>
      </c>
      <c r="I17" s="4" t="n">
        <v>21835</v>
      </c>
      <c r="J17" s="4" t="n">
        <v>5093</v>
      </c>
      <c r="K17" s="4" t="n">
        <v>2862</v>
      </c>
      <c r="L17" s="4" t="n">
        <v>8793</v>
      </c>
      <c r="M17" s="4" t="n">
        <v>43941</v>
      </c>
      <c r="N17" s="5" t="n">
        <f aca="false">SUM(B17:M17)</f>
        <v>160745</v>
      </c>
    </row>
    <row r="18" customFormat="false" ht="12.75" hidden="false" customHeight="false" outlineLevel="0" collapsed="false">
      <c r="A18" s="3" t="n">
        <v>0</v>
      </c>
      <c r="B18" s="4" t="n">
        <v>5207</v>
      </c>
      <c r="C18" s="4" t="n">
        <v>41413</v>
      </c>
      <c r="D18" s="4" t="n">
        <v>6924</v>
      </c>
      <c r="E18" s="4" t="n">
        <v>6593</v>
      </c>
      <c r="F18" s="4" t="n">
        <v>7468</v>
      </c>
      <c r="G18" s="0" t="n">
        <v>74</v>
      </c>
      <c r="H18" s="4" t="n">
        <v>9369</v>
      </c>
      <c r="I18" s="4" t="n">
        <v>21509</v>
      </c>
      <c r="J18" s="4" t="n">
        <v>5015</v>
      </c>
      <c r="K18" s="4" t="n">
        <v>2818</v>
      </c>
      <c r="L18" s="4" t="n">
        <v>8662</v>
      </c>
      <c r="M18" s="4" t="n">
        <v>43287</v>
      </c>
      <c r="N18" s="5" t="n">
        <f aca="false">SUM(B18:M18)</f>
        <v>158339</v>
      </c>
    </row>
    <row r="19" customFormat="false" ht="12.75" hidden="false" customHeight="false" outlineLevel="0" collapsed="false">
      <c r="A19" s="3" t="n">
        <v>1</v>
      </c>
      <c r="B19" s="4" t="n">
        <v>5128</v>
      </c>
      <c r="C19" s="4" t="n">
        <v>40782</v>
      </c>
      <c r="D19" s="4" t="n">
        <v>6819</v>
      </c>
      <c r="E19" s="4" t="n">
        <v>6494</v>
      </c>
      <c r="F19" s="4" t="n">
        <v>7353</v>
      </c>
      <c r="G19" s="0" t="n">
        <v>73</v>
      </c>
      <c r="H19" s="4" t="n">
        <v>9225</v>
      </c>
      <c r="I19" s="4" t="n">
        <v>21184</v>
      </c>
      <c r="J19" s="4" t="n">
        <v>4937</v>
      </c>
      <c r="K19" s="4" t="n">
        <v>2774</v>
      </c>
      <c r="L19" s="4" t="n">
        <v>8530</v>
      </c>
      <c r="M19" s="4" t="n">
        <v>42632</v>
      </c>
      <c r="N19" s="5" t="n">
        <f aca="false">SUM(B19:M19)</f>
        <v>155931</v>
      </c>
    </row>
    <row r="20" customFormat="false" ht="12.75" hidden="false" customHeight="false" outlineLevel="0" collapsed="false">
      <c r="A20" s="3" t="n">
        <v>2</v>
      </c>
      <c r="B20" s="4" t="n">
        <v>5050</v>
      </c>
      <c r="C20" s="4" t="n">
        <v>40152</v>
      </c>
      <c r="D20" s="4" t="n">
        <v>6713</v>
      </c>
      <c r="E20" s="4" t="n">
        <v>6393</v>
      </c>
      <c r="F20" s="4" t="n">
        <v>7238</v>
      </c>
      <c r="G20" s="0" t="n">
        <v>72</v>
      </c>
      <c r="H20" s="4" t="n">
        <v>9080</v>
      </c>
      <c r="I20" s="4" t="n">
        <v>20858</v>
      </c>
      <c r="J20" s="4" t="n">
        <v>4860</v>
      </c>
      <c r="K20" s="4" t="n">
        <v>2730</v>
      </c>
      <c r="L20" s="4" t="n">
        <v>8398</v>
      </c>
      <c r="M20" s="4" t="n">
        <v>41977</v>
      </c>
      <c r="N20" s="5" t="n">
        <f aca="false">SUM(B20:M20)</f>
        <v>153521</v>
      </c>
    </row>
    <row r="21" customFormat="false" ht="12.75" hidden="false" customHeight="false" outlineLevel="0" collapsed="false">
      <c r="A21" s="3" t="n">
        <v>3</v>
      </c>
      <c r="B21" s="4" t="n">
        <v>4971</v>
      </c>
      <c r="C21" s="4" t="n">
        <v>39521</v>
      </c>
      <c r="D21" s="4" t="n">
        <v>6607</v>
      </c>
      <c r="E21" s="4" t="n">
        <v>6293</v>
      </c>
      <c r="F21" s="4" t="n">
        <v>7124</v>
      </c>
      <c r="G21" s="0" t="n">
        <v>71</v>
      </c>
      <c r="H21" s="4" t="n">
        <v>8936</v>
      </c>
      <c r="I21" s="4" t="n">
        <v>20533</v>
      </c>
      <c r="J21" s="4" t="n">
        <v>4782</v>
      </c>
      <c r="K21" s="4" t="n">
        <v>2686</v>
      </c>
      <c r="L21" s="4" t="n">
        <v>8267</v>
      </c>
      <c r="M21" s="4" t="n">
        <v>41322</v>
      </c>
      <c r="N21" s="5" t="n">
        <f aca="false">SUM(B21:M21)</f>
        <v>151113</v>
      </c>
    </row>
    <row r="22" customFormat="false" ht="12.75" hidden="false" customHeight="false" outlineLevel="0" collapsed="false">
      <c r="A22" s="3" t="n">
        <v>4</v>
      </c>
      <c r="B22" s="4" t="n">
        <v>4893</v>
      </c>
      <c r="C22" s="4" t="n">
        <v>38891</v>
      </c>
      <c r="D22" s="4" t="n">
        <v>6501</v>
      </c>
      <c r="E22" s="4" t="n">
        <v>6193</v>
      </c>
      <c r="F22" s="4" t="n">
        <v>7009</v>
      </c>
      <c r="G22" s="0" t="n">
        <v>70</v>
      </c>
      <c r="H22" s="4" t="n">
        <v>8791</v>
      </c>
      <c r="I22" s="4" t="n">
        <v>20208</v>
      </c>
      <c r="J22" s="4" t="n">
        <v>4704</v>
      </c>
      <c r="K22" s="4" t="n">
        <v>2642</v>
      </c>
      <c r="L22" s="4" t="n">
        <v>8135</v>
      </c>
      <c r="M22" s="4" t="n">
        <v>40667</v>
      </c>
      <c r="N22" s="5" t="n">
        <f aca="false">SUM(B22:M22)</f>
        <v>148704</v>
      </c>
    </row>
    <row r="23" customFormat="false" ht="12.75" hidden="false" customHeight="false" outlineLevel="0" collapsed="false">
      <c r="A23" s="3" t="n">
        <v>5</v>
      </c>
      <c r="B23" s="4" t="n">
        <v>4814</v>
      </c>
      <c r="C23" s="4" t="n">
        <v>38260</v>
      </c>
      <c r="D23" s="4" t="n">
        <v>6395</v>
      </c>
      <c r="E23" s="4" t="n">
        <v>6093</v>
      </c>
      <c r="F23" s="4" t="n">
        <v>6894</v>
      </c>
      <c r="G23" s="0" t="n">
        <v>68</v>
      </c>
      <c r="H23" s="4" t="n">
        <v>8647</v>
      </c>
      <c r="I23" s="4" t="n">
        <v>19882</v>
      </c>
      <c r="J23" s="4" t="n">
        <v>4626</v>
      </c>
      <c r="K23" s="4" t="n">
        <v>2598</v>
      </c>
      <c r="L23" s="4" t="n">
        <v>8003</v>
      </c>
      <c r="M23" s="4" t="n">
        <v>40012</v>
      </c>
      <c r="N23" s="5" t="n">
        <f aca="false">SUM(B23:M23)</f>
        <v>146292</v>
      </c>
    </row>
    <row r="24" customFormat="false" ht="12.75" hidden="false" customHeight="false" outlineLevel="0" collapsed="false">
      <c r="A24" s="3" t="n">
        <v>6</v>
      </c>
      <c r="B24" s="4" t="n">
        <v>4736</v>
      </c>
      <c r="C24" s="4" t="n">
        <v>37630</v>
      </c>
      <c r="D24" s="4" t="n">
        <v>6289</v>
      </c>
      <c r="E24" s="4" t="n">
        <v>5993</v>
      </c>
      <c r="F24" s="4" t="n">
        <v>6779</v>
      </c>
      <c r="G24" s="0" t="n">
        <v>67</v>
      </c>
      <c r="H24" s="4" t="n">
        <v>8502</v>
      </c>
      <c r="I24" s="4" t="n">
        <v>19557</v>
      </c>
      <c r="J24" s="4" t="n">
        <v>4549</v>
      </c>
      <c r="K24" s="4" t="n">
        <v>2553</v>
      </c>
      <c r="L24" s="4" t="n">
        <v>7871</v>
      </c>
      <c r="M24" s="4" t="n">
        <v>39357</v>
      </c>
      <c r="N24" s="5" t="n">
        <f aca="false">SUM(B24:M24)</f>
        <v>143883</v>
      </c>
    </row>
    <row r="25" customFormat="false" ht="12.75" hidden="false" customHeight="false" outlineLevel="0" collapsed="false">
      <c r="A25" s="3" t="n">
        <v>7</v>
      </c>
      <c r="B25" s="4" t="n">
        <v>4658</v>
      </c>
      <c r="C25" s="4" t="n">
        <v>36998</v>
      </c>
      <c r="D25" s="4" t="n">
        <v>6183</v>
      </c>
      <c r="E25" s="4" t="n">
        <v>5893</v>
      </c>
      <c r="F25" s="4" t="n">
        <v>6664</v>
      </c>
      <c r="G25" s="0" t="n">
        <v>66</v>
      </c>
      <c r="H25" s="4" t="n">
        <v>8358</v>
      </c>
      <c r="I25" s="4" t="n">
        <v>19232</v>
      </c>
      <c r="J25" s="4" t="n">
        <v>4470</v>
      </c>
      <c r="K25" s="4" t="n">
        <v>2510</v>
      </c>
      <c r="L25" s="4" t="n">
        <v>7740</v>
      </c>
      <c r="M25" s="4" t="n">
        <v>38702</v>
      </c>
      <c r="N25" s="5" t="n">
        <f aca="false">SUM(B25:M25)</f>
        <v>141474</v>
      </c>
    </row>
    <row r="26" customFormat="false" ht="12.75" hidden="false" customHeight="false" outlineLevel="0" collapsed="false">
      <c r="A26" s="3" t="n">
        <v>8</v>
      </c>
      <c r="B26" s="4" t="n">
        <v>4580</v>
      </c>
      <c r="C26" s="4" t="n">
        <v>36367</v>
      </c>
      <c r="D26" s="4" t="n">
        <v>6077</v>
      </c>
      <c r="E26" s="4" t="n">
        <v>5793</v>
      </c>
      <c r="F26" s="4" t="n">
        <v>6550</v>
      </c>
      <c r="G26" s="0" t="n">
        <v>65</v>
      </c>
      <c r="H26" s="4" t="n">
        <v>8214</v>
      </c>
      <c r="I26" s="4" t="n">
        <v>18906</v>
      </c>
      <c r="J26" s="4" t="n">
        <v>4393</v>
      </c>
      <c r="K26" s="4" t="n">
        <v>2466</v>
      </c>
      <c r="L26" s="4" t="n">
        <v>7609</v>
      </c>
      <c r="M26" s="4" t="n">
        <v>38047</v>
      </c>
      <c r="N26" s="5" t="n">
        <f aca="false">SUM(B26:M26)</f>
        <v>139067</v>
      </c>
    </row>
    <row r="27" customFormat="false" ht="12.75" hidden="false" customHeight="false" outlineLevel="0" collapsed="false">
      <c r="A27" s="3" t="n">
        <v>9</v>
      </c>
      <c r="B27" s="4" t="n">
        <v>4501</v>
      </c>
      <c r="C27" s="4" t="n">
        <v>35737</v>
      </c>
      <c r="D27" s="4" t="n">
        <v>5972</v>
      </c>
      <c r="E27" s="4" t="n">
        <v>5692</v>
      </c>
      <c r="F27" s="4" t="n">
        <v>6435</v>
      </c>
      <c r="G27" s="0" t="n">
        <v>64</v>
      </c>
      <c r="H27" s="4" t="n">
        <v>8069</v>
      </c>
      <c r="I27" s="4" t="n">
        <v>18581</v>
      </c>
      <c r="J27" s="4" t="n">
        <v>4315</v>
      </c>
      <c r="K27" s="4" t="n">
        <v>2422</v>
      </c>
      <c r="L27" s="4" t="n">
        <v>7477</v>
      </c>
      <c r="M27" s="4" t="n">
        <v>37392</v>
      </c>
      <c r="N27" s="5" t="n">
        <f aca="false">SUM(B27:M27)</f>
        <v>136657</v>
      </c>
    </row>
    <row r="28" customFormat="false" ht="12.75" hidden="false" customHeight="false" outlineLevel="0" collapsed="false">
      <c r="A28" s="3" t="n">
        <v>10</v>
      </c>
      <c r="B28" s="4" t="n">
        <v>4423</v>
      </c>
      <c r="C28" s="4" t="n">
        <v>35106</v>
      </c>
      <c r="D28" s="4" t="n">
        <v>5866</v>
      </c>
      <c r="E28" s="4" t="n">
        <v>5593</v>
      </c>
      <c r="F28" s="4" t="n">
        <v>6320</v>
      </c>
      <c r="G28" s="0" t="n">
        <v>63</v>
      </c>
      <c r="H28" s="4" t="n">
        <v>7924</v>
      </c>
      <c r="I28" s="4" t="n">
        <v>18256</v>
      </c>
      <c r="J28" s="4" t="n">
        <v>4238</v>
      </c>
      <c r="K28" s="4" t="n">
        <v>2378</v>
      </c>
      <c r="L28" s="4" t="n">
        <v>7345</v>
      </c>
      <c r="M28" s="4" t="n">
        <v>36737</v>
      </c>
      <c r="N28" s="5" t="n">
        <f aca="false">SUM(B28:M28)</f>
        <v>134249</v>
      </c>
    </row>
    <row r="29" customFormat="false" ht="12.75" hidden="false" customHeight="false" outlineLevel="0" collapsed="false">
      <c r="A29" s="3" t="n">
        <v>11</v>
      </c>
      <c r="B29" s="4" t="n">
        <v>4344</v>
      </c>
      <c r="C29" s="4" t="n">
        <v>34476</v>
      </c>
      <c r="D29" s="4" t="n">
        <v>5760</v>
      </c>
      <c r="E29" s="4" t="n">
        <v>5492</v>
      </c>
      <c r="F29" s="4" t="n">
        <v>6205</v>
      </c>
      <c r="G29" s="0" t="n">
        <v>62</v>
      </c>
      <c r="H29" s="4" t="n">
        <v>7780</v>
      </c>
      <c r="I29" s="4" t="n">
        <v>17931</v>
      </c>
      <c r="J29" s="4" t="n">
        <v>4159</v>
      </c>
      <c r="K29" s="4" t="n">
        <v>2334</v>
      </c>
      <c r="L29" s="4" t="n">
        <v>7213</v>
      </c>
      <c r="M29" s="4" t="n">
        <v>36082</v>
      </c>
      <c r="N29" s="5" t="n">
        <f aca="false">SUM(B29:M29)</f>
        <v>131838</v>
      </c>
    </row>
    <row r="30" customFormat="false" ht="12.75" hidden="false" customHeight="false" outlineLevel="0" collapsed="false">
      <c r="A30" s="3" t="n">
        <v>12</v>
      </c>
      <c r="B30" s="4" t="n">
        <v>4266</v>
      </c>
      <c r="C30" s="4" t="n">
        <v>33845</v>
      </c>
      <c r="D30" s="4" t="n">
        <v>5654</v>
      </c>
      <c r="E30" s="4" t="n">
        <v>5392</v>
      </c>
      <c r="F30" s="4" t="n">
        <v>6090</v>
      </c>
      <c r="G30" s="0" t="n">
        <v>61</v>
      </c>
      <c r="H30" s="4" t="n">
        <v>7636</v>
      </c>
      <c r="I30" s="4" t="n">
        <v>17605</v>
      </c>
      <c r="J30" s="4" t="n">
        <v>4082</v>
      </c>
      <c r="K30" s="4" t="n">
        <v>2290</v>
      </c>
      <c r="L30" s="4" t="n">
        <v>7081</v>
      </c>
      <c r="M30" s="4" t="n">
        <v>35428</v>
      </c>
      <c r="N30" s="5" t="n">
        <f aca="false">SUM(B30:M30)</f>
        <v>129430</v>
      </c>
    </row>
    <row r="31" customFormat="false" ht="12.75" hidden="false" customHeight="false" outlineLevel="0" collapsed="false">
      <c r="A31" s="3" t="n">
        <v>13</v>
      </c>
      <c r="B31" s="4" t="n">
        <v>4188</v>
      </c>
      <c r="C31" s="4" t="n">
        <v>33215</v>
      </c>
      <c r="D31" s="4" t="n">
        <v>5548</v>
      </c>
      <c r="E31" s="4" t="n">
        <v>5292</v>
      </c>
      <c r="F31" s="4" t="n">
        <v>5976</v>
      </c>
      <c r="G31" s="0" t="n">
        <v>60</v>
      </c>
      <c r="H31" s="4" t="n">
        <v>7491</v>
      </c>
      <c r="I31" s="4" t="n">
        <v>17280</v>
      </c>
      <c r="J31" s="4" t="n">
        <v>4004</v>
      </c>
      <c r="K31" s="4" t="n">
        <v>2246</v>
      </c>
      <c r="L31" s="4" t="n">
        <v>6950</v>
      </c>
      <c r="M31" s="4" t="n">
        <v>34773</v>
      </c>
      <c r="N31" s="5" t="n">
        <f aca="false">SUM(B31:M31)</f>
        <v>127023</v>
      </c>
    </row>
    <row r="32" customFormat="false" ht="12.75" hidden="false" customHeight="false" outlineLevel="0" collapsed="false">
      <c r="A32" s="3" t="n">
        <v>14</v>
      </c>
      <c r="B32" s="4" t="n">
        <v>4109</v>
      </c>
      <c r="C32" s="4" t="n">
        <v>32584</v>
      </c>
      <c r="D32" s="4" t="n">
        <v>5442</v>
      </c>
      <c r="E32" s="4" t="n">
        <v>5192</v>
      </c>
      <c r="F32" s="4" t="n">
        <v>5861</v>
      </c>
      <c r="G32" s="0" t="n">
        <v>58</v>
      </c>
      <c r="H32" s="4" t="n">
        <v>7347</v>
      </c>
      <c r="I32" s="4" t="n">
        <v>16955</v>
      </c>
      <c r="J32" s="4" t="n">
        <v>3926</v>
      </c>
      <c r="K32" s="4" t="n">
        <v>2202</v>
      </c>
      <c r="L32" s="4" t="n">
        <v>6819</v>
      </c>
      <c r="M32" s="4" t="n">
        <v>34118</v>
      </c>
      <c r="N32" s="5" t="n">
        <f aca="false">SUM(B32:M32)</f>
        <v>124613</v>
      </c>
    </row>
    <row r="33" customFormat="false" ht="12.75" hidden="false" customHeight="false" outlineLevel="0" collapsed="false">
      <c r="A33" s="3" t="n">
        <v>15</v>
      </c>
      <c r="B33" s="4" t="n">
        <v>4032</v>
      </c>
      <c r="C33" s="4" t="n">
        <v>31953</v>
      </c>
      <c r="D33" s="4" t="n">
        <v>5336</v>
      </c>
      <c r="E33" s="4" t="n">
        <v>5091</v>
      </c>
      <c r="F33" s="4" t="n">
        <v>5746</v>
      </c>
      <c r="G33" s="0" t="n">
        <v>57</v>
      </c>
      <c r="H33" s="4" t="n">
        <v>7203</v>
      </c>
      <c r="I33" s="4" t="n">
        <v>16628</v>
      </c>
      <c r="J33" s="4" t="n">
        <v>3848</v>
      </c>
      <c r="K33" s="4" t="n">
        <v>2157</v>
      </c>
      <c r="L33" s="4" t="n">
        <v>6687</v>
      </c>
      <c r="M33" s="4" t="n">
        <v>33463</v>
      </c>
      <c r="N33" s="5" t="n">
        <f aca="false">SUM(B33:M33)</f>
        <v>122201</v>
      </c>
    </row>
    <row r="34" customFormat="false" ht="12.75" hidden="false" customHeight="false" outlineLevel="0" collapsed="false">
      <c r="A34" s="3" t="n">
        <v>16</v>
      </c>
      <c r="B34" s="4" t="n">
        <v>3953</v>
      </c>
      <c r="C34" s="4" t="n">
        <v>31323</v>
      </c>
      <c r="D34" s="4" t="n">
        <v>5230</v>
      </c>
      <c r="E34" s="4" t="n">
        <v>4992</v>
      </c>
      <c r="F34" s="4" t="n">
        <v>5631</v>
      </c>
      <c r="G34" s="0" t="n">
        <v>56</v>
      </c>
      <c r="H34" s="4" t="n">
        <v>7057</v>
      </c>
      <c r="I34" s="4" t="n">
        <v>16303</v>
      </c>
      <c r="J34" s="4" t="n">
        <v>3771</v>
      </c>
      <c r="K34" s="4" t="n">
        <v>2114</v>
      </c>
      <c r="L34" s="4" t="n">
        <v>6555</v>
      </c>
      <c r="M34" s="4" t="n">
        <v>32808</v>
      </c>
      <c r="N34" s="5" t="n">
        <f aca="false">SUM(B34:M34)</f>
        <v>119793</v>
      </c>
    </row>
    <row r="35" customFormat="false" ht="12.75" hidden="false" customHeight="false" outlineLevel="0" collapsed="false">
      <c r="A35" s="3" t="n">
        <v>17</v>
      </c>
      <c r="B35" s="4" t="n">
        <v>3875</v>
      </c>
      <c r="C35" s="4" t="n">
        <v>30692</v>
      </c>
      <c r="D35" s="4" t="n">
        <v>5125</v>
      </c>
      <c r="E35" s="4" t="n">
        <v>4891</v>
      </c>
      <c r="F35" s="4" t="n">
        <v>5516</v>
      </c>
      <c r="G35" s="0" t="n">
        <v>55</v>
      </c>
      <c r="H35" s="4" t="n">
        <v>6913</v>
      </c>
      <c r="I35" s="4" t="n">
        <v>15978</v>
      </c>
      <c r="J35" s="4" t="n">
        <v>3693</v>
      </c>
      <c r="K35" s="4" t="n">
        <v>2070</v>
      </c>
      <c r="L35" s="4" t="n">
        <v>6423</v>
      </c>
      <c r="M35" s="4" t="n">
        <v>32153</v>
      </c>
      <c r="N35" s="5" t="n">
        <f aca="false">SUM(B35:M35)</f>
        <v>117384</v>
      </c>
    </row>
    <row r="36" customFormat="false" ht="12.75" hidden="false" customHeight="false" outlineLevel="0" collapsed="false">
      <c r="A36" s="3" t="n">
        <v>18</v>
      </c>
      <c r="B36" s="4" t="n">
        <v>3796</v>
      </c>
      <c r="C36" s="4" t="n">
        <v>30062</v>
      </c>
      <c r="D36" s="4" t="n">
        <v>5019</v>
      </c>
      <c r="E36" s="4" t="n">
        <v>4791</v>
      </c>
      <c r="F36" s="4" t="n">
        <v>5402</v>
      </c>
      <c r="G36" s="0" t="n">
        <v>54</v>
      </c>
      <c r="H36" s="4" t="n">
        <v>6769</v>
      </c>
      <c r="I36" s="4" t="n">
        <v>15652</v>
      </c>
      <c r="J36" s="4" t="n">
        <v>3615</v>
      </c>
      <c r="K36" s="4" t="n">
        <v>2026</v>
      </c>
      <c r="L36" s="4" t="n">
        <v>6292</v>
      </c>
      <c r="M36" s="4" t="n">
        <v>31498</v>
      </c>
      <c r="N36" s="5" t="n">
        <f aca="false">SUM(B36:M36)</f>
        <v>114976</v>
      </c>
    </row>
    <row r="37" customFormat="false" ht="12.75" hidden="false" customHeight="false" outlineLevel="0" collapsed="false">
      <c r="A37" s="3" t="n">
        <v>19</v>
      </c>
      <c r="B37" s="4" t="n">
        <v>3718</v>
      </c>
      <c r="C37" s="4" t="n">
        <v>29430</v>
      </c>
      <c r="D37" s="4" t="n">
        <v>4914</v>
      </c>
      <c r="E37" s="4" t="n">
        <v>4691</v>
      </c>
      <c r="F37" s="4" t="n">
        <v>5287</v>
      </c>
      <c r="G37" s="0" t="n">
        <v>52</v>
      </c>
      <c r="H37" s="4" t="n">
        <v>6625</v>
      </c>
      <c r="I37" s="4" t="n">
        <v>15327</v>
      </c>
      <c r="J37" s="4" t="n">
        <v>3537</v>
      </c>
      <c r="K37" s="4" t="n">
        <v>1982</v>
      </c>
      <c r="L37" s="4" t="n">
        <v>6160</v>
      </c>
      <c r="M37" s="4" t="n">
        <v>30843</v>
      </c>
      <c r="N37" s="5" t="n">
        <f aca="false">SUM(B37:M37)</f>
        <v>112566</v>
      </c>
    </row>
    <row r="38" customFormat="false" ht="12.75" hidden="false" customHeight="false" outlineLevel="0" collapsed="false">
      <c r="A38" s="3" t="n">
        <v>20</v>
      </c>
      <c r="B38" s="4" t="n">
        <v>3639</v>
      </c>
      <c r="C38" s="4" t="n">
        <v>28800</v>
      </c>
      <c r="D38" s="4" t="n">
        <v>4808</v>
      </c>
      <c r="E38" s="4" t="n">
        <v>4591</v>
      </c>
      <c r="F38" s="4" t="n">
        <v>5172</v>
      </c>
      <c r="G38" s="0" t="n">
        <v>51</v>
      </c>
      <c r="H38" s="4" t="n">
        <v>6480</v>
      </c>
      <c r="I38" s="4" t="n">
        <v>15002</v>
      </c>
      <c r="J38" s="4" t="n">
        <v>3460</v>
      </c>
      <c r="K38" s="4" t="n">
        <v>1938</v>
      </c>
      <c r="L38" s="4" t="n">
        <v>6028</v>
      </c>
      <c r="M38" s="4" t="n">
        <v>30188</v>
      </c>
      <c r="N38" s="5" t="n">
        <f aca="false">SUM(B38:M38)</f>
        <v>110157</v>
      </c>
    </row>
    <row r="39" customFormat="false" ht="12.75" hidden="false" customHeight="false" outlineLevel="0" collapsed="false">
      <c r="A39" s="3" t="n">
        <v>21</v>
      </c>
      <c r="B39" s="4" t="n">
        <v>3561</v>
      </c>
      <c r="C39" s="4" t="n">
        <v>28169</v>
      </c>
      <c r="D39" s="4" t="n">
        <v>4702</v>
      </c>
      <c r="E39" s="4" t="n">
        <v>4490</v>
      </c>
      <c r="F39" s="4" t="n">
        <v>5057</v>
      </c>
      <c r="G39" s="0" t="n">
        <v>50</v>
      </c>
      <c r="H39" s="4" t="n">
        <v>6336</v>
      </c>
      <c r="I39" s="4" t="n">
        <v>14676</v>
      </c>
      <c r="J39" s="4" t="n">
        <v>3382</v>
      </c>
      <c r="K39" s="4" t="n">
        <v>1894</v>
      </c>
      <c r="L39" s="4" t="n">
        <v>5896</v>
      </c>
      <c r="M39" s="4" t="n">
        <v>29533</v>
      </c>
      <c r="N39" s="5" t="n">
        <f aca="false">SUM(B39:M39)</f>
        <v>107746</v>
      </c>
    </row>
    <row r="40" customFormat="false" ht="12.75" hidden="false" customHeight="false" outlineLevel="0" collapsed="false">
      <c r="A40" s="3" t="n">
        <v>22</v>
      </c>
      <c r="B40" s="4" t="n">
        <v>3482</v>
      </c>
      <c r="C40" s="4" t="n">
        <v>27538</v>
      </c>
      <c r="D40" s="4" t="n">
        <v>4596</v>
      </c>
      <c r="E40" s="4" t="n">
        <v>4391</v>
      </c>
      <c r="F40" s="4" t="n">
        <v>4942</v>
      </c>
      <c r="G40" s="0" t="n">
        <v>49</v>
      </c>
      <c r="H40" s="4" t="n">
        <v>6192</v>
      </c>
      <c r="I40" s="4" t="n">
        <v>14351</v>
      </c>
      <c r="J40" s="4" t="n">
        <v>3304</v>
      </c>
      <c r="K40" s="4" t="n">
        <v>1850</v>
      </c>
      <c r="L40" s="4" t="n">
        <v>5766</v>
      </c>
      <c r="M40" s="4" t="n">
        <v>28878</v>
      </c>
      <c r="N40" s="5" t="n">
        <f aca="false">SUM(B40:M40)</f>
        <v>105339</v>
      </c>
    </row>
    <row r="41" customFormat="false" ht="12.75" hidden="false" customHeight="false" outlineLevel="0" collapsed="false">
      <c r="A41" s="3" t="n">
        <v>23</v>
      </c>
      <c r="B41" s="4" t="n">
        <v>3405</v>
      </c>
      <c r="C41" s="4" t="n">
        <v>26908</v>
      </c>
      <c r="D41" s="4" t="n">
        <v>4490</v>
      </c>
      <c r="E41" s="4" t="n">
        <v>4290</v>
      </c>
      <c r="F41" s="4" t="n">
        <v>4828</v>
      </c>
      <c r="G41" s="0" t="n">
        <v>48</v>
      </c>
      <c r="H41" s="4" t="n">
        <v>6046</v>
      </c>
      <c r="I41" s="4" t="n">
        <v>14026</v>
      </c>
      <c r="J41" s="4" t="n">
        <v>3226</v>
      </c>
      <c r="K41" s="4" t="n">
        <v>1806</v>
      </c>
      <c r="L41" s="4" t="n">
        <v>5634</v>
      </c>
      <c r="M41" s="4" t="n">
        <v>28223</v>
      </c>
      <c r="N41" s="5" t="n">
        <f aca="false">SUM(B41:M41)</f>
        <v>102930</v>
      </c>
    </row>
    <row r="42" customFormat="false" ht="12.75" hidden="false" customHeight="false" outlineLevel="0" collapsed="false">
      <c r="A42" s="3" t="n">
        <v>24</v>
      </c>
      <c r="B42" s="4" t="n">
        <v>3326</v>
      </c>
      <c r="C42" s="4" t="n">
        <v>26277</v>
      </c>
      <c r="D42" s="4" t="n">
        <v>4385</v>
      </c>
      <c r="E42" s="4" t="n">
        <v>4190</v>
      </c>
      <c r="F42" s="4" t="n">
        <v>4713</v>
      </c>
      <c r="G42" s="0" t="n">
        <v>47</v>
      </c>
      <c r="H42" s="4" t="n">
        <v>5902</v>
      </c>
      <c r="I42" s="4" t="n">
        <v>13701</v>
      </c>
      <c r="J42" s="4" t="n">
        <v>3149</v>
      </c>
      <c r="K42" s="4" t="n">
        <v>1761</v>
      </c>
      <c r="L42" s="4" t="n">
        <v>5502</v>
      </c>
      <c r="M42" s="4" t="n">
        <v>27568</v>
      </c>
      <c r="N42" s="5" t="n">
        <f aca="false">SUM(B42:M42)</f>
        <v>100521</v>
      </c>
    </row>
    <row r="43" customFormat="false" ht="12.75" hidden="false" customHeight="false" outlineLevel="0" collapsed="false">
      <c r="A43" s="3" t="n">
        <v>25</v>
      </c>
      <c r="B43" s="4" t="n">
        <v>3248</v>
      </c>
      <c r="C43" s="4" t="n">
        <v>25647</v>
      </c>
      <c r="D43" s="4" t="n">
        <v>4279</v>
      </c>
      <c r="E43" s="4" t="n">
        <v>4090</v>
      </c>
      <c r="F43" s="4" t="n">
        <v>4598</v>
      </c>
      <c r="G43" s="0" t="n">
        <v>46</v>
      </c>
      <c r="H43" s="4" t="n">
        <v>5758</v>
      </c>
      <c r="I43" s="4" t="n">
        <v>13375</v>
      </c>
      <c r="J43" s="4" t="n">
        <v>3070</v>
      </c>
      <c r="K43" s="4" t="n">
        <v>1718</v>
      </c>
      <c r="L43" s="4" t="n">
        <v>5370</v>
      </c>
      <c r="M43" s="4" t="n">
        <v>26914</v>
      </c>
      <c r="N43" s="5" t="n">
        <f aca="false">SUM(B43:M43)</f>
        <v>98113</v>
      </c>
    </row>
    <row r="44" customFormat="false" ht="12.75" hidden="false" customHeight="false" outlineLevel="0" collapsed="false">
      <c r="A44" s="3" t="n">
        <v>26</v>
      </c>
      <c r="B44" s="4" t="n">
        <v>3170</v>
      </c>
      <c r="C44" s="4" t="n">
        <v>25016</v>
      </c>
      <c r="D44" s="4" t="n">
        <v>4173</v>
      </c>
      <c r="E44" s="4" t="n">
        <v>3990</v>
      </c>
      <c r="F44" s="4" t="n">
        <v>4483</v>
      </c>
      <c r="G44" s="0" t="n">
        <v>45</v>
      </c>
      <c r="H44" s="4" t="n">
        <v>5614</v>
      </c>
      <c r="I44" s="4" t="n">
        <v>13050</v>
      </c>
      <c r="J44" s="4" t="n">
        <v>2993</v>
      </c>
      <c r="K44" s="4" t="n">
        <v>1674</v>
      </c>
      <c r="L44" s="4" t="n">
        <v>5238</v>
      </c>
      <c r="M44" s="4" t="n">
        <v>26259</v>
      </c>
      <c r="N44" s="5" t="n">
        <f aca="false">SUM(B44:M44)</f>
        <v>95705</v>
      </c>
    </row>
    <row r="45" customFormat="false" ht="12.75" hidden="false" customHeight="false" outlineLevel="0" collapsed="false">
      <c r="A45" s="3" t="n">
        <v>27</v>
      </c>
      <c r="B45" s="4" t="n">
        <v>3091</v>
      </c>
      <c r="C45" s="4" t="n">
        <v>24386</v>
      </c>
      <c r="D45" s="4" t="n">
        <v>4067</v>
      </c>
      <c r="E45" s="4" t="n">
        <v>3889</v>
      </c>
      <c r="F45" s="4" t="n">
        <v>4368</v>
      </c>
      <c r="G45" s="0" t="n">
        <v>44</v>
      </c>
      <c r="H45" s="4" t="n">
        <v>5469</v>
      </c>
      <c r="I45" s="4" t="n">
        <v>12725</v>
      </c>
      <c r="J45" s="4" t="n">
        <v>2915</v>
      </c>
      <c r="K45" s="4" t="n">
        <v>1630</v>
      </c>
      <c r="L45" s="4" t="n">
        <v>5107</v>
      </c>
      <c r="M45" s="4" t="n">
        <v>25604</v>
      </c>
      <c r="N45" s="5" t="n">
        <f aca="false">SUM(B45:M45)</f>
        <v>93295</v>
      </c>
    </row>
    <row r="46" customFormat="false" ht="12.75" hidden="false" customHeight="false" outlineLevel="0" collapsed="false">
      <c r="A46" s="3" t="n">
        <v>28</v>
      </c>
      <c r="B46" s="4" t="n">
        <v>3013</v>
      </c>
      <c r="C46" s="4" t="n">
        <v>23755</v>
      </c>
      <c r="D46" s="4" t="n">
        <v>3961</v>
      </c>
      <c r="E46" s="4" t="n">
        <v>3790</v>
      </c>
      <c r="F46" s="4" t="n">
        <v>4254</v>
      </c>
      <c r="G46" s="0" t="n">
        <v>43</v>
      </c>
      <c r="H46" s="4" t="n">
        <v>5325</v>
      </c>
      <c r="I46" s="4" t="n">
        <v>12399</v>
      </c>
      <c r="J46" s="4" t="n">
        <v>2838</v>
      </c>
      <c r="K46" s="4" t="n">
        <v>1586</v>
      </c>
      <c r="L46" s="4" t="n">
        <v>4975</v>
      </c>
      <c r="M46" s="4" t="n">
        <v>24949</v>
      </c>
      <c r="N46" s="5" t="n">
        <f aca="false">SUM(B46:M46)</f>
        <v>90888</v>
      </c>
    </row>
    <row r="47" customFormat="false" ht="12.75" hidden="false" customHeight="false" outlineLevel="0" collapsed="false">
      <c r="A47" s="3" t="n">
        <v>29</v>
      </c>
      <c r="B47" s="4" t="n">
        <v>2934</v>
      </c>
      <c r="C47" s="4" t="n">
        <v>23125</v>
      </c>
      <c r="D47" s="4" t="n">
        <v>3855</v>
      </c>
      <c r="E47" s="4" t="n">
        <v>3690</v>
      </c>
      <c r="F47" s="4" t="n">
        <v>4139</v>
      </c>
      <c r="G47" s="0" t="n">
        <v>42</v>
      </c>
      <c r="H47" s="4" t="n">
        <v>5180</v>
      </c>
      <c r="I47" s="4" t="n">
        <v>12074</v>
      </c>
      <c r="J47" s="4" t="n">
        <v>2759</v>
      </c>
      <c r="K47" s="4" t="n">
        <v>1542</v>
      </c>
      <c r="L47" s="4" t="n">
        <v>4844</v>
      </c>
      <c r="M47" s="4" t="n">
        <v>24294</v>
      </c>
      <c r="N47" s="5" t="n">
        <f aca="false">SUM(B47:M47)</f>
        <v>88478</v>
      </c>
    </row>
    <row r="48" customFormat="false" ht="12.75" hidden="false" customHeight="false" outlineLevel="0" collapsed="false">
      <c r="A48" s="3" t="n">
        <v>30</v>
      </c>
      <c r="B48" s="4" t="n">
        <v>2857</v>
      </c>
      <c r="C48" s="4" t="n">
        <v>22493</v>
      </c>
      <c r="D48" s="4" t="n">
        <v>3749</v>
      </c>
      <c r="E48" s="4" t="n">
        <v>3589</v>
      </c>
      <c r="F48" s="4" t="n">
        <v>4024</v>
      </c>
      <c r="G48" s="0" t="n">
        <v>41</v>
      </c>
      <c r="H48" s="4" t="n">
        <v>5035</v>
      </c>
      <c r="I48" s="4" t="n">
        <v>11748</v>
      </c>
      <c r="J48" s="4" t="n">
        <v>2682</v>
      </c>
      <c r="K48" s="4" t="n">
        <v>1498</v>
      </c>
      <c r="L48" s="4" t="n">
        <v>4712</v>
      </c>
      <c r="M48" s="4" t="n">
        <v>23639</v>
      </c>
      <c r="N48" s="5" t="n">
        <f aca="false">SUM(B48:M48)</f>
        <v>86067</v>
      </c>
    </row>
    <row r="49" customFormat="false" ht="12.75" hidden="false" customHeight="false" outlineLevel="0" collapsed="false">
      <c r="A49" s="3" t="n">
        <v>31</v>
      </c>
      <c r="B49" s="4" t="n">
        <v>2778</v>
      </c>
      <c r="C49" s="4" t="n">
        <v>21862</v>
      </c>
      <c r="D49" s="4" t="n">
        <v>3643</v>
      </c>
      <c r="E49" s="4" t="n">
        <v>3490</v>
      </c>
      <c r="F49" s="4" t="n">
        <v>3909</v>
      </c>
      <c r="G49" s="0" t="n">
        <v>40</v>
      </c>
      <c r="H49" s="4" t="n">
        <v>4891</v>
      </c>
      <c r="I49" s="4" t="n">
        <v>11422</v>
      </c>
      <c r="J49" s="4" t="n">
        <v>2604</v>
      </c>
      <c r="K49" s="4" t="n">
        <v>1454</v>
      </c>
      <c r="L49" s="4" t="n">
        <v>4580</v>
      </c>
      <c r="M49" s="4" t="n">
        <v>22984</v>
      </c>
      <c r="N49" s="5" t="n">
        <f aca="false">SUM(B49:M49)</f>
        <v>83657</v>
      </c>
    </row>
    <row r="50" customFormat="false" ht="12.75" hidden="false" customHeight="false" outlineLevel="0" collapsed="false">
      <c r="A50" s="3" t="n">
        <v>32</v>
      </c>
      <c r="B50" s="4" t="n">
        <v>2700</v>
      </c>
      <c r="C50" s="4" t="n">
        <v>21232</v>
      </c>
      <c r="D50" s="4" t="n">
        <v>3538</v>
      </c>
      <c r="E50" s="4" t="n">
        <v>3389</v>
      </c>
      <c r="F50" s="4" t="n">
        <v>3794</v>
      </c>
      <c r="G50" s="0" t="n">
        <v>38</v>
      </c>
      <c r="H50" s="4" t="n">
        <v>4747</v>
      </c>
      <c r="I50" s="4" t="n">
        <v>11097</v>
      </c>
      <c r="J50" s="4" t="n">
        <v>2526</v>
      </c>
      <c r="K50" s="4" t="n">
        <v>1410</v>
      </c>
      <c r="L50" s="4" t="n">
        <v>4449</v>
      </c>
      <c r="M50" s="4" t="n">
        <v>22329</v>
      </c>
      <c r="N50" s="5" t="n">
        <f aca="false">SUM(B50:M50)</f>
        <v>81249</v>
      </c>
    </row>
    <row r="51" customFormat="false" ht="12.75" hidden="false" customHeight="false" outlineLevel="0" collapsed="false">
      <c r="A51" s="3" t="n">
        <v>33</v>
      </c>
      <c r="B51" s="4" t="n">
        <v>2621</v>
      </c>
      <c r="C51" s="4" t="n">
        <v>20601</v>
      </c>
      <c r="D51" s="4" t="n">
        <v>3432</v>
      </c>
      <c r="E51" s="4" t="n">
        <v>3289</v>
      </c>
      <c r="F51" s="4" t="n">
        <v>3680</v>
      </c>
      <c r="G51" s="0" t="n">
        <v>37</v>
      </c>
      <c r="H51" s="4" t="n">
        <v>4602</v>
      </c>
      <c r="I51" s="4" t="n">
        <v>10772</v>
      </c>
      <c r="J51" s="4" t="n">
        <v>2448</v>
      </c>
      <c r="K51" s="4" t="n">
        <v>1367</v>
      </c>
      <c r="L51" s="4" t="n">
        <v>4317</v>
      </c>
      <c r="M51" s="4" t="n">
        <v>21674</v>
      </c>
      <c r="N51" s="5" t="n">
        <f aca="false">SUM(B51:M51)</f>
        <v>78840</v>
      </c>
    </row>
    <row r="52" customFormat="false" ht="12.75" hidden="false" customHeight="false" outlineLevel="0" collapsed="false">
      <c r="A52" s="3" t="n">
        <v>34</v>
      </c>
      <c r="B52" s="4" t="n">
        <v>2543</v>
      </c>
      <c r="C52" s="4" t="n">
        <v>19971</v>
      </c>
      <c r="D52" s="4" t="n">
        <v>3326</v>
      </c>
      <c r="E52" s="4" t="n">
        <v>3189</v>
      </c>
      <c r="F52" s="4" t="n">
        <v>3564</v>
      </c>
      <c r="G52" s="0" t="n">
        <v>35</v>
      </c>
      <c r="H52" s="4" t="n">
        <v>4458</v>
      </c>
      <c r="I52" s="4" t="n">
        <v>10446</v>
      </c>
      <c r="J52" s="4" t="n">
        <v>2371</v>
      </c>
      <c r="K52" s="4" t="n">
        <v>1322</v>
      </c>
      <c r="L52" s="4" t="n">
        <v>4185</v>
      </c>
      <c r="M52" s="4" t="n">
        <v>21019</v>
      </c>
      <c r="N52" s="5" t="n">
        <f aca="false">SUM(B52:M52)</f>
        <v>76429</v>
      </c>
    </row>
    <row r="53" customFormat="false" ht="12.75" hidden="false" customHeight="false" outlineLevel="0" collapsed="false">
      <c r="A53" s="3" t="n">
        <v>35</v>
      </c>
      <c r="B53" s="4" t="n">
        <v>2464</v>
      </c>
      <c r="C53" s="4" t="n">
        <v>19340</v>
      </c>
      <c r="D53" s="4" t="n">
        <v>3220</v>
      </c>
      <c r="E53" s="4" t="n">
        <v>3089</v>
      </c>
      <c r="F53" s="4" t="n">
        <v>3450</v>
      </c>
      <c r="G53" s="0" t="n">
        <v>34</v>
      </c>
      <c r="H53" s="4" t="n">
        <v>4313</v>
      </c>
      <c r="I53" s="4" t="n">
        <v>10121</v>
      </c>
      <c r="J53" s="4" t="n">
        <v>2293</v>
      </c>
      <c r="K53" s="4" t="n">
        <v>1278</v>
      </c>
      <c r="L53" s="4" t="n">
        <v>4053</v>
      </c>
      <c r="M53" s="4" t="n">
        <v>20365</v>
      </c>
      <c r="N53" s="5" t="n">
        <f aca="false">SUM(B53:M53)</f>
        <v>74020</v>
      </c>
    </row>
    <row r="54" customFormat="false" ht="12.75" hidden="false" customHeight="false" outlineLevel="0" collapsed="false">
      <c r="A54" s="3" t="n">
        <v>36</v>
      </c>
      <c r="B54" s="4" t="n">
        <v>2386</v>
      </c>
      <c r="C54" s="4" t="n">
        <v>18710</v>
      </c>
      <c r="D54" s="4" t="n">
        <v>3114</v>
      </c>
      <c r="E54" s="4" t="n">
        <v>2988</v>
      </c>
      <c r="F54" s="4" t="n">
        <v>3335</v>
      </c>
      <c r="G54" s="0" t="n">
        <v>33</v>
      </c>
      <c r="H54" s="4" t="n">
        <v>4169</v>
      </c>
      <c r="I54" s="4" t="n">
        <v>9796</v>
      </c>
      <c r="J54" s="4" t="n">
        <v>2215</v>
      </c>
      <c r="K54" s="4" t="n">
        <v>1234</v>
      </c>
      <c r="L54" s="4" t="n">
        <v>3921</v>
      </c>
      <c r="M54" s="4" t="n">
        <v>19710</v>
      </c>
      <c r="N54" s="5" t="n">
        <f aca="false">SUM(B54:M54)</f>
        <v>71611</v>
      </c>
    </row>
    <row r="55" customFormat="false" ht="12.75" hidden="false" customHeight="false" outlineLevel="0" collapsed="false">
      <c r="A55" s="3" t="n">
        <v>37</v>
      </c>
      <c r="B55" s="4" t="n">
        <v>2307</v>
      </c>
      <c r="C55" s="4" t="n">
        <v>18079</v>
      </c>
      <c r="D55" s="4" t="n">
        <v>3008</v>
      </c>
      <c r="E55" s="4" t="n">
        <v>2889</v>
      </c>
      <c r="F55" s="4" t="n">
        <v>3220</v>
      </c>
      <c r="G55" s="0" t="n">
        <v>32</v>
      </c>
      <c r="H55" s="4" t="n">
        <v>4024</v>
      </c>
      <c r="I55" s="4" t="n">
        <v>9470</v>
      </c>
      <c r="J55" s="4" t="n">
        <v>2138</v>
      </c>
      <c r="K55" s="4" t="n">
        <v>1190</v>
      </c>
      <c r="L55" s="4" t="n">
        <v>3791</v>
      </c>
      <c r="M55" s="4" t="n">
        <v>19056</v>
      </c>
      <c r="N55" s="5" t="n">
        <f aca="false">SUM(B55:M55)</f>
        <v>69204</v>
      </c>
    </row>
    <row r="56" customFormat="false" ht="12.75" hidden="false" customHeight="false" outlineLevel="0" collapsed="false">
      <c r="A56" s="3" t="n">
        <v>38</v>
      </c>
      <c r="B56" s="4" t="n">
        <v>2230</v>
      </c>
      <c r="C56" s="4" t="n">
        <v>17448</v>
      </c>
      <c r="D56" s="4" t="n">
        <v>2903</v>
      </c>
      <c r="E56" s="4" t="n">
        <v>2788</v>
      </c>
      <c r="F56" s="4" t="n">
        <v>3106</v>
      </c>
      <c r="G56" s="0" t="n">
        <v>31</v>
      </c>
      <c r="H56" s="4" t="n">
        <v>3880</v>
      </c>
      <c r="I56" s="4" t="n">
        <v>9145</v>
      </c>
      <c r="J56" s="4" t="n">
        <v>2060</v>
      </c>
      <c r="K56" s="4" t="n">
        <v>1146</v>
      </c>
      <c r="L56" s="4" t="n">
        <v>3659</v>
      </c>
      <c r="M56" s="4" t="n">
        <v>18401</v>
      </c>
      <c r="N56" s="5" t="n">
        <f aca="false">SUM(B56:M56)</f>
        <v>66797</v>
      </c>
    </row>
    <row r="57" customFormat="false" ht="12.75" hidden="false" customHeight="false" outlineLevel="0" collapsed="false">
      <c r="A57" s="3" t="n">
        <v>39</v>
      </c>
      <c r="B57" s="4" t="n">
        <v>2152</v>
      </c>
      <c r="C57" s="4" t="n">
        <v>16818</v>
      </c>
      <c r="D57" s="4" t="n">
        <v>2797</v>
      </c>
      <c r="E57" s="4" t="n">
        <v>2688</v>
      </c>
      <c r="F57" s="4" t="n">
        <v>2990</v>
      </c>
      <c r="G57" s="0" t="n">
        <v>30</v>
      </c>
      <c r="H57" s="4" t="n">
        <v>3736</v>
      </c>
      <c r="I57" s="4" t="n">
        <v>8820</v>
      </c>
      <c r="J57" s="4" t="n">
        <v>1983</v>
      </c>
      <c r="K57" s="4" t="n">
        <v>1102</v>
      </c>
      <c r="L57" s="4" t="n">
        <v>3527</v>
      </c>
      <c r="M57" s="4" t="n">
        <v>17746</v>
      </c>
      <c r="N57" s="5" t="n">
        <f aca="false">SUM(B57:M57)</f>
        <v>64389</v>
      </c>
    </row>
    <row r="58" customFormat="false" ht="12.75" hidden="false" customHeight="false" outlineLevel="0" collapsed="false">
      <c r="A58" s="3" t="n">
        <v>40</v>
      </c>
      <c r="B58" s="4" t="n">
        <v>2073</v>
      </c>
      <c r="C58" s="4" t="n">
        <v>16187</v>
      </c>
      <c r="D58" s="4" t="n">
        <v>2692</v>
      </c>
      <c r="E58" s="4" t="n">
        <v>2588</v>
      </c>
      <c r="F58" s="4" t="n">
        <v>2876</v>
      </c>
      <c r="G58" s="0" t="n">
        <v>29</v>
      </c>
      <c r="H58" s="4" t="n">
        <v>3591</v>
      </c>
      <c r="I58" s="4" t="n">
        <v>8495</v>
      </c>
      <c r="J58" s="4" t="n">
        <v>1904</v>
      </c>
      <c r="K58" s="4" t="n">
        <v>1058</v>
      </c>
      <c r="L58" s="4" t="n">
        <v>3395</v>
      </c>
      <c r="M58" s="4" t="n">
        <v>17091</v>
      </c>
      <c r="N58" s="5" t="n">
        <f aca="false">SUM(B58:M58)</f>
        <v>61979</v>
      </c>
    </row>
    <row r="59" customFormat="false" ht="12.75" hidden="false" customHeight="false" outlineLevel="0" collapsed="false">
      <c r="A59" s="3" t="n">
        <v>41</v>
      </c>
      <c r="B59" s="4" t="n">
        <v>1995</v>
      </c>
      <c r="C59" s="4" t="n">
        <v>15557</v>
      </c>
      <c r="D59" s="4" t="n">
        <v>2586</v>
      </c>
      <c r="E59" s="4" t="n">
        <v>2488</v>
      </c>
      <c r="F59" s="4" t="n">
        <v>2761</v>
      </c>
      <c r="G59" s="0" t="n">
        <v>28</v>
      </c>
      <c r="H59" s="4" t="n">
        <v>3446</v>
      </c>
      <c r="I59" s="4" t="n">
        <v>8169</v>
      </c>
      <c r="J59" s="4" t="n">
        <v>1827</v>
      </c>
      <c r="K59" s="4" t="n">
        <v>1014</v>
      </c>
      <c r="L59" s="4" t="n">
        <v>3264</v>
      </c>
      <c r="M59" s="4" t="n">
        <v>16436</v>
      </c>
      <c r="N59" s="5" t="n">
        <f aca="false">SUM(B59:M59)</f>
        <v>59571</v>
      </c>
    </row>
    <row r="60" customFormat="false" ht="12.75" hidden="false" customHeight="false" outlineLevel="0" collapsed="false">
      <c r="A60" s="3" t="n">
        <v>42</v>
      </c>
      <c r="B60" s="4" t="n">
        <v>1916</v>
      </c>
      <c r="C60" s="4" t="n">
        <v>14925</v>
      </c>
      <c r="D60" s="4" t="n">
        <v>2480</v>
      </c>
      <c r="E60" s="4" t="n">
        <v>2387</v>
      </c>
      <c r="F60" s="4" t="n">
        <v>2647</v>
      </c>
      <c r="G60" s="0" t="n">
        <v>27</v>
      </c>
      <c r="H60" s="4" t="n">
        <v>3302</v>
      </c>
      <c r="I60" s="4" t="n">
        <v>7844</v>
      </c>
      <c r="J60" s="4" t="n">
        <v>1749</v>
      </c>
      <c r="K60" s="0" t="n">
        <v>971</v>
      </c>
      <c r="L60" s="4" t="n">
        <v>3132</v>
      </c>
      <c r="M60" s="4" t="n">
        <v>15781</v>
      </c>
      <c r="N60" s="5" t="n">
        <f aca="false">SUM(B60:M60)</f>
        <v>57161</v>
      </c>
    </row>
    <row r="61" customFormat="false" ht="12.75" hidden="false" customHeight="false" outlineLevel="0" collapsed="false">
      <c r="A61" s="3" t="n">
        <v>43</v>
      </c>
      <c r="B61" s="4" t="n">
        <v>1838</v>
      </c>
      <c r="C61" s="4" t="n">
        <v>14295</v>
      </c>
      <c r="D61" s="4" t="n">
        <v>2374</v>
      </c>
      <c r="E61" s="4" t="n">
        <v>2288</v>
      </c>
      <c r="F61" s="4" t="n">
        <v>2532</v>
      </c>
      <c r="G61" s="0" t="n">
        <v>26</v>
      </c>
      <c r="H61" s="4" t="n">
        <v>3158</v>
      </c>
      <c r="I61" s="4" t="n">
        <v>7519</v>
      </c>
      <c r="J61" s="4" t="n">
        <v>1671</v>
      </c>
      <c r="K61" s="0" t="n">
        <v>927</v>
      </c>
      <c r="L61" s="4" t="n">
        <v>3000</v>
      </c>
      <c r="M61" s="4" t="n">
        <v>15126</v>
      </c>
      <c r="N61" s="5" t="n">
        <f aca="false">SUM(B61:M61)</f>
        <v>54754</v>
      </c>
    </row>
    <row r="62" customFormat="false" ht="12.75" hidden="false" customHeight="false" outlineLevel="0" collapsed="false">
      <c r="A62" s="3" t="n">
        <v>44</v>
      </c>
      <c r="B62" s="4" t="n">
        <v>1759</v>
      </c>
      <c r="C62" s="4" t="n">
        <v>13664</v>
      </c>
      <c r="D62" s="4" t="n">
        <v>2268</v>
      </c>
      <c r="E62" s="4" t="n">
        <v>2187</v>
      </c>
      <c r="F62" s="4" t="n">
        <v>2416</v>
      </c>
      <c r="G62" s="0" t="n">
        <v>25</v>
      </c>
      <c r="H62" s="4" t="n">
        <v>3013</v>
      </c>
      <c r="I62" s="4" t="n">
        <v>7193</v>
      </c>
      <c r="J62" s="4" t="n">
        <v>1593</v>
      </c>
      <c r="K62" s="0" t="n">
        <v>882</v>
      </c>
      <c r="L62" s="4" t="n">
        <v>2869</v>
      </c>
      <c r="M62" s="4" t="n">
        <v>14471</v>
      </c>
      <c r="N62" s="5" t="n">
        <f aca="false">SUM(B62:M62)</f>
        <v>52340</v>
      </c>
    </row>
    <row r="63" customFormat="false" ht="12.75" hidden="false" customHeight="false" outlineLevel="0" collapsed="false">
      <c r="A63" s="3" t="n">
        <v>45</v>
      </c>
      <c r="B63" s="4" t="n">
        <v>1682</v>
      </c>
      <c r="C63" s="4" t="n">
        <v>13034</v>
      </c>
      <c r="D63" s="4" t="n">
        <v>2162</v>
      </c>
      <c r="E63" s="4" t="n">
        <v>2087</v>
      </c>
      <c r="F63" s="4" t="n">
        <v>2302</v>
      </c>
      <c r="G63" s="0" t="n">
        <v>24</v>
      </c>
      <c r="H63" s="4" t="n">
        <v>2869</v>
      </c>
      <c r="I63" s="4" t="n">
        <v>6868</v>
      </c>
      <c r="J63" s="4" t="n">
        <v>1516</v>
      </c>
      <c r="K63" s="0" t="n">
        <v>838</v>
      </c>
      <c r="L63" s="4" t="n">
        <v>2737</v>
      </c>
      <c r="M63" s="4" t="n">
        <v>13816</v>
      </c>
      <c r="N63" s="5" t="n">
        <f aca="false">SUM(B63:M63)</f>
        <v>49935</v>
      </c>
    </row>
    <row r="64" customFormat="false" ht="12.75" hidden="false" customHeight="false" outlineLevel="0" collapsed="false">
      <c r="A64" s="3" t="n">
        <v>46</v>
      </c>
      <c r="B64" s="4" t="n">
        <v>1603</v>
      </c>
      <c r="C64" s="4" t="n">
        <v>12403</v>
      </c>
      <c r="D64" s="4" t="n">
        <v>2056</v>
      </c>
      <c r="E64" s="4" t="n">
        <v>1987</v>
      </c>
      <c r="F64" s="4" t="n">
        <v>2187</v>
      </c>
      <c r="G64" s="0" t="n">
        <v>22</v>
      </c>
      <c r="H64" s="4" t="n">
        <v>2725</v>
      </c>
      <c r="I64" s="4" t="n">
        <v>6542</v>
      </c>
      <c r="J64" s="4" t="n">
        <v>1438</v>
      </c>
      <c r="K64" s="0" t="n">
        <v>794</v>
      </c>
      <c r="L64" s="4" t="n">
        <v>2606</v>
      </c>
      <c r="M64" s="4" t="n">
        <v>13161</v>
      </c>
      <c r="N64" s="5" t="n">
        <f aca="false">SUM(B64:M64)</f>
        <v>47524</v>
      </c>
    </row>
    <row r="65" customFormat="false" ht="12.75" hidden="false" customHeight="false" outlineLevel="0" collapsed="false">
      <c r="A65" s="3" t="n">
        <v>47</v>
      </c>
      <c r="B65" s="4" t="n">
        <v>1525</v>
      </c>
      <c r="C65" s="4" t="n">
        <v>11772</v>
      </c>
      <c r="D65" s="4" t="n">
        <v>1950</v>
      </c>
      <c r="E65" s="4" t="n">
        <v>1887</v>
      </c>
      <c r="F65" s="4" t="n">
        <v>2073</v>
      </c>
      <c r="G65" s="0" t="n">
        <v>21</v>
      </c>
      <c r="H65" s="4" t="n">
        <v>2579</v>
      </c>
      <c r="I65" s="4" t="n">
        <v>6216</v>
      </c>
      <c r="J65" s="4" t="n">
        <v>1360</v>
      </c>
      <c r="K65" s="0" t="n">
        <v>750</v>
      </c>
      <c r="L65" s="4" t="n">
        <v>2474</v>
      </c>
      <c r="M65" s="4" t="n">
        <v>12506</v>
      </c>
      <c r="N65" s="5" t="n">
        <f aca="false">SUM(B65:M65)</f>
        <v>45113</v>
      </c>
    </row>
    <row r="66" customFormat="false" ht="12.75" hidden="false" customHeight="false" outlineLevel="0" collapsed="false">
      <c r="A66" s="3" t="n">
        <v>48</v>
      </c>
      <c r="B66" s="4" t="n">
        <v>1446</v>
      </c>
      <c r="C66" s="4" t="n">
        <v>11142</v>
      </c>
      <c r="D66" s="4" t="n">
        <v>1845</v>
      </c>
      <c r="E66" s="4" t="n">
        <v>1786</v>
      </c>
      <c r="F66" s="4" t="n">
        <v>1958</v>
      </c>
      <c r="G66" s="0" t="n">
        <v>20</v>
      </c>
      <c r="H66" s="4" t="n">
        <v>2435</v>
      </c>
      <c r="I66" s="4" t="n">
        <v>5891</v>
      </c>
      <c r="J66" s="4" t="n">
        <v>1282</v>
      </c>
      <c r="K66" s="0" t="n">
        <v>706</v>
      </c>
      <c r="L66" s="4" t="n">
        <v>2342</v>
      </c>
      <c r="M66" s="4" t="n">
        <v>11851</v>
      </c>
      <c r="N66" s="5" t="n">
        <f aca="false">SUM(B66:M66)</f>
        <v>42704</v>
      </c>
    </row>
    <row r="67" customFormat="false" ht="12.75" hidden="false" customHeight="false" outlineLevel="0" collapsed="false">
      <c r="A67" s="3" t="n">
        <v>49</v>
      </c>
      <c r="B67" s="4" t="n">
        <v>1368</v>
      </c>
      <c r="C67" s="4" t="n">
        <v>10511</v>
      </c>
      <c r="D67" s="4" t="n">
        <v>1739</v>
      </c>
      <c r="E67" s="4" t="n">
        <v>1687</v>
      </c>
      <c r="F67" s="4" t="n">
        <v>1842</v>
      </c>
      <c r="G67" s="0" t="n">
        <v>19</v>
      </c>
      <c r="H67" s="4" t="n">
        <v>2291</v>
      </c>
      <c r="I67" s="4" t="n">
        <v>5566</v>
      </c>
      <c r="J67" s="4" t="n">
        <v>1205</v>
      </c>
      <c r="K67" s="0" t="n">
        <v>662</v>
      </c>
      <c r="L67" s="4" t="n">
        <v>2210</v>
      </c>
      <c r="M67" s="4" t="n">
        <v>11197</v>
      </c>
      <c r="N67" s="5" t="n">
        <f aca="false">SUM(B67:M67)</f>
        <v>40297</v>
      </c>
    </row>
    <row r="68" customFormat="false" ht="12.75" hidden="false" customHeight="false" outlineLevel="0" collapsed="false">
      <c r="A68" s="3" t="n">
        <v>50</v>
      </c>
      <c r="B68" s="4" t="n">
        <v>1289</v>
      </c>
      <c r="C68" s="4" t="n">
        <v>9881</v>
      </c>
      <c r="D68" s="4" t="n">
        <v>1633</v>
      </c>
      <c r="E68" s="4" t="n">
        <v>1587</v>
      </c>
      <c r="F68" s="4" t="n">
        <v>1728</v>
      </c>
      <c r="G68" s="0" t="n">
        <v>18</v>
      </c>
      <c r="H68" s="4" t="n">
        <v>2147</v>
      </c>
      <c r="I68" s="4" t="n">
        <v>5240</v>
      </c>
      <c r="J68" s="4" t="n">
        <v>1126</v>
      </c>
      <c r="K68" s="0" t="n">
        <v>619</v>
      </c>
      <c r="L68" s="4" t="n">
        <v>2078</v>
      </c>
      <c r="M68" s="4" t="n">
        <v>10542</v>
      </c>
      <c r="N68" s="5" t="n">
        <f aca="false">SUM(B68:M68)</f>
        <v>37888</v>
      </c>
    </row>
    <row r="69" customFormat="false" ht="12.75" hidden="false" customHeight="false" outlineLevel="0" collapsed="false">
      <c r="A69" s="3" t="n">
        <v>51</v>
      </c>
      <c r="B69" s="4" t="n">
        <v>1211</v>
      </c>
      <c r="C69" s="4" t="n">
        <v>9250</v>
      </c>
      <c r="D69" s="4" t="n">
        <v>1527</v>
      </c>
      <c r="E69" s="4" t="n">
        <v>1486</v>
      </c>
      <c r="F69" s="4" t="n">
        <v>1613</v>
      </c>
      <c r="G69" s="0" t="n">
        <v>17</v>
      </c>
      <c r="H69" s="4" t="n">
        <v>2002</v>
      </c>
      <c r="I69" s="4" t="n">
        <v>4915</v>
      </c>
      <c r="J69" s="4" t="n">
        <v>1049</v>
      </c>
      <c r="K69" s="0" t="n">
        <v>575</v>
      </c>
      <c r="L69" s="4" t="n">
        <v>1948</v>
      </c>
      <c r="M69" s="4" t="n">
        <v>9887</v>
      </c>
      <c r="N69" s="5" t="n">
        <f aca="false">SUM(B69:M69)</f>
        <v>35480</v>
      </c>
    </row>
    <row r="70" customFormat="false" ht="12.75" hidden="false" customHeight="false" outlineLevel="0" collapsed="false">
      <c r="A70" s="3" t="n">
        <v>52</v>
      </c>
      <c r="B70" s="4" t="n">
        <v>1133</v>
      </c>
      <c r="C70" s="4" t="n">
        <v>8620</v>
      </c>
      <c r="D70" s="4" t="n">
        <v>1421</v>
      </c>
      <c r="E70" s="4" t="n">
        <v>1387</v>
      </c>
      <c r="F70" s="4" t="n">
        <v>1499</v>
      </c>
      <c r="G70" s="0" t="n">
        <v>16</v>
      </c>
      <c r="H70" s="4" t="n">
        <v>1858</v>
      </c>
      <c r="I70" s="4" t="n">
        <v>4590</v>
      </c>
      <c r="J70" s="0" t="n">
        <v>971</v>
      </c>
      <c r="K70" s="0" t="n">
        <v>531</v>
      </c>
      <c r="L70" s="4" t="n">
        <v>1816</v>
      </c>
      <c r="M70" s="4" t="n">
        <v>9232</v>
      </c>
      <c r="N70" s="5" t="n">
        <f aca="false">SUM(B70:M70)</f>
        <v>33074</v>
      </c>
    </row>
    <row r="71" customFormat="false" ht="12.75" hidden="false" customHeight="false" outlineLevel="0" collapsed="false">
      <c r="A71" s="3" t="n">
        <v>53</v>
      </c>
      <c r="B71" s="4" t="n">
        <v>1055</v>
      </c>
      <c r="C71" s="4" t="n">
        <v>7988</v>
      </c>
      <c r="D71" s="4" t="n">
        <v>1315</v>
      </c>
      <c r="E71" s="4" t="n">
        <v>1286</v>
      </c>
      <c r="F71" s="4" t="n">
        <v>1384</v>
      </c>
      <c r="G71" s="0" t="n">
        <v>15</v>
      </c>
      <c r="H71" s="4" t="n">
        <v>1714</v>
      </c>
      <c r="I71" s="4" t="n">
        <v>4265</v>
      </c>
      <c r="J71" s="0" t="n">
        <v>894</v>
      </c>
      <c r="K71" s="0" t="n">
        <v>486</v>
      </c>
      <c r="L71" s="4" t="n">
        <v>1684</v>
      </c>
      <c r="M71" s="4" t="n">
        <v>8577</v>
      </c>
      <c r="N71" s="5" t="n">
        <f aca="false">SUM(B71:M71)</f>
        <v>30663</v>
      </c>
    </row>
    <row r="72" customFormat="false" ht="12.75" hidden="false" customHeight="false" outlineLevel="0" collapsed="false">
      <c r="A72" s="3" t="n">
        <v>54</v>
      </c>
      <c r="B72" s="0" t="n">
        <v>977</v>
      </c>
      <c r="C72" s="4" t="n">
        <v>7357</v>
      </c>
      <c r="D72" s="4" t="n">
        <v>1209</v>
      </c>
      <c r="E72" s="4" t="n">
        <v>1186</v>
      </c>
      <c r="F72" s="4" t="n">
        <v>1268</v>
      </c>
      <c r="G72" s="0" t="n">
        <v>14</v>
      </c>
      <c r="H72" s="4" t="n">
        <v>1568</v>
      </c>
      <c r="I72" s="4" t="n">
        <v>3939</v>
      </c>
      <c r="J72" s="0" t="n">
        <v>815</v>
      </c>
      <c r="K72" s="0" t="n">
        <v>442</v>
      </c>
      <c r="L72" s="4" t="n">
        <v>1552</v>
      </c>
      <c r="M72" s="4" t="n">
        <v>7922</v>
      </c>
      <c r="N72" s="5" t="n">
        <f aca="false">SUM(B72:M72)</f>
        <v>28249</v>
      </c>
    </row>
    <row r="73" customFormat="false" ht="12.75" hidden="false" customHeight="false" outlineLevel="0" collapsed="false">
      <c r="A73" s="3" t="n">
        <v>55</v>
      </c>
      <c r="B73" s="0" t="n">
        <v>898</v>
      </c>
      <c r="C73" s="4" t="n">
        <v>6727</v>
      </c>
      <c r="D73" s="4" t="n">
        <v>1103</v>
      </c>
      <c r="E73" s="4" t="n">
        <v>1086</v>
      </c>
      <c r="F73" s="4" t="n">
        <v>1154</v>
      </c>
      <c r="G73" s="0" t="n">
        <v>13</v>
      </c>
      <c r="H73" s="4" t="n">
        <v>1424</v>
      </c>
      <c r="I73" s="4" t="n">
        <v>3614</v>
      </c>
      <c r="J73" s="0" t="n">
        <v>738</v>
      </c>
      <c r="K73" s="0" t="n">
        <v>398</v>
      </c>
      <c r="L73" s="4" t="n">
        <v>1420</v>
      </c>
      <c r="M73" s="4" t="n">
        <v>7267</v>
      </c>
      <c r="N73" s="5" t="n">
        <f aca="false">SUM(B73:M73)</f>
        <v>25842</v>
      </c>
    </row>
    <row r="74" customFormat="false" ht="12.75" hidden="false" customHeight="false" outlineLevel="0" collapsed="false">
      <c r="A74" s="3" t="n">
        <v>56</v>
      </c>
      <c r="B74" s="0" t="n">
        <v>820</v>
      </c>
      <c r="C74" s="4" t="n">
        <v>6096</v>
      </c>
      <c r="D74" s="0" t="n">
        <v>998</v>
      </c>
      <c r="E74" s="0" t="n">
        <v>986</v>
      </c>
      <c r="F74" s="4" t="n">
        <v>1039</v>
      </c>
      <c r="G74" s="0" t="n">
        <v>11</v>
      </c>
      <c r="H74" s="4" t="n">
        <v>1280</v>
      </c>
      <c r="I74" s="4" t="n">
        <v>3289</v>
      </c>
      <c r="J74" s="0" t="n">
        <v>660</v>
      </c>
      <c r="K74" s="0" t="n">
        <v>354</v>
      </c>
      <c r="L74" s="4" t="n">
        <v>1289</v>
      </c>
      <c r="M74" s="4" t="n">
        <v>6612</v>
      </c>
      <c r="N74" s="5" t="n">
        <f aca="false">SUM(B74:M74)</f>
        <v>23434</v>
      </c>
    </row>
    <row r="75" customFormat="false" ht="12.75" hidden="false" customHeight="false" outlineLevel="0" collapsed="false">
      <c r="A75" s="3" t="n">
        <v>57</v>
      </c>
      <c r="B75" s="0" t="n">
        <v>741</v>
      </c>
      <c r="C75" s="4" t="n">
        <v>5466</v>
      </c>
      <c r="D75" s="0" t="n">
        <v>893</v>
      </c>
      <c r="E75" s="0" t="n">
        <v>885</v>
      </c>
      <c r="F75" s="0" t="n">
        <v>925</v>
      </c>
      <c r="G75" s="0" t="n">
        <v>10</v>
      </c>
      <c r="H75" s="4" t="n">
        <v>1136</v>
      </c>
      <c r="I75" s="4" t="n">
        <v>2963</v>
      </c>
      <c r="J75" s="0" t="n">
        <v>583</v>
      </c>
      <c r="K75" s="0" t="n">
        <v>310</v>
      </c>
      <c r="L75" s="4" t="n">
        <v>1157</v>
      </c>
      <c r="M75" s="4" t="n">
        <v>5957</v>
      </c>
      <c r="N75" s="5" t="n">
        <f aca="false">SUM(B75:M75)</f>
        <v>21026</v>
      </c>
    </row>
    <row r="76" customFormat="false" ht="12.75" hidden="false" customHeight="false" outlineLevel="0" collapsed="false">
      <c r="A76" s="3" t="n">
        <v>58</v>
      </c>
      <c r="B76" s="0" t="n">
        <v>663</v>
      </c>
      <c r="C76" s="4" t="n">
        <v>4835</v>
      </c>
      <c r="D76" s="0" t="n">
        <v>787</v>
      </c>
      <c r="E76" s="0" t="n">
        <v>786</v>
      </c>
      <c r="F76" s="0" t="n">
        <v>810</v>
      </c>
      <c r="G76" s="0" t="n">
        <v>9</v>
      </c>
      <c r="H76" s="0" t="n">
        <v>991</v>
      </c>
      <c r="I76" s="4" t="n">
        <v>2638</v>
      </c>
      <c r="J76" s="0" t="n">
        <v>504</v>
      </c>
      <c r="K76" s="0" t="n">
        <v>266</v>
      </c>
      <c r="L76" s="4" t="n">
        <v>1025</v>
      </c>
      <c r="M76" s="4" t="n">
        <v>5302</v>
      </c>
      <c r="N76" s="5" t="n">
        <f aca="false">SUM(B76:M76)</f>
        <v>18616</v>
      </c>
    </row>
    <row r="77" customFormat="false" ht="12.75" hidden="false" customHeight="false" outlineLevel="0" collapsed="false">
      <c r="A77" s="3" t="n">
        <v>59</v>
      </c>
      <c r="B77" s="0" t="n">
        <v>584</v>
      </c>
      <c r="C77" s="4" t="n">
        <v>4205</v>
      </c>
      <c r="D77" s="0" t="n">
        <v>681</v>
      </c>
      <c r="E77" s="0" t="n">
        <v>685</v>
      </c>
      <c r="F77" s="0" t="n">
        <v>694</v>
      </c>
      <c r="G77" s="0" t="n">
        <v>7</v>
      </c>
      <c r="H77" s="0" t="n">
        <v>847</v>
      </c>
      <c r="I77" s="4" t="n">
        <v>2313</v>
      </c>
      <c r="J77" s="0" t="n">
        <v>427</v>
      </c>
      <c r="K77" s="0" t="n">
        <v>223</v>
      </c>
      <c r="L77" s="0" t="n">
        <v>894</v>
      </c>
      <c r="M77" s="4" t="n">
        <v>4647</v>
      </c>
      <c r="N77" s="5" t="n">
        <f aca="false">SUM(B77:M77)</f>
        <v>16207</v>
      </c>
    </row>
    <row r="78" customFormat="false" ht="12.75" hidden="false" customHeight="false" outlineLevel="0" collapsed="false">
      <c r="A78" s="3" t="n">
        <v>60</v>
      </c>
      <c r="B78" s="0" t="n">
        <v>507</v>
      </c>
      <c r="C78" s="4" t="n">
        <v>3574</v>
      </c>
      <c r="D78" s="0" t="n">
        <v>575</v>
      </c>
      <c r="E78" s="0" t="n">
        <v>585</v>
      </c>
      <c r="F78" s="0" t="n">
        <v>580</v>
      </c>
      <c r="G78" s="0" t="n">
        <v>6</v>
      </c>
      <c r="H78" s="0" t="n">
        <v>702</v>
      </c>
      <c r="I78" s="4" t="n">
        <v>1987</v>
      </c>
      <c r="J78" s="0" t="n">
        <v>349</v>
      </c>
      <c r="K78" s="0" t="n">
        <v>179</v>
      </c>
      <c r="L78" s="0" t="n">
        <v>763</v>
      </c>
      <c r="M78" s="4" t="n">
        <v>3992</v>
      </c>
      <c r="N78" s="5" t="n">
        <f aca="false">SUM(B78:M78)</f>
        <v>13799</v>
      </c>
    </row>
    <row r="79" customFormat="false" ht="12.75" hidden="false" customHeight="false" outlineLevel="0" collapsed="false">
      <c r="A79" s="3" t="n">
        <v>61</v>
      </c>
      <c r="B79" s="0" t="n">
        <v>428</v>
      </c>
      <c r="C79" s="4" t="n">
        <v>2943</v>
      </c>
      <c r="D79" s="0" t="n">
        <v>469</v>
      </c>
      <c r="E79" s="0" t="n">
        <v>485</v>
      </c>
      <c r="F79" s="0" t="n">
        <v>465</v>
      </c>
      <c r="G79" s="0" t="n">
        <v>5</v>
      </c>
      <c r="H79" s="0" t="n">
        <v>557</v>
      </c>
      <c r="I79" s="4" t="n">
        <v>1661</v>
      </c>
      <c r="J79" s="0" t="n">
        <v>271</v>
      </c>
      <c r="K79" s="0" t="n">
        <v>135</v>
      </c>
      <c r="L79" s="0" t="n">
        <v>631</v>
      </c>
      <c r="M79" s="4" t="n">
        <v>3338</v>
      </c>
      <c r="N79" s="5" t="n">
        <f aca="false">SUM(B79:M79)</f>
        <v>11388</v>
      </c>
    </row>
    <row r="80" customFormat="false" ht="12.75" hidden="false" customHeight="false" outlineLevel="0" collapsed="false">
      <c r="A80" s="3" t="n">
        <v>62</v>
      </c>
      <c r="B80" s="0" t="n">
        <v>350</v>
      </c>
      <c r="C80" s="4" t="n">
        <v>2313</v>
      </c>
      <c r="D80" s="0" t="n">
        <v>363</v>
      </c>
      <c r="E80" s="0" t="n">
        <v>385</v>
      </c>
      <c r="F80" s="0" t="n">
        <v>351</v>
      </c>
      <c r="G80" s="0" t="n">
        <v>4</v>
      </c>
      <c r="H80" s="0" t="n">
        <v>413</v>
      </c>
      <c r="I80" s="4" t="n">
        <v>1336</v>
      </c>
      <c r="J80" s="0" t="n">
        <v>193</v>
      </c>
      <c r="K80" s="0" t="n">
        <v>90</v>
      </c>
      <c r="L80" s="0" t="n">
        <v>499</v>
      </c>
      <c r="M80" s="4" t="n">
        <v>2683</v>
      </c>
      <c r="N80" s="5" t="n">
        <f aca="false">SUM(B80:M80)</f>
        <v>8980</v>
      </c>
    </row>
    <row r="81" customFormat="false" ht="12.75" hidden="false" customHeight="false" outlineLevel="0" collapsed="false">
      <c r="A81" s="6"/>
    </row>
    <row r="82" customFormat="false" ht="12.75" hidden="false" customHeight="false" outlineLevel="0" collapsed="false">
      <c r="B82" s="4"/>
    </row>
    <row r="83" customFormat="false" ht="12.75" hidden="false" customHeight="false" outlineLevel="0" collapsed="false">
      <c r="B83" s="4"/>
    </row>
    <row r="84" customFormat="false" ht="12.75" hidden="false" customHeight="false" outlineLevel="0" collapsed="false">
      <c r="B84" s="4"/>
    </row>
    <row r="85" customFormat="false" ht="12.75" hidden="false" customHeight="false" outlineLevel="0" collapsed="false">
      <c r="B85" s="4"/>
    </row>
    <row r="86" customFormat="false" ht="12.75" hidden="false" customHeight="false" outlineLevel="0" collapsed="false">
      <c r="B86" s="4"/>
    </row>
    <row r="87" customFormat="false" ht="12.75" hidden="false" customHeight="false" outlineLevel="0" collapsed="false">
      <c r="B87" s="4"/>
    </row>
    <row r="99" customFormat="false" ht="12.75" hidden="false" customHeight="false" outlineLevel="0" collapsed="false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  <c r="BO99" s="3"/>
      <c r="BP99" s="3"/>
      <c r="BQ99" s="3"/>
      <c r="BR99" s="3"/>
      <c r="BS99" s="3"/>
      <c r="BT99" s="3"/>
      <c r="BU99" s="3"/>
      <c r="BV99" s="3"/>
      <c r="BW99" s="3"/>
      <c r="BX99" s="3"/>
      <c r="BY99" s="3"/>
      <c r="BZ99" s="3"/>
    </row>
    <row r="100" customFormat="false" ht="12.75" hidden="false" customHeight="false" outlineLevel="0" collapsed="false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  <c r="BO100" s="5"/>
      <c r="BP100" s="5"/>
      <c r="BQ100" s="5"/>
      <c r="BR100" s="5"/>
      <c r="BS100" s="5"/>
      <c r="BT100" s="5"/>
      <c r="BU100" s="5"/>
      <c r="BV100" s="5"/>
      <c r="BW100" s="5"/>
      <c r="BX100" s="5"/>
      <c r="BY100" s="5"/>
      <c r="BZ100" s="5"/>
    </row>
    <row r="101" customFormat="false" ht="12.75" hidden="false" customHeight="false" outlineLevel="0" collapsed="false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  <c r="BO101" s="5"/>
      <c r="BP101" s="5"/>
      <c r="BQ101" s="5"/>
      <c r="BR101" s="5"/>
      <c r="BS101" s="5"/>
      <c r="BT101" s="5"/>
      <c r="BU101" s="5"/>
      <c r="BV101" s="5"/>
      <c r="BW101" s="5"/>
      <c r="BX101" s="5"/>
      <c r="BY101" s="5"/>
      <c r="BZ101" s="5"/>
    </row>
    <row r="102" customFormat="false" ht="12.75" hidden="false" customHeight="false" outlineLevel="0" collapsed="false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  <c r="BO102" s="5"/>
      <c r="BP102" s="5"/>
      <c r="BQ102" s="5"/>
      <c r="BR102" s="5"/>
      <c r="BS102" s="5"/>
      <c r="BT102" s="5"/>
      <c r="BU102" s="5"/>
      <c r="BV102" s="5"/>
      <c r="BW102" s="5"/>
      <c r="BX102" s="5"/>
      <c r="BY102" s="5"/>
      <c r="BZ102" s="5"/>
    </row>
    <row r="103" customFormat="false" ht="12.75" hidden="false" customHeight="false" outlineLevel="0" collapsed="false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  <c r="BO103" s="5"/>
      <c r="BP103" s="5"/>
      <c r="BQ103" s="5"/>
      <c r="BR103" s="5"/>
      <c r="BS103" s="5"/>
      <c r="BT103" s="5"/>
      <c r="BU103" s="5"/>
      <c r="BV103" s="5"/>
      <c r="BW103" s="5"/>
      <c r="BX103" s="5"/>
      <c r="BY103" s="5"/>
      <c r="BZ103" s="5"/>
    </row>
    <row r="104" customFormat="false" ht="12.75" hidden="false" customHeight="false" outlineLevel="0" collapsed="false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  <c r="BO104" s="5"/>
      <c r="BP104" s="5"/>
      <c r="BQ104" s="5"/>
      <c r="BR104" s="5"/>
      <c r="BS104" s="5"/>
      <c r="BT104" s="5"/>
      <c r="BU104" s="5"/>
      <c r="BV104" s="5"/>
      <c r="BW104" s="5"/>
      <c r="BX104" s="5"/>
      <c r="BY104" s="5"/>
      <c r="BZ104" s="5"/>
    </row>
    <row r="105" customFormat="false" ht="12.75" hidden="false" customHeight="false" outlineLevel="0" collapsed="false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  <c r="BO105" s="5"/>
      <c r="BP105" s="5"/>
      <c r="BQ105" s="5"/>
      <c r="BR105" s="5"/>
      <c r="BS105" s="5"/>
      <c r="BT105" s="5"/>
      <c r="BU105" s="5"/>
      <c r="BV105" s="5"/>
      <c r="BW105" s="5"/>
      <c r="BX105" s="5"/>
      <c r="BY105" s="5"/>
      <c r="BZ105" s="5"/>
    </row>
    <row r="106" customFormat="false" ht="12.75" hidden="false" customHeight="false" outlineLevel="0" collapsed="false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  <c r="BO106" s="5"/>
      <c r="BP106" s="5"/>
      <c r="BQ106" s="5"/>
      <c r="BR106" s="5"/>
      <c r="BS106" s="5"/>
      <c r="BT106" s="5"/>
      <c r="BU106" s="5"/>
      <c r="BV106" s="5"/>
      <c r="BW106" s="5"/>
      <c r="BX106" s="5"/>
      <c r="BY106" s="5"/>
      <c r="BZ106" s="5"/>
    </row>
    <row r="107" customFormat="false" ht="12.75" hidden="false" customHeight="false" outlineLevel="0" collapsed="false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  <c r="BO107" s="5"/>
      <c r="BP107" s="5"/>
      <c r="BQ107" s="5"/>
      <c r="BR107" s="5"/>
      <c r="BS107" s="5"/>
      <c r="BT107" s="5"/>
      <c r="BU107" s="5"/>
      <c r="BV107" s="5"/>
      <c r="BW107" s="5"/>
      <c r="BX107" s="5"/>
      <c r="BY107" s="5"/>
      <c r="BZ107" s="5"/>
    </row>
    <row r="108" customFormat="false" ht="12.75" hidden="false" customHeight="false" outlineLevel="0" collapsed="false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  <c r="BO108" s="5"/>
      <c r="BP108" s="5"/>
      <c r="BQ108" s="5"/>
      <c r="BR108" s="5"/>
      <c r="BS108" s="5"/>
      <c r="BT108" s="5"/>
      <c r="BU108" s="5"/>
      <c r="BV108" s="5"/>
      <c r="BW108" s="5"/>
      <c r="BX108" s="5"/>
      <c r="BY108" s="5"/>
      <c r="BZ108" s="5"/>
    </row>
    <row r="109" customFormat="false" ht="12.75" hidden="false" customHeight="false" outlineLevel="0" collapsed="false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  <c r="BO109" s="5"/>
      <c r="BP109" s="5"/>
      <c r="BQ109" s="5"/>
      <c r="BR109" s="5"/>
      <c r="BS109" s="5"/>
      <c r="BT109" s="5"/>
      <c r="BU109" s="5"/>
      <c r="BV109" s="5"/>
      <c r="BW109" s="5"/>
      <c r="BX109" s="5"/>
      <c r="BY109" s="5"/>
      <c r="BZ109" s="5"/>
    </row>
    <row r="110" customFormat="false" ht="12.75" hidden="false" customHeight="false" outlineLevel="0" collapsed="false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  <c r="BO110" s="5"/>
      <c r="BP110" s="5"/>
      <c r="BQ110" s="5"/>
      <c r="BR110" s="5"/>
      <c r="BS110" s="5"/>
      <c r="BT110" s="5"/>
      <c r="BU110" s="5"/>
      <c r="BV110" s="5"/>
      <c r="BW110" s="5"/>
      <c r="BX110" s="5"/>
      <c r="BY110" s="5"/>
      <c r="BZ110" s="5"/>
    </row>
    <row r="111" customFormat="false" ht="12.75" hidden="false" customHeight="false" outlineLevel="0" collapsed="false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  <c r="BO111" s="5"/>
      <c r="BP111" s="5"/>
      <c r="BQ111" s="5"/>
      <c r="BR111" s="5"/>
      <c r="BS111" s="5"/>
      <c r="BT111" s="5"/>
      <c r="BU111" s="5"/>
      <c r="BV111" s="5"/>
      <c r="BW111" s="5"/>
      <c r="BX111" s="5"/>
      <c r="BY111" s="5"/>
      <c r="BZ111" s="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6"/>
  <sheetViews>
    <sheetView showFormulas="false" showGridLines="true" showRowColHeaders="true" showZeros="true" rightToLeft="false" tabSelected="false" showOutlineSymbols="true" defaultGridColor="true" view="normal" topLeftCell="A4" colorId="64" zoomScale="75" zoomScaleNormal="75" zoomScalePageLayoutView="100" workbookViewId="0">
      <pane xSplit="5" ySplit="0" topLeftCell="F1" activePane="topRight" state="frozen"/>
      <selection pane="topLeft" activeCell="A4" activeCellId="0" sqref="A4"/>
      <selection pane="topRight" activeCell="R40" activeCellId="0" sqref="R40"/>
    </sheetView>
  </sheetViews>
  <sheetFormatPr defaultColWidth="7.84765625" defaultRowHeight="12.75" customHeight="true" zeroHeight="false" outlineLevelRow="0" outlineLevelCol="0"/>
  <cols>
    <col collapsed="false" customWidth="true" hidden="false" outlineLevel="0" max="1" min="1" style="7" width="1.7"/>
    <col collapsed="false" customWidth="true" hidden="false" outlineLevel="0" max="2" min="2" style="7" width="11.56"/>
    <col collapsed="false" customWidth="true" hidden="false" outlineLevel="0" max="3" min="3" style="7" width="9.14"/>
    <col collapsed="false" customWidth="true" hidden="false" outlineLevel="0" max="4" min="4" style="7" width="8.14"/>
    <col collapsed="false" customWidth="true" hidden="false" outlineLevel="0" max="5" min="5" style="7" width="1.28"/>
    <col collapsed="false" customWidth="true" hidden="false" outlineLevel="0" max="6" min="6" style="8" width="6.28"/>
    <col collapsed="false" customWidth="true" hidden="false" outlineLevel="0" max="7" min="7" style="8" width="0.99"/>
    <col collapsed="false" customWidth="true" hidden="false" outlineLevel="0" max="8" min="8" style="9" width="5.85"/>
    <col collapsed="false" customWidth="true" hidden="false" outlineLevel="0" max="9" min="9" style="9" width="0.85"/>
    <col collapsed="false" customWidth="true" hidden="false" outlineLevel="0" max="10" min="10" style="8" width="15.7"/>
    <col collapsed="false" customWidth="true" hidden="false" outlineLevel="0" max="11" min="11" style="7" width="1.41"/>
    <col collapsed="false" customWidth="true" hidden="false" outlineLevel="0" max="12" min="12" style="10" width="15.85"/>
    <col collapsed="false" customWidth="true" hidden="false" outlineLevel="0" max="13" min="13" style="7" width="1.41"/>
    <col collapsed="false" customWidth="true" hidden="false" outlineLevel="0" max="14" min="14" style="7" width="15.7"/>
    <col collapsed="false" customWidth="true" hidden="false" outlineLevel="0" max="15" min="15" style="11" width="13.85"/>
    <col collapsed="false" customWidth="true" hidden="false" outlineLevel="0" max="16" min="16" style="7" width="13.7"/>
    <col collapsed="false" customWidth="true" hidden="false" outlineLevel="0" max="17" min="17" style="7" width="12.7"/>
    <col collapsed="false" customWidth="true" hidden="false" outlineLevel="0" max="18" min="18" style="7" width="9.99"/>
    <col collapsed="false" customWidth="true" hidden="false" outlineLevel="0" max="19" min="19" style="7" width="14.56"/>
    <col collapsed="false" customWidth="true" hidden="false" outlineLevel="0" max="20" min="20" style="7" width="11.13"/>
    <col collapsed="false" customWidth="false" hidden="false" outlineLevel="0" max="21" min="21" style="7" width="7.85"/>
    <col collapsed="false" customWidth="true" hidden="false" outlineLevel="0" max="22" min="22" style="7" width="11.28"/>
    <col collapsed="false" customWidth="false" hidden="false" outlineLevel="0" max="257" min="23" style="7" width="7.85"/>
  </cols>
  <sheetData>
    <row r="1" customFormat="false" ht="30" hidden="false" customHeight="true" outlineLevel="0" collapsed="false">
      <c r="A1" s="12"/>
      <c r="B1" s="12" t="s">
        <v>15</v>
      </c>
      <c r="C1" s="12"/>
      <c r="D1" s="12"/>
      <c r="E1" s="12"/>
      <c r="F1" s="13"/>
      <c r="G1" s="13"/>
      <c r="H1" s="14"/>
      <c r="I1" s="14"/>
      <c r="J1" s="13"/>
      <c r="K1" s="12"/>
      <c r="L1" s="15"/>
      <c r="M1" s="12"/>
      <c r="N1" s="16"/>
      <c r="O1" s="83" t="n">
        <f aca="true">NOW()</f>
        <v>45926.9141418937</v>
      </c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  <c r="BO1" s="12"/>
      <c r="BP1" s="12"/>
      <c r="BQ1" s="12"/>
      <c r="BR1" s="12"/>
      <c r="BS1" s="12"/>
      <c r="BT1" s="12"/>
      <c r="BU1" s="12"/>
      <c r="BV1" s="12"/>
      <c r="BW1" s="12"/>
      <c r="BX1" s="12"/>
      <c r="BY1" s="12"/>
      <c r="BZ1" s="12"/>
      <c r="CA1" s="12"/>
      <c r="CB1" s="12"/>
      <c r="CC1" s="12"/>
      <c r="CD1" s="12"/>
      <c r="CE1" s="12"/>
      <c r="CF1" s="12"/>
      <c r="CG1" s="12"/>
      <c r="CH1" s="12"/>
      <c r="CI1" s="12"/>
      <c r="CJ1" s="12"/>
      <c r="CK1" s="12"/>
      <c r="CL1" s="12"/>
      <c r="CM1" s="12"/>
      <c r="CN1" s="12"/>
      <c r="CO1" s="12"/>
      <c r="CP1" s="12"/>
      <c r="CQ1" s="12"/>
      <c r="CR1" s="12"/>
      <c r="CS1" s="12"/>
      <c r="CT1" s="12"/>
      <c r="CU1" s="12"/>
      <c r="CV1" s="12"/>
      <c r="CW1" s="12"/>
      <c r="CX1" s="12"/>
      <c r="CY1" s="12"/>
      <c r="CZ1" s="12"/>
      <c r="DA1" s="12"/>
      <c r="DB1" s="12"/>
      <c r="DC1" s="12"/>
      <c r="DD1" s="12"/>
      <c r="DE1" s="12"/>
      <c r="DF1" s="12"/>
      <c r="DG1" s="12"/>
      <c r="DH1" s="12"/>
      <c r="DI1" s="12"/>
      <c r="DJ1" s="12"/>
      <c r="DK1" s="12"/>
      <c r="DL1" s="12"/>
      <c r="DM1" s="12"/>
      <c r="DN1" s="12"/>
      <c r="DO1" s="12"/>
      <c r="DP1" s="12"/>
      <c r="DQ1" s="12"/>
      <c r="DR1" s="12"/>
      <c r="DS1" s="12"/>
      <c r="DT1" s="12"/>
      <c r="DU1" s="12"/>
      <c r="DV1" s="12"/>
      <c r="DW1" s="12"/>
      <c r="DX1" s="12"/>
      <c r="DY1" s="12"/>
      <c r="DZ1" s="12"/>
      <c r="EA1" s="12"/>
      <c r="EB1" s="12"/>
      <c r="EC1" s="12"/>
      <c r="ED1" s="12"/>
      <c r="EE1" s="12"/>
      <c r="EF1" s="12"/>
      <c r="EG1" s="12"/>
      <c r="EH1" s="12"/>
      <c r="EI1" s="12"/>
      <c r="EJ1" s="12"/>
      <c r="EK1" s="12"/>
      <c r="EL1" s="12"/>
      <c r="EM1" s="12"/>
      <c r="EN1" s="12"/>
      <c r="EO1" s="12"/>
      <c r="EP1" s="12"/>
      <c r="EQ1" s="12"/>
      <c r="ER1" s="12"/>
      <c r="ES1" s="12"/>
      <c r="ET1" s="12"/>
      <c r="EU1" s="12"/>
      <c r="EV1" s="12"/>
      <c r="EW1" s="12"/>
      <c r="EX1" s="12"/>
      <c r="EY1" s="12"/>
      <c r="EZ1" s="12"/>
      <c r="FA1" s="12"/>
      <c r="FB1" s="12"/>
      <c r="FC1" s="12"/>
      <c r="FD1" s="12"/>
      <c r="FE1" s="12"/>
      <c r="FF1" s="12"/>
      <c r="FG1" s="12"/>
      <c r="FH1" s="12"/>
      <c r="FI1" s="12"/>
      <c r="FJ1" s="12"/>
      <c r="FK1" s="12"/>
      <c r="FL1" s="12"/>
      <c r="FM1" s="12"/>
      <c r="FN1" s="12"/>
      <c r="FO1" s="12"/>
      <c r="FP1" s="12"/>
      <c r="FQ1" s="12"/>
      <c r="FR1" s="12"/>
      <c r="FS1" s="12"/>
      <c r="FT1" s="12"/>
      <c r="FU1" s="12"/>
      <c r="FV1" s="12"/>
      <c r="FW1" s="12"/>
      <c r="FX1" s="12"/>
      <c r="FY1" s="12"/>
      <c r="FZ1" s="12"/>
      <c r="GA1" s="12"/>
      <c r="GB1" s="12"/>
      <c r="GC1" s="12"/>
      <c r="GD1" s="12"/>
      <c r="GE1" s="12"/>
      <c r="GF1" s="12"/>
      <c r="GG1" s="12"/>
      <c r="GH1" s="12"/>
      <c r="GI1" s="12"/>
      <c r="GJ1" s="12"/>
      <c r="GK1" s="12"/>
      <c r="GL1" s="12"/>
      <c r="GM1" s="12"/>
      <c r="GN1" s="12"/>
      <c r="GO1" s="12"/>
      <c r="GP1" s="12"/>
      <c r="GQ1" s="12"/>
      <c r="GR1" s="12"/>
      <c r="GS1" s="12"/>
      <c r="GT1" s="12"/>
      <c r="GU1" s="12"/>
      <c r="GV1" s="12"/>
      <c r="GW1" s="12"/>
      <c r="GX1" s="12"/>
      <c r="GY1" s="12"/>
      <c r="GZ1" s="12"/>
      <c r="HA1" s="12"/>
      <c r="HB1" s="12"/>
      <c r="HC1" s="12"/>
      <c r="HD1" s="12"/>
      <c r="HE1" s="12"/>
      <c r="HF1" s="12"/>
      <c r="HG1" s="12"/>
      <c r="HH1" s="12"/>
      <c r="HI1" s="12"/>
      <c r="HJ1" s="12"/>
      <c r="HK1" s="12"/>
      <c r="HL1" s="12"/>
      <c r="HM1" s="12"/>
      <c r="HN1" s="12"/>
      <c r="HO1" s="12"/>
      <c r="HP1" s="12"/>
      <c r="HQ1" s="12"/>
      <c r="HR1" s="12"/>
      <c r="HS1" s="12"/>
      <c r="HT1" s="12"/>
      <c r="HU1" s="12"/>
      <c r="HV1" s="12"/>
      <c r="HW1" s="12"/>
      <c r="HX1" s="12"/>
      <c r="HY1" s="12"/>
      <c r="HZ1" s="12"/>
      <c r="IA1" s="12"/>
      <c r="IB1" s="12"/>
      <c r="IC1" s="12"/>
      <c r="ID1" s="12"/>
      <c r="IE1" s="12"/>
      <c r="IF1" s="12"/>
      <c r="IG1" s="12"/>
      <c r="IH1" s="12"/>
      <c r="II1" s="12"/>
      <c r="IJ1" s="12"/>
      <c r="IK1" s="12"/>
      <c r="IL1" s="12"/>
      <c r="IM1" s="12"/>
      <c r="IN1" s="12"/>
      <c r="IO1" s="12"/>
      <c r="IP1" s="12"/>
      <c r="IQ1" s="12"/>
      <c r="IR1" s="12"/>
      <c r="IS1" s="12"/>
      <c r="IT1" s="12"/>
      <c r="IU1" s="12"/>
      <c r="IV1" s="12"/>
      <c r="IW1" s="12"/>
    </row>
    <row r="2" customFormat="false" ht="30" hidden="false" customHeight="true" outlineLevel="0" collapsed="false">
      <c r="A2" s="12"/>
      <c r="B2" s="12" t="s">
        <v>16</v>
      </c>
      <c r="C2" s="12"/>
      <c r="D2" s="12"/>
      <c r="E2" s="12"/>
      <c r="F2" s="13"/>
      <c r="G2" s="13"/>
      <c r="H2" s="14"/>
      <c r="I2" s="14"/>
      <c r="J2" s="16" t="n">
        <v>36868</v>
      </c>
      <c r="K2" s="12"/>
      <c r="L2" s="15"/>
      <c r="M2" s="12"/>
      <c r="N2" s="12"/>
      <c r="O2" s="84" t="n">
        <f aca="true">NOW()</f>
        <v>45926.9141418942</v>
      </c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  <c r="BO2" s="12"/>
      <c r="BP2" s="12"/>
      <c r="BQ2" s="12"/>
      <c r="BR2" s="12"/>
      <c r="BS2" s="12"/>
      <c r="BT2" s="12"/>
      <c r="BU2" s="12"/>
      <c r="BV2" s="12"/>
      <c r="BW2" s="12"/>
      <c r="BX2" s="12"/>
      <c r="BY2" s="12"/>
      <c r="BZ2" s="12"/>
      <c r="CA2" s="12"/>
      <c r="CB2" s="12"/>
      <c r="CC2" s="12"/>
      <c r="CD2" s="12"/>
      <c r="CE2" s="12"/>
      <c r="CF2" s="12"/>
      <c r="CG2" s="12"/>
      <c r="CH2" s="12"/>
      <c r="CI2" s="12"/>
      <c r="CJ2" s="12"/>
      <c r="CK2" s="12"/>
      <c r="CL2" s="12"/>
      <c r="CM2" s="12"/>
      <c r="CN2" s="12"/>
      <c r="CO2" s="12"/>
      <c r="CP2" s="12"/>
      <c r="CQ2" s="12"/>
      <c r="CR2" s="12"/>
      <c r="CS2" s="12"/>
      <c r="CT2" s="12"/>
      <c r="CU2" s="12"/>
      <c r="CV2" s="12"/>
      <c r="CW2" s="12"/>
      <c r="CX2" s="12"/>
      <c r="CY2" s="12"/>
      <c r="CZ2" s="12"/>
      <c r="DA2" s="12"/>
      <c r="DB2" s="12"/>
      <c r="DC2" s="12"/>
      <c r="DD2" s="12"/>
      <c r="DE2" s="12"/>
      <c r="DF2" s="12"/>
      <c r="DG2" s="12"/>
      <c r="DH2" s="12"/>
      <c r="DI2" s="12"/>
      <c r="DJ2" s="12"/>
      <c r="DK2" s="12"/>
      <c r="DL2" s="12"/>
      <c r="DM2" s="12"/>
      <c r="DN2" s="12"/>
      <c r="DO2" s="12"/>
      <c r="DP2" s="12"/>
      <c r="DQ2" s="12"/>
      <c r="DR2" s="12"/>
      <c r="DS2" s="12"/>
      <c r="DT2" s="12"/>
      <c r="DU2" s="12"/>
      <c r="DV2" s="12"/>
      <c r="DW2" s="12"/>
      <c r="DX2" s="12"/>
      <c r="DY2" s="12"/>
      <c r="DZ2" s="12"/>
      <c r="EA2" s="12"/>
      <c r="EB2" s="12"/>
      <c r="EC2" s="12"/>
      <c r="ED2" s="12"/>
      <c r="EE2" s="12"/>
      <c r="EF2" s="12"/>
      <c r="EG2" s="12"/>
      <c r="EH2" s="12"/>
      <c r="EI2" s="12"/>
      <c r="EJ2" s="12"/>
      <c r="EK2" s="12"/>
      <c r="EL2" s="12"/>
      <c r="EM2" s="12"/>
      <c r="EN2" s="12"/>
      <c r="EO2" s="12"/>
      <c r="EP2" s="12"/>
      <c r="EQ2" s="12"/>
      <c r="ER2" s="12"/>
      <c r="ES2" s="12"/>
      <c r="ET2" s="12"/>
      <c r="EU2" s="12"/>
      <c r="EV2" s="12"/>
      <c r="EW2" s="12"/>
      <c r="EX2" s="12"/>
      <c r="EY2" s="12"/>
      <c r="EZ2" s="12"/>
      <c r="FA2" s="12"/>
      <c r="FB2" s="12"/>
      <c r="FC2" s="12"/>
      <c r="FD2" s="12"/>
      <c r="FE2" s="12"/>
      <c r="FF2" s="12"/>
      <c r="FG2" s="12"/>
      <c r="FH2" s="12"/>
      <c r="FI2" s="12"/>
      <c r="FJ2" s="12"/>
      <c r="FK2" s="12"/>
      <c r="FL2" s="12"/>
      <c r="FM2" s="12"/>
      <c r="FN2" s="12"/>
      <c r="FO2" s="12"/>
      <c r="FP2" s="12"/>
      <c r="FQ2" s="12"/>
      <c r="FR2" s="12"/>
      <c r="FS2" s="12"/>
      <c r="FT2" s="12"/>
      <c r="FU2" s="12"/>
      <c r="FV2" s="12"/>
      <c r="FW2" s="12"/>
      <c r="FX2" s="12"/>
      <c r="FY2" s="12"/>
      <c r="FZ2" s="12"/>
      <c r="GA2" s="12"/>
      <c r="GB2" s="12"/>
      <c r="GC2" s="12"/>
      <c r="GD2" s="12"/>
      <c r="GE2" s="12"/>
      <c r="GF2" s="12"/>
      <c r="GG2" s="12"/>
      <c r="GH2" s="12"/>
      <c r="GI2" s="12"/>
      <c r="GJ2" s="12"/>
      <c r="GK2" s="12"/>
      <c r="GL2" s="12"/>
      <c r="GM2" s="12"/>
      <c r="GN2" s="12"/>
      <c r="GO2" s="12"/>
      <c r="GP2" s="12"/>
      <c r="GQ2" s="12"/>
      <c r="GR2" s="12"/>
      <c r="GS2" s="12"/>
      <c r="GT2" s="12"/>
      <c r="GU2" s="12"/>
      <c r="GV2" s="12"/>
      <c r="GW2" s="12"/>
      <c r="GX2" s="12"/>
      <c r="GY2" s="12"/>
      <c r="GZ2" s="12"/>
      <c r="HA2" s="12"/>
      <c r="HB2" s="12"/>
      <c r="HC2" s="12"/>
      <c r="HD2" s="12"/>
      <c r="HE2" s="12"/>
      <c r="HF2" s="12"/>
      <c r="HG2" s="12"/>
      <c r="HH2" s="12"/>
      <c r="HI2" s="12"/>
      <c r="HJ2" s="12"/>
      <c r="HK2" s="12"/>
      <c r="HL2" s="12"/>
      <c r="HM2" s="12"/>
      <c r="HN2" s="12"/>
      <c r="HO2" s="12"/>
      <c r="HP2" s="12"/>
      <c r="HQ2" s="12"/>
      <c r="HR2" s="12"/>
      <c r="HS2" s="12"/>
      <c r="HT2" s="12"/>
      <c r="HU2" s="12"/>
      <c r="HV2" s="12"/>
      <c r="HW2" s="12"/>
      <c r="HX2" s="12"/>
      <c r="HY2" s="12"/>
      <c r="HZ2" s="12"/>
      <c r="IA2" s="12"/>
      <c r="IB2" s="12"/>
      <c r="IC2" s="12"/>
      <c r="ID2" s="12"/>
      <c r="IE2" s="12"/>
      <c r="IF2" s="12"/>
      <c r="IG2" s="12"/>
      <c r="IH2" s="12"/>
      <c r="II2" s="12"/>
      <c r="IJ2" s="12"/>
      <c r="IK2" s="12"/>
      <c r="IL2" s="12"/>
      <c r="IM2" s="12"/>
      <c r="IN2" s="12"/>
      <c r="IO2" s="12"/>
      <c r="IP2" s="12"/>
      <c r="IQ2" s="12"/>
      <c r="IR2" s="12"/>
      <c r="IS2" s="12"/>
      <c r="IT2" s="12"/>
      <c r="IU2" s="12"/>
      <c r="IV2" s="12"/>
      <c r="IW2" s="12"/>
    </row>
    <row r="3" customFormat="false" ht="15" hidden="false" customHeight="true" outlineLevel="0" collapsed="false">
      <c r="A3" s="19"/>
      <c r="B3" s="20"/>
      <c r="C3" s="21" t="s">
        <v>17</v>
      </c>
      <c r="D3" s="22" t="s">
        <v>18</v>
      </c>
      <c r="E3" s="22"/>
      <c r="F3" s="23" t="s">
        <v>19</v>
      </c>
      <c r="G3" s="23"/>
      <c r="H3" s="24" t="s">
        <v>20</v>
      </c>
      <c r="I3" s="24"/>
      <c r="J3" s="23" t="s">
        <v>21</v>
      </c>
      <c r="K3" s="22"/>
      <c r="L3" s="21" t="s">
        <v>22</v>
      </c>
      <c r="M3" s="22"/>
      <c r="N3" s="22" t="s">
        <v>23</v>
      </c>
      <c r="O3" s="25" t="s">
        <v>24</v>
      </c>
      <c r="P3" s="26" t="s">
        <v>25</v>
      </c>
      <c r="Q3" s="27" t="s">
        <v>26</v>
      </c>
      <c r="R3" s="27" t="s">
        <v>27</v>
      </c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19"/>
      <c r="AT3" s="19"/>
      <c r="AU3" s="19"/>
      <c r="AV3" s="19"/>
      <c r="AW3" s="19"/>
      <c r="AX3" s="19"/>
      <c r="AY3" s="19"/>
      <c r="AZ3" s="19"/>
      <c r="BA3" s="19"/>
      <c r="BB3" s="19"/>
      <c r="BC3" s="19"/>
      <c r="BD3" s="19"/>
      <c r="BE3" s="19"/>
      <c r="BF3" s="19"/>
      <c r="BG3" s="19"/>
      <c r="BH3" s="19"/>
      <c r="BI3" s="19"/>
      <c r="BJ3" s="19"/>
      <c r="BK3" s="19"/>
      <c r="BL3" s="19"/>
      <c r="BM3" s="19"/>
      <c r="BN3" s="19"/>
      <c r="BO3" s="19"/>
      <c r="BP3" s="19"/>
      <c r="BQ3" s="19"/>
      <c r="BR3" s="19"/>
      <c r="BS3" s="19"/>
      <c r="BT3" s="19"/>
      <c r="BU3" s="19"/>
      <c r="BV3" s="19"/>
      <c r="BW3" s="19"/>
      <c r="BX3" s="19"/>
      <c r="BY3" s="19"/>
      <c r="BZ3" s="19"/>
      <c r="CA3" s="19"/>
      <c r="CB3" s="19"/>
      <c r="CC3" s="19"/>
      <c r="CD3" s="19"/>
      <c r="CE3" s="19"/>
      <c r="CF3" s="19"/>
      <c r="CG3" s="19"/>
      <c r="CH3" s="19"/>
      <c r="CI3" s="19"/>
      <c r="CJ3" s="19"/>
      <c r="CK3" s="19"/>
      <c r="CL3" s="19"/>
      <c r="CM3" s="19"/>
      <c r="CN3" s="19"/>
      <c r="CO3" s="19"/>
      <c r="CP3" s="19"/>
      <c r="CQ3" s="19"/>
      <c r="CR3" s="19"/>
      <c r="CS3" s="19"/>
      <c r="CT3" s="19"/>
      <c r="CU3" s="19"/>
      <c r="CV3" s="19"/>
      <c r="CW3" s="19"/>
      <c r="CX3" s="19"/>
      <c r="CY3" s="19"/>
      <c r="CZ3" s="19"/>
      <c r="DA3" s="19"/>
      <c r="DB3" s="19"/>
      <c r="DC3" s="19"/>
      <c r="DD3" s="19"/>
      <c r="DE3" s="19"/>
      <c r="DF3" s="19"/>
      <c r="DG3" s="19"/>
      <c r="DH3" s="19"/>
      <c r="DI3" s="19"/>
      <c r="DJ3" s="19"/>
      <c r="DK3" s="19"/>
      <c r="DL3" s="19"/>
      <c r="DM3" s="19"/>
      <c r="DN3" s="19"/>
      <c r="DO3" s="19"/>
      <c r="DP3" s="19"/>
      <c r="DQ3" s="19"/>
      <c r="DR3" s="19"/>
      <c r="DS3" s="19"/>
      <c r="DT3" s="19"/>
      <c r="DU3" s="19"/>
      <c r="DV3" s="19"/>
      <c r="DW3" s="19"/>
      <c r="DX3" s="19"/>
      <c r="DY3" s="19"/>
      <c r="DZ3" s="19"/>
      <c r="EA3" s="19"/>
      <c r="EB3" s="19"/>
      <c r="EC3" s="19"/>
      <c r="ED3" s="19"/>
      <c r="EE3" s="19"/>
      <c r="EF3" s="19"/>
      <c r="EG3" s="19"/>
      <c r="EH3" s="19"/>
      <c r="EI3" s="19"/>
      <c r="EJ3" s="19"/>
      <c r="EK3" s="19"/>
      <c r="EL3" s="19"/>
      <c r="EM3" s="19"/>
      <c r="EN3" s="19"/>
      <c r="EO3" s="19"/>
      <c r="EP3" s="19"/>
      <c r="EQ3" s="19"/>
      <c r="ER3" s="19"/>
      <c r="ES3" s="19"/>
      <c r="ET3" s="19"/>
      <c r="EU3" s="19"/>
      <c r="EV3" s="19"/>
      <c r="EW3" s="19"/>
      <c r="EX3" s="19"/>
      <c r="EY3" s="19"/>
      <c r="EZ3" s="19"/>
      <c r="FA3" s="19"/>
      <c r="FB3" s="19"/>
      <c r="FC3" s="19"/>
      <c r="FD3" s="19"/>
      <c r="FE3" s="19"/>
      <c r="FF3" s="19"/>
      <c r="FG3" s="19"/>
      <c r="FH3" s="19"/>
      <c r="FI3" s="19"/>
      <c r="FJ3" s="19"/>
      <c r="FK3" s="19"/>
      <c r="FL3" s="19"/>
      <c r="FM3" s="19"/>
      <c r="FN3" s="19"/>
      <c r="FO3" s="19"/>
      <c r="FP3" s="19"/>
      <c r="FQ3" s="19"/>
      <c r="FR3" s="19"/>
      <c r="FS3" s="19"/>
      <c r="FT3" s="19"/>
      <c r="FU3" s="19"/>
      <c r="FV3" s="19"/>
      <c r="FW3" s="19"/>
      <c r="FX3" s="19"/>
      <c r="FY3" s="19"/>
      <c r="FZ3" s="19"/>
      <c r="GA3" s="19"/>
      <c r="GB3" s="19"/>
      <c r="GC3" s="19"/>
      <c r="GD3" s="19"/>
      <c r="GE3" s="19"/>
      <c r="GF3" s="19"/>
      <c r="GG3" s="19"/>
      <c r="GH3" s="19"/>
      <c r="GI3" s="19"/>
      <c r="GJ3" s="19"/>
      <c r="GK3" s="19"/>
      <c r="GL3" s="19"/>
      <c r="GM3" s="19"/>
      <c r="GN3" s="19"/>
      <c r="GO3" s="19"/>
      <c r="GP3" s="19"/>
      <c r="GQ3" s="19"/>
      <c r="GR3" s="19"/>
      <c r="GS3" s="19"/>
      <c r="GT3" s="19"/>
      <c r="GU3" s="19"/>
      <c r="GV3" s="19"/>
      <c r="GW3" s="19"/>
      <c r="GX3" s="19"/>
      <c r="GY3" s="19"/>
      <c r="GZ3" s="19"/>
      <c r="HA3" s="19"/>
      <c r="HB3" s="19"/>
      <c r="HC3" s="19"/>
      <c r="HD3" s="19"/>
      <c r="HE3" s="19"/>
      <c r="HF3" s="19"/>
      <c r="HG3" s="19"/>
      <c r="HH3" s="19"/>
      <c r="HI3" s="19"/>
      <c r="HJ3" s="19"/>
      <c r="HK3" s="19"/>
      <c r="HL3" s="19"/>
      <c r="HM3" s="19"/>
      <c r="HN3" s="19"/>
      <c r="HO3" s="19"/>
      <c r="HP3" s="19"/>
      <c r="HQ3" s="19"/>
      <c r="HR3" s="19"/>
      <c r="HS3" s="19"/>
      <c r="HT3" s="19"/>
      <c r="HU3" s="19"/>
      <c r="HV3" s="19"/>
      <c r="HW3" s="19"/>
      <c r="HX3" s="19"/>
      <c r="HY3" s="19"/>
      <c r="HZ3" s="19"/>
      <c r="IA3" s="19"/>
      <c r="IB3" s="19"/>
      <c r="IC3" s="19"/>
      <c r="ID3" s="19"/>
      <c r="IE3" s="19"/>
      <c r="IF3" s="19"/>
      <c r="IG3" s="19"/>
      <c r="IH3" s="19"/>
      <c r="II3" s="19"/>
      <c r="IJ3" s="19"/>
      <c r="IK3" s="19"/>
      <c r="IL3" s="19"/>
      <c r="IM3" s="19"/>
      <c r="IN3" s="19"/>
      <c r="IO3" s="19"/>
      <c r="IP3" s="19"/>
      <c r="IQ3" s="19"/>
      <c r="IR3" s="19"/>
      <c r="IS3" s="19"/>
      <c r="IT3" s="19"/>
      <c r="IU3" s="19"/>
      <c r="IV3" s="19"/>
      <c r="IW3" s="19"/>
    </row>
    <row r="4" customFormat="false" ht="15" hidden="false" customHeight="true" outlineLevel="0" collapsed="false">
      <c r="A4" s="19"/>
      <c r="B4" s="28"/>
      <c r="C4" s="29"/>
      <c r="D4" s="30"/>
      <c r="E4" s="30"/>
      <c r="F4" s="31"/>
      <c r="G4" s="31"/>
      <c r="H4" s="32"/>
      <c r="I4" s="32"/>
      <c r="J4" s="33"/>
      <c r="K4" s="30"/>
      <c r="L4" s="29"/>
      <c r="M4" s="30"/>
      <c r="N4" s="30"/>
      <c r="O4" s="34"/>
      <c r="P4" s="19"/>
      <c r="Q4" s="35"/>
      <c r="R4" s="35"/>
      <c r="S4" s="19"/>
      <c r="T4" s="26" t="s">
        <v>28</v>
      </c>
      <c r="U4" s="26"/>
      <c r="V4" s="26" t="s">
        <v>29</v>
      </c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19"/>
      <c r="AT4" s="19"/>
      <c r="AU4" s="19"/>
      <c r="AV4" s="19"/>
      <c r="AW4" s="19"/>
      <c r="AX4" s="19"/>
      <c r="AY4" s="19"/>
      <c r="AZ4" s="19"/>
      <c r="BA4" s="19"/>
      <c r="BB4" s="19"/>
      <c r="BC4" s="19"/>
      <c r="BD4" s="19"/>
      <c r="BE4" s="19"/>
      <c r="BF4" s="19"/>
      <c r="BG4" s="19"/>
      <c r="BH4" s="19"/>
      <c r="BI4" s="19"/>
      <c r="BJ4" s="19"/>
      <c r="BK4" s="19"/>
      <c r="BL4" s="19"/>
      <c r="BM4" s="19"/>
      <c r="BN4" s="19"/>
      <c r="BO4" s="19"/>
      <c r="BP4" s="19"/>
      <c r="BQ4" s="19"/>
      <c r="BR4" s="19"/>
      <c r="BS4" s="19"/>
      <c r="BT4" s="19"/>
      <c r="BU4" s="19"/>
      <c r="BV4" s="19"/>
      <c r="BW4" s="19"/>
      <c r="BX4" s="19"/>
      <c r="BY4" s="19"/>
      <c r="BZ4" s="19"/>
      <c r="CA4" s="19"/>
      <c r="CB4" s="19"/>
      <c r="CC4" s="19"/>
      <c r="CD4" s="19"/>
      <c r="CE4" s="19"/>
      <c r="CF4" s="19"/>
      <c r="CG4" s="19"/>
      <c r="CH4" s="19"/>
      <c r="CI4" s="19"/>
      <c r="CJ4" s="19"/>
      <c r="CK4" s="19"/>
      <c r="CL4" s="19"/>
      <c r="CM4" s="19"/>
      <c r="CN4" s="19"/>
      <c r="CO4" s="19"/>
      <c r="CP4" s="19"/>
      <c r="CQ4" s="19"/>
      <c r="CR4" s="19"/>
      <c r="CS4" s="19"/>
      <c r="CT4" s="19"/>
      <c r="CU4" s="19"/>
      <c r="CV4" s="19"/>
      <c r="CW4" s="19"/>
      <c r="CX4" s="19"/>
      <c r="CY4" s="19"/>
      <c r="CZ4" s="19"/>
      <c r="DA4" s="19"/>
      <c r="DB4" s="19"/>
      <c r="DC4" s="19"/>
      <c r="DD4" s="19"/>
      <c r="DE4" s="19"/>
      <c r="DF4" s="19"/>
      <c r="DG4" s="19"/>
      <c r="DH4" s="19"/>
      <c r="DI4" s="19"/>
      <c r="DJ4" s="19"/>
      <c r="DK4" s="19"/>
      <c r="DL4" s="19"/>
      <c r="DM4" s="19"/>
      <c r="DN4" s="19"/>
      <c r="DO4" s="19"/>
      <c r="DP4" s="19"/>
      <c r="DQ4" s="19"/>
      <c r="DR4" s="19"/>
      <c r="DS4" s="19"/>
      <c r="DT4" s="19"/>
      <c r="DU4" s="19"/>
      <c r="DV4" s="19"/>
      <c r="DW4" s="19"/>
      <c r="DX4" s="19"/>
      <c r="DY4" s="19"/>
      <c r="DZ4" s="19"/>
      <c r="EA4" s="19"/>
      <c r="EB4" s="19"/>
      <c r="EC4" s="19"/>
      <c r="ED4" s="19"/>
      <c r="EE4" s="19"/>
      <c r="EF4" s="19"/>
      <c r="EG4" s="19"/>
      <c r="EH4" s="19"/>
      <c r="EI4" s="19"/>
      <c r="EJ4" s="19"/>
      <c r="EK4" s="19"/>
      <c r="EL4" s="19"/>
      <c r="EM4" s="19"/>
      <c r="EN4" s="19"/>
      <c r="EO4" s="19"/>
      <c r="EP4" s="19"/>
      <c r="EQ4" s="19"/>
      <c r="ER4" s="19"/>
      <c r="ES4" s="19"/>
      <c r="ET4" s="19"/>
      <c r="EU4" s="19"/>
      <c r="EV4" s="19"/>
      <c r="EW4" s="19"/>
      <c r="EX4" s="19"/>
      <c r="EY4" s="19"/>
      <c r="EZ4" s="19"/>
      <c r="FA4" s="19"/>
      <c r="FB4" s="19"/>
      <c r="FC4" s="19"/>
      <c r="FD4" s="19"/>
      <c r="FE4" s="19"/>
      <c r="FF4" s="19"/>
      <c r="FG4" s="19"/>
      <c r="FH4" s="19"/>
      <c r="FI4" s="19"/>
      <c r="FJ4" s="19"/>
      <c r="FK4" s="19"/>
      <c r="FL4" s="19"/>
      <c r="FM4" s="19"/>
      <c r="FN4" s="19"/>
      <c r="FO4" s="19"/>
      <c r="FP4" s="19"/>
      <c r="FQ4" s="19"/>
      <c r="FR4" s="19"/>
      <c r="FS4" s="19"/>
      <c r="FT4" s="19"/>
      <c r="FU4" s="19"/>
      <c r="FV4" s="19"/>
      <c r="FW4" s="19"/>
      <c r="FX4" s="19"/>
      <c r="FY4" s="19"/>
      <c r="FZ4" s="19"/>
      <c r="GA4" s="19"/>
      <c r="GB4" s="19"/>
      <c r="GC4" s="19"/>
      <c r="GD4" s="19"/>
      <c r="GE4" s="19"/>
      <c r="GF4" s="19"/>
      <c r="GG4" s="19"/>
      <c r="GH4" s="19"/>
      <c r="GI4" s="19"/>
      <c r="GJ4" s="19"/>
      <c r="GK4" s="19"/>
      <c r="GL4" s="19"/>
      <c r="GM4" s="19"/>
      <c r="GN4" s="19"/>
      <c r="GO4" s="19"/>
      <c r="GP4" s="19"/>
      <c r="GQ4" s="19"/>
      <c r="GR4" s="19"/>
      <c r="GS4" s="19"/>
      <c r="GT4" s="19"/>
      <c r="GU4" s="19"/>
      <c r="GV4" s="19"/>
      <c r="GW4" s="19"/>
      <c r="GX4" s="19"/>
      <c r="GY4" s="19"/>
      <c r="GZ4" s="19"/>
      <c r="HA4" s="19"/>
      <c r="HB4" s="19"/>
      <c r="HC4" s="19"/>
      <c r="HD4" s="19"/>
      <c r="HE4" s="19"/>
      <c r="HF4" s="19"/>
      <c r="HG4" s="19"/>
      <c r="HH4" s="19"/>
      <c r="HI4" s="19"/>
      <c r="HJ4" s="19"/>
      <c r="HK4" s="19"/>
      <c r="HL4" s="19"/>
      <c r="HM4" s="19"/>
      <c r="HN4" s="19"/>
      <c r="HO4" s="19"/>
      <c r="HP4" s="19"/>
      <c r="HQ4" s="19"/>
      <c r="HR4" s="19"/>
      <c r="HS4" s="19"/>
      <c r="HT4" s="19"/>
      <c r="HU4" s="19"/>
      <c r="HV4" s="19"/>
      <c r="HW4" s="19"/>
      <c r="HX4" s="19"/>
      <c r="HY4" s="19"/>
      <c r="HZ4" s="19"/>
      <c r="IA4" s="19"/>
      <c r="IB4" s="19"/>
      <c r="IC4" s="19"/>
      <c r="ID4" s="19"/>
      <c r="IE4" s="19"/>
      <c r="IF4" s="19"/>
      <c r="IG4" s="19"/>
      <c r="IH4" s="19"/>
      <c r="II4" s="19"/>
      <c r="IJ4" s="19"/>
      <c r="IK4" s="19"/>
      <c r="IL4" s="19"/>
      <c r="IM4" s="19"/>
      <c r="IN4" s="19"/>
      <c r="IO4" s="19"/>
      <c r="IP4" s="19"/>
      <c r="IQ4" s="19"/>
      <c r="IR4" s="19"/>
      <c r="IS4" s="19"/>
      <c r="IT4" s="19"/>
      <c r="IU4" s="19"/>
      <c r="IV4" s="19"/>
      <c r="IW4" s="19"/>
    </row>
    <row r="5" customFormat="false" ht="15" hidden="false" customHeight="true" outlineLevel="0" collapsed="false">
      <c r="A5" s="36"/>
      <c r="B5" s="37" t="s">
        <v>30</v>
      </c>
      <c r="C5" s="38" t="s">
        <v>31</v>
      </c>
      <c r="D5" s="39" t="n">
        <v>3342</v>
      </c>
      <c r="E5" s="40"/>
      <c r="F5" s="41" t="n">
        <f aca="false">T14</f>
        <v>31</v>
      </c>
      <c r="G5" s="41"/>
      <c r="H5" s="42" t="str">
        <f aca="false">V14</f>
        <v>x</v>
      </c>
      <c r="I5" s="41"/>
      <c r="J5" s="43" t="n">
        <v>1429</v>
      </c>
      <c r="K5" s="43"/>
      <c r="L5" s="44"/>
      <c r="M5" s="42"/>
      <c r="N5" s="45" t="n">
        <v>67694</v>
      </c>
      <c r="O5" s="46" t="n">
        <f aca="false">$T$23</f>
        <v>0.5</v>
      </c>
      <c r="P5" s="47" t="str">
        <f aca="false">IF(Q5&lt;0,ABS(Q5),"")</f>
        <v/>
      </c>
      <c r="Q5" s="44" t="n">
        <f aca="false">IF(L$37&gt;0,L5-R5,J5-R5)</f>
        <v>714</v>
      </c>
      <c r="R5" s="44" t="n">
        <f aca="false">ROUND((1-O5)*J5,0)</f>
        <v>715</v>
      </c>
      <c r="S5" s="36"/>
      <c r="T5" s="48" t="n">
        <v>24</v>
      </c>
      <c r="U5" s="48" t="n">
        <v>1</v>
      </c>
      <c r="V5" s="48" t="s">
        <v>32</v>
      </c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  <c r="AO5" s="36"/>
      <c r="AP5" s="36"/>
      <c r="AQ5" s="36"/>
      <c r="AR5" s="36"/>
      <c r="AS5" s="36"/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  <c r="BF5" s="36"/>
      <c r="BG5" s="36"/>
      <c r="BH5" s="36"/>
      <c r="BI5" s="36"/>
      <c r="BJ5" s="36"/>
      <c r="BK5" s="36"/>
      <c r="BL5" s="36"/>
      <c r="BM5" s="36"/>
      <c r="BN5" s="36"/>
      <c r="BO5" s="36"/>
      <c r="BP5" s="36"/>
      <c r="BQ5" s="36"/>
      <c r="BR5" s="36"/>
      <c r="BS5" s="36"/>
      <c r="BT5" s="36"/>
      <c r="BU5" s="36"/>
      <c r="BV5" s="36"/>
      <c r="BW5" s="36"/>
      <c r="BX5" s="36"/>
      <c r="BY5" s="36"/>
      <c r="BZ5" s="36"/>
      <c r="CA5" s="36"/>
      <c r="CB5" s="36"/>
      <c r="CC5" s="36"/>
      <c r="CD5" s="36"/>
      <c r="CE5" s="36"/>
      <c r="CF5" s="36"/>
      <c r="CG5" s="36"/>
      <c r="CH5" s="36"/>
      <c r="CI5" s="36"/>
      <c r="CJ5" s="36"/>
      <c r="CK5" s="36"/>
      <c r="CL5" s="36"/>
      <c r="CM5" s="36"/>
      <c r="CN5" s="36"/>
      <c r="CO5" s="36"/>
      <c r="CP5" s="36"/>
      <c r="CQ5" s="36"/>
      <c r="CR5" s="36"/>
      <c r="CS5" s="36"/>
      <c r="CT5" s="36"/>
      <c r="CU5" s="36"/>
      <c r="CV5" s="36"/>
      <c r="CW5" s="36"/>
      <c r="CX5" s="36"/>
      <c r="CY5" s="36"/>
      <c r="CZ5" s="36"/>
      <c r="DA5" s="36"/>
      <c r="DB5" s="36"/>
      <c r="DC5" s="36"/>
      <c r="DD5" s="36"/>
      <c r="DE5" s="36"/>
      <c r="DF5" s="36"/>
      <c r="DG5" s="36"/>
      <c r="DH5" s="36"/>
      <c r="DI5" s="36"/>
      <c r="DJ5" s="36"/>
      <c r="DK5" s="36"/>
      <c r="DL5" s="36"/>
      <c r="DM5" s="36"/>
      <c r="DN5" s="36"/>
      <c r="DO5" s="36"/>
      <c r="DP5" s="36"/>
      <c r="DQ5" s="36"/>
      <c r="DR5" s="36"/>
      <c r="DS5" s="36"/>
      <c r="DT5" s="36"/>
      <c r="DU5" s="36"/>
      <c r="DV5" s="36"/>
      <c r="DW5" s="36"/>
      <c r="DX5" s="36"/>
      <c r="DY5" s="36"/>
      <c r="DZ5" s="36"/>
      <c r="EA5" s="36"/>
      <c r="EB5" s="36"/>
      <c r="EC5" s="36"/>
      <c r="ED5" s="36"/>
      <c r="EE5" s="36"/>
      <c r="EF5" s="36"/>
      <c r="EG5" s="36"/>
      <c r="EH5" s="36"/>
      <c r="EI5" s="36"/>
      <c r="EJ5" s="36"/>
      <c r="EK5" s="36"/>
      <c r="EL5" s="36"/>
      <c r="EM5" s="36"/>
      <c r="EN5" s="36"/>
      <c r="EO5" s="36"/>
      <c r="EP5" s="36"/>
      <c r="EQ5" s="36"/>
      <c r="ER5" s="36"/>
      <c r="ES5" s="36"/>
      <c r="ET5" s="36"/>
      <c r="EU5" s="36"/>
      <c r="EV5" s="36"/>
      <c r="EW5" s="36"/>
      <c r="EX5" s="36"/>
      <c r="EY5" s="36"/>
      <c r="EZ5" s="36"/>
      <c r="FA5" s="36"/>
      <c r="FB5" s="36"/>
      <c r="FC5" s="36"/>
      <c r="FD5" s="36"/>
      <c r="FE5" s="36"/>
      <c r="FF5" s="36"/>
      <c r="FG5" s="36"/>
      <c r="FH5" s="36"/>
      <c r="FI5" s="36"/>
      <c r="FJ5" s="36"/>
      <c r="FK5" s="36"/>
      <c r="FL5" s="36"/>
      <c r="FM5" s="36"/>
      <c r="FN5" s="36"/>
      <c r="FO5" s="36"/>
      <c r="FP5" s="36"/>
      <c r="FQ5" s="36"/>
      <c r="FR5" s="36"/>
      <c r="FS5" s="36"/>
      <c r="FT5" s="36"/>
      <c r="FU5" s="36"/>
      <c r="FV5" s="36"/>
      <c r="FW5" s="36"/>
      <c r="FX5" s="36"/>
      <c r="FY5" s="36"/>
      <c r="FZ5" s="36"/>
      <c r="GA5" s="36"/>
      <c r="GB5" s="36"/>
      <c r="GC5" s="36"/>
      <c r="GD5" s="36"/>
      <c r="GE5" s="36"/>
      <c r="GF5" s="36"/>
      <c r="GG5" s="36"/>
      <c r="GH5" s="36"/>
      <c r="GI5" s="36"/>
      <c r="GJ5" s="36"/>
      <c r="GK5" s="36"/>
      <c r="GL5" s="36"/>
      <c r="GM5" s="36"/>
      <c r="GN5" s="36"/>
      <c r="GO5" s="36"/>
      <c r="GP5" s="36"/>
      <c r="GQ5" s="36"/>
      <c r="GR5" s="36"/>
      <c r="GS5" s="36"/>
      <c r="GT5" s="36"/>
      <c r="GU5" s="36"/>
      <c r="GV5" s="36"/>
      <c r="GW5" s="36"/>
      <c r="GX5" s="36"/>
      <c r="GY5" s="36"/>
      <c r="GZ5" s="36"/>
      <c r="HA5" s="36"/>
      <c r="HB5" s="36"/>
      <c r="HC5" s="36"/>
      <c r="HD5" s="36"/>
      <c r="HE5" s="36"/>
      <c r="HF5" s="36"/>
      <c r="HG5" s="36"/>
      <c r="HH5" s="36"/>
      <c r="HI5" s="36"/>
      <c r="HJ5" s="36"/>
      <c r="HK5" s="36"/>
      <c r="HL5" s="36"/>
      <c r="HM5" s="36"/>
      <c r="HN5" s="36"/>
      <c r="HO5" s="36"/>
      <c r="HP5" s="36"/>
      <c r="HQ5" s="36"/>
      <c r="HR5" s="36"/>
      <c r="HS5" s="36"/>
      <c r="HT5" s="36"/>
      <c r="HU5" s="36"/>
      <c r="HV5" s="36"/>
      <c r="HW5" s="36"/>
      <c r="HX5" s="36"/>
      <c r="HY5" s="36"/>
      <c r="HZ5" s="36"/>
      <c r="IA5" s="36"/>
      <c r="IB5" s="36"/>
      <c r="IC5" s="36"/>
      <c r="ID5" s="36"/>
      <c r="IE5" s="36"/>
      <c r="IF5" s="36"/>
      <c r="IG5" s="36"/>
      <c r="IH5" s="36"/>
      <c r="II5" s="36"/>
      <c r="IJ5" s="36"/>
      <c r="IK5" s="36"/>
      <c r="IL5" s="36"/>
      <c r="IM5" s="36"/>
      <c r="IN5" s="36"/>
      <c r="IO5" s="36"/>
      <c r="IP5" s="36"/>
      <c r="IQ5" s="36"/>
      <c r="IR5" s="36"/>
      <c r="IS5" s="36"/>
      <c r="IT5" s="36"/>
      <c r="IU5" s="36"/>
      <c r="IV5" s="36"/>
      <c r="IW5" s="36"/>
    </row>
    <row r="6" customFormat="false" ht="15" hidden="false" customHeight="true" outlineLevel="0" collapsed="false">
      <c r="A6" s="49"/>
      <c r="B6" s="37"/>
      <c r="C6" s="38"/>
      <c r="D6" s="39"/>
      <c r="E6" s="40"/>
      <c r="F6" s="50"/>
      <c r="G6" s="50"/>
      <c r="H6" s="40"/>
      <c r="I6" s="50"/>
      <c r="J6" s="43"/>
      <c r="K6" s="51"/>
      <c r="L6" s="44"/>
      <c r="M6" s="40"/>
      <c r="N6" s="52"/>
      <c r="O6" s="46"/>
      <c r="P6" s="53"/>
      <c r="Q6" s="44"/>
      <c r="R6" s="44"/>
      <c r="S6" s="36"/>
      <c r="T6" s="54" t="n">
        <v>25</v>
      </c>
      <c r="U6" s="54" t="n">
        <v>2</v>
      </c>
      <c r="V6" s="54" t="s">
        <v>32</v>
      </c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6"/>
      <c r="AI6" s="36"/>
      <c r="AJ6" s="36"/>
      <c r="AK6" s="36"/>
      <c r="AL6" s="36"/>
      <c r="AM6" s="36"/>
      <c r="AN6" s="36"/>
      <c r="AO6" s="36"/>
      <c r="AP6" s="36"/>
      <c r="AQ6" s="36"/>
      <c r="AR6" s="36"/>
      <c r="AS6" s="36"/>
      <c r="AT6" s="36"/>
      <c r="AU6" s="36"/>
      <c r="AV6" s="36"/>
      <c r="AW6" s="36"/>
      <c r="AX6" s="36"/>
      <c r="AY6" s="36"/>
      <c r="AZ6" s="36"/>
      <c r="BA6" s="36"/>
      <c r="BB6" s="36"/>
      <c r="BC6" s="36"/>
      <c r="BD6" s="36"/>
      <c r="BE6" s="36"/>
      <c r="BF6" s="36"/>
      <c r="BG6" s="36"/>
      <c r="BH6" s="36"/>
      <c r="BI6" s="36"/>
      <c r="BJ6" s="36"/>
      <c r="BK6" s="36"/>
      <c r="BL6" s="36"/>
      <c r="BM6" s="36"/>
      <c r="BN6" s="36"/>
      <c r="BO6" s="36"/>
      <c r="BP6" s="36"/>
      <c r="BQ6" s="36"/>
      <c r="BR6" s="36"/>
      <c r="BS6" s="36"/>
      <c r="BT6" s="36"/>
      <c r="BU6" s="36"/>
      <c r="BV6" s="36"/>
      <c r="BW6" s="36"/>
      <c r="BX6" s="36"/>
      <c r="BY6" s="36"/>
      <c r="BZ6" s="36"/>
      <c r="CA6" s="36"/>
      <c r="CB6" s="36"/>
      <c r="CC6" s="36"/>
      <c r="CD6" s="36"/>
      <c r="CE6" s="36"/>
      <c r="CF6" s="36"/>
      <c r="CG6" s="36"/>
      <c r="CH6" s="36"/>
      <c r="CI6" s="36"/>
      <c r="CJ6" s="36"/>
      <c r="CK6" s="36"/>
      <c r="CL6" s="36"/>
      <c r="CM6" s="36"/>
      <c r="CN6" s="36"/>
      <c r="CO6" s="36"/>
      <c r="CP6" s="36"/>
      <c r="CQ6" s="36"/>
      <c r="CR6" s="36"/>
      <c r="CS6" s="36"/>
      <c r="CT6" s="36"/>
      <c r="CU6" s="36"/>
      <c r="CV6" s="36"/>
      <c r="CW6" s="36"/>
      <c r="CX6" s="36"/>
      <c r="CY6" s="36"/>
      <c r="CZ6" s="36"/>
      <c r="DA6" s="36"/>
      <c r="DB6" s="36"/>
      <c r="DC6" s="36"/>
      <c r="DD6" s="36"/>
      <c r="DE6" s="36"/>
      <c r="DF6" s="36"/>
      <c r="DG6" s="36"/>
      <c r="DH6" s="36"/>
      <c r="DI6" s="36"/>
      <c r="DJ6" s="36"/>
      <c r="DK6" s="36"/>
      <c r="DL6" s="36"/>
      <c r="DM6" s="36"/>
      <c r="DN6" s="36"/>
      <c r="DO6" s="36"/>
      <c r="DP6" s="36"/>
      <c r="DQ6" s="36"/>
      <c r="DR6" s="36"/>
      <c r="DS6" s="36"/>
      <c r="DT6" s="36"/>
      <c r="DU6" s="36"/>
      <c r="DV6" s="36"/>
      <c r="DW6" s="36"/>
      <c r="DX6" s="36"/>
      <c r="DY6" s="36"/>
      <c r="DZ6" s="36"/>
      <c r="EA6" s="36"/>
      <c r="EB6" s="36"/>
      <c r="EC6" s="36"/>
      <c r="ED6" s="36"/>
      <c r="EE6" s="36"/>
      <c r="EF6" s="36"/>
      <c r="EG6" s="36"/>
      <c r="EH6" s="36"/>
      <c r="EI6" s="36"/>
      <c r="EJ6" s="36"/>
      <c r="EK6" s="36"/>
      <c r="EL6" s="36"/>
      <c r="EM6" s="36"/>
      <c r="EN6" s="36"/>
      <c r="EO6" s="36"/>
      <c r="EP6" s="36"/>
      <c r="EQ6" s="36"/>
      <c r="ER6" s="36"/>
      <c r="ES6" s="36"/>
      <c r="ET6" s="36"/>
      <c r="EU6" s="36"/>
      <c r="EV6" s="36"/>
      <c r="EW6" s="36"/>
      <c r="EX6" s="36"/>
      <c r="EY6" s="36"/>
      <c r="EZ6" s="36"/>
      <c r="FA6" s="36"/>
      <c r="FB6" s="36"/>
      <c r="FC6" s="36"/>
      <c r="FD6" s="36"/>
      <c r="FE6" s="36"/>
      <c r="FF6" s="36"/>
      <c r="FG6" s="36"/>
      <c r="FH6" s="36"/>
      <c r="FI6" s="36"/>
      <c r="FJ6" s="36"/>
      <c r="FK6" s="36"/>
      <c r="FL6" s="36"/>
      <c r="FM6" s="36"/>
      <c r="FN6" s="36"/>
      <c r="FO6" s="36"/>
      <c r="FP6" s="36"/>
      <c r="FQ6" s="36"/>
      <c r="FR6" s="36"/>
      <c r="FS6" s="36"/>
      <c r="FT6" s="36"/>
      <c r="FU6" s="36"/>
      <c r="FV6" s="36"/>
      <c r="FW6" s="36"/>
      <c r="FX6" s="36"/>
      <c r="FY6" s="36"/>
      <c r="FZ6" s="36"/>
      <c r="GA6" s="36"/>
      <c r="GB6" s="36"/>
      <c r="GC6" s="36"/>
      <c r="GD6" s="36"/>
      <c r="GE6" s="36"/>
      <c r="GF6" s="36"/>
      <c r="GG6" s="36"/>
      <c r="GH6" s="36"/>
      <c r="GI6" s="36"/>
      <c r="GJ6" s="36"/>
      <c r="GK6" s="36"/>
      <c r="GL6" s="36"/>
      <c r="GM6" s="36"/>
      <c r="GN6" s="36"/>
      <c r="GO6" s="36"/>
      <c r="GP6" s="36"/>
      <c r="GQ6" s="36"/>
      <c r="GR6" s="36"/>
      <c r="GS6" s="36"/>
      <c r="GT6" s="36"/>
      <c r="GU6" s="36"/>
      <c r="GV6" s="36"/>
      <c r="GW6" s="36"/>
      <c r="GX6" s="36"/>
      <c r="GY6" s="36"/>
      <c r="GZ6" s="36"/>
      <c r="HA6" s="36"/>
      <c r="HB6" s="36"/>
      <c r="HC6" s="36"/>
      <c r="HD6" s="36"/>
      <c r="HE6" s="36"/>
      <c r="HF6" s="36"/>
      <c r="HG6" s="36"/>
      <c r="HH6" s="36"/>
      <c r="HI6" s="36"/>
      <c r="HJ6" s="36"/>
      <c r="HK6" s="36"/>
      <c r="HL6" s="36"/>
      <c r="HM6" s="36"/>
      <c r="HN6" s="36"/>
      <c r="HO6" s="36"/>
      <c r="HP6" s="36"/>
      <c r="HQ6" s="36"/>
      <c r="HR6" s="36"/>
      <c r="HS6" s="36"/>
      <c r="HT6" s="36"/>
      <c r="HU6" s="36"/>
      <c r="HV6" s="36"/>
      <c r="HW6" s="36"/>
      <c r="HX6" s="36"/>
      <c r="HY6" s="36"/>
      <c r="HZ6" s="36"/>
      <c r="IA6" s="36"/>
      <c r="IB6" s="36"/>
      <c r="IC6" s="36"/>
      <c r="ID6" s="36"/>
      <c r="IE6" s="36"/>
      <c r="IF6" s="36"/>
      <c r="IG6" s="36"/>
      <c r="IH6" s="36"/>
      <c r="II6" s="36"/>
      <c r="IJ6" s="36"/>
      <c r="IK6" s="36"/>
      <c r="IL6" s="36"/>
      <c r="IM6" s="36"/>
      <c r="IN6" s="36"/>
      <c r="IO6" s="36"/>
      <c r="IP6" s="36"/>
      <c r="IQ6" s="36"/>
      <c r="IR6" s="36"/>
      <c r="IS6" s="36"/>
      <c r="IT6" s="36"/>
      <c r="IU6" s="36"/>
      <c r="IV6" s="36"/>
      <c r="IW6" s="36"/>
    </row>
    <row r="7" customFormat="false" ht="15" hidden="false" customHeight="true" outlineLevel="0" collapsed="false">
      <c r="A7" s="36"/>
      <c r="B7" s="37" t="s">
        <v>33</v>
      </c>
      <c r="C7" s="38" t="s">
        <v>34</v>
      </c>
      <c r="D7" s="39" t="n">
        <v>3343</v>
      </c>
      <c r="E7" s="40"/>
      <c r="F7" s="50" t="n">
        <f aca="false">T6</f>
        <v>25</v>
      </c>
      <c r="G7" s="50"/>
      <c r="H7" s="40" t="str">
        <f aca="false">V6</f>
        <v>x</v>
      </c>
      <c r="I7" s="50"/>
      <c r="J7" s="43" t="n">
        <v>5788</v>
      </c>
      <c r="K7" s="43"/>
      <c r="L7" s="44"/>
      <c r="M7" s="40"/>
      <c r="N7" s="45" t="n">
        <v>67694</v>
      </c>
      <c r="O7" s="46" t="n">
        <f aca="false">$T$23</f>
        <v>0.5</v>
      </c>
      <c r="P7" s="47" t="str">
        <f aca="false">IF(Q7&lt;0,ABS(Q7),"")</f>
        <v/>
      </c>
      <c r="Q7" s="44" t="n">
        <f aca="false">IF(L$37&gt;0,L7-R7,J7-R7)</f>
        <v>2894</v>
      </c>
      <c r="R7" s="44" t="n">
        <f aca="false">ROUND((1-O7)*J7,0)</f>
        <v>2894</v>
      </c>
      <c r="S7" s="36"/>
      <c r="T7" s="54" t="n">
        <v>24</v>
      </c>
      <c r="U7" s="54" t="n">
        <v>3</v>
      </c>
      <c r="V7" s="54" t="s">
        <v>32</v>
      </c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/>
      <c r="BF7" s="36"/>
      <c r="BG7" s="36"/>
      <c r="BH7" s="36"/>
      <c r="BI7" s="36"/>
      <c r="BJ7" s="36"/>
      <c r="BK7" s="36"/>
      <c r="BL7" s="36"/>
      <c r="BM7" s="36"/>
      <c r="BN7" s="36"/>
      <c r="BO7" s="36"/>
      <c r="BP7" s="36"/>
      <c r="BQ7" s="36"/>
      <c r="BR7" s="36"/>
      <c r="BS7" s="36"/>
      <c r="BT7" s="36"/>
      <c r="BU7" s="36"/>
      <c r="BV7" s="36"/>
      <c r="BW7" s="36"/>
      <c r="BX7" s="36"/>
      <c r="BY7" s="36"/>
      <c r="BZ7" s="36"/>
      <c r="CA7" s="36"/>
      <c r="CB7" s="36"/>
      <c r="CC7" s="36"/>
      <c r="CD7" s="36"/>
      <c r="CE7" s="36"/>
      <c r="CF7" s="36"/>
      <c r="CG7" s="36"/>
      <c r="CH7" s="36"/>
      <c r="CI7" s="36"/>
      <c r="CJ7" s="36"/>
      <c r="CK7" s="36"/>
      <c r="CL7" s="36"/>
      <c r="CM7" s="36"/>
      <c r="CN7" s="36"/>
      <c r="CO7" s="36"/>
      <c r="CP7" s="36"/>
      <c r="CQ7" s="36"/>
      <c r="CR7" s="36"/>
      <c r="CS7" s="36"/>
      <c r="CT7" s="36"/>
      <c r="CU7" s="36"/>
      <c r="CV7" s="36"/>
      <c r="CW7" s="36"/>
      <c r="CX7" s="36"/>
      <c r="CY7" s="36"/>
      <c r="CZ7" s="36"/>
      <c r="DA7" s="36"/>
      <c r="DB7" s="36"/>
      <c r="DC7" s="36"/>
      <c r="DD7" s="36"/>
      <c r="DE7" s="36"/>
      <c r="DF7" s="36"/>
      <c r="DG7" s="36"/>
      <c r="DH7" s="36"/>
      <c r="DI7" s="36"/>
      <c r="DJ7" s="36"/>
      <c r="DK7" s="36"/>
      <c r="DL7" s="36"/>
      <c r="DM7" s="36"/>
      <c r="DN7" s="36"/>
      <c r="DO7" s="36"/>
      <c r="DP7" s="36"/>
      <c r="DQ7" s="36"/>
      <c r="DR7" s="36"/>
      <c r="DS7" s="36"/>
      <c r="DT7" s="36"/>
      <c r="DU7" s="36"/>
      <c r="DV7" s="36"/>
      <c r="DW7" s="36"/>
      <c r="DX7" s="36"/>
      <c r="DY7" s="36"/>
      <c r="DZ7" s="36"/>
      <c r="EA7" s="36"/>
      <c r="EB7" s="36"/>
      <c r="EC7" s="36"/>
      <c r="ED7" s="36"/>
      <c r="EE7" s="36"/>
      <c r="EF7" s="36"/>
      <c r="EG7" s="36"/>
      <c r="EH7" s="36"/>
      <c r="EI7" s="36"/>
      <c r="EJ7" s="36"/>
      <c r="EK7" s="36"/>
      <c r="EL7" s="36"/>
      <c r="EM7" s="36"/>
      <c r="EN7" s="36"/>
      <c r="EO7" s="36"/>
      <c r="EP7" s="36"/>
      <c r="EQ7" s="36"/>
      <c r="ER7" s="36"/>
      <c r="ES7" s="36"/>
      <c r="ET7" s="36"/>
      <c r="EU7" s="36"/>
      <c r="EV7" s="36"/>
      <c r="EW7" s="36"/>
      <c r="EX7" s="36"/>
      <c r="EY7" s="36"/>
      <c r="EZ7" s="36"/>
      <c r="FA7" s="36"/>
      <c r="FB7" s="36"/>
      <c r="FC7" s="36"/>
      <c r="FD7" s="36"/>
      <c r="FE7" s="36"/>
      <c r="FF7" s="36"/>
      <c r="FG7" s="36"/>
      <c r="FH7" s="36"/>
      <c r="FI7" s="36"/>
      <c r="FJ7" s="36"/>
      <c r="FK7" s="36"/>
      <c r="FL7" s="36"/>
      <c r="FM7" s="36"/>
      <c r="FN7" s="36"/>
      <c r="FO7" s="36"/>
      <c r="FP7" s="36"/>
      <c r="FQ7" s="36"/>
      <c r="FR7" s="36"/>
      <c r="FS7" s="36"/>
      <c r="FT7" s="36"/>
      <c r="FU7" s="36"/>
      <c r="FV7" s="36"/>
      <c r="FW7" s="36"/>
      <c r="FX7" s="36"/>
      <c r="FY7" s="36"/>
      <c r="FZ7" s="36"/>
      <c r="GA7" s="36"/>
      <c r="GB7" s="36"/>
      <c r="GC7" s="36"/>
      <c r="GD7" s="36"/>
      <c r="GE7" s="36"/>
      <c r="GF7" s="36"/>
      <c r="GG7" s="36"/>
      <c r="GH7" s="36"/>
      <c r="GI7" s="36"/>
      <c r="GJ7" s="36"/>
      <c r="GK7" s="36"/>
      <c r="GL7" s="36"/>
      <c r="GM7" s="36"/>
      <c r="GN7" s="36"/>
      <c r="GO7" s="36"/>
      <c r="GP7" s="36"/>
      <c r="GQ7" s="36"/>
      <c r="GR7" s="36"/>
      <c r="GS7" s="36"/>
      <c r="GT7" s="36"/>
      <c r="GU7" s="36"/>
      <c r="GV7" s="36"/>
      <c r="GW7" s="36"/>
      <c r="GX7" s="36"/>
      <c r="GY7" s="36"/>
      <c r="GZ7" s="36"/>
      <c r="HA7" s="36"/>
      <c r="HB7" s="36"/>
      <c r="HC7" s="36"/>
      <c r="HD7" s="36"/>
      <c r="HE7" s="36"/>
      <c r="HF7" s="36"/>
      <c r="HG7" s="36"/>
      <c r="HH7" s="36"/>
      <c r="HI7" s="36"/>
      <c r="HJ7" s="36"/>
      <c r="HK7" s="36"/>
      <c r="HL7" s="36"/>
      <c r="HM7" s="36"/>
      <c r="HN7" s="36"/>
      <c r="HO7" s="36"/>
      <c r="HP7" s="36"/>
      <c r="HQ7" s="36"/>
      <c r="HR7" s="36"/>
      <c r="HS7" s="36"/>
      <c r="HT7" s="36"/>
      <c r="HU7" s="36"/>
      <c r="HV7" s="36"/>
      <c r="HW7" s="36"/>
      <c r="HX7" s="36"/>
      <c r="HY7" s="36"/>
      <c r="HZ7" s="36"/>
      <c r="IA7" s="36"/>
      <c r="IB7" s="36"/>
      <c r="IC7" s="36"/>
      <c r="ID7" s="36"/>
      <c r="IE7" s="36"/>
      <c r="IF7" s="36"/>
      <c r="IG7" s="36"/>
      <c r="IH7" s="36"/>
      <c r="II7" s="36"/>
      <c r="IJ7" s="36"/>
      <c r="IK7" s="36"/>
      <c r="IL7" s="36"/>
      <c r="IM7" s="36"/>
      <c r="IN7" s="36"/>
      <c r="IO7" s="36"/>
      <c r="IP7" s="36"/>
      <c r="IQ7" s="36"/>
      <c r="IR7" s="36"/>
      <c r="IS7" s="36"/>
      <c r="IT7" s="36"/>
      <c r="IU7" s="36"/>
      <c r="IV7" s="36"/>
      <c r="IW7" s="36"/>
    </row>
    <row r="8" customFormat="false" ht="15" hidden="false" customHeight="true" outlineLevel="0" collapsed="false">
      <c r="A8" s="36"/>
      <c r="B8" s="37"/>
      <c r="C8" s="38"/>
      <c r="D8" s="39"/>
      <c r="E8" s="40"/>
      <c r="F8" s="50"/>
      <c r="G8" s="50"/>
      <c r="H8" s="40"/>
      <c r="I8" s="50"/>
      <c r="J8" s="43" t="n">
        <v>5000</v>
      </c>
      <c r="K8" s="43"/>
      <c r="L8" s="44"/>
      <c r="M8" s="40"/>
      <c r="N8" s="45" t="n">
        <v>68918</v>
      </c>
      <c r="O8" s="46" t="n">
        <v>0</v>
      </c>
      <c r="P8" s="47" t="str">
        <f aca="false">IF(Q8&lt;0,ABS(Q8),"")</f>
        <v/>
      </c>
      <c r="Q8" s="44" t="n">
        <f aca="false">IF(L$37&gt;0,L8-R8,J8-R8)</f>
        <v>0</v>
      </c>
      <c r="R8" s="44" t="n">
        <f aca="false">ROUND((1-O8)*J8,0)</f>
        <v>5000</v>
      </c>
      <c r="S8" s="36"/>
      <c r="T8" s="54" t="n">
        <v>25</v>
      </c>
      <c r="U8" s="54" t="n">
        <v>4</v>
      </c>
      <c r="V8" s="54" t="s">
        <v>32</v>
      </c>
      <c r="W8" s="36"/>
      <c r="X8" s="36"/>
      <c r="Y8" s="36"/>
      <c r="Z8" s="36"/>
      <c r="AA8" s="36"/>
      <c r="AB8" s="36"/>
      <c r="AC8" s="36"/>
      <c r="AD8" s="36"/>
      <c r="AE8" s="36"/>
      <c r="AF8" s="36"/>
      <c r="AG8" s="36"/>
      <c r="AH8" s="36"/>
      <c r="AI8" s="36"/>
      <c r="AJ8" s="36"/>
      <c r="AK8" s="36"/>
      <c r="AL8" s="36"/>
      <c r="AM8" s="36"/>
      <c r="AN8" s="36"/>
      <c r="AO8" s="36"/>
      <c r="AP8" s="36"/>
      <c r="AQ8" s="36"/>
      <c r="AR8" s="36"/>
      <c r="AS8" s="36"/>
      <c r="AT8" s="36"/>
      <c r="AU8" s="36"/>
      <c r="AV8" s="36"/>
      <c r="AW8" s="36"/>
      <c r="AX8" s="36"/>
      <c r="AY8" s="36"/>
      <c r="AZ8" s="36"/>
      <c r="BA8" s="36"/>
      <c r="BB8" s="36"/>
      <c r="BC8" s="36"/>
      <c r="BD8" s="36"/>
      <c r="BE8" s="36"/>
      <c r="BF8" s="36"/>
      <c r="BG8" s="36"/>
      <c r="BH8" s="36"/>
      <c r="BI8" s="36"/>
      <c r="BJ8" s="36"/>
      <c r="BK8" s="36"/>
      <c r="BL8" s="36"/>
      <c r="BM8" s="36"/>
      <c r="BN8" s="36"/>
      <c r="BO8" s="36"/>
      <c r="BP8" s="36"/>
      <c r="BQ8" s="36"/>
      <c r="BR8" s="36"/>
      <c r="BS8" s="36"/>
      <c r="BT8" s="36"/>
      <c r="BU8" s="36"/>
      <c r="BV8" s="36"/>
      <c r="BW8" s="36"/>
      <c r="BX8" s="36"/>
      <c r="BY8" s="36"/>
      <c r="BZ8" s="36"/>
      <c r="CA8" s="36"/>
      <c r="CB8" s="36"/>
      <c r="CC8" s="36"/>
      <c r="CD8" s="36"/>
      <c r="CE8" s="36"/>
      <c r="CF8" s="36"/>
      <c r="CG8" s="36"/>
      <c r="CH8" s="36"/>
      <c r="CI8" s="36"/>
      <c r="CJ8" s="36"/>
      <c r="CK8" s="36"/>
      <c r="CL8" s="36"/>
      <c r="CM8" s="36"/>
      <c r="CN8" s="36"/>
      <c r="CO8" s="36"/>
      <c r="CP8" s="36"/>
      <c r="CQ8" s="36"/>
      <c r="CR8" s="36"/>
      <c r="CS8" s="36"/>
      <c r="CT8" s="36"/>
      <c r="CU8" s="36"/>
      <c r="CV8" s="36"/>
      <c r="CW8" s="36"/>
      <c r="CX8" s="36"/>
      <c r="CY8" s="36"/>
      <c r="CZ8" s="36"/>
      <c r="DA8" s="36"/>
      <c r="DB8" s="36"/>
      <c r="DC8" s="36"/>
      <c r="DD8" s="36"/>
      <c r="DE8" s="36"/>
      <c r="DF8" s="36"/>
      <c r="DG8" s="36"/>
      <c r="DH8" s="36"/>
      <c r="DI8" s="36"/>
      <c r="DJ8" s="36"/>
      <c r="DK8" s="36"/>
      <c r="DL8" s="36"/>
      <c r="DM8" s="36"/>
      <c r="DN8" s="36"/>
      <c r="DO8" s="36"/>
      <c r="DP8" s="36"/>
      <c r="DQ8" s="36"/>
      <c r="DR8" s="36"/>
      <c r="DS8" s="36"/>
      <c r="DT8" s="36"/>
      <c r="DU8" s="36"/>
      <c r="DV8" s="36"/>
      <c r="DW8" s="36"/>
      <c r="DX8" s="36"/>
      <c r="DY8" s="36"/>
      <c r="DZ8" s="36"/>
      <c r="EA8" s="36"/>
      <c r="EB8" s="36"/>
      <c r="EC8" s="36"/>
      <c r="ED8" s="36"/>
      <c r="EE8" s="36"/>
      <c r="EF8" s="36"/>
      <c r="EG8" s="36"/>
      <c r="EH8" s="36"/>
      <c r="EI8" s="36"/>
      <c r="EJ8" s="36"/>
      <c r="EK8" s="36"/>
      <c r="EL8" s="36"/>
      <c r="EM8" s="36"/>
      <c r="EN8" s="36"/>
      <c r="EO8" s="36"/>
      <c r="EP8" s="36"/>
      <c r="EQ8" s="36"/>
      <c r="ER8" s="36"/>
      <c r="ES8" s="36"/>
      <c r="ET8" s="36"/>
      <c r="EU8" s="36"/>
      <c r="EV8" s="36"/>
      <c r="EW8" s="36"/>
      <c r="EX8" s="36"/>
      <c r="EY8" s="36"/>
      <c r="EZ8" s="36"/>
      <c r="FA8" s="36"/>
      <c r="FB8" s="36"/>
      <c r="FC8" s="36"/>
      <c r="FD8" s="36"/>
      <c r="FE8" s="36"/>
      <c r="FF8" s="36"/>
      <c r="FG8" s="36"/>
      <c r="FH8" s="36"/>
      <c r="FI8" s="36"/>
      <c r="FJ8" s="36"/>
      <c r="FK8" s="36"/>
      <c r="FL8" s="36"/>
      <c r="FM8" s="36"/>
      <c r="FN8" s="36"/>
      <c r="FO8" s="36"/>
      <c r="FP8" s="36"/>
      <c r="FQ8" s="36"/>
      <c r="FR8" s="36"/>
      <c r="FS8" s="36"/>
      <c r="FT8" s="36"/>
      <c r="FU8" s="36"/>
      <c r="FV8" s="36"/>
      <c r="FW8" s="36"/>
      <c r="FX8" s="36"/>
      <c r="FY8" s="36"/>
      <c r="FZ8" s="36"/>
      <c r="GA8" s="36"/>
      <c r="GB8" s="36"/>
      <c r="GC8" s="36"/>
      <c r="GD8" s="36"/>
      <c r="GE8" s="36"/>
      <c r="GF8" s="36"/>
      <c r="GG8" s="36"/>
      <c r="GH8" s="36"/>
      <c r="GI8" s="36"/>
      <c r="GJ8" s="36"/>
      <c r="GK8" s="36"/>
      <c r="GL8" s="36"/>
      <c r="GM8" s="36"/>
      <c r="GN8" s="36"/>
      <c r="GO8" s="36"/>
      <c r="GP8" s="36"/>
      <c r="GQ8" s="36"/>
      <c r="GR8" s="36"/>
      <c r="GS8" s="36"/>
      <c r="GT8" s="36"/>
      <c r="GU8" s="36"/>
      <c r="GV8" s="36"/>
      <c r="GW8" s="36"/>
      <c r="GX8" s="36"/>
      <c r="GY8" s="36"/>
      <c r="GZ8" s="36"/>
      <c r="HA8" s="36"/>
      <c r="HB8" s="36"/>
      <c r="HC8" s="36"/>
      <c r="HD8" s="36"/>
      <c r="HE8" s="36"/>
      <c r="HF8" s="36"/>
      <c r="HG8" s="36"/>
      <c r="HH8" s="36"/>
      <c r="HI8" s="36"/>
      <c r="HJ8" s="36"/>
      <c r="HK8" s="36"/>
      <c r="HL8" s="36"/>
      <c r="HM8" s="36"/>
      <c r="HN8" s="36"/>
      <c r="HO8" s="36"/>
      <c r="HP8" s="36"/>
      <c r="HQ8" s="36"/>
      <c r="HR8" s="36"/>
      <c r="HS8" s="36"/>
      <c r="HT8" s="36"/>
      <c r="HU8" s="36"/>
      <c r="HV8" s="36"/>
      <c r="HW8" s="36"/>
      <c r="HX8" s="36"/>
      <c r="HY8" s="36"/>
      <c r="HZ8" s="36"/>
      <c r="IA8" s="36"/>
      <c r="IB8" s="36"/>
      <c r="IC8" s="36"/>
      <c r="ID8" s="36"/>
      <c r="IE8" s="36"/>
      <c r="IF8" s="36"/>
      <c r="IG8" s="36"/>
      <c r="IH8" s="36"/>
      <c r="II8" s="36"/>
      <c r="IJ8" s="36"/>
      <c r="IK8" s="36"/>
      <c r="IL8" s="36"/>
      <c r="IM8" s="36"/>
      <c r="IN8" s="36"/>
      <c r="IO8" s="36"/>
      <c r="IP8" s="36"/>
      <c r="IQ8" s="36"/>
      <c r="IR8" s="36"/>
      <c r="IS8" s="36"/>
      <c r="IT8" s="36"/>
      <c r="IU8" s="36"/>
      <c r="IV8" s="36"/>
      <c r="IW8" s="36"/>
    </row>
    <row r="9" customFormat="false" ht="15" hidden="false" customHeight="true" outlineLevel="0" collapsed="false">
      <c r="A9" s="49"/>
      <c r="B9" s="37"/>
      <c r="C9" s="38"/>
      <c r="D9" s="39"/>
      <c r="E9" s="40"/>
      <c r="F9" s="50"/>
      <c r="G9" s="50"/>
      <c r="H9" s="40"/>
      <c r="I9" s="50"/>
      <c r="J9" s="43"/>
      <c r="K9" s="43"/>
      <c r="L9" s="44"/>
      <c r="M9" s="40"/>
      <c r="N9" s="52"/>
      <c r="O9" s="46"/>
      <c r="P9" s="53"/>
      <c r="Q9" s="44"/>
      <c r="R9" s="44"/>
      <c r="S9" s="36"/>
      <c r="T9" s="54" t="n">
        <v>27</v>
      </c>
      <c r="U9" s="54" t="n">
        <v>5</v>
      </c>
      <c r="V9" s="54" t="s">
        <v>32</v>
      </c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  <c r="AH9" s="36"/>
      <c r="AI9" s="36"/>
      <c r="AJ9" s="36"/>
      <c r="AK9" s="36"/>
      <c r="AL9" s="36"/>
      <c r="AM9" s="36"/>
      <c r="AN9" s="36"/>
      <c r="AO9" s="36"/>
      <c r="AP9" s="36"/>
      <c r="AQ9" s="36"/>
      <c r="AR9" s="36"/>
      <c r="AS9" s="36"/>
      <c r="AT9" s="36"/>
      <c r="AU9" s="36"/>
      <c r="AV9" s="36"/>
      <c r="AW9" s="36"/>
      <c r="AX9" s="36"/>
      <c r="AY9" s="36"/>
      <c r="AZ9" s="36"/>
      <c r="BA9" s="36"/>
      <c r="BB9" s="36"/>
      <c r="BC9" s="36"/>
      <c r="BD9" s="36"/>
      <c r="BE9" s="36"/>
      <c r="BF9" s="36"/>
      <c r="BG9" s="36"/>
      <c r="BH9" s="36"/>
      <c r="BI9" s="36"/>
      <c r="BJ9" s="36"/>
      <c r="BK9" s="36"/>
      <c r="BL9" s="36"/>
      <c r="BM9" s="36"/>
      <c r="BN9" s="36"/>
      <c r="BO9" s="36"/>
      <c r="BP9" s="36"/>
      <c r="BQ9" s="36"/>
      <c r="BR9" s="36"/>
      <c r="BS9" s="36"/>
      <c r="BT9" s="36"/>
      <c r="BU9" s="36"/>
      <c r="BV9" s="36"/>
      <c r="BW9" s="36"/>
      <c r="BX9" s="36"/>
      <c r="BY9" s="36"/>
      <c r="BZ9" s="36"/>
      <c r="CA9" s="36"/>
      <c r="CB9" s="36"/>
      <c r="CC9" s="36"/>
      <c r="CD9" s="36"/>
      <c r="CE9" s="36"/>
      <c r="CF9" s="36"/>
      <c r="CG9" s="36"/>
      <c r="CH9" s="36"/>
      <c r="CI9" s="36"/>
      <c r="CJ9" s="36"/>
      <c r="CK9" s="36"/>
      <c r="CL9" s="36"/>
      <c r="CM9" s="36"/>
      <c r="CN9" s="36"/>
      <c r="CO9" s="36"/>
      <c r="CP9" s="36"/>
      <c r="CQ9" s="36"/>
      <c r="CR9" s="36"/>
      <c r="CS9" s="36"/>
      <c r="CT9" s="36"/>
      <c r="CU9" s="36"/>
      <c r="CV9" s="36"/>
      <c r="CW9" s="36"/>
      <c r="CX9" s="36"/>
      <c r="CY9" s="36"/>
      <c r="CZ9" s="36"/>
      <c r="DA9" s="36"/>
      <c r="DB9" s="36"/>
      <c r="DC9" s="36"/>
      <c r="DD9" s="36"/>
      <c r="DE9" s="36"/>
      <c r="DF9" s="36"/>
      <c r="DG9" s="36"/>
      <c r="DH9" s="36"/>
      <c r="DI9" s="36"/>
      <c r="DJ9" s="36"/>
      <c r="DK9" s="36"/>
      <c r="DL9" s="36"/>
      <c r="DM9" s="36"/>
      <c r="DN9" s="36"/>
      <c r="DO9" s="36"/>
      <c r="DP9" s="36"/>
      <c r="DQ9" s="36"/>
      <c r="DR9" s="36"/>
      <c r="DS9" s="36"/>
      <c r="DT9" s="36"/>
      <c r="DU9" s="36"/>
      <c r="DV9" s="36"/>
      <c r="DW9" s="36"/>
      <c r="DX9" s="36"/>
      <c r="DY9" s="36"/>
      <c r="DZ9" s="36"/>
      <c r="EA9" s="36"/>
      <c r="EB9" s="36"/>
      <c r="EC9" s="36"/>
      <c r="ED9" s="36"/>
      <c r="EE9" s="36"/>
      <c r="EF9" s="36"/>
      <c r="EG9" s="36"/>
      <c r="EH9" s="36"/>
      <c r="EI9" s="36"/>
      <c r="EJ9" s="36"/>
      <c r="EK9" s="36"/>
      <c r="EL9" s="36"/>
      <c r="EM9" s="36"/>
      <c r="EN9" s="36"/>
      <c r="EO9" s="36"/>
      <c r="EP9" s="36"/>
      <c r="EQ9" s="36"/>
      <c r="ER9" s="36"/>
      <c r="ES9" s="36"/>
      <c r="ET9" s="36"/>
      <c r="EU9" s="36"/>
      <c r="EV9" s="36"/>
      <c r="EW9" s="36"/>
      <c r="EX9" s="36"/>
      <c r="EY9" s="36"/>
      <c r="EZ9" s="36"/>
      <c r="FA9" s="36"/>
      <c r="FB9" s="36"/>
      <c r="FC9" s="36"/>
      <c r="FD9" s="36"/>
      <c r="FE9" s="36"/>
      <c r="FF9" s="36"/>
      <c r="FG9" s="36"/>
      <c r="FH9" s="36"/>
      <c r="FI9" s="36"/>
      <c r="FJ9" s="36"/>
      <c r="FK9" s="36"/>
      <c r="FL9" s="36"/>
      <c r="FM9" s="36"/>
      <c r="FN9" s="36"/>
      <c r="FO9" s="36"/>
      <c r="FP9" s="36"/>
      <c r="FQ9" s="36"/>
      <c r="FR9" s="36"/>
      <c r="FS9" s="36"/>
      <c r="FT9" s="36"/>
      <c r="FU9" s="36"/>
      <c r="FV9" s="36"/>
      <c r="FW9" s="36"/>
      <c r="FX9" s="36"/>
      <c r="FY9" s="36"/>
      <c r="FZ9" s="36"/>
      <c r="GA9" s="36"/>
      <c r="GB9" s="36"/>
      <c r="GC9" s="36"/>
      <c r="GD9" s="36"/>
      <c r="GE9" s="36"/>
      <c r="GF9" s="36"/>
      <c r="GG9" s="36"/>
      <c r="GH9" s="36"/>
      <c r="GI9" s="36"/>
      <c r="GJ9" s="36"/>
      <c r="GK9" s="36"/>
      <c r="GL9" s="36"/>
      <c r="GM9" s="36"/>
      <c r="GN9" s="36"/>
      <c r="GO9" s="36"/>
      <c r="GP9" s="36"/>
      <c r="GQ9" s="36"/>
      <c r="GR9" s="36"/>
      <c r="GS9" s="36"/>
      <c r="GT9" s="36"/>
      <c r="GU9" s="36"/>
      <c r="GV9" s="36"/>
      <c r="GW9" s="36"/>
      <c r="GX9" s="36"/>
      <c r="GY9" s="36"/>
      <c r="GZ9" s="36"/>
      <c r="HA9" s="36"/>
      <c r="HB9" s="36"/>
      <c r="HC9" s="36"/>
      <c r="HD9" s="36"/>
      <c r="HE9" s="36"/>
      <c r="HF9" s="36"/>
      <c r="HG9" s="36"/>
      <c r="HH9" s="36"/>
      <c r="HI9" s="36"/>
      <c r="HJ9" s="36"/>
      <c r="HK9" s="36"/>
      <c r="HL9" s="36"/>
      <c r="HM9" s="36"/>
      <c r="HN9" s="36"/>
      <c r="HO9" s="36"/>
      <c r="HP9" s="36"/>
      <c r="HQ9" s="36"/>
      <c r="HR9" s="36"/>
      <c r="HS9" s="36"/>
      <c r="HT9" s="36"/>
      <c r="HU9" s="36"/>
      <c r="HV9" s="36"/>
      <c r="HW9" s="36"/>
      <c r="HX9" s="36"/>
      <c r="HY9" s="36"/>
      <c r="HZ9" s="36"/>
      <c r="IA9" s="36"/>
      <c r="IB9" s="36"/>
      <c r="IC9" s="36"/>
      <c r="ID9" s="36"/>
      <c r="IE9" s="36"/>
      <c r="IF9" s="36"/>
      <c r="IG9" s="36"/>
      <c r="IH9" s="36"/>
      <c r="II9" s="36"/>
      <c r="IJ9" s="36"/>
      <c r="IK9" s="36"/>
      <c r="IL9" s="36"/>
      <c r="IM9" s="36"/>
      <c r="IN9" s="36"/>
      <c r="IO9" s="36"/>
      <c r="IP9" s="36"/>
      <c r="IQ9" s="36"/>
      <c r="IR9" s="36"/>
      <c r="IS9" s="36"/>
      <c r="IT9" s="36"/>
      <c r="IU9" s="36"/>
      <c r="IV9" s="36"/>
      <c r="IW9" s="36"/>
    </row>
    <row r="10" customFormat="false" ht="15" hidden="false" customHeight="true" outlineLevel="0" collapsed="false">
      <c r="A10" s="36"/>
      <c r="B10" s="37" t="s">
        <v>35</v>
      </c>
      <c r="C10" s="38" t="s">
        <v>36</v>
      </c>
      <c r="D10" s="39" t="n">
        <v>3344</v>
      </c>
      <c r="E10" s="40"/>
      <c r="F10" s="50" t="n">
        <f aca="false">T11</f>
        <v>25</v>
      </c>
      <c r="G10" s="50"/>
      <c r="H10" s="40" t="str">
        <f aca="false">V11</f>
        <v>x</v>
      </c>
      <c r="I10" s="50"/>
      <c r="J10" s="43" t="n">
        <v>2136</v>
      </c>
      <c r="K10" s="43"/>
      <c r="L10" s="44"/>
      <c r="M10" s="40"/>
      <c r="N10" s="45" t="n">
        <v>67694</v>
      </c>
      <c r="O10" s="46" t="n">
        <f aca="false">$T$23</f>
        <v>0.5</v>
      </c>
      <c r="P10" s="47" t="str">
        <f aca="false">IF(Q10&lt;0,ABS(Q10),"")</f>
        <v/>
      </c>
      <c r="Q10" s="44" t="n">
        <f aca="false">IF(L$37&gt;0,L10-R10,J10-R10)</f>
        <v>1068</v>
      </c>
      <c r="R10" s="44" t="n">
        <f aca="false">ROUND((1-O10)*J10,0)</f>
        <v>1068</v>
      </c>
      <c r="S10" s="36"/>
      <c r="T10" s="54" t="n">
        <v>25</v>
      </c>
      <c r="U10" s="54" t="n">
        <v>6</v>
      </c>
      <c r="V10" s="54" t="s">
        <v>32</v>
      </c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36"/>
      <c r="AJ10" s="36"/>
      <c r="AK10" s="36"/>
      <c r="AL10" s="36"/>
      <c r="AM10" s="36"/>
      <c r="AN10" s="36"/>
      <c r="AO10" s="36"/>
      <c r="AP10" s="36"/>
      <c r="AQ10" s="36"/>
      <c r="AR10" s="36"/>
      <c r="AS10" s="36"/>
      <c r="AT10" s="36"/>
      <c r="AU10" s="36"/>
      <c r="AV10" s="36"/>
      <c r="AW10" s="36"/>
      <c r="AX10" s="36"/>
      <c r="AY10" s="36"/>
      <c r="AZ10" s="36"/>
      <c r="BA10" s="36"/>
      <c r="BB10" s="36"/>
      <c r="BC10" s="36"/>
      <c r="BD10" s="36"/>
      <c r="BE10" s="36"/>
      <c r="BF10" s="36"/>
      <c r="BG10" s="36"/>
      <c r="BH10" s="36"/>
      <c r="BI10" s="36"/>
      <c r="BJ10" s="36"/>
      <c r="BK10" s="36"/>
      <c r="BL10" s="36"/>
      <c r="BM10" s="36"/>
      <c r="BN10" s="36"/>
      <c r="BO10" s="36"/>
      <c r="BP10" s="36"/>
      <c r="BQ10" s="36"/>
      <c r="BR10" s="36"/>
      <c r="BS10" s="36"/>
      <c r="BT10" s="36"/>
      <c r="BU10" s="36"/>
      <c r="BV10" s="36"/>
      <c r="BW10" s="36"/>
      <c r="BX10" s="36"/>
      <c r="BY10" s="36"/>
      <c r="BZ10" s="36"/>
      <c r="CA10" s="36"/>
      <c r="CB10" s="36"/>
      <c r="CC10" s="36"/>
      <c r="CD10" s="36"/>
      <c r="CE10" s="36"/>
      <c r="CF10" s="36"/>
      <c r="CG10" s="36"/>
      <c r="CH10" s="36"/>
      <c r="CI10" s="36"/>
      <c r="CJ10" s="36"/>
      <c r="CK10" s="36"/>
      <c r="CL10" s="36"/>
      <c r="CM10" s="36"/>
      <c r="CN10" s="36"/>
      <c r="CO10" s="36"/>
      <c r="CP10" s="36"/>
      <c r="CQ10" s="36"/>
      <c r="CR10" s="36"/>
      <c r="CS10" s="36"/>
      <c r="CT10" s="36"/>
      <c r="CU10" s="36"/>
      <c r="CV10" s="36"/>
      <c r="CW10" s="36"/>
      <c r="CX10" s="36"/>
      <c r="CY10" s="36"/>
      <c r="CZ10" s="36"/>
      <c r="DA10" s="36"/>
      <c r="DB10" s="36"/>
      <c r="DC10" s="36"/>
      <c r="DD10" s="36"/>
      <c r="DE10" s="36"/>
      <c r="DF10" s="36"/>
      <c r="DG10" s="36"/>
      <c r="DH10" s="36"/>
      <c r="DI10" s="36"/>
      <c r="DJ10" s="36"/>
      <c r="DK10" s="36"/>
      <c r="DL10" s="36"/>
      <c r="DM10" s="36"/>
      <c r="DN10" s="36"/>
      <c r="DO10" s="36"/>
      <c r="DP10" s="36"/>
      <c r="DQ10" s="36"/>
      <c r="DR10" s="36"/>
      <c r="DS10" s="36"/>
      <c r="DT10" s="36"/>
      <c r="DU10" s="36"/>
      <c r="DV10" s="36"/>
      <c r="DW10" s="36"/>
      <c r="DX10" s="36"/>
      <c r="DY10" s="36"/>
      <c r="DZ10" s="36"/>
      <c r="EA10" s="36"/>
      <c r="EB10" s="36"/>
      <c r="EC10" s="36"/>
      <c r="ED10" s="36"/>
      <c r="EE10" s="36"/>
      <c r="EF10" s="36"/>
      <c r="EG10" s="36"/>
      <c r="EH10" s="36"/>
      <c r="EI10" s="36"/>
      <c r="EJ10" s="36"/>
      <c r="EK10" s="36"/>
      <c r="EL10" s="36"/>
      <c r="EM10" s="36"/>
      <c r="EN10" s="36"/>
      <c r="EO10" s="36"/>
      <c r="EP10" s="36"/>
      <c r="EQ10" s="36"/>
      <c r="ER10" s="36"/>
      <c r="ES10" s="36"/>
      <c r="ET10" s="36"/>
      <c r="EU10" s="36"/>
      <c r="EV10" s="36"/>
      <c r="EW10" s="36"/>
      <c r="EX10" s="36"/>
      <c r="EY10" s="36"/>
      <c r="EZ10" s="36"/>
      <c r="FA10" s="36"/>
      <c r="FB10" s="36"/>
      <c r="FC10" s="36"/>
      <c r="FD10" s="36"/>
      <c r="FE10" s="36"/>
      <c r="FF10" s="36"/>
      <c r="FG10" s="36"/>
      <c r="FH10" s="36"/>
      <c r="FI10" s="36"/>
      <c r="FJ10" s="36"/>
      <c r="FK10" s="36"/>
      <c r="FL10" s="36"/>
      <c r="FM10" s="36"/>
      <c r="FN10" s="36"/>
      <c r="FO10" s="36"/>
      <c r="FP10" s="36"/>
      <c r="FQ10" s="36"/>
      <c r="FR10" s="36"/>
      <c r="FS10" s="36"/>
      <c r="FT10" s="36"/>
      <c r="FU10" s="36"/>
      <c r="FV10" s="36"/>
      <c r="FW10" s="36"/>
      <c r="FX10" s="36"/>
      <c r="FY10" s="36"/>
      <c r="FZ10" s="36"/>
      <c r="GA10" s="36"/>
      <c r="GB10" s="36"/>
      <c r="GC10" s="36"/>
      <c r="GD10" s="36"/>
      <c r="GE10" s="36"/>
      <c r="GF10" s="36"/>
      <c r="GG10" s="36"/>
      <c r="GH10" s="36"/>
      <c r="GI10" s="36"/>
      <c r="GJ10" s="36"/>
      <c r="GK10" s="36"/>
      <c r="GL10" s="36"/>
      <c r="GM10" s="36"/>
      <c r="GN10" s="36"/>
      <c r="GO10" s="36"/>
      <c r="GP10" s="36"/>
      <c r="GQ10" s="36"/>
      <c r="GR10" s="36"/>
      <c r="GS10" s="36"/>
      <c r="GT10" s="36"/>
      <c r="GU10" s="36"/>
      <c r="GV10" s="36"/>
      <c r="GW10" s="36"/>
      <c r="GX10" s="36"/>
      <c r="GY10" s="36"/>
      <c r="GZ10" s="36"/>
      <c r="HA10" s="36"/>
      <c r="HB10" s="36"/>
      <c r="HC10" s="36"/>
      <c r="HD10" s="36"/>
      <c r="HE10" s="36"/>
      <c r="HF10" s="36"/>
      <c r="HG10" s="36"/>
      <c r="HH10" s="36"/>
      <c r="HI10" s="36"/>
      <c r="HJ10" s="36"/>
      <c r="HK10" s="36"/>
      <c r="HL10" s="36"/>
      <c r="HM10" s="36"/>
      <c r="HN10" s="36"/>
      <c r="HO10" s="36"/>
      <c r="HP10" s="36"/>
      <c r="HQ10" s="36"/>
      <c r="HR10" s="36"/>
      <c r="HS10" s="36"/>
      <c r="HT10" s="36"/>
      <c r="HU10" s="36"/>
      <c r="HV10" s="36"/>
      <c r="HW10" s="36"/>
      <c r="HX10" s="36"/>
      <c r="HY10" s="36"/>
      <c r="HZ10" s="36"/>
      <c r="IA10" s="36"/>
      <c r="IB10" s="36"/>
      <c r="IC10" s="36"/>
      <c r="ID10" s="36"/>
      <c r="IE10" s="36"/>
      <c r="IF10" s="36"/>
      <c r="IG10" s="36"/>
      <c r="IH10" s="36"/>
      <c r="II10" s="36"/>
      <c r="IJ10" s="36"/>
      <c r="IK10" s="36"/>
      <c r="IL10" s="36"/>
      <c r="IM10" s="36"/>
      <c r="IN10" s="36"/>
      <c r="IO10" s="36"/>
      <c r="IP10" s="36"/>
      <c r="IQ10" s="36"/>
      <c r="IR10" s="36"/>
      <c r="IS10" s="36"/>
      <c r="IT10" s="36"/>
      <c r="IU10" s="36"/>
      <c r="IV10" s="36"/>
      <c r="IW10" s="36"/>
    </row>
    <row r="11" customFormat="false" ht="15" hidden="false" customHeight="true" outlineLevel="0" collapsed="false">
      <c r="A11" s="36"/>
      <c r="B11" s="37"/>
      <c r="C11" s="38"/>
      <c r="D11" s="39"/>
      <c r="E11" s="40"/>
      <c r="F11" s="50"/>
      <c r="G11" s="50"/>
      <c r="H11" s="40"/>
      <c r="I11" s="50"/>
      <c r="J11" s="43" t="n">
        <v>1535</v>
      </c>
      <c r="K11" s="43"/>
      <c r="L11" s="44"/>
      <c r="M11" s="40"/>
      <c r="N11" s="45" t="n">
        <v>68915</v>
      </c>
      <c r="O11" s="46" t="n">
        <v>0</v>
      </c>
      <c r="P11" s="47" t="str">
        <f aca="false">IF(Q11&lt;0,ABS(Q11),"")</f>
        <v/>
      </c>
      <c r="Q11" s="44" t="n">
        <f aca="false">IF(L$37&gt;0,L11-R11,J11-R11)</f>
        <v>0</v>
      </c>
      <c r="R11" s="44" t="n">
        <f aca="false">ROUND((1-O11)*J11,0)</f>
        <v>1535</v>
      </c>
      <c r="S11" s="36"/>
      <c r="T11" s="54" t="n">
        <v>25</v>
      </c>
      <c r="U11" s="54" t="n">
        <v>7</v>
      </c>
      <c r="V11" s="54" t="s">
        <v>32</v>
      </c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36"/>
      <c r="AH11" s="36"/>
      <c r="AI11" s="36"/>
      <c r="AJ11" s="36"/>
      <c r="AK11" s="36"/>
      <c r="AL11" s="36"/>
      <c r="AM11" s="36"/>
      <c r="AN11" s="36"/>
      <c r="AO11" s="36"/>
      <c r="AP11" s="36"/>
      <c r="AQ11" s="36"/>
      <c r="AR11" s="36"/>
      <c r="AS11" s="36"/>
      <c r="AT11" s="36"/>
      <c r="AU11" s="36"/>
      <c r="AV11" s="36"/>
      <c r="AW11" s="36"/>
      <c r="AX11" s="36"/>
      <c r="AY11" s="36"/>
      <c r="AZ11" s="36"/>
      <c r="BA11" s="36"/>
      <c r="BB11" s="36"/>
      <c r="BC11" s="36"/>
      <c r="BD11" s="36"/>
      <c r="BE11" s="36"/>
      <c r="BF11" s="36"/>
      <c r="BG11" s="36"/>
      <c r="BH11" s="36"/>
      <c r="BI11" s="36"/>
      <c r="BJ11" s="36"/>
      <c r="BK11" s="36"/>
      <c r="BL11" s="36"/>
      <c r="BM11" s="36"/>
      <c r="BN11" s="36"/>
      <c r="BO11" s="36"/>
      <c r="BP11" s="36"/>
      <c r="BQ11" s="36"/>
      <c r="BR11" s="36"/>
      <c r="BS11" s="36"/>
      <c r="BT11" s="36"/>
      <c r="BU11" s="36"/>
      <c r="BV11" s="36"/>
      <c r="BW11" s="36"/>
      <c r="BX11" s="36"/>
      <c r="BY11" s="36"/>
      <c r="BZ11" s="36"/>
      <c r="CA11" s="36"/>
      <c r="CB11" s="36"/>
      <c r="CC11" s="36"/>
      <c r="CD11" s="36"/>
      <c r="CE11" s="36"/>
      <c r="CF11" s="36"/>
      <c r="CG11" s="36"/>
      <c r="CH11" s="36"/>
      <c r="CI11" s="36"/>
      <c r="CJ11" s="36"/>
      <c r="CK11" s="36"/>
      <c r="CL11" s="36"/>
      <c r="CM11" s="36"/>
      <c r="CN11" s="36"/>
      <c r="CO11" s="36"/>
      <c r="CP11" s="36"/>
      <c r="CQ11" s="36"/>
      <c r="CR11" s="36"/>
      <c r="CS11" s="36"/>
      <c r="CT11" s="36"/>
      <c r="CU11" s="36"/>
      <c r="CV11" s="36"/>
      <c r="CW11" s="36"/>
      <c r="CX11" s="36"/>
      <c r="CY11" s="36"/>
      <c r="CZ11" s="36"/>
      <c r="DA11" s="36"/>
      <c r="DB11" s="36"/>
      <c r="DC11" s="36"/>
      <c r="DD11" s="36"/>
      <c r="DE11" s="36"/>
      <c r="DF11" s="36"/>
      <c r="DG11" s="36"/>
      <c r="DH11" s="36"/>
      <c r="DI11" s="36"/>
      <c r="DJ11" s="36"/>
      <c r="DK11" s="36"/>
      <c r="DL11" s="36"/>
      <c r="DM11" s="36"/>
      <c r="DN11" s="36"/>
      <c r="DO11" s="36"/>
      <c r="DP11" s="36"/>
      <c r="DQ11" s="36"/>
      <c r="DR11" s="36"/>
      <c r="DS11" s="36"/>
      <c r="DT11" s="36"/>
      <c r="DU11" s="36"/>
      <c r="DV11" s="36"/>
      <c r="DW11" s="36"/>
      <c r="DX11" s="36"/>
      <c r="DY11" s="36"/>
      <c r="DZ11" s="36"/>
      <c r="EA11" s="36"/>
      <c r="EB11" s="36"/>
      <c r="EC11" s="36"/>
      <c r="ED11" s="36"/>
      <c r="EE11" s="36"/>
      <c r="EF11" s="36"/>
      <c r="EG11" s="36"/>
      <c r="EH11" s="36"/>
      <c r="EI11" s="36"/>
      <c r="EJ11" s="36"/>
      <c r="EK11" s="36"/>
      <c r="EL11" s="36"/>
      <c r="EM11" s="36"/>
      <c r="EN11" s="36"/>
      <c r="EO11" s="36"/>
      <c r="EP11" s="36"/>
      <c r="EQ11" s="36"/>
      <c r="ER11" s="36"/>
      <c r="ES11" s="36"/>
      <c r="ET11" s="36"/>
      <c r="EU11" s="36"/>
      <c r="EV11" s="36"/>
      <c r="EW11" s="36"/>
      <c r="EX11" s="36"/>
      <c r="EY11" s="36"/>
      <c r="EZ11" s="36"/>
      <c r="FA11" s="36"/>
      <c r="FB11" s="36"/>
      <c r="FC11" s="36"/>
      <c r="FD11" s="36"/>
      <c r="FE11" s="36"/>
      <c r="FF11" s="36"/>
      <c r="FG11" s="36"/>
      <c r="FH11" s="36"/>
      <c r="FI11" s="36"/>
      <c r="FJ11" s="36"/>
      <c r="FK11" s="36"/>
      <c r="FL11" s="36"/>
      <c r="FM11" s="36"/>
      <c r="FN11" s="36"/>
      <c r="FO11" s="36"/>
      <c r="FP11" s="36"/>
      <c r="FQ11" s="36"/>
      <c r="FR11" s="36"/>
      <c r="FS11" s="36"/>
      <c r="FT11" s="36"/>
      <c r="FU11" s="36"/>
      <c r="FV11" s="36"/>
      <c r="FW11" s="36"/>
      <c r="FX11" s="36"/>
      <c r="FY11" s="36"/>
      <c r="FZ11" s="36"/>
      <c r="GA11" s="36"/>
      <c r="GB11" s="36"/>
      <c r="GC11" s="36"/>
      <c r="GD11" s="36"/>
      <c r="GE11" s="36"/>
      <c r="GF11" s="36"/>
      <c r="GG11" s="36"/>
      <c r="GH11" s="36"/>
      <c r="GI11" s="36"/>
      <c r="GJ11" s="36"/>
      <c r="GK11" s="36"/>
      <c r="GL11" s="36"/>
      <c r="GM11" s="36"/>
      <c r="GN11" s="36"/>
      <c r="GO11" s="36"/>
      <c r="GP11" s="36"/>
      <c r="GQ11" s="36"/>
      <c r="GR11" s="36"/>
      <c r="GS11" s="36"/>
      <c r="GT11" s="36"/>
      <c r="GU11" s="36"/>
      <c r="GV11" s="36"/>
      <c r="GW11" s="36"/>
      <c r="GX11" s="36"/>
      <c r="GY11" s="36"/>
      <c r="GZ11" s="36"/>
      <c r="HA11" s="36"/>
      <c r="HB11" s="36"/>
      <c r="HC11" s="36"/>
      <c r="HD11" s="36"/>
      <c r="HE11" s="36"/>
      <c r="HF11" s="36"/>
      <c r="HG11" s="36"/>
      <c r="HH11" s="36"/>
      <c r="HI11" s="36"/>
      <c r="HJ11" s="36"/>
      <c r="HK11" s="36"/>
      <c r="HL11" s="36"/>
      <c r="HM11" s="36"/>
      <c r="HN11" s="36"/>
      <c r="HO11" s="36"/>
      <c r="HP11" s="36"/>
      <c r="HQ11" s="36"/>
      <c r="HR11" s="36"/>
      <c r="HS11" s="36"/>
      <c r="HT11" s="36"/>
      <c r="HU11" s="36"/>
      <c r="HV11" s="36"/>
      <c r="HW11" s="36"/>
      <c r="HX11" s="36"/>
      <c r="HY11" s="36"/>
      <c r="HZ11" s="36"/>
      <c r="IA11" s="36"/>
      <c r="IB11" s="36"/>
      <c r="IC11" s="36"/>
      <c r="ID11" s="36"/>
      <c r="IE11" s="36"/>
      <c r="IF11" s="36"/>
      <c r="IG11" s="36"/>
      <c r="IH11" s="36"/>
      <c r="II11" s="36"/>
      <c r="IJ11" s="36"/>
      <c r="IK11" s="36"/>
      <c r="IL11" s="36"/>
      <c r="IM11" s="36"/>
      <c r="IN11" s="36"/>
      <c r="IO11" s="36"/>
      <c r="IP11" s="36"/>
      <c r="IQ11" s="36"/>
      <c r="IR11" s="36"/>
      <c r="IS11" s="36"/>
      <c r="IT11" s="36"/>
      <c r="IU11" s="36"/>
      <c r="IV11" s="36"/>
      <c r="IW11" s="36"/>
    </row>
    <row r="12" customFormat="false" ht="15" hidden="false" customHeight="true" outlineLevel="0" collapsed="false">
      <c r="A12" s="36"/>
      <c r="B12" s="37"/>
      <c r="C12" s="38"/>
      <c r="D12" s="39"/>
      <c r="E12" s="40"/>
      <c r="F12" s="50"/>
      <c r="G12" s="50"/>
      <c r="H12" s="40"/>
      <c r="I12" s="50"/>
      <c r="J12" s="43" t="n">
        <v>1540</v>
      </c>
      <c r="K12" s="43"/>
      <c r="L12" s="44"/>
      <c r="M12" s="40"/>
      <c r="N12" s="45" t="n">
        <v>69693</v>
      </c>
      <c r="O12" s="46" t="n">
        <v>0</v>
      </c>
      <c r="P12" s="47" t="str">
        <f aca="false">IF(Q12&lt;0,ABS(Q12),"")</f>
        <v/>
      </c>
      <c r="Q12" s="44" t="n">
        <f aca="false">IF(L$37&gt;0,L12-R12,J12-R12)</f>
        <v>0</v>
      </c>
      <c r="R12" s="44" t="n">
        <f aca="false">ROUND((1-O12)*J12,0)</f>
        <v>1540</v>
      </c>
      <c r="S12" s="36"/>
      <c r="T12" s="54" t="n">
        <v>28</v>
      </c>
      <c r="U12" s="54" t="n">
        <v>8</v>
      </c>
      <c r="V12" s="54" t="s">
        <v>32</v>
      </c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36"/>
      <c r="AI12" s="36"/>
      <c r="AJ12" s="36"/>
      <c r="AK12" s="36"/>
      <c r="AL12" s="36"/>
      <c r="AM12" s="36"/>
      <c r="AN12" s="36"/>
      <c r="AO12" s="36"/>
      <c r="AP12" s="36"/>
      <c r="AQ12" s="36"/>
      <c r="AR12" s="36"/>
      <c r="AS12" s="36"/>
      <c r="AT12" s="36"/>
      <c r="AU12" s="36"/>
      <c r="AV12" s="36"/>
      <c r="AW12" s="36"/>
      <c r="AX12" s="36"/>
      <c r="AY12" s="36"/>
      <c r="AZ12" s="36"/>
      <c r="BA12" s="36"/>
      <c r="BB12" s="36"/>
      <c r="BC12" s="36"/>
      <c r="BD12" s="36"/>
      <c r="BE12" s="36"/>
      <c r="BF12" s="36"/>
      <c r="BG12" s="36"/>
      <c r="BH12" s="36"/>
      <c r="BI12" s="36"/>
      <c r="BJ12" s="36"/>
      <c r="BK12" s="36"/>
      <c r="BL12" s="36"/>
      <c r="BM12" s="36"/>
      <c r="BN12" s="36"/>
      <c r="BO12" s="36"/>
      <c r="BP12" s="36"/>
      <c r="BQ12" s="36"/>
      <c r="BR12" s="36"/>
      <c r="BS12" s="36"/>
      <c r="BT12" s="36"/>
      <c r="BU12" s="36"/>
      <c r="BV12" s="36"/>
      <c r="BW12" s="36"/>
      <c r="BX12" s="36"/>
      <c r="BY12" s="36"/>
      <c r="BZ12" s="36"/>
      <c r="CA12" s="36"/>
      <c r="CB12" s="36"/>
      <c r="CC12" s="36"/>
      <c r="CD12" s="36"/>
      <c r="CE12" s="36"/>
      <c r="CF12" s="36"/>
      <c r="CG12" s="36"/>
      <c r="CH12" s="36"/>
      <c r="CI12" s="36"/>
      <c r="CJ12" s="36"/>
      <c r="CK12" s="36"/>
      <c r="CL12" s="36"/>
      <c r="CM12" s="36"/>
      <c r="CN12" s="36"/>
      <c r="CO12" s="36"/>
      <c r="CP12" s="36"/>
      <c r="CQ12" s="36"/>
      <c r="CR12" s="36"/>
      <c r="CS12" s="36"/>
      <c r="CT12" s="36"/>
      <c r="CU12" s="36"/>
      <c r="CV12" s="36"/>
      <c r="CW12" s="36"/>
      <c r="CX12" s="36"/>
      <c r="CY12" s="36"/>
      <c r="CZ12" s="36"/>
      <c r="DA12" s="36"/>
      <c r="DB12" s="36"/>
      <c r="DC12" s="36"/>
      <c r="DD12" s="36"/>
      <c r="DE12" s="36"/>
      <c r="DF12" s="36"/>
      <c r="DG12" s="36"/>
      <c r="DH12" s="36"/>
      <c r="DI12" s="36"/>
      <c r="DJ12" s="36"/>
      <c r="DK12" s="36"/>
      <c r="DL12" s="36"/>
      <c r="DM12" s="36"/>
      <c r="DN12" s="36"/>
      <c r="DO12" s="36"/>
      <c r="DP12" s="36"/>
      <c r="DQ12" s="36"/>
      <c r="DR12" s="36"/>
      <c r="DS12" s="36"/>
      <c r="DT12" s="36"/>
      <c r="DU12" s="36"/>
      <c r="DV12" s="36"/>
      <c r="DW12" s="36"/>
      <c r="DX12" s="36"/>
      <c r="DY12" s="36"/>
      <c r="DZ12" s="36"/>
      <c r="EA12" s="36"/>
      <c r="EB12" s="36"/>
      <c r="EC12" s="36"/>
      <c r="ED12" s="36"/>
      <c r="EE12" s="36"/>
      <c r="EF12" s="36"/>
      <c r="EG12" s="36"/>
      <c r="EH12" s="36"/>
      <c r="EI12" s="36"/>
      <c r="EJ12" s="36"/>
      <c r="EK12" s="36"/>
      <c r="EL12" s="36"/>
      <c r="EM12" s="36"/>
      <c r="EN12" s="36"/>
      <c r="EO12" s="36"/>
      <c r="EP12" s="36"/>
      <c r="EQ12" s="36"/>
      <c r="ER12" s="36"/>
      <c r="ES12" s="36"/>
      <c r="ET12" s="36"/>
      <c r="EU12" s="36"/>
      <c r="EV12" s="36"/>
      <c r="EW12" s="36"/>
      <c r="EX12" s="36"/>
      <c r="EY12" s="36"/>
      <c r="EZ12" s="36"/>
      <c r="FA12" s="36"/>
      <c r="FB12" s="36"/>
      <c r="FC12" s="36"/>
      <c r="FD12" s="36"/>
      <c r="FE12" s="36"/>
      <c r="FF12" s="36"/>
      <c r="FG12" s="36"/>
      <c r="FH12" s="36"/>
      <c r="FI12" s="36"/>
      <c r="FJ12" s="36"/>
      <c r="FK12" s="36"/>
      <c r="FL12" s="36"/>
      <c r="FM12" s="36"/>
      <c r="FN12" s="36"/>
      <c r="FO12" s="36"/>
      <c r="FP12" s="36"/>
      <c r="FQ12" s="36"/>
      <c r="FR12" s="36"/>
      <c r="FS12" s="36"/>
      <c r="FT12" s="36"/>
      <c r="FU12" s="36"/>
      <c r="FV12" s="36"/>
      <c r="FW12" s="36"/>
      <c r="FX12" s="36"/>
      <c r="FY12" s="36"/>
      <c r="FZ12" s="36"/>
      <c r="GA12" s="36"/>
      <c r="GB12" s="36"/>
      <c r="GC12" s="36"/>
      <c r="GD12" s="36"/>
      <c r="GE12" s="36"/>
      <c r="GF12" s="36"/>
      <c r="GG12" s="36"/>
      <c r="GH12" s="36"/>
      <c r="GI12" s="36"/>
      <c r="GJ12" s="36"/>
      <c r="GK12" s="36"/>
      <c r="GL12" s="36"/>
      <c r="GM12" s="36"/>
      <c r="GN12" s="36"/>
      <c r="GO12" s="36"/>
      <c r="GP12" s="36"/>
      <c r="GQ12" s="36"/>
      <c r="GR12" s="36"/>
      <c r="GS12" s="36"/>
      <c r="GT12" s="36"/>
      <c r="GU12" s="36"/>
      <c r="GV12" s="36"/>
      <c r="GW12" s="36"/>
      <c r="GX12" s="36"/>
      <c r="GY12" s="36"/>
      <c r="GZ12" s="36"/>
      <c r="HA12" s="36"/>
      <c r="HB12" s="36"/>
      <c r="HC12" s="36"/>
      <c r="HD12" s="36"/>
      <c r="HE12" s="36"/>
      <c r="HF12" s="36"/>
      <c r="HG12" s="36"/>
      <c r="HH12" s="36"/>
      <c r="HI12" s="36"/>
      <c r="HJ12" s="36"/>
      <c r="HK12" s="36"/>
      <c r="HL12" s="36"/>
      <c r="HM12" s="36"/>
      <c r="HN12" s="36"/>
      <c r="HO12" s="36"/>
      <c r="HP12" s="36"/>
      <c r="HQ12" s="36"/>
      <c r="HR12" s="36"/>
      <c r="HS12" s="36"/>
      <c r="HT12" s="36"/>
      <c r="HU12" s="36"/>
      <c r="HV12" s="36"/>
      <c r="HW12" s="36"/>
      <c r="HX12" s="36"/>
      <c r="HY12" s="36"/>
      <c r="HZ12" s="36"/>
      <c r="IA12" s="36"/>
      <c r="IB12" s="36"/>
      <c r="IC12" s="36"/>
      <c r="ID12" s="36"/>
      <c r="IE12" s="36"/>
      <c r="IF12" s="36"/>
      <c r="IG12" s="36"/>
      <c r="IH12" s="36"/>
      <c r="II12" s="36"/>
      <c r="IJ12" s="36"/>
      <c r="IK12" s="36"/>
      <c r="IL12" s="36"/>
      <c r="IM12" s="36"/>
      <c r="IN12" s="36"/>
      <c r="IO12" s="36"/>
      <c r="IP12" s="36"/>
      <c r="IQ12" s="36"/>
      <c r="IR12" s="36"/>
      <c r="IS12" s="36"/>
      <c r="IT12" s="36"/>
      <c r="IU12" s="36"/>
      <c r="IV12" s="36"/>
      <c r="IW12" s="36"/>
    </row>
    <row r="13" customFormat="false" ht="15" hidden="false" customHeight="true" outlineLevel="0" collapsed="false">
      <c r="A13" s="49"/>
      <c r="B13" s="37"/>
      <c r="C13" s="38"/>
      <c r="D13" s="39"/>
      <c r="E13" s="40"/>
      <c r="F13" s="50"/>
      <c r="G13" s="50"/>
      <c r="H13" s="40"/>
      <c r="I13" s="50"/>
      <c r="J13" s="43"/>
      <c r="K13" s="43"/>
      <c r="L13" s="44"/>
      <c r="M13" s="40"/>
      <c r="N13" s="52"/>
      <c r="O13" s="46"/>
      <c r="P13" s="53"/>
      <c r="Q13" s="44"/>
      <c r="R13" s="44"/>
      <c r="S13" s="36"/>
      <c r="T13" s="54" t="n">
        <v>27</v>
      </c>
      <c r="U13" s="54" t="n">
        <v>9</v>
      </c>
      <c r="V13" s="54" t="s">
        <v>32</v>
      </c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  <c r="AP13" s="36"/>
      <c r="AQ13" s="36"/>
      <c r="AR13" s="36"/>
      <c r="AS13" s="36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  <c r="BF13" s="36"/>
      <c r="BG13" s="36"/>
      <c r="BH13" s="36"/>
      <c r="BI13" s="36"/>
      <c r="BJ13" s="36"/>
      <c r="BK13" s="36"/>
      <c r="BL13" s="36"/>
      <c r="BM13" s="36"/>
      <c r="BN13" s="36"/>
      <c r="BO13" s="36"/>
      <c r="BP13" s="36"/>
      <c r="BQ13" s="36"/>
      <c r="BR13" s="36"/>
      <c r="BS13" s="36"/>
      <c r="BT13" s="36"/>
      <c r="BU13" s="36"/>
      <c r="BV13" s="36"/>
      <c r="BW13" s="36"/>
      <c r="BX13" s="36"/>
      <c r="BY13" s="36"/>
      <c r="BZ13" s="36"/>
      <c r="CA13" s="36"/>
      <c r="CB13" s="36"/>
      <c r="CC13" s="36"/>
      <c r="CD13" s="36"/>
      <c r="CE13" s="36"/>
      <c r="CF13" s="36"/>
      <c r="CG13" s="36"/>
      <c r="CH13" s="36"/>
      <c r="CI13" s="36"/>
      <c r="CJ13" s="36"/>
      <c r="CK13" s="36"/>
      <c r="CL13" s="36"/>
      <c r="CM13" s="36"/>
      <c r="CN13" s="36"/>
      <c r="CO13" s="36"/>
      <c r="CP13" s="36"/>
      <c r="CQ13" s="36"/>
      <c r="CR13" s="36"/>
      <c r="CS13" s="36"/>
      <c r="CT13" s="36"/>
      <c r="CU13" s="36"/>
      <c r="CV13" s="36"/>
      <c r="CW13" s="36"/>
      <c r="CX13" s="36"/>
      <c r="CY13" s="36"/>
      <c r="CZ13" s="36"/>
      <c r="DA13" s="36"/>
      <c r="DB13" s="36"/>
      <c r="DC13" s="36"/>
      <c r="DD13" s="36"/>
      <c r="DE13" s="36"/>
      <c r="DF13" s="36"/>
      <c r="DG13" s="36"/>
      <c r="DH13" s="36"/>
      <c r="DI13" s="36"/>
      <c r="DJ13" s="36"/>
      <c r="DK13" s="36"/>
      <c r="DL13" s="36"/>
      <c r="DM13" s="36"/>
      <c r="DN13" s="36"/>
      <c r="DO13" s="36"/>
      <c r="DP13" s="36"/>
      <c r="DQ13" s="36"/>
      <c r="DR13" s="36"/>
      <c r="DS13" s="36"/>
      <c r="DT13" s="36"/>
      <c r="DU13" s="36"/>
      <c r="DV13" s="36"/>
      <c r="DW13" s="36"/>
      <c r="DX13" s="36"/>
      <c r="DY13" s="36"/>
      <c r="DZ13" s="36"/>
      <c r="EA13" s="36"/>
      <c r="EB13" s="36"/>
      <c r="EC13" s="36"/>
      <c r="ED13" s="36"/>
      <c r="EE13" s="36"/>
      <c r="EF13" s="36"/>
      <c r="EG13" s="36"/>
      <c r="EH13" s="36"/>
      <c r="EI13" s="36"/>
      <c r="EJ13" s="36"/>
      <c r="EK13" s="36"/>
      <c r="EL13" s="36"/>
      <c r="EM13" s="36"/>
      <c r="EN13" s="36"/>
      <c r="EO13" s="36"/>
      <c r="EP13" s="36"/>
      <c r="EQ13" s="36"/>
      <c r="ER13" s="36"/>
      <c r="ES13" s="36"/>
      <c r="ET13" s="36"/>
      <c r="EU13" s="36"/>
      <c r="EV13" s="36"/>
      <c r="EW13" s="36"/>
      <c r="EX13" s="36"/>
      <c r="EY13" s="36"/>
      <c r="EZ13" s="36"/>
      <c r="FA13" s="36"/>
      <c r="FB13" s="36"/>
      <c r="FC13" s="36"/>
      <c r="FD13" s="36"/>
      <c r="FE13" s="36"/>
      <c r="FF13" s="36"/>
      <c r="FG13" s="36"/>
      <c r="FH13" s="36"/>
      <c r="FI13" s="36"/>
      <c r="FJ13" s="36"/>
      <c r="FK13" s="36"/>
      <c r="FL13" s="36"/>
      <c r="FM13" s="36"/>
      <c r="FN13" s="36"/>
      <c r="FO13" s="36"/>
      <c r="FP13" s="36"/>
      <c r="FQ13" s="36"/>
      <c r="FR13" s="36"/>
      <c r="FS13" s="36"/>
      <c r="FT13" s="36"/>
      <c r="FU13" s="36"/>
      <c r="FV13" s="36"/>
      <c r="FW13" s="36"/>
      <c r="FX13" s="36"/>
      <c r="FY13" s="36"/>
      <c r="FZ13" s="36"/>
      <c r="GA13" s="36"/>
      <c r="GB13" s="36"/>
      <c r="GC13" s="36"/>
      <c r="GD13" s="36"/>
      <c r="GE13" s="36"/>
      <c r="GF13" s="36"/>
      <c r="GG13" s="36"/>
      <c r="GH13" s="36"/>
      <c r="GI13" s="36"/>
      <c r="GJ13" s="36"/>
      <c r="GK13" s="36"/>
      <c r="GL13" s="36"/>
      <c r="GM13" s="36"/>
      <c r="GN13" s="36"/>
      <c r="GO13" s="36"/>
      <c r="GP13" s="36"/>
      <c r="GQ13" s="36"/>
      <c r="GR13" s="36"/>
      <c r="GS13" s="36"/>
      <c r="GT13" s="36"/>
      <c r="GU13" s="36"/>
      <c r="GV13" s="36"/>
      <c r="GW13" s="36"/>
      <c r="GX13" s="36"/>
      <c r="GY13" s="36"/>
      <c r="GZ13" s="36"/>
      <c r="HA13" s="36"/>
      <c r="HB13" s="36"/>
      <c r="HC13" s="36"/>
      <c r="HD13" s="36"/>
      <c r="HE13" s="36"/>
      <c r="HF13" s="36"/>
      <c r="HG13" s="36"/>
      <c r="HH13" s="36"/>
      <c r="HI13" s="36"/>
      <c r="HJ13" s="36"/>
      <c r="HK13" s="36"/>
      <c r="HL13" s="36"/>
      <c r="HM13" s="36"/>
      <c r="HN13" s="36"/>
      <c r="HO13" s="36"/>
      <c r="HP13" s="36"/>
      <c r="HQ13" s="36"/>
      <c r="HR13" s="36"/>
      <c r="HS13" s="36"/>
      <c r="HT13" s="36"/>
      <c r="HU13" s="36"/>
      <c r="HV13" s="36"/>
      <c r="HW13" s="36"/>
      <c r="HX13" s="36"/>
      <c r="HY13" s="36"/>
      <c r="HZ13" s="36"/>
      <c r="IA13" s="36"/>
      <c r="IB13" s="36"/>
      <c r="IC13" s="36"/>
      <c r="ID13" s="36"/>
      <c r="IE13" s="36"/>
      <c r="IF13" s="36"/>
      <c r="IG13" s="36"/>
      <c r="IH13" s="36"/>
      <c r="II13" s="36"/>
      <c r="IJ13" s="36"/>
      <c r="IK13" s="36"/>
      <c r="IL13" s="36"/>
      <c r="IM13" s="36"/>
      <c r="IN13" s="36"/>
      <c r="IO13" s="36"/>
      <c r="IP13" s="36"/>
      <c r="IQ13" s="36"/>
      <c r="IR13" s="36"/>
      <c r="IS13" s="36"/>
      <c r="IT13" s="36"/>
      <c r="IU13" s="36"/>
      <c r="IV13" s="36"/>
      <c r="IW13" s="36"/>
    </row>
    <row r="14" customFormat="false" ht="15" hidden="false" customHeight="true" outlineLevel="0" collapsed="false">
      <c r="A14" s="36"/>
      <c r="B14" s="37" t="s">
        <v>37</v>
      </c>
      <c r="C14" s="38" t="s">
        <v>38</v>
      </c>
      <c r="D14" s="39" t="n">
        <v>3788</v>
      </c>
      <c r="E14" s="40"/>
      <c r="F14" s="50" t="n">
        <f aca="false">T5</f>
        <v>24</v>
      </c>
      <c r="G14" s="50"/>
      <c r="H14" s="40" t="str">
        <f aca="false">V5</f>
        <v>x</v>
      </c>
      <c r="I14" s="50"/>
      <c r="J14" s="43" t="n">
        <v>15728</v>
      </c>
      <c r="K14" s="43"/>
      <c r="L14" s="44"/>
      <c r="M14" s="40"/>
      <c r="N14" s="45" t="n">
        <v>67694</v>
      </c>
      <c r="O14" s="46" t="n">
        <f aca="false">$T$23</f>
        <v>0.5</v>
      </c>
      <c r="P14" s="47" t="str">
        <f aca="false">IF(Q14&lt;0,ABS(Q14),"")</f>
        <v/>
      </c>
      <c r="Q14" s="44" t="n">
        <f aca="false">IF(L$37&gt;0,L14-R14,J14-R14)</f>
        <v>7864</v>
      </c>
      <c r="R14" s="44" t="n">
        <f aca="false">ROUND((1-O14)*J14,0)</f>
        <v>7864</v>
      </c>
      <c r="S14" s="36"/>
      <c r="T14" s="54" t="n">
        <v>31</v>
      </c>
      <c r="U14" s="54" t="n">
        <v>15</v>
      </c>
      <c r="V14" s="54" t="s">
        <v>32</v>
      </c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  <c r="AO14" s="36"/>
      <c r="AP14" s="36"/>
      <c r="AQ14" s="36"/>
      <c r="AR14" s="36"/>
      <c r="AS14" s="36"/>
      <c r="AT14" s="36"/>
      <c r="AU14" s="36"/>
      <c r="AV14" s="36"/>
      <c r="AW14" s="36"/>
      <c r="AX14" s="36"/>
      <c r="AY14" s="36"/>
      <c r="AZ14" s="36"/>
      <c r="BA14" s="36"/>
      <c r="BB14" s="36"/>
      <c r="BC14" s="36"/>
      <c r="BD14" s="36"/>
      <c r="BE14" s="36"/>
      <c r="BF14" s="36"/>
      <c r="BG14" s="36"/>
      <c r="BH14" s="36"/>
      <c r="BI14" s="36"/>
      <c r="BJ14" s="36"/>
      <c r="BK14" s="36"/>
      <c r="BL14" s="36"/>
      <c r="BM14" s="36"/>
      <c r="BN14" s="36"/>
      <c r="BO14" s="36"/>
      <c r="BP14" s="36"/>
      <c r="BQ14" s="36"/>
      <c r="BR14" s="36"/>
      <c r="BS14" s="36"/>
      <c r="BT14" s="36"/>
      <c r="BU14" s="36"/>
      <c r="BV14" s="36"/>
      <c r="BW14" s="36"/>
      <c r="BX14" s="36"/>
      <c r="BY14" s="36"/>
      <c r="BZ14" s="36"/>
      <c r="CA14" s="36"/>
      <c r="CB14" s="36"/>
      <c r="CC14" s="36"/>
      <c r="CD14" s="36"/>
      <c r="CE14" s="36"/>
      <c r="CF14" s="36"/>
      <c r="CG14" s="36"/>
      <c r="CH14" s="36"/>
      <c r="CI14" s="36"/>
      <c r="CJ14" s="36"/>
      <c r="CK14" s="36"/>
      <c r="CL14" s="36"/>
      <c r="CM14" s="36"/>
      <c r="CN14" s="36"/>
      <c r="CO14" s="36"/>
      <c r="CP14" s="36"/>
      <c r="CQ14" s="36"/>
      <c r="CR14" s="36"/>
      <c r="CS14" s="36"/>
      <c r="CT14" s="36"/>
      <c r="CU14" s="36"/>
      <c r="CV14" s="36"/>
      <c r="CW14" s="36"/>
      <c r="CX14" s="36"/>
      <c r="CY14" s="36"/>
      <c r="CZ14" s="36"/>
      <c r="DA14" s="36"/>
      <c r="DB14" s="36"/>
      <c r="DC14" s="36"/>
      <c r="DD14" s="36"/>
      <c r="DE14" s="36"/>
      <c r="DF14" s="36"/>
      <c r="DG14" s="36"/>
      <c r="DH14" s="36"/>
      <c r="DI14" s="36"/>
      <c r="DJ14" s="36"/>
      <c r="DK14" s="36"/>
      <c r="DL14" s="36"/>
      <c r="DM14" s="36"/>
      <c r="DN14" s="36"/>
      <c r="DO14" s="36"/>
      <c r="DP14" s="36"/>
      <c r="DQ14" s="36"/>
      <c r="DR14" s="36"/>
      <c r="DS14" s="36"/>
      <c r="DT14" s="36"/>
      <c r="DU14" s="36"/>
      <c r="DV14" s="36"/>
      <c r="DW14" s="36"/>
      <c r="DX14" s="36"/>
      <c r="DY14" s="36"/>
      <c r="DZ14" s="36"/>
      <c r="EA14" s="36"/>
      <c r="EB14" s="36"/>
      <c r="EC14" s="36"/>
      <c r="ED14" s="36"/>
      <c r="EE14" s="36"/>
      <c r="EF14" s="36"/>
      <c r="EG14" s="36"/>
      <c r="EH14" s="36"/>
      <c r="EI14" s="36"/>
      <c r="EJ14" s="36"/>
      <c r="EK14" s="36"/>
      <c r="EL14" s="36"/>
      <c r="EM14" s="36"/>
      <c r="EN14" s="36"/>
      <c r="EO14" s="36"/>
      <c r="EP14" s="36"/>
      <c r="EQ14" s="36"/>
      <c r="ER14" s="36"/>
      <c r="ES14" s="36"/>
      <c r="ET14" s="36"/>
      <c r="EU14" s="36"/>
      <c r="EV14" s="36"/>
      <c r="EW14" s="36"/>
      <c r="EX14" s="36"/>
      <c r="EY14" s="36"/>
      <c r="EZ14" s="36"/>
      <c r="FA14" s="36"/>
      <c r="FB14" s="36"/>
      <c r="FC14" s="36"/>
      <c r="FD14" s="36"/>
      <c r="FE14" s="36"/>
      <c r="FF14" s="36"/>
      <c r="FG14" s="36"/>
      <c r="FH14" s="36"/>
      <c r="FI14" s="36"/>
      <c r="FJ14" s="36"/>
      <c r="FK14" s="36"/>
      <c r="FL14" s="36"/>
      <c r="FM14" s="36"/>
      <c r="FN14" s="36"/>
      <c r="FO14" s="36"/>
      <c r="FP14" s="36"/>
      <c r="FQ14" s="36"/>
      <c r="FR14" s="36"/>
      <c r="FS14" s="36"/>
      <c r="FT14" s="36"/>
      <c r="FU14" s="36"/>
      <c r="FV14" s="36"/>
      <c r="FW14" s="36"/>
      <c r="FX14" s="36"/>
      <c r="FY14" s="36"/>
      <c r="FZ14" s="36"/>
      <c r="GA14" s="36"/>
      <c r="GB14" s="36"/>
      <c r="GC14" s="36"/>
      <c r="GD14" s="36"/>
      <c r="GE14" s="36"/>
      <c r="GF14" s="36"/>
      <c r="GG14" s="36"/>
      <c r="GH14" s="36"/>
      <c r="GI14" s="36"/>
      <c r="GJ14" s="36"/>
      <c r="GK14" s="36"/>
      <c r="GL14" s="36"/>
      <c r="GM14" s="36"/>
      <c r="GN14" s="36"/>
      <c r="GO14" s="36"/>
      <c r="GP14" s="36"/>
      <c r="GQ14" s="36"/>
      <c r="GR14" s="36"/>
      <c r="GS14" s="36"/>
      <c r="GT14" s="36"/>
      <c r="GU14" s="36"/>
      <c r="GV14" s="36"/>
      <c r="GW14" s="36"/>
      <c r="GX14" s="36"/>
      <c r="GY14" s="36"/>
      <c r="GZ14" s="36"/>
      <c r="HA14" s="36"/>
      <c r="HB14" s="36"/>
      <c r="HC14" s="36"/>
      <c r="HD14" s="36"/>
      <c r="HE14" s="36"/>
      <c r="HF14" s="36"/>
      <c r="HG14" s="36"/>
      <c r="HH14" s="36"/>
      <c r="HI14" s="36"/>
      <c r="HJ14" s="36"/>
      <c r="HK14" s="36"/>
      <c r="HL14" s="36"/>
      <c r="HM14" s="36"/>
      <c r="HN14" s="36"/>
      <c r="HO14" s="36"/>
      <c r="HP14" s="36"/>
      <c r="HQ14" s="36"/>
      <c r="HR14" s="36"/>
      <c r="HS14" s="36"/>
      <c r="HT14" s="36"/>
      <c r="HU14" s="36"/>
      <c r="HV14" s="36"/>
      <c r="HW14" s="36"/>
      <c r="HX14" s="36"/>
      <c r="HY14" s="36"/>
      <c r="HZ14" s="36"/>
      <c r="IA14" s="36"/>
      <c r="IB14" s="36"/>
      <c r="IC14" s="36"/>
      <c r="ID14" s="36"/>
      <c r="IE14" s="36"/>
      <c r="IF14" s="36"/>
      <c r="IG14" s="36"/>
      <c r="IH14" s="36"/>
      <c r="II14" s="36"/>
      <c r="IJ14" s="36"/>
      <c r="IK14" s="36"/>
      <c r="IL14" s="36"/>
      <c r="IM14" s="36"/>
      <c r="IN14" s="36"/>
      <c r="IO14" s="36"/>
      <c r="IP14" s="36"/>
      <c r="IQ14" s="36"/>
      <c r="IR14" s="36"/>
      <c r="IS14" s="36"/>
      <c r="IT14" s="36"/>
      <c r="IU14" s="36"/>
      <c r="IV14" s="36"/>
      <c r="IW14" s="36"/>
    </row>
    <row r="15" customFormat="false" ht="15" hidden="false" customHeight="true" outlineLevel="0" collapsed="false">
      <c r="A15" s="36"/>
      <c r="B15" s="37"/>
      <c r="C15" s="38"/>
      <c r="D15" s="39"/>
      <c r="E15" s="40"/>
      <c r="F15" s="50"/>
      <c r="G15" s="50"/>
      <c r="H15" s="40"/>
      <c r="I15" s="50"/>
      <c r="J15" s="43" t="n">
        <v>673</v>
      </c>
      <c r="K15" s="43"/>
      <c r="L15" s="44"/>
      <c r="M15" s="40"/>
      <c r="N15" s="45" t="n">
        <v>69149</v>
      </c>
      <c r="O15" s="46" t="n">
        <v>0</v>
      </c>
      <c r="P15" s="47" t="str">
        <f aca="false">IF(Q15&lt;0,ABS(Q15),"")</f>
        <v/>
      </c>
      <c r="Q15" s="44" t="n">
        <f aca="false">IF(L$37&gt;0,L15-R15,J15-R15)</f>
        <v>0</v>
      </c>
      <c r="R15" s="44" t="n">
        <f aca="false">ROUND((1-O15)*J15,0)</f>
        <v>673</v>
      </c>
      <c r="S15" s="36"/>
      <c r="T15" s="54" t="n">
        <v>27</v>
      </c>
      <c r="U15" s="54" t="n">
        <v>35</v>
      </c>
      <c r="V15" s="54" t="s">
        <v>32</v>
      </c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36"/>
      <c r="AO15" s="36"/>
      <c r="AP15" s="36"/>
      <c r="AQ15" s="36"/>
      <c r="AR15" s="36"/>
      <c r="AS15" s="36"/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36"/>
      <c r="BF15" s="36"/>
      <c r="BG15" s="36"/>
      <c r="BH15" s="36"/>
      <c r="BI15" s="36"/>
      <c r="BJ15" s="36"/>
      <c r="BK15" s="36"/>
      <c r="BL15" s="36"/>
      <c r="BM15" s="36"/>
      <c r="BN15" s="36"/>
      <c r="BO15" s="36"/>
      <c r="BP15" s="36"/>
      <c r="BQ15" s="36"/>
      <c r="BR15" s="36"/>
      <c r="BS15" s="36"/>
      <c r="BT15" s="36"/>
      <c r="BU15" s="36"/>
      <c r="BV15" s="36"/>
      <c r="BW15" s="36"/>
      <c r="BX15" s="36"/>
      <c r="BY15" s="36"/>
      <c r="BZ15" s="36"/>
      <c r="CA15" s="36"/>
      <c r="CB15" s="36"/>
      <c r="CC15" s="36"/>
      <c r="CD15" s="36"/>
      <c r="CE15" s="36"/>
      <c r="CF15" s="36"/>
      <c r="CG15" s="36"/>
      <c r="CH15" s="36"/>
      <c r="CI15" s="36"/>
      <c r="CJ15" s="36"/>
      <c r="CK15" s="36"/>
      <c r="CL15" s="36"/>
      <c r="CM15" s="36"/>
      <c r="CN15" s="36"/>
      <c r="CO15" s="36"/>
      <c r="CP15" s="36"/>
      <c r="CQ15" s="36"/>
      <c r="CR15" s="36"/>
      <c r="CS15" s="36"/>
      <c r="CT15" s="36"/>
      <c r="CU15" s="36"/>
      <c r="CV15" s="36"/>
      <c r="CW15" s="36"/>
      <c r="CX15" s="36"/>
      <c r="CY15" s="36"/>
      <c r="CZ15" s="36"/>
      <c r="DA15" s="36"/>
      <c r="DB15" s="36"/>
      <c r="DC15" s="36"/>
      <c r="DD15" s="36"/>
      <c r="DE15" s="36"/>
      <c r="DF15" s="36"/>
      <c r="DG15" s="36"/>
      <c r="DH15" s="36"/>
      <c r="DI15" s="36"/>
      <c r="DJ15" s="36"/>
      <c r="DK15" s="36"/>
      <c r="DL15" s="36"/>
      <c r="DM15" s="36"/>
      <c r="DN15" s="36"/>
      <c r="DO15" s="36"/>
      <c r="DP15" s="36"/>
      <c r="DQ15" s="36"/>
      <c r="DR15" s="36"/>
      <c r="DS15" s="36"/>
      <c r="DT15" s="36"/>
      <c r="DU15" s="36"/>
      <c r="DV15" s="36"/>
      <c r="DW15" s="36"/>
      <c r="DX15" s="36"/>
      <c r="DY15" s="36"/>
      <c r="DZ15" s="36"/>
      <c r="EA15" s="36"/>
      <c r="EB15" s="36"/>
      <c r="EC15" s="36"/>
      <c r="ED15" s="36"/>
      <c r="EE15" s="36"/>
      <c r="EF15" s="36"/>
      <c r="EG15" s="36"/>
      <c r="EH15" s="36"/>
      <c r="EI15" s="36"/>
      <c r="EJ15" s="36"/>
      <c r="EK15" s="36"/>
      <c r="EL15" s="36"/>
      <c r="EM15" s="36"/>
      <c r="EN15" s="36"/>
      <c r="EO15" s="36"/>
      <c r="EP15" s="36"/>
      <c r="EQ15" s="36"/>
      <c r="ER15" s="36"/>
      <c r="ES15" s="36"/>
      <c r="ET15" s="36"/>
      <c r="EU15" s="36"/>
      <c r="EV15" s="36"/>
      <c r="EW15" s="36"/>
      <c r="EX15" s="36"/>
      <c r="EY15" s="36"/>
      <c r="EZ15" s="36"/>
      <c r="FA15" s="36"/>
      <c r="FB15" s="36"/>
      <c r="FC15" s="36"/>
      <c r="FD15" s="36"/>
      <c r="FE15" s="36"/>
      <c r="FF15" s="36"/>
      <c r="FG15" s="36"/>
      <c r="FH15" s="36"/>
      <c r="FI15" s="36"/>
      <c r="FJ15" s="36"/>
      <c r="FK15" s="36"/>
      <c r="FL15" s="36"/>
      <c r="FM15" s="36"/>
      <c r="FN15" s="36"/>
      <c r="FO15" s="36"/>
      <c r="FP15" s="36"/>
      <c r="FQ15" s="36"/>
      <c r="FR15" s="36"/>
      <c r="FS15" s="36"/>
      <c r="FT15" s="36"/>
      <c r="FU15" s="36"/>
      <c r="FV15" s="36"/>
      <c r="FW15" s="36"/>
      <c r="FX15" s="36"/>
      <c r="FY15" s="36"/>
      <c r="FZ15" s="36"/>
      <c r="GA15" s="36"/>
      <c r="GB15" s="36"/>
      <c r="GC15" s="36"/>
      <c r="GD15" s="36"/>
      <c r="GE15" s="36"/>
      <c r="GF15" s="36"/>
      <c r="GG15" s="36"/>
      <c r="GH15" s="36"/>
      <c r="GI15" s="36"/>
      <c r="GJ15" s="36"/>
      <c r="GK15" s="36"/>
      <c r="GL15" s="36"/>
      <c r="GM15" s="36"/>
      <c r="GN15" s="36"/>
      <c r="GO15" s="36"/>
      <c r="GP15" s="36"/>
      <c r="GQ15" s="36"/>
      <c r="GR15" s="36"/>
      <c r="GS15" s="36"/>
      <c r="GT15" s="36"/>
      <c r="GU15" s="36"/>
      <c r="GV15" s="36"/>
      <c r="GW15" s="36"/>
      <c r="GX15" s="36"/>
      <c r="GY15" s="36"/>
      <c r="GZ15" s="36"/>
      <c r="HA15" s="36"/>
      <c r="HB15" s="36"/>
      <c r="HC15" s="36"/>
      <c r="HD15" s="36"/>
      <c r="HE15" s="36"/>
      <c r="HF15" s="36"/>
      <c r="HG15" s="36"/>
      <c r="HH15" s="36"/>
      <c r="HI15" s="36"/>
      <c r="HJ15" s="36"/>
      <c r="HK15" s="36"/>
      <c r="HL15" s="36"/>
      <c r="HM15" s="36"/>
      <c r="HN15" s="36"/>
      <c r="HO15" s="36"/>
      <c r="HP15" s="36"/>
      <c r="HQ15" s="36"/>
      <c r="HR15" s="36"/>
      <c r="HS15" s="36"/>
      <c r="HT15" s="36"/>
      <c r="HU15" s="36"/>
      <c r="HV15" s="36"/>
      <c r="HW15" s="36"/>
      <c r="HX15" s="36"/>
      <c r="HY15" s="36"/>
      <c r="HZ15" s="36"/>
      <c r="IA15" s="36"/>
      <c r="IB15" s="36"/>
      <c r="IC15" s="36"/>
      <c r="ID15" s="36"/>
      <c r="IE15" s="36"/>
      <c r="IF15" s="36"/>
      <c r="IG15" s="36"/>
      <c r="IH15" s="36"/>
      <c r="II15" s="36"/>
      <c r="IJ15" s="36"/>
      <c r="IK15" s="36"/>
      <c r="IL15" s="36"/>
      <c r="IM15" s="36"/>
      <c r="IN15" s="36"/>
      <c r="IO15" s="36"/>
      <c r="IP15" s="36"/>
      <c r="IQ15" s="36"/>
      <c r="IR15" s="36"/>
      <c r="IS15" s="36"/>
      <c r="IT15" s="36"/>
      <c r="IU15" s="36"/>
      <c r="IV15" s="36"/>
      <c r="IW15" s="36"/>
    </row>
    <row r="16" customFormat="false" ht="15" hidden="false" customHeight="true" outlineLevel="0" collapsed="false">
      <c r="A16" s="36"/>
      <c r="B16" s="37"/>
      <c r="C16" s="38"/>
      <c r="D16" s="39"/>
      <c r="E16" s="40"/>
      <c r="F16" s="50"/>
      <c r="G16" s="50"/>
      <c r="H16" s="40"/>
      <c r="I16" s="50"/>
      <c r="J16" s="43" t="n">
        <v>0</v>
      </c>
      <c r="K16" s="43"/>
      <c r="L16" s="44"/>
      <c r="M16" s="40"/>
      <c r="N16" s="45" t="n">
        <v>68915</v>
      </c>
      <c r="O16" s="46" t="n">
        <v>0</v>
      </c>
      <c r="P16" s="47" t="str">
        <f aca="false">IF(Q16&lt;0,ABS(Q16),"")</f>
        <v/>
      </c>
      <c r="Q16" s="44" t="n">
        <f aca="false">IF(L$37&gt;0,L16-R16,J16-R16)</f>
        <v>0</v>
      </c>
      <c r="R16" s="44" t="n">
        <f aca="false">ROUND((1-O16)*J16,0)</f>
        <v>0</v>
      </c>
      <c r="S16" s="36"/>
      <c r="T16" s="55" t="n">
        <v>25</v>
      </c>
      <c r="U16" s="55" t="n">
        <v>39</v>
      </c>
      <c r="V16" s="55" t="s">
        <v>32</v>
      </c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6"/>
      <c r="AH16" s="36"/>
      <c r="AI16" s="36"/>
      <c r="AJ16" s="36"/>
      <c r="AK16" s="36"/>
      <c r="AL16" s="36"/>
      <c r="AM16" s="36"/>
      <c r="AN16" s="36"/>
      <c r="AO16" s="36"/>
      <c r="AP16" s="36"/>
      <c r="AQ16" s="36"/>
      <c r="AR16" s="36"/>
      <c r="AS16" s="36"/>
      <c r="AT16" s="36"/>
      <c r="AU16" s="36"/>
      <c r="AV16" s="36"/>
      <c r="AW16" s="36"/>
      <c r="AX16" s="36"/>
      <c r="AY16" s="36"/>
      <c r="AZ16" s="36"/>
      <c r="BA16" s="36"/>
      <c r="BB16" s="36"/>
      <c r="BC16" s="36"/>
      <c r="BD16" s="36"/>
      <c r="BE16" s="36"/>
      <c r="BF16" s="36"/>
      <c r="BG16" s="36"/>
      <c r="BH16" s="36"/>
      <c r="BI16" s="36"/>
      <c r="BJ16" s="36"/>
      <c r="BK16" s="36"/>
      <c r="BL16" s="36"/>
      <c r="BM16" s="36"/>
      <c r="BN16" s="36"/>
      <c r="BO16" s="36"/>
      <c r="BP16" s="36"/>
      <c r="BQ16" s="36"/>
      <c r="BR16" s="36"/>
      <c r="BS16" s="36"/>
      <c r="BT16" s="36"/>
      <c r="BU16" s="36"/>
      <c r="BV16" s="36"/>
      <c r="BW16" s="36"/>
      <c r="BX16" s="36"/>
      <c r="BY16" s="36"/>
      <c r="BZ16" s="36"/>
      <c r="CA16" s="36"/>
      <c r="CB16" s="36"/>
      <c r="CC16" s="36"/>
      <c r="CD16" s="36"/>
      <c r="CE16" s="36"/>
      <c r="CF16" s="36"/>
      <c r="CG16" s="36"/>
      <c r="CH16" s="36"/>
      <c r="CI16" s="36"/>
      <c r="CJ16" s="36"/>
      <c r="CK16" s="36"/>
      <c r="CL16" s="36"/>
      <c r="CM16" s="36"/>
      <c r="CN16" s="36"/>
      <c r="CO16" s="36"/>
      <c r="CP16" s="36"/>
      <c r="CQ16" s="36"/>
      <c r="CR16" s="36"/>
      <c r="CS16" s="36"/>
      <c r="CT16" s="36"/>
      <c r="CU16" s="36"/>
      <c r="CV16" s="36"/>
      <c r="CW16" s="36"/>
      <c r="CX16" s="36"/>
      <c r="CY16" s="36"/>
      <c r="CZ16" s="36"/>
      <c r="DA16" s="36"/>
      <c r="DB16" s="36"/>
      <c r="DC16" s="36"/>
      <c r="DD16" s="36"/>
      <c r="DE16" s="36"/>
      <c r="DF16" s="36"/>
      <c r="DG16" s="36"/>
      <c r="DH16" s="36"/>
      <c r="DI16" s="36"/>
      <c r="DJ16" s="36"/>
      <c r="DK16" s="36"/>
      <c r="DL16" s="36"/>
      <c r="DM16" s="36"/>
      <c r="DN16" s="36"/>
      <c r="DO16" s="36"/>
      <c r="DP16" s="36"/>
      <c r="DQ16" s="36"/>
      <c r="DR16" s="36"/>
      <c r="DS16" s="36"/>
      <c r="DT16" s="36"/>
      <c r="DU16" s="36"/>
      <c r="DV16" s="36"/>
      <c r="DW16" s="36"/>
      <c r="DX16" s="36"/>
      <c r="DY16" s="36"/>
      <c r="DZ16" s="36"/>
      <c r="EA16" s="36"/>
      <c r="EB16" s="36"/>
      <c r="EC16" s="36"/>
      <c r="ED16" s="36"/>
      <c r="EE16" s="36"/>
      <c r="EF16" s="36"/>
      <c r="EG16" s="36"/>
      <c r="EH16" s="36"/>
      <c r="EI16" s="36"/>
      <c r="EJ16" s="36"/>
      <c r="EK16" s="36"/>
      <c r="EL16" s="36"/>
      <c r="EM16" s="36"/>
      <c r="EN16" s="36"/>
      <c r="EO16" s="36"/>
      <c r="EP16" s="36"/>
      <c r="EQ16" s="36"/>
      <c r="ER16" s="36"/>
      <c r="ES16" s="36"/>
      <c r="ET16" s="36"/>
      <c r="EU16" s="36"/>
      <c r="EV16" s="36"/>
      <c r="EW16" s="36"/>
      <c r="EX16" s="36"/>
      <c r="EY16" s="36"/>
      <c r="EZ16" s="36"/>
      <c r="FA16" s="36"/>
      <c r="FB16" s="36"/>
      <c r="FC16" s="36"/>
      <c r="FD16" s="36"/>
      <c r="FE16" s="36"/>
      <c r="FF16" s="36"/>
      <c r="FG16" s="36"/>
      <c r="FH16" s="36"/>
      <c r="FI16" s="36"/>
      <c r="FJ16" s="36"/>
      <c r="FK16" s="36"/>
      <c r="FL16" s="36"/>
      <c r="FM16" s="36"/>
      <c r="FN16" s="36"/>
      <c r="FO16" s="36"/>
      <c r="FP16" s="36"/>
      <c r="FQ16" s="36"/>
      <c r="FR16" s="36"/>
      <c r="FS16" s="36"/>
      <c r="FT16" s="36"/>
      <c r="FU16" s="36"/>
      <c r="FV16" s="36"/>
      <c r="FW16" s="36"/>
      <c r="FX16" s="36"/>
      <c r="FY16" s="36"/>
      <c r="FZ16" s="36"/>
      <c r="GA16" s="36"/>
      <c r="GB16" s="36"/>
      <c r="GC16" s="36"/>
      <c r="GD16" s="36"/>
      <c r="GE16" s="36"/>
      <c r="GF16" s="36"/>
      <c r="GG16" s="36"/>
      <c r="GH16" s="36"/>
      <c r="GI16" s="36"/>
      <c r="GJ16" s="36"/>
      <c r="GK16" s="36"/>
      <c r="GL16" s="36"/>
      <c r="GM16" s="36"/>
      <c r="GN16" s="36"/>
      <c r="GO16" s="36"/>
      <c r="GP16" s="36"/>
      <c r="GQ16" s="36"/>
      <c r="GR16" s="36"/>
      <c r="GS16" s="36"/>
      <c r="GT16" s="36"/>
      <c r="GU16" s="36"/>
      <c r="GV16" s="36"/>
      <c r="GW16" s="36"/>
      <c r="GX16" s="36"/>
      <c r="GY16" s="36"/>
      <c r="GZ16" s="36"/>
      <c r="HA16" s="36"/>
      <c r="HB16" s="36"/>
      <c r="HC16" s="36"/>
      <c r="HD16" s="36"/>
      <c r="HE16" s="36"/>
      <c r="HF16" s="36"/>
      <c r="HG16" s="36"/>
      <c r="HH16" s="36"/>
      <c r="HI16" s="36"/>
      <c r="HJ16" s="36"/>
      <c r="HK16" s="36"/>
      <c r="HL16" s="36"/>
      <c r="HM16" s="36"/>
      <c r="HN16" s="36"/>
      <c r="HO16" s="36"/>
      <c r="HP16" s="36"/>
      <c r="HQ16" s="36"/>
      <c r="HR16" s="36"/>
      <c r="HS16" s="36"/>
      <c r="HT16" s="36"/>
      <c r="HU16" s="36"/>
      <c r="HV16" s="36"/>
      <c r="HW16" s="36"/>
      <c r="HX16" s="36"/>
      <c r="HY16" s="36"/>
      <c r="HZ16" s="36"/>
      <c r="IA16" s="36"/>
      <c r="IB16" s="36"/>
      <c r="IC16" s="36"/>
      <c r="ID16" s="36"/>
      <c r="IE16" s="36"/>
      <c r="IF16" s="36"/>
      <c r="IG16" s="36"/>
      <c r="IH16" s="36"/>
      <c r="II16" s="36"/>
      <c r="IJ16" s="36"/>
      <c r="IK16" s="36"/>
      <c r="IL16" s="36"/>
      <c r="IM16" s="36"/>
      <c r="IN16" s="36"/>
      <c r="IO16" s="36"/>
      <c r="IP16" s="36"/>
      <c r="IQ16" s="36"/>
      <c r="IR16" s="36"/>
      <c r="IS16" s="36"/>
      <c r="IT16" s="36"/>
      <c r="IU16" s="36"/>
      <c r="IV16" s="36"/>
      <c r="IW16" s="36"/>
    </row>
    <row r="17" customFormat="false" ht="15" hidden="false" customHeight="true" outlineLevel="0" collapsed="false">
      <c r="A17" s="36"/>
      <c r="B17" s="37"/>
      <c r="C17" s="38"/>
      <c r="D17" s="39"/>
      <c r="E17" s="40"/>
      <c r="F17" s="50"/>
      <c r="G17" s="50"/>
      <c r="H17" s="40"/>
      <c r="I17" s="50"/>
      <c r="J17" s="43" t="n">
        <v>0</v>
      </c>
      <c r="K17" s="43"/>
      <c r="L17" s="44"/>
      <c r="M17" s="40"/>
      <c r="N17" s="45" t="n">
        <v>68918</v>
      </c>
      <c r="O17" s="46" t="n">
        <v>0</v>
      </c>
      <c r="P17" s="47" t="str">
        <f aca="false">IF(Q17&lt;0,ABS(Q17),"")</f>
        <v/>
      </c>
      <c r="Q17" s="44" t="n">
        <f aca="false">IF(L$37&gt;0,L17-R17,J17-R17)</f>
        <v>0</v>
      </c>
      <c r="R17" s="44" t="n">
        <f aca="false">ROUND((1-O17)*J17,0)</f>
        <v>0</v>
      </c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  <c r="AI17" s="36"/>
      <c r="AJ17" s="36"/>
      <c r="AK17" s="36"/>
      <c r="AL17" s="36"/>
      <c r="AM17" s="36"/>
      <c r="AN17" s="36"/>
      <c r="AO17" s="36"/>
      <c r="AP17" s="36"/>
      <c r="AQ17" s="36"/>
      <c r="AR17" s="36"/>
      <c r="AS17" s="36"/>
      <c r="AT17" s="36"/>
      <c r="AU17" s="36"/>
      <c r="AV17" s="36"/>
      <c r="AW17" s="36"/>
      <c r="AX17" s="36"/>
      <c r="AY17" s="36"/>
      <c r="AZ17" s="36"/>
      <c r="BA17" s="36"/>
      <c r="BB17" s="36"/>
      <c r="BC17" s="36"/>
      <c r="BD17" s="36"/>
      <c r="BE17" s="36"/>
      <c r="BF17" s="36"/>
      <c r="BG17" s="36"/>
      <c r="BH17" s="36"/>
      <c r="BI17" s="36"/>
      <c r="BJ17" s="36"/>
      <c r="BK17" s="36"/>
      <c r="BL17" s="36"/>
      <c r="BM17" s="36"/>
      <c r="BN17" s="36"/>
      <c r="BO17" s="36"/>
      <c r="BP17" s="36"/>
      <c r="BQ17" s="36"/>
      <c r="BR17" s="36"/>
      <c r="BS17" s="36"/>
      <c r="BT17" s="36"/>
      <c r="BU17" s="36"/>
      <c r="BV17" s="36"/>
      <c r="BW17" s="36"/>
      <c r="BX17" s="36"/>
      <c r="BY17" s="36"/>
      <c r="BZ17" s="36"/>
      <c r="CA17" s="36"/>
      <c r="CB17" s="36"/>
      <c r="CC17" s="36"/>
      <c r="CD17" s="36"/>
      <c r="CE17" s="36"/>
      <c r="CF17" s="36"/>
      <c r="CG17" s="36"/>
      <c r="CH17" s="36"/>
      <c r="CI17" s="36"/>
      <c r="CJ17" s="36"/>
      <c r="CK17" s="36"/>
      <c r="CL17" s="36"/>
      <c r="CM17" s="36"/>
      <c r="CN17" s="36"/>
      <c r="CO17" s="36"/>
      <c r="CP17" s="36"/>
      <c r="CQ17" s="36"/>
      <c r="CR17" s="36"/>
      <c r="CS17" s="36"/>
      <c r="CT17" s="36"/>
      <c r="CU17" s="36"/>
      <c r="CV17" s="36"/>
      <c r="CW17" s="36"/>
      <c r="CX17" s="36"/>
      <c r="CY17" s="36"/>
      <c r="CZ17" s="36"/>
      <c r="DA17" s="36"/>
      <c r="DB17" s="36"/>
      <c r="DC17" s="36"/>
      <c r="DD17" s="36"/>
      <c r="DE17" s="36"/>
      <c r="DF17" s="36"/>
      <c r="DG17" s="36"/>
      <c r="DH17" s="36"/>
      <c r="DI17" s="36"/>
      <c r="DJ17" s="36"/>
      <c r="DK17" s="36"/>
      <c r="DL17" s="36"/>
      <c r="DM17" s="36"/>
      <c r="DN17" s="36"/>
      <c r="DO17" s="36"/>
      <c r="DP17" s="36"/>
      <c r="DQ17" s="36"/>
      <c r="DR17" s="36"/>
      <c r="DS17" s="36"/>
      <c r="DT17" s="36"/>
      <c r="DU17" s="36"/>
      <c r="DV17" s="36"/>
      <c r="DW17" s="36"/>
      <c r="DX17" s="36"/>
      <c r="DY17" s="36"/>
      <c r="DZ17" s="36"/>
      <c r="EA17" s="36"/>
      <c r="EB17" s="36"/>
      <c r="EC17" s="36"/>
      <c r="ED17" s="36"/>
      <c r="EE17" s="36"/>
      <c r="EF17" s="36"/>
      <c r="EG17" s="36"/>
      <c r="EH17" s="36"/>
      <c r="EI17" s="36"/>
      <c r="EJ17" s="36"/>
      <c r="EK17" s="36"/>
      <c r="EL17" s="36"/>
      <c r="EM17" s="36"/>
      <c r="EN17" s="36"/>
      <c r="EO17" s="36"/>
      <c r="EP17" s="36"/>
      <c r="EQ17" s="36"/>
      <c r="ER17" s="36"/>
      <c r="ES17" s="36"/>
      <c r="ET17" s="36"/>
      <c r="EU17" s="36"/>
      <c r="EV17" s="36"/>
      <c r="EW17" s="36"/>
      <c r="EX17" s="36"/>
      <c r="EY17" s="36"/>
      <c r="EZ17" s="36"/>
      <c r="FA17" s="36"/>
      <c r="FB17" s="36"/>
      <c r="FC17" s="36"/>
      <c r="FD17" s="36"/>
      <c r="FE17" s="36"/>
      <c r="FF17" s="36"/>
      <c r="FG17" s="36"/>
      <c r="FH17" s="36"/>
      <c r="FI17" s="36"/>
      <c r="FJ17" s="36"/>
      <c r="FK17" s="36"/>
      <c r="FL17" s="36"/>
      <c r="FM17" s="36"/>
      <c r="FN17" s="36"/>
      <c r="FO17" s="36"/>
      <c r="FP17" s="36"/>
      <c r="FQ17" s="36"/>
      <c r="FR17" s="36"/>
      <c r="FS17" s="36"/>
      <c r="FT17" s="36"/>
      <c r="FU17" s="36"/>
      <c r="FV17" s="36"/>
      <c r="FW17" s="36"/>
      <c r="FX17" s="36"/>
      <c r="FY17" s="36"/>
      <c r="FZ17" s="36"/>
      <c r="GA17" s="36"/>
      <c r="GB17" s="36"/>
      <c r="GC17" s="36"/>
      <c r="GD17" s="36"/>
      <c r="GE17" s="36"/>
      <c r="GF17" s="36"/>
      <c r="GG17" s="36"/>
      <c r="GH17" s="36"/>
      <c r="GI17" s="36"/>
      <c r="GJ17" s="36"/>
      <c r="GK17" s="36"/>
      <c r="GL17" s="36"/>
      <c r="GM17" s="36"/>
      <c r="GN17" s="36"/>
      <c r="GO17" s="36"/>
      <c r="GP17" s="36"/>
      <c r="GQ17" s="36"/>
      <c r="GR17" s="36"/>
      <c r="GS17" s="36"/>
      <c r="GT17" s="36"/>
      <c r="GU17" s="36"/>
      <c r="GV17" s="36"/>
      <c r="GW17" s="36"/>
      <c r="GX17" s="36"/>
      <c r="GY17" s="36"/>
      <c r="GZ17" s="36"/>
      <c r="HA17" s="36"/>
      <c r="HB17" s="36"/>
      <c r="HC17" s="36"/>
      <c r="HD17" s="36"/>
      <c r="HE17" s="36"/>
      <c r="HF17" s="36"/>
      <c r="HG17" s="36"/>
      <c r="HH17" s="36"/>
      <c r="HI17" s="36"/>
      <c r="HJ17" s="36"/>
      <c r="HK17" s="36"/>
      <c r="HL17" s="36"/>
      <c r="HM17" s="36"/>
      <c r="HN17" s="36"/>
      <c r="HO17" s="36"/>
      <c r="HP17" s="36"/>
      <c r="HQ17" s="36"/>
      <c r="HR17" s="36"/>
      <c r="HS17" s="36"/>
      <c r="HT17" s="36"/>
      <c r="HU17" s="36"/>
      <c r="HV17" s="36"/>
      <c r="HW17" s="36"/>
      <c r="HX17" s="36"/>
      <c r="HY17" s="36"/>
      <c r="HZ17" s="36"/>
      <c r="IA17" s="36"/>
      <c r="IB17" s="36"/>
      <c r="IC17" s="36"/>
      <c r="ID17" s="36"/>
      <c r="IE17" s="36"/>
      <c r="IF17" s="36"/>
      <c r="IG17" s="36"/>
      <c r="IH17" s="36"/>
      <c r="II17" s="36"/>
      <c r="IJ17" s="36"/>
      <c r="IK17" s="36"/>
      <c r="IL17" s="36"/>
      <c r="IM17" s="36"/>
      <c r="IN17" s="36"/>
      <c r="IO17" s="36"/>
      <c r="IP17" s="36"/>
      <c r="IQ17" s="36"/>
      <c r="IR17" s="36"/>
      <c r="IS17" s="36"/>
      <c r="IT17" s="36"/>
      <c r="IU17" s="36"/>
      <c r="IV17" s="36"/>
      <c r="IW17" s="36"/>
    </row>
    <row r="18" customFormat="false" ht="15" hidden="false" customHeight="true" outlineLevel="0" collapsed="false">
      <c r="A18" s="49"/>
      <c r="B18" s="37"/>
      <c r="C18" s="38"/>
      <c r="D18" s="56"/>
      <c r="E18" s="57"/>
      <c r="F18" s="50"/>
      <c r="G18" s="50"/>
      <c r="H18" s="40"/>
      <c r="I18" s="50"/>
      <c r="J18" s="43"/>
      <c r="K18" s="43"/>
      <c r="L18" s="44"/>
      <c r="M18" s="40"/>
      <c r="N18" s="52"/>
      <c r="O18" s="46"/>
      <c r="P18" s="36"/>
      <c r="Q18" s="44"/>
      <c r="R18" s="44"/>
      <c r="S18" s="36"/>
      <c r="T18" s="58" t="n">
        <f aca="false">AVERAGE(T5:T16)</f>
        <v>26.0833333333333</v>
      </c>
      <c r="U18" s="36"/>
      <c r="V18" s="58" t="e">
        <f aca="false">AVERAGE(V5:V16)</f>
        <v>#DIV/0!</v>
      </c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  <c r="BF18" s="36"/>
      <c r="BG18" s="36"/>
      <c r="BH18" s="36"/>
      <c r="BI18" s="36"/>
      <c r="BJ18" s="36"/>
      <c r="BK18" s="36"/>
      <c r="BL18" s="36"/>
      <c r="BM18" s="36"/>
      <c r="BN18" s="36"/>
      <c r="BO18" s="36"/>
      <c r="BP18" s="36"/>
      <c r="BQ18" s="36"/>
      <c r="BR18" s="36"/>
      <c r="BS18" s="36"/>
      <c r="BT18" s="36"/>
      <c r="BU18" s="36"/>
      <c r="BV18" s="36"/>
      <c r="BW18" s="36"/>
      <c r="BX18" s="36"/>
      <c r="BY18" s="36"/>
      <c r="BZ18" s="36"/>
      <c r="CA18" s="36"/>
      <c r="CB18" s="36"/>
      <c r="CC18" s="36"/>
      <c r="CD18" s="36"/>
      <c r="CE18" s="36"/>
      <c r="CF18" s="36"/>
      <c r="CG18" s="36"/>
      <c r="CH18" s="36"/>
      <c r="CI18" s="36"/>
      <c r="CJ18" s="36"/>
      <c r="CK18" s="36"/>
      <c r="CL18" s="36"/>
      <c r="CM18" s="36"/>
      <c r="CN18" s="36"/>
      <c r="CO18" s="36"/>
      <c r="CP18" s="36"/>
      <c r="CQ18" s="36"/>
      <c r="CR18" s="36"/>
      <c r="CS18" s="36"/>
      <c r="CT18" s="36"/>
      <c r="CU18" s="36"/>
      <c r="CV18" s="36"/>
      <c r="CW18" s="36"/>
      <c r="CX18" s="36"/>
      <c r="CY18" s="36"/>
      <c r="CZ18" s="36"/>
      <c r="DA18" s="36"/>
      <c r="DB18" s="36"/>
      <c r="DC18" s="36"/>
      <c r="DD18" s="36"/>
      <c r="DE18" s="36"/>
      <c r="DF18" s="36"/>
      <c r="DG18" s="36"/>
      <c r="DH18" s="36"/>
      <c r="DI18" s="36"/>
      <c r="DJ18" s="36"/>
      <c r="DK18" s="36"/>
      <c r="DL18" s="36"/>
      <c r="DM18" s="36"/>
      <c r="DN18" s="36"/>
      <c r="DO18" s="36"/>
      <c r="DP18" s="36"/>
      <c r="DQ18" s="36"/>
      <c r="DR18" s="36"/>
      <c r="DS18" s="36"/>
      <c r="DT18" s="36"/>
      <c r="DU18" s="36"/>
      <c r="DV18" s="36"/>
      <c r="DW18" s="36"/>
      <c r="DX18" s="36"/>
      <c r="DY18" s="36"/>
      <c r="DZ18" s="36"/>
      <c r="EA18" s="36"/>
      <c r="EB18" s="36"/>
      <c r="EC18" s="36"/>
      <c r="ED18" s="36"/>
      <c r="EE18" s="36"/>
      <c r="EF18" s="36"/>
      <c r="EG18" s="36"/>
      <c r="EH18" s="36"/>
      <c r="EI18" s="36"/>
      <c r="EJ18" s="36"/>
      <c r="EK18" s="36"/>
      <c r="EL18" s="36"/>
      <c r="EM18" s="36"/>
      <c r="EN18" s="36"/>
      <c r="EO18" s="36"/>
      <c r="EP18" s="36"/>
      <c r="EQ18" s="36"/>
      <c r="ER18" s="36"/>
      <c r="ES18" s="36"/>
      <c r="ET18" s="36"/>
      <c r="EU18" s="36"/>
      <c r="EV18" s="36"/>
      <c r="EW18" s="36"/>
      <c r="EX18" s="36"/>
      <c r="EY18" s="36"/>
      <c r="EZ18" s="36"/>
      <c r="FA18" s="36"/>
      <c r="FB18" s="36"/>
      <c r="FC18" s="36"/>
      <c r="FD18" s="36"/>
      <c r="FE18" s="36"/>
      <c r="FF18" s="36"/>
      <c r="FG18" s="36"/>
      <c r="FH18" s="36"/>
      <c r="FI18" s="36"/>
      <c r="FJ18" s="36"/>
      <c r="FK18" s="36"/>
      <c r="FL18" s="36"/>
      <c r="FM18" s="36"/>
      <c r="FN18" s="36"/>
      <c r="FO18" s="36"/>
      <c r="FP18" s="36"/>
      <c r="FQ18" s="36"/>
      <c r="FR18" s="36"/>
      <c r="FS18" s="36"/>
      <c r="FT18" s="36"/>
      <c r="FU18" s="36"/>
      <c r="FV18" s="36"/>
      <c r="FW18" s="36"/>
      <c r="FX18" s="36"/>
      <c r="FY18" s="36"/>
      <c r="FZ18" s="36"/>
      <c r="GA18" s="36"/>
      <c r="GB18" s="36"/>
      <c r="GC18" s="36"/>
      <c r="GD18" s="36"/>
      <c r="GE18" s="36"/>
      <c r="GF18" s="36"/>
      <c r="GG18" s="36"/>
      <c r="GH18" s="36"/>
      <c r="GI18" s="36"/>
      <c r="GJ18" s="36"/>
      <c r="GK18" s="36"/>
      <c r="GL18" s="36"/>
      <c r="GM18" s="36"/>
      <c r="GN18" s="36"/>
      <c r="GO18" s="36"/>
      <c r="GP18" s="36"/>
      <c r="GQ18" s="36"/>
      <c r="GR18" s="36"/>
      <c r="GS18" s="36"/>
      <c r="GT18" s="36"/>
      <c r="GU18" s="36"/>
      <c r="GV18" s="36"/>
      <c r="GW18" s="36"/>
      <c r="GX18" s="36"/>
      <c r="GY18" s="36"/>
      <c r="GZ18" s="36"/>
      <c r="HA18" s="36"/>
      <c r="HB18" s="36"/>
      <c r="HC18" s="36"/>
      <c r="HD18" s="36"/>
      <c r="HE18" s="36"/>
      <c r="HF18" s="36"/>
      <c r="HG18" s="36"/>
      <c r="HH18" s="36"/>
      <c r="HI18" s="36"/>
      <c r="HJ18" s="36"/>
      <c r="HK18" s="36"/>
      <c r="HL18" s="36"/>
      <c r="HM18" s="36"/>
      <c r="HN18" s="36"/>
      <c r="HO18" s="36"/>
      <c r="HP18" s="36"/>
      <c r="HQ18" s="36"/>
      <c r="HR18" s="36"/>
      <c r="HS18" s="36"/>
      <c r="HT18" s="36"/>
      <c r="HU18" s="36"/>
      <c r="HV18" s="36"/>
      <c r="HW18" s="36"/>
      <c r="HX18" s="36"/>
      <c r="HY18" s="36"/>
      <c r="HZ18" s="36"/>
      <c r="IA18" s="36"/>
      <c r="IB18" s="36"/>
      <c r="IC18" s="36"/>
      <c r="ID18" s="36"/>
      <c r="IE18" s="36"/>
      <c r="IF18" s="36"/>
      <c r="IG18" s="36"/>
      <c r="IH18" s="36"/>
      <c r="II18" s="36"/>
      <c r="IJ18" s="36"/>
      <c r="IK18" s="36"/>
      <c r="IL18" s="36"/>
      <c r="IM18" s="36"/>
      <c r="IN18" s="36"/>
      <c r="IO18" s="36"/>
      <c r="IP18" s="36"/>
      <c r="IQ18" s="36"/>
      <c r="IR18" s="36"/>
      <c r="IS18" s="36"/>
      <c r="IT18" s="36"/>
      <c r="IU18" s="36"/>
      <c r="IV18" s="36"/>
      <c r="IW18" s="36"/>
    </row>
    <row r="19" customFormat="false" ht="15" hidden="false" customHeight="true" outlineLevel="0" collapsed="false">
      <c r="A19" s="36"/>
      <c r="B19" s="37" t="s">
        <v>39</v>
      </c>
      <c r="C19" s="38" t="s">
        <v>40</v>
      </c>
      <c r="D19" s="39" t="n">
        <v>3789</v>
      </c>
      <c r="E19" s="40"/>
      <c r="F19" s="50" t="n">
        <f aca="false">T7</f>
        <v>24</v>
      </c>
      <c r="G19" s="50"/>
      <c r="H19" s="40" t="str">
        <f aca="false">V7</f>
        <v>x</v>
      </c>
      <c r="I19" s="50"/>
      <c r="J19" s="43" t="n">
        <v>1751</v>
      </c>
      <c r="K19" s="43"/>
      <c r="L19" s="44"/>
      <c r="M19" s="40"/>
      <c r="N19" s="45" t="n">
        <v>67694</v>
      </c>
      <c r="O19" s="46" t="n">
        <f aca="false">$T$23</f>
        <v>0.5</v>
      </c>
      <c r="P19" s="47" t="str">
        <f aca="false">IF(Q19&lt;0,ABS(Q19),"")</f>
        <v/>
      </c>
      <c r="Q19" s="44" t="n">
        <f aca="false">IF(L$37&gt;0,L19-R19,J19-R19)</f>
        <v>875</v>
      </c>
      <c r="R19" s="44" t="n">
        <f aca="false">ROUND((1-O19)*J19,0)</f>
        <v>876</v>
      </c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36"/>
      <c r="BF19" s="36"/>
      <c r="BG19" s="36"/>
      <c r="BH19" s="36"/>
      <c r="BI19" s="36"/>
      <c r="BJ19" s="36"/>
      <c r="BK19" s="36"/>
      <c r="BL19" s="36"/>
      <c r="BM19" s="36"/>
      <c r="BN19" s="36"/>
      <c r="BO19" s="36"/>
      <c r="BP19" s="36"/>
      <c r="BQ19" s="36"/>
      <c r="BR19" s="36"/>
      <c r="BS19" s="36"/>
      <c r="BT19" s="36"/>
      <c r="BU19" s="36"/>
      <c r="BV19" s="36"/>
      <c r="BW19" s="36"/>
      <c r="BX19" s="36"/>
      <c r="BY19" s="36"/>
      <c r="BZ19" s="36"/>
      <c r="CA19" s="36"/>
      <c r="CB19" s="36"/>
      <c r="CC19" s="36"/>
      <c r="CD19" s="36"/>
      <c r="CE19" s="36"/>
      <c r="CF19" s="36"/>
      <c r="CG19" s="36"/>
      <c r="CH19" s="36"/>
      <c r="CI19" s="36"/>
      <c r="CJ19" s="36"/>
      <c r="CK19" s="36"/>
      <c r="CL19" s="36"/>
      <c r="CM19" s="36"/>
      <c r="CN19" s="36"/>
      <c r="CO19" s="36"/>
      <c r="CP19" s="36"/>
      <c r="CQ19" s="36"/>
      <c r="CR19" s="36"/>
      <c r="CS19" s="36"/>
      <c r="CT19" s="36"/>
      <c r="CU19" s="36"/>
      <c r="CV19" s="36"/>
      <c r="CW19" s="36"/>
      <c r="CX19" s="36"/>
      <c r="CY19" s="36"/>
      <c r="CZ19" s="36"/>
      <c r="DA19" s="36"/>
      <c r="DB19" s="36"/>
      <c r="DC19" s="36"/>
      <c r="DD19" s="36"/>
      <c r="DE19" s="36"/>
      <c r="DF19" s="36"/>
      <c r="DG19" s="36"/>
      <c r="DH19" s="36"/>
      <c r="DI19" s="36"/>
      <c r="DJ19" s="36"/>
      <c r="DK19" s="36"/>
      <c r="DL19" s="36"/>
      <c r="DM19" s="36"/>
      <c r="DN19" s="36"/>
      <c r="DO19" s="36"/>
      <c r="DP19" s="36"/>
      <c r="DQ19" s="36"/>
      <c r="DR19" s="36"/>
      <c r="DS19" s="36"/>
      <c r="DT19" s="36"/>
      <c r="DU19" s="36"/>
      <c r="DV19" s="36"/>
      <c r="DW19" s="36"/>
      <c r="DX19" s="36"/>
      <c r="DY19" s="36"/>
      <c r="DZ19" s="36"/>
      <c r="EA19" s="36"/>
      <c r="EB19" s="36"/>
      <c r="EC19" s="36"/>
      <c r="ED19" s="36"/>
      <c r="EE19" s="36"/>
      <c r="EF19" s="36"/>
      <c r="EG19" s="36"/>
      <c r="EH19" s="36"/>
      <c r="EI19" s="36"/>
      <c r="EJ19" s="36"/>
      <c r="EK19" s="36"/>
      <c r="EL19" s="36"/>
      <c r="EM19" s="36"/>
      <c r="EN19" s="36"/>
      <c r="EO19" s="36"/>
      <c r="EP19" s="36"/>
      <c r="EQ19" s="36"/>
      <c r="ER19" s="36"/>
      <c r="ES19" s="36"/>
      <c r="ET19" s="36"/>
      <c r="EU19" s="36"/>
      <c r="EV19" s="36"/>
      <c r="EW19" s="36"/>
      <c r="EX19" s="36"/>
      <c r="EY19" s="36"/>
      <c r="EZ19" s="36"/>
      <c r="FA19" s="36"/>
      <c r="FB19" s="36"/>
      <c r="FC19" s="36"/>
      <c r="FD19" s="36"/>
      <c r="FE19" s="36"/>
      <c r="FF19" s="36"/>
      <c r="FG19" s="36"/>
      <c r="FH19" s="36"/>
      <c r="FI19" s="36"/>
      <c r="FJ19" s="36"/>
      <c r="FK19" s="36"/>
      <c r="FL19" s="36"/>
      <c r="FM19" s="36"/>
      <c r="FN19" s="36"/>
      <c r="FO19" s="36"/>
      <c r="FP19" s="36"/>
      <c r="FQ19" s="36"/>
      <c r="FR19" s="36"/>
      <c r="FS19" s="36"/>
      <c r="FT19" s="36"/>
      <c r="FU19" s="36"/>
      <c r="FV19" s="36"/>
      <c r="FW19" s="36"/>
      <c r="FX19" s="36"/>
      <c r="FY19" s="36"/>
      <c r="FZ19" s="36"/>
      <c r="GA19" s="36"/>
      <c r="GB19" s="36"/>
      <c r="GC19" s="36"/>
      <c r="GD19" s="36"/>
      <c r="GE19" s="36"/>
      <c r="GF19" s="36"/>
      <c r="GG19" s="36"/>
      <c r="GH19" s="36"/>
      <c r="GI19" s="36"/>
      <c r="GJ19" s="36"/>
      <c r="GK19" s="36"/>
      <c r="GL19" s="36"/>
      <c r="GM19" s="36"/>
      <c r="GN19" s="36"/>
      <c r="GO19" s="36"/>
      <c r="GP19" s="36"/>
      <c r="GQ19" s="36"/>
      <c r="GR19" s="36"/>
      <c r="GS19" s="36"/>
      <c r="GT19" s="36"/>
      <c r="GU19" s="36"/>
      <c r="GV19" s="36"/>
      <c r="GW19" s="36"/>
      <c r="GX19" s="36"/>
      <c r="GY19" s="36"/>
      <c r="GZ19" s="36"/>
      <c r="HA19" s="36"/>
      <c r="HB19" s="36"/>
      <c r="HC19" s="36"/>
      <c r="HD19" s="36"/>
      <c r="HE19" s="36"/>
      <c r="HF19" s="36"/>
      <c r="HG19" s="36"/>
      <c r="HH19" s="36"/>
      <c r="HI19" s="36"/>
      <c r="HJ19" s="36"/>
      <c r="HK19" s="36"/>
      <c r="HL19" s="36"/>
      <c r="HM19" s="36"/>
      <c r="HN19" s="36"/>
      <c r="HO19" s="36"/>
      <c r="HP19" s="36"/>
      <c r="HQ19" s="36"/>
      <c r="HR19" s="36"/>
      <c r="HS19" s="36"/>
      <c r="HT19" s="36"/>
      <c r="HU19" s="36"/>
      <c r="HV19" s="36"/>
      <c r="HW19" s="36"/>
      <c r="HX19" s="36"/>
      <c r="HY19" s="36"/>
      <c r="HZ19" s="36"/>
      <c r="IA19" s="36"/>
      <c r="IB19" s="36"/>
      <c r="IC19" s="36"/>
      <c r="ID19" s="36"/>
      <c r="IE19" s="36"/>
      <c r="IF19" s="36"/>
      <c r="IG19" s="36"/>
      <c r="IH19" s="36"/>
      <c r="II19" s="36"/>
      <c r="IJ19" s="36"/>
      <c r="IK19" s="36"/>
      <c r="IL19" s="36"/>
      <c r="IM19" s="36"/>
      <c r="IN19" s="36"/>
      <c r="IO19" s="36"/>
      <c r="IP19" s="36"/>
      <c r="IQ19" s="36"/>
      <c r="IR19" s="36"/>
      <c r="IS19" s="36"/>
      <c r="IT19" s="36"/>
      <c r="IU19" s="36"/>
      <c r="IV19" s="36"/>
      <c r="IW19" s="36"/>
    </row>
    <row r="20" customFormat="false" ht="15" hidden="false" customHeight="true" outlineLevel="0" collapsed="false">
      <c r="A20" s="49"/>
      <c r="B20" s="37"/>
      <c r="C20" s="38"/>
      <c r="D20" s="39"/>
      <c r="E20" s="40"/>
      <c r="F20" s="36"/>
      <c r="G20" s="36"/>
      <c r="H20" s="36"/>
      <c r="I20" s="50"/>
      <c r="J20" s="43"/>
      <c r="K20" s="43"/>
      <c r="L20" s="44"/>
      <c r="M20" s="40"/>
      <c r="N20" s="52"/>
      <c r="O20" s="46"/>
      <c r="P20" s="36"/>
      <c r="Q20" s="44"/>
      <c r="R20" s="44"/>
      <c r="S20" s="36"/>
      <c r="T20" s="59" t="s">
        <v>41</v>
      </c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  <c r="AL20" s="36"/>
      <c r="AM20" s="36"/>
      <c r="AN20" s="36"/>
      <c r="AO20" s="36"/>
      <c r="AP20" s="36"/>
      <c r="AQ20" s="36"/>
      <c r="AR20" s="36"/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6"/>
      <c r="BT20" s="36"/>
      <c r="BU20" s="36"/>
      <c r="BV20" s="36"/>
      <c r="BW20" s="36"/>
      <c r="BX20" s="36"/>
      <c r="BY20" s="36"/>
      <c r="BZ20" s="36"/>
      <c r="CA20" s="36"/>
      <c r="CB20" s="36"/>
      <c r="CC20" s="36"/>
      <c r="CD20" s="36"/>
      <c r="CE20" s="36"/>
      <c r="CF20" s="36"/>
      <c r="CG20" s="36"/>
      <c r="CH20" s="36"/>
      <c r="CI20" s="36"/>
      <c r="CJ20" s="36"/>
      <c r="CK20" s="36"/>
      <c r="CL20" s="36"/>
      <c r="CM20" s="36"/>
      <c r="CN20" s="36"/>
      <c r="CO20" s="36"/>
      <c r="CP20" s="36"/>
      <c r="CQ20" s="36"/>
      <c r="CR20" s="36"/>
      <c r="CS20" s="36"/>
      <c r="CT20" s="36"/>
      <c r="CU20" s="36"/>
      <c r="CV20" s="36"/>
      <c r="CW20" s="36"/>
      <c r="CX20" s="36"/>
      <c r="CY20" s="36"/>
      <c r="CZ20" s="36"/>
      <c r="DA20" s="36"/>
      <c r="DB20" s="36"/>
      <c r="DC20" s="36"/>
      <c r="DD20" s="36"/>
      <c r="DE20" s="36"/>
      <c r="DF20" s="36"/>
      <c r="DG20" s="36"/>
      <c r="DH20" s="36"/>
      <c r="DI20" s="36"/>
      <c r="DJ20" s="36"/>
      <c r="DK20" s="36"/>
      <c r="DL20" s="36"/>
      <c r="DM20" s="36"/>
      <c r="DN20" s="36"/>
      <c r="DO20" s="36"/>
      <c r="DP20" s="36"/>
      <c r="DQ20" s="36"/>
      <c r="DR20" s="36"/>
      <c r="DS20" s="36"/>
      <c r="DT20" s="36"/>
      <c r="DU20" s="36"/>
      <c r="DV20" s="36"/>
      <c r="DW20" s="36"/>
      <c r="DX20" s="36"/>
      <c r="DY20" s="36"/>
      <c r="DZ20" s="36"/>
      <c r="EA20" s="36"/>
      <c r="EB20" s="36"/>
      <c r="EC20" s="36"/>
      <c r="ED20" s="36"/>
      <c r="EE20" s="36"/>
      <c r="EF20" s="36"/>
      <c r="EG20" s="36"/>
      <c r="EH20" s="36"/>
      <c r="EI20" s="36"/>
      <c r="EJ20" s="36"/>
      <c r="EK20" s="36"/>
      <c r="EL20" s="36"/>
      <c r="EM20" s="36"/>
      <c r="EN20" s="36"/>
      <c r="EO20" s="36"/>
      <c r="EP20" s="36"/>
      <c r="EQ20" s="36"/>
      <c r="ER20" s="36"/>
      <c r="ES20" s="36"/>
      <c r="ET20" s="36"/>
      <c r="EU20" s="36"/>
      <c r="EV20" s="36"/>
      <c r="EW20" s="36"/>
      <c r="EX20" s="36"/>
      <c r="EY20" s="36"/>
      <c r="EZ20" s="36"/>
      <c r="FA20" s="36"/>
      <c r="FB20" s="36"/>
      <c r="FC20" s="36"/>
      <c r="FD20" s="36"/>
      <c r="FE20" s="36"/>
      <c r="FF20" s="36"/>
      <c r="FG20" s="36"/>
      <c r="FH20" s="36"/>
      <c r="FI20" s="36"/>
      <c r="FJ20" s="36"/>
      <c r="FK20" s="36"/>
      <c r="FL20" s="36"/>
      <c r="FM20" s="36"/>
      <c r="FN20" s="36"/>
      <c r="FO20" s="36"/>
      <c r="FP20" s="36"/>
      <c r="FQ20" s="36"/>
      <c r="FR20" s="36"/>
      <c r="FS20" s="36"/>
      <c r="FT20" s="36"/>
      <c r="FU20" s="36"/>
      <c r="FV20" s="36"/>
      <c r="FW20" s="36"/>
      <c r="FX20" s="36"/>
      <c r="FY20" s="36"/>
      <c r="FZ20" s="36"/>
      <c r="GA20" s="36"/>
      <c r="GB20" s="36"/>
      <c r="GC20" s="36"/>
      <c r="GD20" s="36"/>
      <c r="GE20" s="36"/>
      <c r="GF20" s="36"/>
      <c r="GG20" s="36"/>
      <c r="GH20" s="36"/>
      <c r="GI20" s="36"/>
      <c r="GJ20" s="36"/>
      <c r="GK20" s="36"/>
      <c r="GL20" s="36"/>
      <c r="GM20" s="36"/>
      <c r="GN20" s="36"/>
      <c r="GO20" s="36"/>
      <c r="GP20" s="36"/>
      <c r="GQ20" s="36"/>
      <c r="GR20" s="36"/>
      <c r="GS20" s="36"/>
      <c r="GT20" s="36"/>
      <c r="GU20" s="36"/>
      <c r="GV20" s="36"/>
      <c r="GW20" s="36"/>
      <c r="GX20" s="36"/>
      <c r="GY20" s="36"/>
      <c r="GZ20" s="36"/>
      <c r="HA20" s="36"/>
      <c r="HB20" s="36"/>
      <c r="HC20" s="36"/>
      <c r="HD20" s="36"/>
      <c r="HE20" s="36"/>
      <c r="HF20" s="36"/>
      <c r="HG20" s="36"/>
      <c r="HH20" s="36"/>
      <c r="HI20" s="36"/>
      <c r="HJ20" s="36"/>
      <c r="HK20" s="36"/>
      <c r="HL20" s="36"/>
      <c r="HM20" s="36"/>
      <c r="HN20" s="36"/>
      <c r="HO20" s="36"/>
      <c r="HP20" s="36"/>
      <c r="HQ20" s="36"/>
      <c r="HR20" s="36"/>
      <c r="HS20" s="36"/>
      <c r="HT20" s="36"/>
      <c r="HU20" s="36"/>
      <c r="HV20" s="36"/>
      <c r="HW20" s="36"/>
      <c r="HX20" s="36"/>
      <c r="HY20" s="36"/>
      <c r="HZ20" s="36"/>
      <c r="IA20" s="36"/>
      <c r="IB20" s="36"/>
      <c r="IC20" s="36"/>
      <c r="ID20" s="36"/>
      <c r="IE20" s="36"/>
      <c r="IF20" s="36"/>
      <c r="IG20" s="36"/>
      <c r="IH20" s="36"/>
      <c r="II20" s="36"/>
      <c r="IJ20" s="36"/>
      <c r="IK20" s="36"/>
      <c r="IL20" s="36"/>
      <c r="IM20" s="36"/>
      <c r="IN20" s="36"/>
      <c r="IO20" s="36"/>
      <c r="IP20" s="36"/>
      <c r="IQ20" s="36"/>
      <c r="IR20" s="36"/>
      <c r="IS20" s="36"/>
      <c r="IT20" s="36"/>
      <c r="IU20" s="36"/>
      <c r="IV20" s="36"/>
      <c r="IW20" s="36"/>
    </row>
    <row r="21" customFormat="false" ht="15" hidden="false" customHeight="true" outlineLevel="0" collapsed="false">
      <c r="A21" s="49"/>
      <c r="B21" s="37" t="s">
        <v>42</v>
      </c>
      <c r="C21" s="38" t="s">
        <v>43</v>
      </c>
      <c r="D21" s="39" t="n">
        <v>3345</v>
      </c>
      <c r="E21" s="40"/>
      <c r="F21" s="50" t="n">
        <f aca="false">T8</f>
        <v>25</v>
      </c>
      <c r="G21" s="50"/>
      <c r="H21" s="40" t="str">
        <f aca="false">V8</f>
        <v>x</v>
      </c>
      <c r="I21" s="50"/>
      <c r="J21" s="43" t="n">
        <v>1296</v>
      </c>
      <c r="K21" s="43"/>
      <c r="L21" s="44"/>
      <c r="M21" s="50"/>
      <c r="N21" s="45" t="n">
        <v>67694</v>
      </c>
      <c r="O21" s="46" t="n">
        <f aca="false">$T$23</f>
        <v>0.5</v>
      </c>
      <c r="P21" s="47" t="str">
        <f aca="false">IF(Q21&lt;0,ABS(Q21),"")</f>
        <v/>
      </c>
      <c r="Q21" s="44" t="n">
        <f aca="false">IF(L$37&gt;0,L21-R21,J21-R21)</f>
        <v>648</v>
      </c>
      <c r="R21" s="44" t="n">
        <f aca="false">ROUND((1-O21)*J21,0)</f>
        <v>648</v>
      </c>
      <c r="S21" s="36"/>
      <c r="T21" s="60" t="s">
        <v>44</v>
      </c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36"/>
      <c r="AL21" s="36"/>
      <c r="AM21" s="36"/>
      <c r="AN21" s="36"/>
      <c r="AO21" s="36"/>
      <c r="AP21" s="36"/>
      <c r="AQ21" s="36"/>
      <c r="AR21" s="36"/>
      <c r="AS21" s="36"/>
      <c r="AT21" s="36"/>
      <c r="AU21" s="36"/>
      <c r="AV21" s="36"/>
      <c r="AW21" s="36"/>
      <c r="AX21" s="36"/>
      <c r="AY21" s="36"/>
      <c r="AZ21" s="36"/>
      <c r="BA21" s="36"/>
      <c r="BB21" s="36"/>
      <c r="BC21" s="36"/>
      <c r="BD21" s="36"/>
      <c r="BE21" s="36"/>
      <c r="BF21" s="36"/>
      <c r="BG21" s="36"/>
      <c r="BH21" s="36"/>
      <c r="BI21" s="36"/>
      <c r="BJ21" s="36"/>
      <c r="BK21" s="36"/>
      <c r="BL21" s="36"/>
      <c r="BM21" s="36"/>
      <c r="BN21" s="36"/>
      <c r="BO21" s="36"/>
      <c r="BP21" s="36"/>
      <c r="BQ21" s="36"/>
      <c r="BR21" s="36"/>
      <c r="BS21" s="36"/>
      <c r="BT21" s="36"/>
      <c r="BU21" s="36"/>
      <c r="BV21" s="36"/>
      <c r="BW21" s="36"/>
      <c r="BX21" s="36"/>
      <c r="BY21" s="36"/>
      <c r="BZ21" s="36"/>
      <c r="CA21" s="36"/>
      <c r="CB21" s="36"/>
      <c r="CC21" s="36"/>
      <c r="CD21" s="36"/>
      <c r="CE21" s="36"/>
      <c r="CF21" s="36"/>
      <c r="CG21" s="36"/>
      <c r="CH21" s="36"/>
      <c r="CI21" s="36"/>
      <c r="CJ21" s="36"/>
      <c r="CK21" s="36"/>
      <c r="CL21" s="36"/>
      <c r="CM21" s="36"/>
      <c r="CN21" s="36"/>
      <c r="CO21" s="36"/>
      <c r="CP21" s="36"/>
      <c r="CQ21" s="36"/>
      <c r="CR21" s="36"/>
      <c r="CS21" s="36"/>
      <c r="CT21" s="36"/>
      <c r="CU21" s="36"/>
      <c r="CV21" s="36"/>
      <c r="CW21" s="36"/>
      <c r="CX21" s="36"/>
      <c r="CY21" s="36"/>
      <c r="CZ21" s="36"/>
      <c r="DA21" s="36"/>
      <c r="DB21" s="36"/>
      <c r="DC21" s="36"/>
      <c r="DD21" s="36"/>
      <c r="DE21" s="36"/>
      <c r="DF21" s="36"/>
      <c r="DG21" s="36"/>
      <c r="DH21" s="36"/>
      <c r="DI21" s="36"/>
      <c r="DJ21" s="36"/>
      <c r="DK21" s="36"/>
      <c r="DL21" s="36"/>
      <c r="DM21" s="36"/>
      <c r="DN21" s="36"/>
      <c r="DO21" s="36"/>
      <c r="DP21" s="36"/>
      <c r="DQ21" s="36"/>
      <c r="DR21" s="36"/>
      <c r="DS21" s="36"/>
      <c r="DT21" s="36"/>
      <c r="DU21" s="36"/>
      <c r="DV21" s="36"/>
      <c r="DW21" s="36"/>
      <c r="DX21" s="36"/>
      <c r="DY21" s="36"/>
      <c r="DZ21" s="36"/>
      <c r="EA21" s="36"/>
      <c r="EB21" s="36"/>
      <c r="EC21" s="36"/>
      <c r="ED21" s="36"/>
      <c r="EE21" s="36"/>
      <c r="EF21" s="36"/>
      <c r="EG21" s="36"/>
      <c r="EH21" s="36"/>
      <c r="EI21" s="36"/>
      <c r="EJ21" s="36"/>
      <c r="EK21" s="36"/>
      <c r="EL21" s="36"/>
      <c r="EM21" s="36"/>
      <c r="EN21" s="36"/>
      <c r="EO21" s="36"/>
      <c r="EP21" s="36"/>
      <c r="EQ21" s="36"/>
      <c r="ER21" s="36"/>
      <c r="ES21" s="36"/>
      <c r="ET21" s="36"/>
      <c r="EU21" s="36"/>
      <c r="EV21" s="36"/>
      <c r="EW21" s="36"/>
      <c r="EX21" s="36"/>
      <c r="EY21" s="36"/>
      <c r="EZ21" s="36"/>
      <c r="FA21" s="36"/>
      <c r="FB21" s="36"/>
      <c r="FC21" s="36"/>
      <c r="FD21" s="36"/>
      <c r="FE21" s="36"/>
      <c r="FF21" s="36"/>
      <c r="FG21" s="36"/>
      <c r="FH21" s="36"/>
      <c r="FI21" s="36"/>
      <c r="FJ21" s="36"/>
      <c r="FK21" s="36"/>
      <c r="FL21" s="36"/>
      <c r="FM21" s="36"/>
      <c r="FN21" s="36"/>
      <c r="FO21" s="36"/>
      <c r="FP21" s="36"/>
      <c r="FQ21" s="36"/>
      <c r="FR21" s="36"/>
      <c r="FS21" s="36"/>
      <c r="FT21" s="36"/>
      <c r="FU21" s="36"/>
      <c r="FV21" s="36"/>
      <c r="FW21" s="36"/>
      <c r="FX21" s="36"/>
      <c r="FY21" s="36"/>
      <c r="FZ21" s="36"/>
      <c r="GA21" s="36"/>
      <c r="GB21" s="36"/>
      <c r="GC21" s="36"/>
      <c r="GD21" s="36"/>
      <c r="GE21" s="36"/>
      <c r="GF21" s="36"/>
      <c r="GG21" s="36"/>
      <c r="GH21" s="36"/>
      <c r="GI21" s="36"/>
      <c r="GJ21" s="36"/>
      <c r="GK21" s="36"/>
      <c r="GL21" s="36"/>
      <c r="GM21" s="36"/>
      <c r="GN21" s="36"/>
      <c r="GO21" s="36"/>
      <c r="GP21" s="36"/>
      <c r="GQ21" s="36"/>
      <c r="GR21" s="36"/>
      <c r="GS21" s="36"/>
      <c r="GT21" s="36"/>
      <c r="GU21" s="36"/>
      <c r="GV21" s="36"/>
      <c r="GW21" s="36"/>
      <c r="GX21" s="36"/>
      <c r="GY21" s="36"/>
      <c r="GZ21" s="36"/>
      <c r="HA21" s="36"/>
      <c r="HB21" s="36"/>
      <c r="HC21" s="36"/>
      <c r="HD21" s="36"/>
      <c r="HE21" s="36"/>
      <c r="HF21" s="36"/>
      <c r="HG21" s="36"/>
      <c r="HH21" s="36"/>
      <c r="HI21" s="36"/>
      <c r="HJ21" s="36"/>
      <c r="HK21" s="36"/>
      <c r="HL21" s="36"/>
      <c r="HM21" s="36"/>
      <c r="HN21" s="36"/>
      <c r="HO21" s="36"/>
      <c r="HP21" s="36"/>
      <c r="HQ21" s="36"/>
      <c r="HR21" s="36"/>
      <c r="HS21" s="36"/>
      <c r="HT21" s="36"/>
      <c r="HU21" s="36"/>
      <c r="HV21" s="36"/>
      <c r="HW21" s="36"/>
      <c r="HX21" s="36"/>
      <c r="HY21" s="36"/>
      <c r="HZ21" s="36"/>
      <c r="IA21" s="36"/>
      <c r="IB21" s="36"/>
      <c r="IC21" s="36"/>
      <c r="ID21" s="36"/>
      <c r="IE21" s="36"/>
      <c r="IF21" s="36"/>
      <c r="IG21" s="36"/>
      <c r="IH21" s="36"/>
      <c r="II21" s="36"/>
      <c r="IJ21" s="36"/>
      <c r="IK21" s="36"/>
      <c r="IL21" s="36"/>
      <c r="IM21" s="36"/>
      <c r="IN21" s="36"/>
      <c r="IO21" s="36"/>
      <c r="IP21" s="36"/>
      <c r="IQ21" s="36"/>
      <c r="IR21" s="36"/>
      <c r="IS21" s="36"/>
      <c r="IT21" s="36"/>
      <c r="IU21" s="36"/>
      <c r="IV21" s="36"/>
      <c r="IW21" s="36"/>
    </row>
    <row r="22" customFormat="false" ht="15" hidden="false" customHeight="true" outlineLevel="0" collapsed="false">
      <c r="A22" s="49"/>
      <c r="B22" s="37"/>
      <c r="C22" s="38"/>
      <c r="D22" s="39"/>
      <c r="E22" s="40"/>
      <c r="F22" s="50"/>
      <c r="G22" s="50"/>
      <c r="H22" s="40"/>
      <c r="I22" s="50"/>
      <c r="J22" s="43" t="n">
        <v>1915</v>
      </c>
      <c r="K22" s="43"/>
      <c r="L22" s="44"/>
      <c r="M22" s="50"/>
      <c r="N22" s="45" t="n">
        <v>68916</v>
      </c>
      <c r="O22" s="46" t="n">
        <v>0</v>
      </c>
      <c r="P22" s="47" t="str">
        <f aca="false">IF(Q22&lt;0,ABS(Q22),"")</f>
        <v/>
      </c>
      <c r="Q22" s="44" t="n">
        <f aca="false">IF(L$37&gt;0,L22-R22,J22-R22)</f>
        <v>0</v>
      </c>
      <c r="R22" s="44" t="n">
        <f aca="false">ROUND((1-O22)*J22,0)</f>
        <v>1915</v>
      </c>
      <c r="S22" s="36"/>
      <c r="T22" s="60" t="s">
        <v>45</v>
      </c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6"/>
      <c r="AL22" s="36"/>
      <c r="AM22" s="36"/>
      <c r="AN22" s="36"/>
      <c r="AO22" s="36"/>
      <c r="AP22" s="36"/>
      <c r="AQ22" s="36"/>
      <c r="AR22" s="36"/>
      <c r="AS22" s="36"/>
      <c r="AT22" s="36"/>
      <c r="AU22" s="36"/>
      <c r="AV22" s="36"/>
      <c r="AW22" s="36"/>
      <c r="AX22" s="36"/>
      <c r="AY22" s="36"/>
      <c r="AZ22" s="36"/>
      <c r="BA22" s="36"/>
      <c r="BB22" s="36"/>
      <c r="BC22" s="36"/>
      <c r="BD22" s="36"/>
      <c r="BE22" s="36"/>
      <c r="BF22" s="36"/>
      <c r="BG22" s="36"/>
      <c r="BH22" s="36"/>
      <c r="BI22" s="36"/>
      <c r="BJ22" s="36"/>
      <c r="BK22" s="36"/>
      <c r="BL22" s="36"/>
      <c r="BM22" s="36"/>
      <c r="BN22" s="36"/>
      <c r="BO22" s="36"/>
      <c r="BP22" s="36"/>
      <c r="BQ22" s="36"/>
      <c r="BR22" s="36"/>
      <c r="BS22" s="36"/>
      <c r="BT22" s="36"/>
      <c r="BU22" s="36"/>
      <c r="BV22" s="36"/>
      <c r="BW22" s="36"/>
      <c r="BX22" s="36"/>
      <c r="BY22" s="36"/>
      <c r="BZ22" s="36"/>
      <c r="CA22" s="36"/>
      <c r="CB22" s="36"/>
      <c r="CC22" s="36"/>
      <c r="CD22" s="36"/>
      <c r="CE22" s="36"/>
      <c r="CF22" s="36"/>
      <c r="CG22" s="36"/>
      <c r="CH22" s="36"/>
      <c r="CI22" s="36"/>
      <c r="CJ22" s="36"/>
      <c r="CK22" s="36"/>
      <c r="CL22" s="36"/>
      <c r="CM22" s="36"/>
      <c r="CN22" s="36"/>
      <c r="CO22" s="36"/>
      <c r="CP22" s="36"/>
      <c r="CQ22" s="36"/>
      <c r="CR22" s="36"/>
      <c r="CS22" s="36"/>
      <c r="CT22" s="36"/>
      <c r="CU22" s="36"/>
      <c r="CV22" s="36"/>
      <c r="CW22" s="36"/>
      <c r="CX22" s="36"/>
      <c r="CY22" s="36"/>
      <c r="CZ22" s="36"/>
      <c r="DA22" s="36"/>
      <c r="DB22" s="36"/>
      <c r="DC22" s="36"/>
      <c r="DD22" s="36"/>
      <c r="DE22" s="36"/>
      <c r="DF22" s="36"/>
      <c r="DG22" s="36"/>
      <c r="DH22" s="36"/>
      <c r="DI22" s="36"/>
      <c r="DJ22" s="36"/>
      <c r="DK22" s="36"/>
      <c r="DL22" s="36"/>
      <c r="DM22" s="36"/>
      <c r="DN22" s="36"/>
      <c r="DO22" s="36"/>
      <c r="DP22" s="36"/>
      <c r="DQ22" s="36"/>
      <c r="DR22" s="36"/>
      <c r="DS22" s="36"/>
      <c r="DT22" s="36"/>
      <c r="DU22" s="36"/>
      <c r="DV22" s="36"/>
      <c r="DW22" s="36"/>
      <c r="DX22" s="36"/>
      <c r="DY22" s="36"/>
      <c r="DZ22" s="36"/>
      <c r="EA22" s="36"/>
      <c r="EB22" s="36"/>
      <c r="EC22" s="36"/>
      <c r="ED22" s="36"/>
      <c r="EE22" s="36"/>
      <c r="EF22" s="36"/>
      <c r="EG22" s="36"/>
      <c r="EH22" s="36"/>
      <c r="EI22" s="36"/>
      <c r="EJ22" s="36"/>
      <c r="EK22" s="36"/>
      <c r="EL22" s="36"/>
      <c r="EM22" s="36"/>
      <c r="EN22" s="36"/>
      <c r="EO22" s="36"/>
      <c r="EP22" s="36"/>
      <c r="EQ22" s="36"/>
      <c r="ER22" s="36"/>
      <c r="ES22" s="36"/>
      <c r="ET22" s="36"/>
      <c r="EU22" s="36"/>
      <c r="EV22" s="36"/>
      <c r="EW22" s="36"/>
      <c r="EX22" s="36"/>
      <c r="EY22" s="36"/>
      <c r="EZ22" s="36"/>
      <c r="FA22" s="36"/>
      <c r="FB22" s="36"/>
      <c r="FC22" s="36"/>
      <c r="FD22" s="36"/>
      <c r="FE22" s="36"/>
      <c r="FF22" s="36"/>
      <c r="FG22" s="36"/>
      <c r="FH22" s="36"/>
      <c r="FI22" s="36"/>
      <c r="FJ22" s="36"/>
      <c r="FK22" s="36"/>
      <c r="FL22" s="36"/>
      <c r="FM22" s="36"/>
      <c r="FN22" s="36"/>
      <c r="FO22" s="36"/>
      <c r="FP22" s="36"/>
      <c r="FQ22" s="36"/>
      <c r="FR22" s="36"/>
      <c r="FS22" s="36"/>
      <c r="FT22" s="36"/>
      <c r="FU22" s="36"/>
      <c r="FV22" s="36"/>
      <c r="FW22" s="36"/>
      <c r="FX22" s="36"/>
      <c r="FY22" s="36"/>
      <c r="FZ22" s="36"/>
      <c r="GA22" s="36"/>
      <c r="GB22" s="36"/>
      <c r="GC22" s="36"/>
      <c r="GD22" s="36"/>
      <c r="GE22" s="36"/>
      <c r="GF22" s="36"/>
      <c r="GG22" s="36"/>
      <c r="GH22" s="36"/>
      <c r="GI22" s="36"/>
      <c r="GJ22" s="36"/>
      <c r="GK22" s="36"/>
      <c r="GL22" s="36"/>
      <c r="GM22" s="36"/>
      <c r="GN22" s="36"/>
      <c r="GO22" s="36"/>
      <c r="GP22" s="36"/>
      <c r="GQ22" s="36"/>
      <c r="GR22" s="36"/>
      <c r="GS22" s="36"/>
      <c r="GT22" s="36"/>
      <c r="GU22" s="36"/>
      <c r="GV22" s="36"/>
      <c r="GW22" s="36"/>
      <c r="GX22" s="36"/>
      <c r="GY22" s="36"/>
      <c r="GZ22" s="36"/>
      <c r="HA22" s="36"/>
      <c r="HB22" s="36"/>
      <c r="HC22" s="36"/>
      <c r="HD22" s="36"/>
      <c r="HE22" s="36"/>
      <c r="HF22" s="36"/>
      <c r="HG22" s="36"/>
      <c r="HH22" s="36"/>
      <c r="HI22" s="36"/>
      <c r="HJ22" s="36"/>
      <c r="HK22" s="36"/>
      <c r="HL22" s="36"/>
      <c r="HM22" s="36"/>
      <c r="HN22" s="36"/>
      <c r="HO22" s="36"/>
      <c r="HP22" s="36"/>
      <c r="HQ22" s="36"/>
      <c r="HR22" s="36"/>
      <c r="HS22" s="36"/>
      <c r="HT22" s="36"/>
      <c r="HU22" s="36"/>
      <c r="HV22" s="36"/>
      <c r="HW22" s="36"/>
      <c r="HX22" s="36"/>
      <c r="HY22" s="36"/>
      <c r="HZ22" s="36"/>
      <c r="IA22" s="36"/>
      <c r="IB22" s="36"/>
      <c r="IC22" s="36"/>
      <c r="ID22" s="36"/>
      <c r="IE22" s="36"/>
      <c r="IF22" s="36"/>
      <c r="IG22" s="36"/>
      <c r="IH22" s="36"/>
      <c r="II22" s="36"/>
      <c r="IJ22" s="36"/>
      <c r="IK22" s="36"/>
      <c r="IL22" s="36"/>
      <c r="IM22" s="36"/>
      <c r="IN22" s="36"/>
      <c r="IO22" s="36"/>
      <c r="IP22" s="36"/>
      <c r="IQ22" s="36"/>
      <c r="IR22" s="36"/>
      <c r="IS22" s="36"/>
      <c r="IT22" s="36"/>
      <c r="IU22" s="36"/>
      <c r="IV22" s="36"/>
      <c r="IW22" s="36"/>
    </row>
    <row r="23" customFormat="false" ht="15" hidden="false" customHeight="true" outlineLevel="0" collapsed="false">
      <c r="A23" s="49"/>
      <c r="B23" s="37"/>
      <c r="C23" s="38"/>
      <c r="D23" s="56"/>
      <c r="E23" s="57"/>
      <c r="F23" s="50"/>
      <c r="G23" s="50"/>
      <c r="H23" s="40"/>
      <c r="I23" s="50"/>
      <c r="J23" s="43"/>
      <c r="K23" s="43"/>
      <c r="L23" s="44"/>
      <c r="M23" s="40"/>
      <c r="N23" s="52"/>
      <c r="O23" s="46"/>
      <c r="P23" s="36"/>
      <c r="Q23" s="44"/>
      <c r="R23" s="44"/>
      <c r="S23" s="36"/>
      <c r="T23" s="61" t="n">
        <v>0.5</v>
      </c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36"/>
      <c r="AP23" s="36"/>
      <c r="AQ23" s="36"/>
      <c r="AR23" s="36"/>
      <c r="AS23" s="36"/>
      <c r="AT23" s="36"/>
      <c r="AU23" s="36"/>
      <c r="AV23" s="36"/>
      <c r="AW23" s="36"/>
      <c r="AX23" s="36"/>
      <c r="AY23" s="36"/>
      <c r="AZ23" s="36"/>
      <c r="BA23" s="36"/>
      <c r="BB23" s="36"/>
      <c r="BC23" s="36"/>
      <c r="BD23" s="36"/>
      <c r="BE23" s="36"/>
      <c r="BF23" s="36"/>
      <c r="BG23" s="36"/>
      <c r="BH23" s="36"/>
      <c r="BI23" s="36"/>
      <c r="BJ23" s="36"/>
      <c r="BK23" s="36"/>
      <c r="BL23" s="36"/>
      <c r="BM23" s="36"/>
      <c r="BN23" s="36"/>
      <c r="BO23" s="36"/>
      <c r="BP23" s="36"/>
      <c r="BQ23" s="36"/>
      <c r="BR23" s="36"/>
      <c r="BS23" s="36"/>
      <c r="BT23" s="36"/>
      <c r="BU23" s="36"/>
      <c r="BV23" s="36"/>
      <c r="BW23" s="36"/>
      <c r="BX23" s="36"/>
      <c r="BY23" s="36"/>
      <c r="BZ23" s="36"/>
      <c r="CA23" s="36"/>
      <c r="CB23" s="36"/>
      <c r="CC23" s="36"/>
      <c r="CD23" s="36"/>
      <c r="CE23" s="36"/>
      <c r="CF23" s="36"/>
      <c r="CG23" s="36"/>
      <c r="CH23" s="36"/>
      <c r="CI23" s="36"/>
      <c r="CJ23" s="36"/>
      <c r="CK23" s="36"/>
      <c r="CL23" s="36"/>
      <c r="CM23" s="36"/>
      <c r="CN23" s="36"/>
      <c r="CO23" s="36"/>
      <c r="CP23" s="36"/>
      <c r="CQ23" s="36"/>
      <c r="CR23" s="36"/>
      <c r="CS23" s="36"/>
      <c r="CT23" s="36"/>
      <c r="CU23" s="36"/>
      <c r="CV23" s="36"/>
      <c r="CW23" s="36"/>
      <c r="CX23" s="36"/>
      <c r="CY23" s="36"/>
      <c r="CZ23" s="36"/>
      <c r="DA23" s="36"/>
      <c r="DB23" s="36"/>
      <c r="DC23" s="36"/>
      <c r="DD23" s="36"/>
      <c r="DE23" s="36"/>
      <c r="DF23" s="36"/>
      <c r="DG23" s="36"/>
      <c r="DH23" s="36"/>
      <c r="DI23" s="36"/>
      <c r="DJ23" s="36"/>
      <c r="DK23" s="36"/>
      <c r="DL23" s="36"/>
      <c r="DM23" s="36"/>
      <c r="DN23" s="36"/>
      <c r="DO23" s="36"/>
      <c r="DP23" s="36"/>
      <c r="DQ23" s="36"/>
      <c r="DR23" s="36"/>
      <c r="DS23" s="36"/>
      <c r="DT23" s="36"/>
      <c r="DU23" s="36"/>
      <c r="DV23" s="36"/>
      <c r="DW23" s="36"/>
      <c r="DX23" s="36"/>
      <c r="DY23" s="36"/>
      <c r="DZ23" s="36"/>
      <c r="EA23" s="36"/>
      <c r="EB23" s="36"/>
      <c r="EC23" s="36"/>
      <c r="ED23" s="36"/>
      <c r="EE23" s="36"/>
      <c r="EF23" s="36"/>
      <c r="EG23" s="36"/>
      <c r="EH23" s="36"/>
      <c r="EI23" s="36"/>
      <c r="EJ23" s="36"/>
      <c r="EK23" s="36"/>
      <c r="EL23" s="36"/>
      <c r="EM23" s="36"/>
      <c r="EN23" s="36"/>
      <c r="EO23" s="36"/>
      <c r="EP23" s="36"/>
      <c r="EQ23" s="36"/>
      <c r="ER23" s="36"/>
      <c r="ES23" s="36"/>
      <c r="ET23" s="36"/>
      <c r="EU23" s="36"/>
      <c r="EV23" s="36"/>
      <c r="EW23" s="36"/>
      <c r="EX23" s="36"/>
      <c r="EY23" s="36"/>
      <c r="EZ23" s="36"/>
      <c r="FA23" s="36"/>
      <c r="FB23" s="36"/>
      <c r="FC23" s="36"/>
      <c r="FD23" s="36"/>
      <c r="FE23" s="36"/>
      <c r="FF23" s="36"/>
      <c r="FG23" s="36"/>
      <c r="FH23" s="36"/>
      <c r="FI23" s="36"/>
      <c r="FJ23" s="36"/>
      <c r="FK23" s="36"/>
      <c r="FL23" s="36"/>
      <c r="FM23" s="36"/>
      <c r="FN23" s="36"/>
      <c r="FO23" s="36"/>
      <c r="FP23" s="36"/>
      <c r="FQ23" s="36"/>
      <c r="FR23" s="36"/>
      <c r="FS23" s="36"/>
      <c r="FT23" s="36"/>
      <c r="FU23" s="36"/>
      <c r="FV23" s="36"/>
      <c r="FW23" s="36"/>
      <c r="FX23" s="36"/>
      <c r="FY23" s="36"/>
      <c r="FZ23" s="36"/>
      <c r="GA23" s="36"/>
      <c r="GB23" s="36"/>
      <c r="GC23" s="36"/>
      <c r="GD23" s="36"/>
      <c r="GE23" s="36"/>
      <c r="GF23" s="36"/>
      <c r="GG23" s="36"/>
      <c r="GH23" s="36"/>
      <c r="GI23" s="36"/>
      <c r="GJ23" s="36"/>
      <c r="GK23" s="36"/>
      <c r="GL23" s="36"/>
      <c r="GM23" s="36"/>
      <c r="GN23" s="36"/>
      <c r="GO23" s="36"/>
      <c r="GP23" s="36"/>
      <c r="GQ23" s="36"/>
      <c r="GR23" s="36"/>
      <c r="GS23" s="36"/>
      <c r="GT23" s="36"/>
      <c r="GU23" s="36"/>
      <c r="GV23" s="36"/>
      <c r="GW23" s="36"/>
      <c r="GX23" s="36"/>
      <c r="GY23" s="36"/>
      <c r="GZ23" s="36"/>
      <c r="HA23" s="36"/>
      <c r="HB23" s="36"/>
      <c r="HC23" s="36"/>
      <c r="HD23" s="36"/>
      <c r="HE23" s="36"/>
      <c r="HF23" s="36"/>
      <c r="HG23" s="36"/>
      <c r="HH23" s="36"/>
      <c r="HI23" s="36"/>
      <c r="HJ23" s="36"/>
      <c r="HK23" s="36"/>
      <c r="HL23" s="36"/>
      <c r="HM23" s="36"/>
      <c r="HN23" s="36"/>
      <c r="HO23" s="36"/>
      <c r="HP23" s="36"/>
      <c r="HQ23" s="36"/>
      <c r="HR23" s="36"/>
      <c r="HS23" s="36"/>
      <c r="HT23" s="36"/>
      <c r="HU23" s="36"/>
      <c r="HV23" s="36"/>
      <c r="HW23" s="36"/>
      <c r="HX23" s="36"/>
      <c r="HY23" s="36"/>
      <c r="HZ23" s="36"/>
      <c r="IA23" s="36"/>
      <c r="IB23" s="36"/>
      <c r="IC23" s="36"/>
      <c r="ID23" s="36"/>
      <c r="IE23" s="36"/>
      <c r="IF23" s="36"/>
      <c r="IG23" s="36"/>
      <c r="IH23" s="36"/>
      <c r="II23" s="36"/>
      <c r="IJ23" s="36"/>
      <c r="IK23" s="36"/>
      <c r="IL23" s="36"/>
      <c r="IM23" s="36"/>
      <c r="IN23" s="36"/>
      <c r="IO23" s="36"/>
      <c r="IP23" s="36"/>
      <c r="IQ23" s="36"/>
      <c r="IR23" s="36"/>
      <c r="IS23" s="36"/>
      <c r="IT23" s="36"/>
      <c r="IU23" s="36"/>
      <c r="IV23" s="36"/>
      <c r="IW23" s="36"/>
    </row>
    <row r="24" customFormat="false" ht="15" hidden="false" customHeight="true" outlineLevel="0" collapsed="false">
      <c r="A24" s="49"/>
      <c r="B24" s="37" t="s">
        <v>47</v>
      </c>
      <c r="C24" s="38" t="s">
        <v>48</v>
      </c>
      <c r="D24" s="39" t="n">
        <v>2777</v>
      </c>
      <c r="E24" s="40"/>
      <c r="F24" s="50" t="n">
        <f aca="false">T9</f>
        <v>27</v>
      </c>
      <c r="G24" s="50"/>
      <c r="H24" s="40" t="str">
        <f aca="false">V9</f>
        <v>x</v>
      </c>
      <c r="I24" s="50"/>
      <c r="J24" s="43" t="n">
        <v>14143</v>
      </c>
      <c r="K24" s="43"/>
      <c r="L24" s="44"/>
      <c r="M24" s="40"/>
      <c r="N24" s="45" t="n">
        <v>67694</v>
      </c>
      <c r="O24" s="46" t="n">
        <f aca="false">$T$23</f>
        <v>0.5</v>
      </c>
      <c r="P24" s="47" t="str">
        <f aca="false">IF(Q24&lt;0,ABS(Q24),"")</f>
        <v/>
      </c>
      <c r="Q24" s="44" t="n">
        <f aca="false">IF(L$37&gt;0,L24-R24,J24-R24)</f>
        <v>7071.5</v>
      </c>
      <c r="R24" s="44" t="n">
        <f aca="false">(1-O24)*J24</f>
        <v>7071.5</v>
      </c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6"/>
      <c r="AL24" s="36"/>
      <c r="AM24" s="36"/>
      <c r="AN24" s="36"/>
      <c r="AO24" s="36"/>
      <c r="AP24" s="36"/>
      <c r="AQ24" s="36"/>
      <c r="AR24" s="36"/>
      <c r="AS24" s="36"/>
      <c r="AT24" s="36"/>
      <c r="AU24" s="36"/>
      <c r="AV24" s="36"/>
      <c r="AW24" s="36"/>
      <c r="AX24" s="36"/>
      <c r="AY24" s="36"/>
      <c r="AZ24" s="36"/>
      <c r="BA24" s="36"/>
      <c r="BB24" s="36"/>
      <c r="BC24" s="36"/>
      <c r="BD24" s="36"/>
      <c r="BE24" s="36"/>
      <c r="BF24" s="36"/>
      <c r="BG24" s="36"/>
      <c r="BH24" s="36"/>
      <c r="BI24" s="36"/>
      <c r="BJ24" s="36"/>
      <c r="BK24" s="36"/>
      <c r="BL24" s="36"/>
      <c r="BM24" s="36"/>
      <c r="BN24" s="36"/>
      <c r="BO24" s="36"/>
      <c r="BP24" s="36"/>
      <c r="BQ24" s="36"/>
      <c r="BR24" s="36"/>
      <c r="BS24" s="36"/>
      <c r="BT24" s="36"/>
      <c r="BU24" s="36"/>
      <c r="BV24" s="36"/>
      <c r="BW24" s="36"/>
      <c r="BX24" s="36"/>
      <c r="BY24" s="36"/>
      <c r="BZ24" s="36"/>
      <c r="CA24" s="36"/>
      <c r="CB24" s="36"/>
      <c r="CC24" s="36"/>
      <c r="CD24" s="36"/>
      <c r="CE24" s="36"/>
      <c r="CF24" s="36"/>
      <c r="CG24" s="36"/>
      <c r="CH24" s="36"/>
      <c r="CI24" s="36"/>
      <c r="CJ24" s="36"/>
      <c r="CK24" s="36"/>
      <c r="CL24" s="36"/>
      <c r="CM24" s="36"/>
      <c r="CN24" s="36"/>
      <c r="CO24" s="36"/>
      <c r="CP24" s="36"/>
      <c r="CQ24" s="36"/>
      <c r="CR24" s="36"/>
      <c r="CS24" s="36"/>
      <c r="CT24" s="36"/>
      <c r="CU24" s="36"/>
      <c r="CV24" s="36"/>
      <c r="CW24" s="36"/>
      <c r="CX24" s="36"/>
      <c r="CY24" s="36"/>
      <c r="CZ24" s="36"/>
      <c r="DA24" s="36"/>
      <c r="DB24" s="36"/>
      <c r="DC24" s="36"/>
      <c r="DD24" s="36"/>
      <c r="DE24" s="36"/>
      <c r="DF24" s="36"/>
      <c r="DG24" s="36"/>
      <c r="DH24" s="36"/>
      <c r="DI24" s="36"/>
      <c r="DJ24" s="36"/>
      <c r="DK24" s="36"/>
      <c r="DL24" s="36"/>
      <c r="DM24" s="36"/>
      <c r="DN24" s="36"/>
      <c r="DO24" s="36"/>
      <c r="DP24" s="36"/>
      <c r="DQ24" s="36"/>
      <c r="DR24" s="36"/>
      <c r="DS24" s="36"/>
      <c r="DT24" s="36"/>
      <c r="DU24" s="36"/>
      <c r="DV24" s="36"/>
      <c r="DW24" s="36"/>
      <c r="DX24" s="36"/>
      <c r="DY24" s="36"/>
      <c r="DZ24" s="36"/>
      <c r="EA24" s="36"/>
      <c r="EB24" s="36"/>
      <c r="EC24" s="36"/>
      <c r="ED24" s="36"/>
      <c r="EE24" s="36"/>
      <c r="EF24" s="36"/>
      <c r="EG24" s="36"/>
      <c r="EH24" s="36"/>
      <c r="EI24" s="36"/>
      <c r="EJ24" s="36"/>
      <c r="EK24" s="36"/>
      <c r="EL24" s="36"/>
      <c r="EM24" s="36"/>
      <c r="EN24" s="36"/>
      <c r="EO24" s="36"/>
      <c r="EP24" s="36"/>
      <c r="EQ24" s="36"/>
      <c r="ER24" s="36"/>
      <c r="ES24" s="36"/>
      <c r="ET24" s="36"/>
      <c r="EU24" s="36"/>
      <c r="EV24" s="36"/>
      <c r="EW24" s="36"/>
      <c r="EX24" s="36"/>
      <c r="EY24" s="36"/>
      <c r="EZ24" s="36"/>
      <c r="FA24" s="36"/>
      <c r="FB24" s="36"/>
      <c r="FC24" s="36"/>
      <c r="FD24" s="36"/>
      <c r="FE24" s="36"/>
      <c r="FF24" s="36"/>
      <c r="FG24" s="36"/>
      <c r="FH24" s="36"/>
      <c r="FI24" s="36"/>
      <c r="FJ24" s="36"/>
      <c r="FK24" s="36"/>
      <c r="FL24" s="36"/>
      <c r="FM24" s="36"/>
      <c r="FN24" s="36"/>
      <c r="FO24" s="36"/>
      <c r="FP24" s="36"/>
      <c r="FQ24" s="36"/>
      <c r="FR24" s="36"/>
      <c r="FS24" s="36"/>
      <c r="FT24" s="36"/>
      <c r="FU24" s="36"/>
      <c r="FV24" s="36"/>
      <c r="FW24" s="36"/>
      <c r="FX24" s="36"/>
      <c r="FY24" s="36"/>
      <c r="FZ24" s="36"/>
      <c r="GA24" s="36"/>
      <c r="GB24" s="36"/>
      <c r="GC24" s="36"/>
      <c r="GD24" s="36"/>
      <c r="GE24" s="36"/>
      <c r="GF24" s="36"/>
      <c r="GG24" s="36"/>
      <c r="GH24" s="36"/>
      <c r="GI24" s="36"/>
      <c r="GJ24" s="36"/>
      <c r="GK24" s="36"/>
      <c r="GL24" s="36"/>
      <c r="GM24" s="36"/>
      <c r="GN24" s="36"/>
      <c r="GO24" s="36"/>
      <c r="GP24" s="36"/>
      <c r="GQ24" s="36"/>
      <c r="GR24" s="36"/>
      <c r="GS24" s="36"/>
      <c r="GT24" s="36"/>
      <c r="GU24" s="36"/>
      <c r="GV24" s="36"/>
      <c r="GW24" s="36"/>
      <c r="GX24" s="36"/>
      <c r="GY24" s="36"/>
      <c r="GZ24" s="36"/>
      <c r="HA24" s="36"/>
      <c r="HB24" s="36"/>
      <c r="HC24" s="36"/>
      <c r="HD24" s="36"/>
      <c r="HE24" s="36"/>
      <c r="HF24" s="36"/>
      <c r="HG24" s="36"/>
      <c r="HH24" s="36"/>
      <c r="HI24" s="36"/>
      <c r="HJ24" s="36"/>
      <c r="HK24" s="36"/>
      <c r="HL24" s="36"/>
      <c r="HM24" s="36"/>
      <c r="HN24" s="36"/>
      <c r="HO24" s="36"/>
      <c r="HP24" s="36"/>
      <c r="HQ24" s="36"/>
      <c r="HR24" s="36"/>
      <c r="HS24" s="36"/>
      <c r="HT24" s="36"/>
      <c r="HU24" s="36"/>
      <c r="HV24" s="36"/>
      <c r="HW24" s="36"/>
      <c r="HX24" s="36"/>
      <c r="HY24" s="36"/>
      <c r="HZ24" s="36"/>
      <c r="IA24" s="36"/>
      <c r="IB24" s="36"/>
      <c r="IC24" s="36"/>
      <c r="ID24" s="36"/>
      <c r="IE24" s="36"/>
      <c r="IF24" s="36"/>
      <c r="IG24" s="36"/>
      <c r="IH24" s="36"/>
      <c r="II24" s="36"/>
      <c r="IJ24" s="36"/>
      <c r="IK24" s="36"/>
      <c r="IL24" s="36"/>
      <c r="IM24" s="36"/>
      <c r="IN24" s="36"/>
      <c r="IO24" s="36"/>
      <c r="IP24" s="36"/>
      <c r="IQ24" s="36"/>
      <c r="IR24" s="36"/>
      <c r="IS24" s="36"/>
      <c r="IT24" s="36"/>
      <c r="IU24" s="36"/>
      <c r="IV24" s="36"/>
      <c r="IW24" s="36"/>
    </row>
    <row r="25" customFormat="false" ht="15" hidden="false" customHeight="true" outlineLevel="0" collapsed="false">
      <c r="A25" s="49"/>
      <c r="B25" s="37"/>
      <c r="C25" s="38"/>
      <c r="D25" s="39"/>
      <c r="E25" s="40"/>
      <c r="F25" s="50"/>
      <c r="G25" s="50"/>
      <c r="H25" s="40"/>
      <c r="I25" s="50"/>
      <c r="J25" s="43"/>
      <c r="K25" s="43"/>
      <c r="L25" s="44"/>
      <c r="M25" s="40"/>
      <c r="N25" s="52"/>
      <c r="O25" s="46"/>
      <c r="P25" s="36"/>
      <c r="Q25" s="44"/>
      <c r="R25" s="44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6"/>
      <c r="AV25" s="36"/>
      <c r="AW25" s="36"/>
      <c r="AX25" s="36"/>
      <c r="AY25" s="36"/>
      <c r="AZ25" s="36"/>
      <c r="BA25" s="36"/>
      <c r="BB25" s="36"/>
      <c r="BC25" s="36"/>
      <c r="BD25" s="36"/>
      <c r="BE25" s="36"/>
      <c r="BF25" s="36"/>
      <c r="BG25" s="36"/>
      <c r="BH25" s="36"/>
      <c r="BI25" s="36"/>
      <c r="BJ25" s="36"/>
      <c r="BK25" s="36"/>
      <c r="BL25" s="36"/>
      <c r="BM25" s="36"/>
      <c r="BN25" s="36"/>
      <c r="BO25" s="36"/>
      <c r="BP25" s="36"/>
      <c r="BQ25" s="36"/>
      <c r="BR25" s="36"/>
      <c r="BS25" s="36"/>
      <c r="BT25" s="36"/>
      <c r="BU25" s="36"/>
      <c r="BV25" s="36"/>
      <c r="BW25" s="36"/>
      <c r="BX25" s="36"/>
      <c r="BY25" s="36"/>
      <c r="BZ25" s="36"/>
      <c r="CA25" s="36"/>
      <c r="CB25" s="36"/>
      <c r="CC25" s="36"/>
      <c r="CD25" s="36"/>
      <c r="CE25" s="36"/>
      <c r="CF25" s="36"/>
      <c r="CG25" s="36"/>
      <c r="CH25" s="36"/>
      <c r="CI25" s="36"/>
      <c r="CJ25" s="36"/>
      <c r="CK25" s="36"/>
      <c r="CL25" s="36"/>
      <c r="CM25" s="36"/>
      <c r="CN25" s="36"/>
      <c r="CO25" s="36"/>
      <c r="CP25" s="36"/>
      <c r="CQ25" s="36"/>
      <c r="CR25" s="36"/>
      <c r="CS25" s="36"/>
      <c r="CT25" s="36"/>
      <c r="CU25" s="36"/>
      <c r="CV25" s="36"/>
      <c r="CW25" s="36"/>
      <c r="CX25" s="36"/>
      <c r="CY25" s="36"/>
      <c r="CZ25" s="36"/>
      <c r="DA25" s="36"/>
      <c r="DB25" s="36"/>
      <c r="DC25" s="36"/>
      <c r="DD25" s="36"/>
      <c r="DE25" s="36"/>
      <c r="DF25" s="36"/>
      <c r="DG25" s="36"/>
      <c r="DH25" s="36"/>
      <c r="DI25" s="36"/>
      <c r="DJ25" s="36"/>
      <c r="DK25" s="36"/>
      <c r="DL25" s="36"/>
      <c r="DM25" s="36"/>
      <c r="DN25" s="36"/>
      <c r="DO25" s="36"/>
      <c r="DP25" s="36"/>
      <c r="DQ25" s="36"/>
      <c r="DR25" s="36"/>
      <c r="DS25" s="36"/>
      <c r="DT25" s="36"/>
      <c r="DU25" s="36"/>
      <c r="DV25" s="36"/>
      <c r="DW25" s="36"/>
      <c r="DX25" s="36"/>
      <c r="DY25" s="36"/>
      <c r="DZ25" s="36"/>
      <c r="EA25" s="36"/>
      <c r="EB25" s="36"/>
      <c r="EC25" s="36"/>
      <c r="ED25" s="36"/>
      <c r="EE25" s="36"/>
      <c r="EF25" s="36"/>
      <c r="EG25" s="36"/>
      <c r="EH25" s="36"/>
      <c r="EI25" s="36"/>
      <c r="EJ25" s="36"/>
      <c r="EK25" s="36"/>
      <c r="EL25" s="36"/>
      <c r="EM25" s="36"/>
      <c r="EN25" s="36"/>
      <c r="EO25" s="36"/>
      <c r="EP25" s="36"/>
      <c r="EQ25" s="36"/>
      <c r="ER25" s="36"/>
      <c r="ES25" s="36"/>
      <c r="ET25" s="36"/>
      <c r="EU25" s="36"/>
      <c r="EV25" s="36"/>
      <c r="EW25" s="36"/>
      <c r="EX25" s="36"/>
      <c r="EY25" s="36"/>
      <c r="EZ25" s="36"/>
      <c r="FA25" s="36"/>
      <c r="FB25" s="36"/>
      <c r="FC25" s="36"/>
      <c r="FD25" s="36"/>
      <c r="FE25" s="36"/>
      <c r="FF25" s="36"/>
      <c r="FG25" s="36"/>
      <c r="FH25" s="36"/>
      <c r="FI25" s="36"/>
      <c r="FJ25" s="36"/>
      <c r="FK25" s="36"/>
      <c r="FL25" s="36"/>
      <c r="FM25" s="36"/>
      <c r="FN25" s="36"/>
      <c r="FO25" s="36"/>
      <c r="FP25" s="36"/>
      <c r="FQ25" s="36"/>
      <c r="FR25" s="36"/>
      <c r="FS25" s="36"/>
      <c r="FT25" s="36"/>
      <c r="FU25" s="36"/>
      <c r="FV25" s="36"/>
      <c r="FW25" s="36"/>
      <c r="FX25" s="36"/>
      <c r="FY25" s="36"/>
      <c r="FZ25" s="36"/>
      <c r="GA25" s="36"/>
      <c r="GB25" s="36"/>
      <c r="GC25" s="36"/>
      <c r="GD25" s="36"/>
      <c r="GE25" s="36"/>
      <c r="GF25" s="36"/>
      <c r="GG25" s="36"/>
      <c r="GH25" s="36"/>
      <c r="GI25" s="36"/>
      <c r="GJ25" s="36"/>
      <c r="GK25" s="36"/>
      <c r="GL25" s="36"/>
      <c r="GM25" s="36"/>
      <c r="GN25" s="36"/>
      <c r="GO25" s="36"/>
      <c r="GP25" s="36"/>
      <c r="GQ25" s="36"/>
      <c r="GR25" s="36"/>
      <c r="GS25" s="36"/>
      <c r="GT25" s="36"/>
      <c r="GU25" s="36"/>
      <c r="GV25" s="36"/>
      <c r="GW25" s="36"/>
      <c r="GX25" s="36"/>
      <c r="GY25" s="36"/>
      <c r="GZ25" s="36"/>
      <c r="HA25" s="36"/>
      <c r="HB25" s="36"/>
      <c r="HC25" s="36"/>
      <c r="HD25" s="36"/>
      <c r="HE25" s="36"/>
      <c r="HF25" s="36"/>
      <c r="HG25" s="36"/>
      <c r="HH25" s="36"/>
      <c r="HI25" s="36"/>
      <c r="HJ25" s="36"/>
      <c r="HK25" s="36"/>
      <c r="HL25" s="36"/>
      <c r="HM25" s="36"/>
      <c r="HN25" s="36"/>
      <c r="HO25" s="36"/>
      <c r="HP25" s="36"/>
      <c r="HQ25" s="36"/>
      <c r="HR25" s="36"/>
      <c r="HS25" s="36"/>
      <c r="HT25" s="36"/>
      <c r="HU25" s="36"/>
      <c r="HV25" s="36"/>
      <c r="HW25" s="36"/>
      <c r="HX25" s="36"/>
      <c r="HY25" s="36"/>
      <c r="HZ25" s="36"/>
      <c r="IA25" s="36"/>
      <c r="IB25" s="36"/>
      <c r="IC25" s="36"/>
      <c r="ID25" s="36"/>
      <c r="IE25" s="36"/>
      <c r="IF25" s="36"/>
      <c r="IG25" s="36"/>
      <c r="IH25" s="36"/>
      <c r="II25" s="36"/>
      <c r="IJ25" s="36"/>
      <c r="IK25" s="36"/>
      <c r="IL25" s="36"/>
      <c r="IM25" s="36"/>
      <c r="IN25" s="36"/>
      <c r="IO25" s="36"/>
      <c r="IP25" s="36"/>
      <c r="IQ25" s="36"/>
      <c r="IR25" s="36"/>
      <c r="IS25" s="36"/>
      <c r="IT25" s="36"/>
      <c r="IU25" s="36"/>
      <c r="IV25" s="36"/>
      <c r="IW25" s="36"/>
    </row>
    <row r="26" customFormat="false" ht="15" hidden="false" customHeight="true" outlineLevel="0" collapsed="false">
      <c r="A26" s="36"/>
      <c r="B26" s="37" t="s">
        <v>49</v>
      </c>
      <c r="C26" s="38" t="s">
        <v>50</v>
      </c>
      <c r="D26" s="39" t="n">
        <v>3346</v>
      </c>
      <c r="E26" s="40"/>
      <c r="F26" s="50" t="n">
        <f aca="false">T10</f>
        <v>25</v>
      </c>
      <c r="G26" s="50"/>
      <c r="H26" s="40" t="str">
        <f aca="false">V10</f>
        <v>x</v>
      </c>
      <c r="I26" s="50"/>
      <c r="J26" s="43" t="n">
        <v>2240</v>
      </c>
      <c r="K26" s="43"/>
      <c r="L26" s="44"/>
      <c r="M26" s="40"/>
      <c r="N26" s="45" t="n">
        <v>67694</v>
      </c>
      <c r="O26" s="46" t="n">
        <f aca="false">$T$23</f>
        <v>0.5</v>
      </c>
      <c r="P26" s="47" t="str">
        <f aca="false">IF(Q26&lt;0,ABS(Q26),"")</f>
        <v/>
      </c>
      <c r="Q26" s="44" t="n">
        <f aca="false">IF(L$37&gt;0,L26-R26,J26-R26)</f>
        <v>1120</v>
      </c>
      <c r="R26" s="44" t="n">
        <f aca="false">ROUND((1-O26)*J26,0)</f>
        <v>1120</v>
      </c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  <c r="AM26" s="36"/>
      <c r="AN26" s="36"/>
      <c r="AO26" s="36"/>
      <c r="AP26" s="36"/>
      <c r="AQ26" s="36"/>
      <c r="AR26" s="36"/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6"/>
      <c r="BT26" s="36"/>
      <c r="BU26" s="36"/>
      <c r="BV26" s="36"/>
      <c r="BW26" s="36"/>
      <c r="BX26" s="36"/>
      <c r="BY26" s="36"/>
      <c r="BZ26" s="36"/>
      <c r="CA26" s="36"/>
      <c r="CB26" s="36"/>
      <c r="CC26" s="36"/>
      <c r="CD26" s="36"/>
      <c r="CE26" s="36"/>
      <c r="CF26" s="36"/>
      <c r="CG26" s="36"/>
      <c r="CH26" s="36"/>
      <c r="CI26" s="36"/>
      <c r="CJ26" s="36"/>
      <c r="CK26" s="36"/>
      <c r="CL26" s="36"/>
      <c r="CM26" s="36"/>
      <c r="CN26" s="36"/>
      <c r="CO26" s="36"/>
      <c r="CP26" s="36"/>
      <c r="CQ26" s="36"/>
      <c r="CR26" s="36"/>
      <c r="CS26" s="36"/>
      <c r="CT26" s="36"/>
      <c r="CU26" s="36"/>
      <c r="CV26" s="36"/>
      <c r="CW26" s="36"/>
      <c r="CX26" s="36"/>
      <c r="CY26" s="36"/>
      <c r="CZ26" s="36"/>
      <c r="DA26" s="36"/>
      <c r="DB26" s="36"/>
      <c r="DC26" s="36"/>
      <c r="DD26" s="36"/>
      <c r="DE26" s="36"/>
      <c r="DF26" s="36"/>
      <c r="DG26" s="36"/>
      <c r="DH26" s="36"/>
      <c r="DI26" s="36"/>
      <c r="DJ26" s="36"/>
      <c r="DK26" s="36"/>
      <c r="DL26" s="36"/>
      <c r="DM26" s="36"/>
      <c r="DN26" s="36"/>
      <c r="DO26" s="36"/>
      <c r="DP26" s="36"/>
      <c r="DQ26" s="36"/>
      <c r="DR26" s="36"/>
      <c r="DS26" s="36"/>
      <c r="DT26" s="36"/>
      <c r="DU26" s="36"/>
      <c r="DV26" s="36"/>
      <c r="DW26" s="36"/>
      <c r="DX26" s="36"/>
      <c r="DY26" s="36"/>
      <c r="DZ26" s="36"/>
      <c r="EA26" s="36"/>
      <c r="EB26" s="36"/>
      <c r="EC26" s="36"/>
      <c r="ED26" s="36"/>
      <c r="EE26" s="36"/>
      <c r="EF26" s="36"/>
      <c r="EG26" s="36"/>
      <c r="EH26" s="36"/>
      <c r="EI26" s="36"/>
      <c r="EJ26" s="36"/>
      <c r="EK26" s="36"/>
      <c r="EL26" s="36"/>
      <c r="EM26" s="36"/>
      <c r="EN26" s="36"/>
      <c r="EO26" s="36"/>
      <c r="EP26" s="36"/>
      <c r="EQ26" s="36"/>
      <c r="ER26" s="36"/>
      <c r="ES26" s="36"/>
      <c r="ET26" s="36"/>
      <c r="EU26" s="36"/>
      <c r="EV26" s="36"/>
      <c r="EW26" s="36"/>
      <c r="EX26" s="36"/>
      <c r="EY26" s="36"/>
      <c r="EZ26" s="36"/>
      <c r="FA26" s="36"/>
      <c r="FB26" s="36"/>
      <c r="FC26" s="36"/>
      <c r="FD26" s="36"/>
      <c r="FE26" s="36"/>
      <c r="FF26" s="36"/>
      <c r="FG26" s="36"/>
      <c r="FH26" s="36"/>
      <c r="FI26" s="36"/>
      <c r="FJ26" s="36"/>
      <c r="FK26" s="36"/>
      <c r="FL26" s="36"/>
      <c r="FM26" s="36"/>
      <c r="FN26" s="36"/>
      <c r="FO26" s="36"/>
      <c r="FP26" s="36"/>
      <c r="FQ26" s="36"/>
      <c r="FR26" s="36"/>
      <c r="FS26" s="36"/>
      <c r="FT26" s="36"/>
      <c r="FU26" s="36"/>
      <c r="FV26" s="36"/>
      <c r="FW26" s="36"/>
      <c r="FX26" s="36"/>
      <c r="FY26" s="36"/>
      <c r="FZ26" s="36"/>
      <c r="GA26" s="36"/>
      <c r="GB26" s="36"/>
      <c r="GC26" s="36"/>
      <c r="GD26" s="36"/>
      <c r="GE26" s="36"/>
      <c r="GF26" s="36"/>
      <c r="GG26" s="36"/>
      <c r="GH26" s="36"/>
      <c r="GI26" s="36"/>
      <c r="GJ26" s="36"/>
      <c r="GK26" s="36"/>
      <c r="GL26" s="36"/>
      <c r="GM26" s="36"/>
      <c r="GN26" s="36"/>
      <c r="GO26" s="36"/>
      <c r="GP26" s="36"/>
      <c r="GQ26" s="36"/>
      <c r="GR26" s="36"/>
      <c r="GS26" s="36"/>
      <c r="GT26" s="36"/>
      <c r="GU26" s="36"/>
      <c r="GV26" s="36"/>
      <c r="GW26" s="36"/>
      <c r="GX26" s="36"/>
      <c r="GY26" s="36"/>
      <c r="GZ26" s="36"/>
      <c r="HA26" s="36"/>
      <c r="HB26" s="36"/>
      <c r="HC26" s="36"/>
      <c r="HD26" s="36"/>
      <c r="HE26" s="36"/>
      <c r="HF26" s="36"/>
      <c r="HG26" s="36"/>
      <c r="HH26" s="36"/>
      <c r="HI26" s="36"/>
      <c r="HJ26" s="36"/>
      <c r="HK26" s="36"/>
      <c r="HL26" s="36"/>
      <c r="HM26" s="36"/>
      <c r="HN26" s="36"/>
      <c r="HO26" s="36"/>
      <c r="HP26" s="36"/>
      <c r="HQ26" s="36"/>
      <c r="HR26" s="36"/>
      <c r="HS26" s="36"/>
      <c r="HT26" s="36"/>
      <c r="HU26" s="36"/>
      <c r="HV26" s="36"/>
      <c r="HW26" s="36"/>
      <c r="HX26" s="36"/>
      <c r="HY26" s="36"/>
      <c r="HZ26" s="36"/>
      <c r="IA26" s="36"/>
      <c r="IB26" s="36"/>
      <c r="IC26" s="36"/>
      <c r="ID26" s="36"/>
      <c r="IE26" s="36"/>
      <c r="IF26" s="36"/>
      <c r="IG26" s="36"/>
      <c r="IH26" s="36"/>
      <c r="II26" s="36"/>
      <c r="IJ26" s="36"/>
      <c r="IK26" s="36"/>
      <c r="IL26" s="36"/>
      <c r="IM26" s="36"/>
      <c r="IN26" s="36"/>
      <c r="IO26" s="36"/>
      <c r="IP26" s="36"/>
      <c r="IQ26" s="36"/>
      <c r="IR26" s="36"/>
      <c r="IS26" s="36"/>
      <c r="IT26" s="36"/>
      <c r="IU26" s="36"/>
      <c r="IV26" s="36"/>
      <c r="IW26" s="36"/>
    </row>
    <row r="27" customFormat="false" ht="15" hidden="false" customHeight="false" outlineLevel="0" collapsed="false">
      <c r="A27" s="49"/>
      <c r="B27" s="37"/>
      <c r="C27" s="38"/>
      <c r="D27" s="39"/>
      <c r="E27" s="40"/>
      <c r="F27" s="50"/>
      <c r="G27" s="50"/>
      <c r="H27" s="40"/>
      <c r="I27" s="50"/>
      <c r="J27" s="43"/>
      <c r="K27" s="43"/>
      <c r="L27" s="44"/>
      <c r="M27" s="40"/>
      <c r="N27" s="52"/>
      <c r="O27" s="46"/>
      <c r="P27" s="36"/>
      <c r="Q27" s="44"/>
      <c r="R27" s="44"/>
      <c r="S27" s="36"/>
    </row>
    <row r="28" customFormat="false" ht="15" hidden="false" customHeight="false" outlineLevel="0" collapsed="false">
      <c r="A28" s="36"/>
      <c r="B28" s="37" t="s">
        <v>51</v>
      </c>
      <c r="C28" s="38" t="s">
        <v>52</v>
      </c>
      <c r="D28" s="39" t="n">
        <v>3790</v>
      </c>
      <c r="E28" s="40"/>
      <c r="F28" s="50" t="n">
        <f aca="false">T12</f>
        <v>28</v>
      </c>
      <c r="G28" s="50"/>
      <c r="H28" s="40" t="str">
        <f aca="false">V12</f>
        <v>x</v>
      </c>
      <c r="I28" s="50"/>
      <c r="J28" s="43" t="n">
        <v>4264</v>
      </c>
      <c r="K28" s="43"/>
      <c r="L28" s="44"/>
      <c r="M28" s="40"/>
      <c r="N28" s="45" t="n">
        <v>67694</v>
      </c>
      <c r="O28" s="46" t="n">
        <f aca="false">$T$23</f>
        <v>0.5</v>
      </c>
      <c r="P28" s="47" t="str">
        <f aca="false">IF(Q28&lt;0,ABS(Q28),"")</f>
        <v/>
      </c>
      <c r="Q28" s="44" t="n">
        <f aca="false">IF(L$37&gt;0,L28-R28,J28-R28)</f>
        <v>2132</v>
      </c>
      <c r="R28" s="44" t="n">
        <f aca="false">ROUND((1-O28)*J28,0)</f>
        <v>2132</v>
      </c>
      <c r="S28" s="36"/>
    </row>
    <row r="29" customFormat="false" ht="15" hidden="false" customHeight="false" outlineLevel="0" collapsed="false">
      <c r="A29" s="49"/>
      <c r="B29" s="37"/>
      <c r="C29" s="38"/>
      <c r="D29" s="39"/>
      <c r="E29" s="40"/>
      <c r="F29" s="50"/>
      <c r="G29" s="50"/>
      <c r="H29" s="40"/>
      <c r="I29" s="50"/>
      <c r="J29" s="43"/>
      <c r="K29" s="43"/>
      <c r="L29" s="44"/>
      <c r="M29" s="40"/>
      <c r="N29" s="52"/>
      <c r="O29" s="46"/>
      <c r="P29" s="36"/>
      <c r="Q29" s="44"/>
      <c r="R29" s="44"/>
    </row>
    <row r="30" customFormat="false" ht="15" hidden="false" customHeight="false" outlineLevel="0" collapsed="false">
      <c r="A30" s="36"/>
      <c r="B30" s="37" t="s">
        <v>53</v>
      </c>
      <c r="C30" s="38" t="s">
        <v>54</v>
      </c>
      <c r="D30" s="39" t="n">
        <v>3791</v>
      </c>
      <c r="E30" s="40"/>
      <c r="F30" s="50" t="n">
        <f aca="false">T13</f>
        <v>27</v>
      </c>
      <c r="G30" s="50"/>
      <c r="H30" s="40" t="str">
        <f aca="false">V13</f>
        <v>x</v>
      </c>
      <c r="I30" s="50"/>
      <c r="J30" s="43" t="n">
        <v>5468</v>
      </c>
      <c r="K30" s="43"/>
      <c r="L30" s="44"/>
      <c r="M30" s="40"/>
      <c r="N30" s="45" t="n">
        <v>67694</v>
      </c>
      <c r="O30" s="46" t="n">
        <f aca="false">$T$23</f>
        <v>0.5</v>
      </c>
      <c r="P30" s="47" t="str">
        <f aca="false">IF(Q30&lt;0,ABS(Q30),"")</f>
        <v/>
      </c>
      <c r="Q30" s="44" t="n">
        <f aca="false">IF(L$37&gt;0,L30-R30,J30-R30)</f>
        <v>2734</v>
      </c>
      <c r="R30" s="44" t="n">
        <f aca="false">ROUND((1-O30)*J30,0)</f>
        <v>2734</v>
      </c>
    </row>
    <row r="31" customFormat="false" ht="15" hidden="false" customHeight="false" outlineLevel="0" collapsed="false">
      <c r="A31" s="49"/>
      <c r="B31" s="37"/>
      <c r="C31" s="38"/>
      <c r="D31" s="39"/>
      <c r="E31" s="40"/>
      <c r="F31" s="50"/>
      <c r="G31" s="50"/>
      <c r="H31" s="40"/>
      <c r="I31" s="50"/>
      <c r="J31" s="43"/>
      <c r="K31" s="43"/>
      <c r="L31" s="44"/>
      <c r="M31" s="40"/>
      <c r="N31" s="52"/>
      <c r="O31" s="46"/>
      <c r="Q31" s="44"/>
      <c r="R31" s="62"/>
    </row>
    <row r="32" customFormat="false" ht="15" hidden="false" customHeight="false" outlineLevel="0" collapsed="false">
      <c r="A32" s="36"/>
      <c r="B32" s="37" t="s">
        <v>55</v>
      </c>
      <c r="C32" s="38" t="s">
        <v>56</v>
      </c>
      <c r="D32" s="39" t="n">
        <v>3348</v>
      </c>
      <c r="E32" s="40"/>
      <c r="F32" s="50" t="n">
        <f aca="false">T15</f>
        <v>27</v>
      </c>
      <c r="G32" s="50"/>
      <c r="H32" s="40" t="str">
        <f aca="false">V15</f>
        <v>x</v>
      </c>
      <c r="I32" s="50"/>
      <c r="J32" s="43" t="n">
        <v>898</v>
      </c>
      <c r="K32" s="43"/>
      <c r="L32" s="44"/>
      <c r="M32" s="40"/>
      <c r="N32" s="45" t="n">
        <v>67694</v>
      </c>
      <c r="O32" s="46" t="n">
        <v>1</v>
      </c>
      <c r="P32" s="47" t="str">
        <f aca="false">IF(Q32&lt;0,ABS(Q32),"")</f>
        <v/>
      </c>
      <c r="Q32" s="44" t="n">
        <f aca="false">IF(L$37&gt;0,L32-R32,J32-R32)</f>
        <v>898</v>
      </c>
      <c r="R32" s="44" t="n">
        <f aca="false">ROUND((1-O32)*J32,0)</f>
        <v>0</v>
      </c>
    </row>
    <row r="33" customFormat="false" ht="15" hidden="false" customHeight="false" outlineLevel="0" collapsed="false">
      <c r="A33" s="36"/>
      <c r="B33" s="37"/>
      <c r="C33" s="38"/>
      <c r="D33" s="39"/>
      <c r="E33" s="40"/>
      <c r="F33" s="50"/>
      <c r="G33" s="50"/>
      <c r="H33" s="40"/>
      <c r="I33" s="50"/>
      <c r="J33" s="43" t="n">
        <v>1000</v>
      </c>
      <c r="K33" s="43"/>
      <c r="L33" s="44"/>
      <c r="M33" s="40"/>
      <c r="N33" s="45" t="n">
        <v>69823</v>
      </c>
      <c r="O33" s="46" t="n">
        <v>0</v>
      </c>
      <c r="P33" s="47" t="str">
        <f aca="false">IF(Q33&lt;0,ABS(Q33),"")</f>
        <v/>
      </c>
      <c r="Q33" s="44" t="n">
        <f aca="false">IF(L$37&gt;0,L33-R33,J33-R33)</f>
        <v>0</v>
      </c>
      <c r="R33" s="44" t="n">
        <f aca="false">ROUND((1-O33)*J33,0)</f>
        <v>1000</v>
      </c>
    </row>
    <row r="34" customFormat="false" ht="15" hidden="false" customHeight="false" outlineLevel="0" collapsed="false">
      <c r="A34" s="49"/>
      <c r="B34" s="37"/>
      <c r="C34" s="38"/>
      <c r="D34" s="39"/>
      <c r="E34" s="40"/>
      <c r="F34" s="50"/>
      <c r="G34" s="50"/>
      <c r="H34" s="40"/>
      <c r="I34" s="50"/>
      <c r="J34" s="43"/>
      <c r="K34" s="43"/>
      <c r="L34" s="44"/>
      <c r="M34" s="40"/>
      <c r="N34" s="52"/>
      <c r="O34" s="46"/>
      <c r="Q34" s="44"/>
      <c r="R34" s="62"/>
    </row>
    <row r="35" customFormat="false" ht="15" hidden="false" customHeight="false" outlineLevel="0" collapsed="false">
      <c r="A35" s="36"/>
      <c r="B35" s="37" t="s">
        <v>57</v>
      </c>
      <c r="C35" s="38" t="s">
        <v>58</v>
      </c>
      <c r="D35" s="39" t="n">
        <v>3792</v>
      </c>
      <c r="E35" s="40"/>
      <c r="F35" s="50" t="n">
        <f aca="false">T16</f>
        <v>25</v>
      </c>
      <c r="G35" s="50"/>
      <c r="H35" s="40" t="str">
        <f aca="false">V16</f>
        <v>x</v>
      </c>
      <c r="I35" s="50"/>
      <c r="J35" s="43" t="n">
        <v>46</v>
      </c>
      <c r="K35" s="43"/>
      <c r="L35" s="44"/>
      <c r="M35" s="40"/>
      <c r="N35" s="45" t="n">
        <v>67694</v>
      </c>
      <c r="O35" s="46" t="n">
        <v>1</v>
      </c>
      <c r="P35" s="47" t="str">
        <f aca="false">IF(Q35&lt;0,ABS(Q35),"")</f>
        <v/>
      </c>
      <c r="Q35" s="44" t="n">
        <f aca="false">IF(L$37&gt;0,L35-R35,J35-R35)</f>
        <v>46</v>
      </c>
      <c r="R35" s="44" t="n">
        <f aca="false">ROUND((1-O35)*J35,0)</f>
        <v>0</v>
      </c>
    </row>
    <row r="36" customFormat="false" ht="15" hidden="false" customHeight="false" outlineLevel="0" collapsed="false">
      <c r="A36" s="36"/>
      <c r="B36" s="37"/>
      <c r="C36" s="40"/>
      <c r="D36" s="40"/>
      <c r="E36" s="40"/>
      <c r="I36" s="63"/>
      <c r="J36" s="43"/>
      <c r="K36" s="51"/>
      <c r="L36" s="44"/>
      <c r="M36" s="40"/>
      <c r="N36" s="39"/>
      <c r="O36" s="64"/>
      <c r="S36" s="47"/>
    </row>
    <row r="37" customFormat="false" ht="15" hidden="false" customHeight="false" outlineLevel="0" collapsed="false">
      <c r="A37" s="36"/>
      <c r="B37" s="37"/>
      <c r="C37" s="40"/>
      <c r="D37" s="40"/>
      <c r="E37" s="40"/>
      <c r="F37" s="50"/>
      <c r="G37" s="50"/>
      <c r="H37" s="63"/>
      <c r="I37" s="63"/>
      <c r="J37" s="43" t="n">
        <f aca="false">SUM(J5:J35)</f>
        <v>66850</v>
      </c>
      <c r="K37" s="51"/>
      <c r="L37" s="44" t="n">
        <f aca="false">SUM(L5:L35)</f>
        <v>0</v>
      </c>
      <c r="M37" s="40"/>
      <c r="N37" s="47" t="n">
        <f aca="false">+J37-L37</f>
        <v>66850</v>
      </c>
      <c r="O37" s="65"/>
      <c r="P37" s="66" t="n">
        <f aca="false">SUM(P5:P35)</f>
        <v>0</v>
      </c>
      <c r="Q37" s="67" t="n">
        <f aca="false">SUM(Q5:Q35)/IF($L$37&gt;0,$L37,$J37)</f>
        <v>0.41981301421092</v>
      </c>
      <c r="R37" s="67" t="n">
        <f aca="false">SUM(R5:R35)/IF($L$37&gt;0,$L37,$J37)</f>
        <v>0.58018698578908</v>
      </c>
      <c r="S37" s="82" t="n">
        <f aca="false">Q39/(Q39+(R39-LOOKUP(J2,[1]!date,[1]!enaft)))</f>
        <v>0.508534618660192</v>
      </c>
    </row>
    <row r="38" customFormat="false" ht="15.75" hidden="false" customHeight="false" outlineLevel="0" collapsed="false">
      <c r="A38" s="36"/>
      <c r="B38" s="68"/>
      <c r="C38" s="69"/>
      <c r="D38" s="69"/>
      <c r="E38" s="69"/>
      <c r="F38" s="70"/>
      <c r="G38" s="70"/>
      <c r="H38" s="71"/>
      <c r="I38" s="71"/>
      <c r="J38" s="70"/>
      <c r="K38" s="69"/>
      <c r="L38" s="72"/>
      <c r="M38" s="69"/>
      <c r="N38" s="73" t="n">
        <f aca="false">1-(+L37/J37)</f>
        <v>1</v>
      </c>
      <c r="O38" s="74"/>
      <c r="S38" s="75" t="n">
        <f aca="false">SUM(Q39:R39)</f>
        <v>66850</v>
      </c>
    </row>
    <row r="39" customFormat="false" ht="15.75" hidden="false" customHeight="false" outlineLevel="0" collapsed="false">
      <c r="A39" s="36"/>
      <c r="B39" s="36"/>
      <c r="C39" s="36"/>
      <c r="D39" s="36"/>
      <c r="E39" s="36"/>
      <c r="F39" s="76"/>
      <c r="G39" s="76"/>
      <c r="H39" s="77"/>
      <c r="I39" s="77"/>
      <c r="J39" s="36"/>
      <c r="K39" s="36"/>
      <c r="L39" s="78"/>
      <c r="M39" s="36"/>
      <c r="N39" s="36"/>
      <c r="O39" s="79"/>
      <c r="P39" s="36"/>
      <c r="Q39" s="75" t="n">
        <f aca="false">SUM(Q5:Q35)</f>
        <v>28064.5</v>
      </c>
      <c r="R39" s="75" t="n">
        <f aca="false">SUM(R5:R35)</f>
        <v>38785.5</v>
      </c>
      <c r="S39" s="27"/>
    </row>
    <row r="40" customFormat="false" ht="15" hidden="false" customHeight="false" outlineLevel="0" collapsed="false">
      <c r="A40" s="36"/>
      <c r="B40" s="36"/>
      <c r="C40" s="36"/>
      <c r="D40" s="36"/>
      <c r="E40" s="36"/>
      <c r="F40" s="76"/>
      <c r="G40" s="76"/>
      <c r="H40" s="77"/>
      <c r="I40" s="77" t="s">
        <v>32</v>
      </c>
      <c r="J40" s="76" t="s">
        <v>59</v>
      </c>
      <c r="K40" s="36"/>
      <c r="L40" s="78" t="s">
        <v>60</v>
      </c>
      <c r="M40" s="36"/>
      <c r="N40" s="36"/>
      <c r="O40" s="79"/>
      <c r="P40" s="36"/>
      <c r="R40" s="80" t="n">
        <f aca="false">LOOKUP(J2,[1]!date,[1]!buysell)+[1]COH!$G$124</f>
        <v>36991</v>
      </c>
      <c r="S40" s="36" t="s">
        <v>61</v>
      </c>
    </row>
    <row r="41" customFormat="false" ht="15" hidden="false" customHeight="false" outlineLevel="0" collapsed="false">
      <c r="A41" s="36"/>
      <c r="B41" s="36"/>
      <c r="C41" s="36"/>
      <c r="D41" s="36"/>
      <c r="E41" s="36"/>
      <c r="F41" s="76"/>
      <c r="G41" s="76"/>
      <c r="H41" s="77"/>
      <c r="I41" s="77" t="s">
        <v>32</v>
      </c>
      <c r="J41" s="76" t="s">
        <v>62</v>
      </c>
      <c r="K41" s="36"/>
      <c r="L41" s="78" t="s">
        <v>63</v>
      </c>
      <c r="M41" s="36"/>
      <c r="N41" s="36"/>
      <c r="O41" s="79"/>
      <c r="P41" s="36"/>
      <c r="R41" s="81" t="n">
        <f aca="false">(R39-R40)/0.97816</f>
        <v>1834.56694201358</v>
      </c>
      <c r="S41" s="36" t="s">
        <v>65</v>
      </c>
    </row>
    <row r="42" customFormat="false" ht="15" hidden="false" customHeight="false" outlineLevel="0" collapsed="false">
      <c r="A42" s="36"/>
      <c r="B42" s="36"/>
      <c r="C42" s="36"/>
      <c r="D42" s="36"/>
      <c r="E42" s="36"/>
      <c r="F42" s="76"/>
      <c r="G42" s="76"/>
      <c r="H42" s="77"/>
      <c r="I42" s="77"/>
      <c r="J42" s="76"/>
      <c r="K42" s="36"/>
      <c r="L42" s="78"/>
      <c r="M42" s="36"/>
      <c r="N42" s="36"/>
      <c r="O42" s="79"/>
      <c r="P42" s="36"/>
    </row>
    <row r="43" customFormat="false" ht="15" hidden="false" customHeight="false" outlineLevel="0" collapsed="false">
      <c r="A43" s="36"/>
      <c r="B43" s="36"/>
      <c r="C43" s="36"/>
      <c r="D43" s="36"/>
      <c r="E43" s="36"/>
      <c r="F43" s="76"/>
      <c r="G43" s="76"/>
      <c r="H43" s="77"/>
      <c r="I43" s="77"/>
      <c r="J43" s="76"/>
      <c r="K43" s="36"/>
      <c r="L43" s="78"/>
      <c r="M43" s="36"/>
      <c r="N43" s="36"/>
      <c r="O43" s="79"/>
      <c r="P43" s="36"/>
    </row>
    <row r="44" customFormat="false" ht="15" hidden="false" customHeight="false" outlineLevel="0" collapsed="false">
      <c r="A44" s="36"/>
      <c r="B44" s="36"/>
      <c r="C44" s="36"/>
      <c r="D44" s="36"/>
      <c r="E44" s="36"/>
      <c r="F44" s="76"/>
      <c r="G44" s="76"/>
      <c r="H44" s="77"/>
      <c r="I44" s="77"/>
      <c r="J44" s="76"/>
      <c r="K44" s="36"/>
      <c r="L44" s="78"/>
      <c r="M44" s="36"/>
      <c r="N44" s="36"/>
      <c r="O44" s="79"/>
      <c r="P44" s="36"/>
    </row>
    <row r="45" customFormat="false" ht="15" hidden="false" customHeight="false" outlineLevel="0" collapsed="false">
      <c r="A45" s="36"/>
      <c r="B45" s="36"/>
      <c r="C45" s="36"/>
      <c r="D45" s="36"/>
      <c r="E45" s="36"/>
      <c r="F45" s="76"/>
      <c r="G45" s="76"/>
      <c r="H45" s="77"/>
      <c r="I45" s="77"/>
      <c r="J45" s="76"/>
      <c r="K45" s="36"/>
      <c r="L45" s="78"/>
      <c r="M45" s="36"/>
      <c r="N45" s="36"/>
      <c r="O45" s="79"/>
      <c r="P45" s="36"/>
    </row>
    <row r="46" customFormat="false" ht="15" hidden="false" customHeight="false" outlineLevel="0" collapsed="false">
      <c r="A46" s="36"/>
      <c r="B46" s="36"/>
      <c r="C46" s="36"/>
      <c r="D46" s="36"/>
      <c r="E46" s="36"/>
      <c r="F46" s="76"/>
      <c r="G46" s="76"/>
      <c r="H46" s="77"/>
      <c r="I46" s="77"/>
      <c r="J46" s="36"/>
      <c r="K46" s="36"/>
      <c r="L46" s="78"/>
      <c r="M46" s="36"/>
      <c r="N46" s="36"/>
      <c r="O46" s="79"/>
      <c r="P46" s="36"/>
    </row>
  </sheetData>
  <printOptions headings="false" gridLines="false" gridLinesSet="true" horizontalCentered="false" verticalCentered="false"/>
  <pageMargins left="0" right="0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6"/>
  <sheetViews>
    <sheetView showFormulas="false" showGridLines="true" showRowColHeaders="true" showZeros="true" rightToLeft="false" tabSelected="false" showOutlineSymbols="true" defaultGridColor="true" view="normal" topLeftCell="A4" colorId="64" zoomScale="75" zoomScaleNormal="75" zoomScalePageLayoutView="100" workbookViewId="0">
      <pane xSplit="5" ySplit="0" topLeftCell="P1" activePane="topRight" state="frozen"/>
      <selection pane="topLeft" activeCell="A4" activeCellId="0" sqref="A4"/>
      <selection pane="topRight" activeCell="R40" activeCellId="0" sqref="R40"/>
    </sheetView>
  </sheetViews>
  <sheetFormatPr defaultColWidth="7.84765625" defaultRowHeight="12.75" customHeight="true" zeroHeight="false" outlineLevelRow="0" outlineLevelCol="0"/>
  <cols>
    <col collapsed="false" customWidth="true" hidden="false" outlineLevel="0" max="1" min="1" style="7" width="1.7"/>
    <col collapsed="false" customWidth="true" hidden="false" outlineLevel="0" max="2" min="2" style="7" width="11.56"/>
    <col collapsed="false" customWidth="true" hidden="false" outlineLevel="0" max="3" min="3" style="7" width="9.14"/>
    <col collapsed="false" customWidth="true" hidden="false" outlineLevel="0" max="4" min="4" style="7" width="8.14"/>
    <col collapsed="false" customWidth="true" hidden="false" outlineLevel="0" max="5" min="5" style="7" width="1.28"/>
    <col collapsed="false" customWidth="true" hidden="false" outlineLevel="0" max="6" min="6" style="8" width="6.28"/>
    <col collapsed="false" customWidth="true" hidden="false" outlineLevel="0" max="7" min="7" style="8" width="0.99"/>
    <col collapsed="false" customWidth="true" hidden="false" outlineLevel="0" max="8" min="8" style="9" width="5.85"/>
    <col collapsed="false" customWidth="true" hidden="false" outlineLevel="0" max="9" min="9" style="9" width="0.85"/>
    <col collapsed="false" customWidth="true" hidden="false" outlineLevel="0" max="10" min="10" style="8" width="15.7"/>
    <col collapsed="false" customWidth="true" hidden="false" outlineLevel="0" max="11" min="11" style="7" width="1.41"/>
    <col collapsed="false" customWidth="true" hidden="false" outlineLevel="0" max="12" min="12" style="10" width="15.85"/>
    <col collapsed="false" customWidth="true" hidden="false" outlineLevel="0" max="13" min="13" style="7" width="1.41"/>
    <col collapsed="false" customWidth="true" hidden="false" outlineLevel="0" max="14" min="14" style="7" width="15.7"/>
    <col collapsed="false" customWidth="true" hidden="false" outlineLevel="0" max="15" min="15" style="11" width="13.85"/>
    <col collapsed="false" customWidth="true" hidden="false" outlineLevel="0" max="16" min="16" style="7" width="13.7"/>
    <col collapsed="false" customWidth="true" hidden="false" outlineLevel="0" max="17" min="17" style="7" width="12.7"/>
    <col collapsed="false" customWidth="true" hidden="false" outlineLevel="0" max="18" min="18" style="7" width="9.28"/>
    <col collapsed="false" customWidth="true" hidden="false" outlineLevel="0" max="19" min="19" style="7" width="9.99"/>
    <col collapsed="false" customWidth="true" hidden="false" outlineLevel="0" max="20" min="20" style="7" width="11.13"/>
    <col collapsed="false" customWidth="false" hidden="false" outlineLevel="0" max="21" min="21" style="7" width="7.85"/>
    <col collapsed="false" customWidth="true" hidden="false" outlineLevel="0" max="22" min="22" style="7" width="11.28"/>
    <col collapsed="false" customWidth="false" hidden="false" outlineLevel="0" max="257" min="23" style="7" width="7.85"/>
  </cols>
  <sheetData>
    <row r="1" customFormat="false" ht="30" hidden="false" customHeight="true" outlineLevel="0" collapsed="false">
      <c r="A1" s="12"/>
      <c r="B1" s="12" t="s">
        <v>15</v>
      </c>
      <c r="C1" s="12"/>
      <c r="D1" s="12"/>
      <c r="E1" s="12"/>
      <c r="F1" s="13"/>
      <c r="G1" s="13"/>
      <c r="H1" s="14"/>
      <c r="I1" s="14"/>
      <c r="J1" s="13"/>
      <c r="K1" s="12"/>
      <c r="L1" s="15"/>
      <c r="M1" s="12"/>
      <c r="N1" s="16"/>
      <c r="O1" s="17" t="n">
        <f aca="true">NOW()</f>
        <v>45926.9141416816</v>
      </c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  <c r="BO1" s="12"/>
      <c r="BP1" s="12"/>
      <c r="BQ1" s="12"/>
      <c r="BR1" s="12"/>
      <c r="BS1" s="12"/>
      <c r="BT1" s="12"/>
      <c r="BU1" s="12"/>
      <c r="BV1" s="12"/>
      <c r="BW1" s="12"/>
      <c r="BX1" s="12"/>
      <c r="BY1" s="12"/>
      <c r="BZ1" s="12"/>
      <c r="CA1" s="12"/>
      <c r="CB1" s="12"/>
      <c r="CC1" s="12"/>
      <c r="CD1" s="12"/>
      <c r="CE1" s="12"/>
      <c r="CF1" s="12"/>
      <c r="CG1" s="12"/>
      <c r="CH1" s="12"/>
      <c r="CI1" s="12"/>
      <c r="CJ1" s="12"/>
      <c r="CK1" s="12"/>
      <c r="CL1" s="12"/>
      <c r="CM1" s="12"/>
      <c r="CN1" s="12"/>
      <c r="CO1" s="12"/>
      <c r="CP1" s="12"/>
      <c r="CQ1" s="12"/>
      <c r="CR1" s="12"/>
      <c r="CS1" s="12"/>
      <c r="CT1" s="12"/>
      <c r="CU1" s="12"/>
      <c r="CV1" s="12"/>
      <c r="CW1" s="12"/>
      <c r="CX1" s="12"/>
      <c r="CY1" s="12"/>
      <c r="CZ1" s="12"/>
      <c r="DA1" s="12"/>
      <c r="DB1" s="12"/>
      <c r="DC1" s="12"/>
      <c r="DD1" s="12"/>
      <c r="DE1" s="12"/>
      <c r="DF1" s="12"/>
      <c r="DG1" s="12"/>
      <c r="DH1" s="12"/>
      <c r="DI1" s="12"/>
      <c r="DJ1" s="12"/>
      <c r="DK1" s="12"/>
      <c r="DL1" s="12"/>
      <c r="DM1" s="12"/>
      <c r="DN1" s="12"/>
      <c r="DO1" s="12"/>
      <c r="DP1" s="12"/>
      <c r="DQ1" s="12"/>
      <c r="DR1" s="12"/>
      <c r="DS1" s="12"/>
      <c r="DT1" s="12"/>
      <c r="DU1" s="12"/>
      <c r="DV1" s="12"/>
      <c r="DW1" s="12"/>
      <c r="DX1" s="12"/>
      <c r="DY1" s="12"/>
      <c r="DZ1" s="12"/>
      <c r="EA1" s="12"/>
      <c r="EB1" s="12"/>
      <c r="EC1" s="12"/>
      <c r="ED1" s="12"/>
      <c r="EE1" s="12"/>
      <c r="EF1" s="12"/>
      <c r="EG1" s="12"/>
      <c r="EH1" s="12"/>
      <c r="EI1" s="12"/>
      <c r="EJ1" s="12"/>
      <c r="EK1" s="12"/>
      <c r="EL1" s="12"/>
      <c r="EM1" s="12"/>
      <c r="EN1" s="12"/>
      <c r="EO1" s="12"/>
      <c r="EP1" s="12"/>
      <c r="EQ1" s="12"/>
      <c r="ER1" s="12"/>
      <c r="ES1" s="12"/>
      <c r="ET1" s="12"/>
      <c r="EU1" s="12"/>
      <c r="EV1" s="12"/>
      <c r="EW1" s="12"/>
      <c r="EX1" s="12"/>
      <c r="EY1" s="12"/>
      <c r="EZ1" s="12"/>
      <c r="FA1" s="12"/>
      <c r="FB1" s="12"/>
      <c r="FC1" s="12"/>
      <c r="FD1" s="12"/>
      <c r="FE1" s="12"/>
      <c r="FF1" s="12"/>
      <c r="FG1" s="12"/>
      <c r="FH1" s="12"/>
      <c r="FI1" s="12"/>
      <c r="FJ1" s="12"/>
      <c r="FK1" s="12"/>
      <c r="FL1" s="12"/>
      <c r="FM1" s="12"/>
      <c r="FN1" s="12"/>
      <c r="FO1" s="12"/>
      <c r="FP1" s="12"/>
      <c r="FQ1" s="12"/>
      <c r="FR1" s="12"/>
      <c r="FS1" s="12"/>
      <c r="FT1" s="12"/>
      <c r="FU1" s="12"/>
      <c r="FV1" s="12"/>
      <c r="FW1" s="12"/>
      <c r="FX1" s="12"/>
      <c r="FY1" s="12"/>
      <c r="FZ1" s="12"/>
      <c r="GA1" s="12"/>
      <c r="GB1" s="12"/>
      <c r="GC1" s="12"/>
      <c r="GD1" s="12"/>
      <c r="GE1" s="12"/>
      <c r="GF1" s="12"/>
      <c r="GG1" s="12"/>
      <c r="GH1" s="12"/>
      <c r="GI1" s="12"/>
      <c r="GJ1" s="12"/>
      <c r="GK1" s="12"/>
      <c r="GL1" s="12"/>
      <c r="GM1" s="12"/>
      <c r="GN1" s="12"/>
      <c r="GO1" s="12"/>
      <c r="GP1" s="12"/>
      <c r="GQ1" s="12"/>
      <c r="GR1" s="12"/>
      <c r="GS1" s="12"/>
      <c r="GT1" s="12"/>
      <c r="GU1" s="12"/>
      <c r="GV1" s="12"/>
      <c r="GW1" s="12"/>
      <c r="GX1" s="12"/>
      <c r="GY1" s="12"/>
      <c r="GZ1" s="12"/>
      <c r="HA1" s="12"/>
      <c r="HB1" s="12"/>
      <c r="HC1" s="12"/>
      <c r="HD1" s="12"/>
      <c r="HE1" s="12"/>
      <c r="HF1" s="12"/>
      <c r="HG1" s="12"/>
      <c r="HH1" s="12"/>
      <c r="HI1" s="12"/>
      <c r="HJ1" s="12"/>
      <c r="HK1" s="12"/>
      <c r="HL1" s="12"/>
      <c r="HM1" s="12"/>
      <c r="HN1" s="12"/>
      <c r="HO1" s="12"/>
      <c r="HP1" s="12"/>
      <c r="HQ1" s="12"/>
      <c r="HR1" s="12"/>
      <c r="HS1" s="12"/>
      <c r="HT1" s="12"/>
      <c r="HU1" s="12"/>
      <c r="HV1" s="12"/>
      <c r="HW1" s="12"/>
      <c r="HX1" s="12"/>
      <c r="HY1" s="12"/>
      <c r="HZ1" s="12"/>
      <c r="IA1" s="12"/>
      <c r="IB1" s="12"/>
      <c r="IC1" s="12"/>
      <c r="ID1" s="12"/>
      <c r="IE1" s="12"/>
      <c r="IF1" s="12"/>
      <c r="IG1" s="12"/>
      <c r="IH1" s="12"/>
      <c r="II1" s="12"/>
      <c r="IJ1" s="12"/>
      <c r="IK1" s="12"/>
      <c r="IL1" s="12"/>
      <c r="IM1" s="12"/>
      <c r="IN1" s="12"/>
      <c r="IO1" s="12"/>
      <c r="IP1" s="12"/>
      <c r="IQ1" s="12"/>
      <c r="IR1" s="12"/>
      <c r="IS1" s="12"/>
      <c r="IT1" s="12"/>
      <c r="IU1" s="12"/>
      <c r="IV1" s="12"/>
      <c r="IW1" s="12"/>
    </row>
    <row r="2" customFormat="false" ht="30" hidden="false" customHeight="true" outlineLevel="0" collapsed="false">
      <c r="A2" s="12"/>
      <c r="B2" s="12" t="s">
        <v>16</v>
      </c>
      <c r="C2" s="12"/>
      <c r="D2" s="12"/>
      <c r="E2" s="12"/>
      <c r="F2" s="13"/>
      <c r="G2" s="13"/>
      <c r="H2" s="14" t="n">
        <v>1</v>
      </c>
      <c r="I2" s="14"/>
      <c r="J2" s="16" t="n">
        <v>36861</v>
      </c>
      <c r="K2" s="12"/>
      <c r="L2" s="15"/>
      <c r="M2" s="12"/>
      <c r="N2" s="12"/>
      <c r="O2" s="18" t="n">
        <f aca="true">NOW()</f>
        <v>45926.9141416821</v>
      </c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  <c r="BO2" s="12"/>
      <c r="BP2" s="12"/>
      <c r="BQ2" s="12"/>
      <c r="BR2" s="12"/>
      <c r="BS2" s="12"/>
      <c r="BT2" s="12"/>
      <c r="BU2" s="12"/>
      <c r="BV2" s="12"/>
      <c r="BW2" s="12"/>
      <c r="BX2" s="12"/>
      <c r="BY2" s="12"/>
      <c r="BZ2" s="12"/>
      <c r="CA2" s="12"/>
      <c r="CB2" s="12"/>
      <c r="CC2" s="12"/>
      <c r="CD2" s="12"/>
      <c r="CE2" s="12"/>
      <c r="CF2" s="12"/>
      <c r="CG2" s="12"/>
      <c r="CH2" s="12"/>
      <c r="CI2" s="12"/>
      <c r="CJ2" s="12"/>
      <c r="CK2" s="12"/>
      <c r="CL2" s="12"/>
      <c r="CM2" s="12"/>
      <c r="CN2" s="12"/>
      <c r="CO2" s="12"/>
      <c r="CP2" s="12"/>
      <c r="CQ2" s="12"/>
      <c r="CR2" s="12"/>
      <c r="CS2" s="12"/>
      <c r="CT2" s="12"/>
      <c r="CU2" s="12"/>
      <c r="CV2" s="12"/>
      <c r="CW2" s="12"/>
      <c r="CX2" s="12"/>
      <c r="CY2" s="12"/>
      <c r="CZ2" s="12"/>
      <c r="DA2" s="12"/>
      <c r="DB2" s="12"/>
      <c r="DC2" s="12"/>
      <c r="DD2" s="12"/>
      <c r="DE2" s="12"/>
      <c r="DF2" s="12"/>
      <c r="DG2" s="12"/>
      <c r="DH2" s="12"/>
      <c r="DI2" s="12"/>
      <c r="DJ2" s="12"/>
      <c r="DK2" s="12"/>
      <c r="DL2" s="12"/>
      <c r="DM2" s="12"/>
      <c r="DN2" s="12"/>
      <c r="DO2" s="12"/>
      <c r="DP2" s="12"/>
      <c r="DQ2" s="12"/>
      <c r="DR2" s="12"/>
      <c r="DS2" s="12"/>
      <c r="DT2" s="12"/>
      <c r="DU2" s="12"/>
      <c r="DV2" s="12"/>
      <c r="DW2" s="12"/>
      <c r="DX2" s="12"/>
      <c r="DY2" s="12"/>
      <c r="DZ2" s="12"/>
      <c r="EA2" s="12"/>
      <c r="EB2" s="12"/>
      <c r="EC2" s="12"/>
      <c r="ED2" s="12"/>
      <c r="EE2" s="12"/>
      <c r="EF2" s="12"/>
      <c r="EG2" s="12"/>
      <c r="EH2" s="12"/>
      <c r="EI2" s="12"/>
      <c r="EJ2" s="12"/>
      <c r="EK2" s="12"/>
      <c r="EL2" s="12"/>
      <c r="EM2" s="12"/>
      <c r="EN2" s="12"/>
      <c r="EO2" s="12"/>
      <c r="EP2" s="12"/>
      <c r="EQ2" s="12"/>
      <c r="ER2" s="12"/>
      <c r="ES2" s="12"/>
      <c r="ET2" s="12"/>
      <c r="EU2" s="12"/>
      <c r="EV2" s="12"/>
      <c r="EW2" s="12"/>
      <c r="EX2" s="12"/>
      <c r="EY2" s="12"/>
      <c r="EZ2" s="12"/>
      <c r="FA2" s="12"/>
      <c r="FB2" s="12"/>
      <c r="FC2" s="12"/>
      <c r="FD2" s="12"/>
      <c r="FE2" s="12"/>
      <c r="FF2" s="12"/>
      <c r="FG2" s="12"/>
      <c r="FH2" s="12"/>
      <c r="FI2" s="12"/>
      <c r="FJ2" s="12"/>
      <c r="FK2" s="12"/>
      <c r="FL2" s="12"/>
      <c r="FM2" s="12"/>
      <c r="FN2" s="12"/>
      <c r="FO2" s="12"/>
      <c r="FP2" s="12"/>
      <c r="FQ2" s="12"/>
      <c r="FR2" s="12"/>
      <c r="FS2" s="12"/>
      <c r="FT2" s="12"/>
      <c r="FU2" s="12"/>
      <c r="FV2" s="12"/>
      <c r="FW2" s="12"/>
      <c r="FX2" s="12"/>
      <c r="FY2" s="12"/>
      <c r="FZ2" s="12"/>
      <c r="GA2" s="12"/>
      <c r="GB2" s="12"/>
      <c r="GC2" s="12"/>
      <c r="GD2" s="12"/>
      <c r="GE2" s="12"/>
      <c r="GF2" s="12"/>
      <c r="GG2" s="12"/>
      <c r="GH2" s="12"/>
      <c r="GI2" s="12"/>
      <c r="GJ2" s="12"/>
      <c r="GK2" s="12"/>
      <c r="GL2" s="12"/>
      <c r="GM2" s="12"/>
      <c r="GN2" s="12"/>
      <c r="GO2" s="12"/>
      <c r="GP2" s="12"/>
      <c r="GQ2" s="12"/>
      <c r="GR2" s="12"/>
      <c r="GS2" s="12"/>
      <c r="GT2" s="12"/>
      <c r="GU2" s="12"/>
      <c r="GV2" s="12"/>
      <c r="GW2" s="12"/>
      <c r="GX2" s="12"/>
      <c r="GY2" s="12"/>
      <c r="GZ2" s="12"/>
      <c r="HA2" s="12"/>
      <c r="HB2" s="12"/>
      <c r="HC2" s="12"/>
      <c r="HD2" s="12"/>
      <c r="HE2" s="12"/>
      <c r="HF2" s="12"/>
      <c r="HG2" s="12"/>
      <c r="HH2" s="12"/>
      <c r="HI2" s="12"/>
      <c r="HJ2" s="12"/>
      <c r="HK2" s="12"/>
      <c r="HL2" s="12"/>
      <c r="HM2" s="12"/>
      <c r="HN2" s="12"/>
      <c r="HO2" s="12"/>
      <c r="HP2" s="12"/>
      <c r="HQ2" s="12"/>
      <c r="HR2" s="12"/>
      <c r="HS2" s="12"/>
      <c r="HT2" s="12"/>
      <c r="HU2" s="12"/>
      <c r="HV2" s="12"/>
      <c r="HW2" s="12"/>
      <c r="HX2" s="12"/>
      <c r="HY2" s="12"/>
      <c r="HZ2" s="12"/>
      <c r="IA2" s="12"/>
      <c r="IB2" s="12"/>
      <c r="IC2" s="12"/>
      <c r="ID2" s="12"/>
      <c r="IE2" s="12"/>
      <c r="IF2" s="12"/>
      <c r="IG2" s="12"/>
      <c r="IH2" s="12"/>
      <c r="II2" s="12"/>
      <c r="IJ2" s="12"/>
      <c r="IK2" s="12"/>
      <c r="IL2" s="12"/>
      <c r="IM2" s="12"/>
      <c r="IN2" s="12"/>
      <c r="IO2" s="12"/>
      <c r="IP2" s="12"/>
      <c r="IQ2" s="12"/>
      <c r="IR2" s="12"/>
      <c r="IS2" s="12"/>
      <c r="IT2" s="12"/>
      <c r="IU2" s="12"/>
      <c r="IV2" s="12"/>
      <c r="IW2" s="12"/>
    </row>
    <row r="3" customFormat="false" ht="15" hidden="false" customHeight="true" outlineLevel="0" collapsed="false">
      <c r="A3" s="19"/>
      <c r="B3" s="20"/>
      <c r="C3" s="21" t="s">
        <v>17</v>
      </c>
      <c r="D3" s="22" t="s">
        <v>18</v>
      </c>
      <c r="E3" s="22"/>
      <c r="F3" s="23" t="s">
        <v>19</v>
      </c>
      <c r="G3" s="23"/>
      <c r="H3" s="24" t="s">
        <v>20</v>
      </c>
      <c r="I3" s="24"/>
      <c r="J3" s="23" t="s">
        <v>21</v>
      </c>
      <c r="K3" s="22"/>
      <c r="L3" s="21" t="s">
        <v>22</v>
      </c>
      <c r="M3" s="22"/>
      <c r="N3" s="22" t="s">
        <v>23</v>
      </c>
      <c r="O3" s="25" t="s">
        <v>24</v>
      </c>
      <c r="P3" s="26" t="s">
        <v>25</v>
      </c>
      <c r="Q3" s="27" t="s">
        <v>26</v>
      </c>
      <c r="R3" s="27" t="s">
        <v>27</v>
      </c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19"/>
      <c r="AT3" s="19"/>
      <c r="AU3" s="19"/>
      <c r="AV3" s="19"/>
      <c r="AW3" s="19"/>
      <c r="AX3" s="19"/>
      <c r="AY3" s="19"/>
      <c r="AZ3" s="19"/>
      <c r="BA3" s="19"/>
      <c r="BB3" s="19"/>
      <c r="BC3" s="19"/>
      <c r="BD3" s="19"/>
      <c r="BE3" s="19"/>
      <c r="BF3" s="19"/>
      <c r="BG3" s="19"/>
      <c r="BH3" s="19"/>
      <c r="BI3" s="19"/>
      <c r="BJ3" s="19"/>
      <c r="BK3" s="19"/>
      <c r="BL3" s="19"/>
      <c r="BM3" s="19"/>
      <c r="BN3" s="19"/>
      <c r="BO3" s="19"/>
      <c r="BP3" s="19"/>
      <c r="BQ3" s="19"/>
      <c r="BR3" s="19"/>
      <c r="BS3" s="19"/>
      <c r="BT3" s="19"/>
      <c r="BU3" s="19"/>
      <c r="BV3" s="19"/>
      <c r="BW3" s="19"/>
      <c r="BX3" s="19"/>
      <c r="BY3" s="19"/>
      <c r="BZ3" s="19"/>
      <c r="CA3" s="19"/>
      <c r="CB3" s="19"/>
      <c r="CC3" s="19"/>
      <c r="CD3" s="19"/>
      <c r="CE3" s="19"/>
      <c r="CF3" s="19"/>
      <c r="CG3" s="19"/>
      <c r="CH3" s="19"/>
      <c r="CI3" s="19"/>
      <c r="CJ3" s="19"/>
      <c r="CK3" s="19"/>
      <c r="CL3" s="19"/>
      <c r="CM3" s="19"/>
      <c r="CN3" s="19"/>
      <c r="CO3" s="19"/>
      <c r="CP3" s="19"/>
      <c r="CQ3" s="19"/>
      <c r="CR3" s="19"/>
      <c r="CS3" s="19"/>
      <c r="CT3" s="19"/>
      <c r="CU3" s="19"/>
      <c r="CV3" s="19"/>
      <c r="CW3" s="19"/>
      <c r="CX3" s="19"/>
      <c r="CY3" s="19"/>
      <c r="CZ3" s="19"/>
      <c r="DA3" s="19"/>
      <c r="DB3" s="19"/>
      <c r="DC3" s="19"/>
      <c r="DD3" s="19"/>
      <c r="DE3" s="19"/>
      <c r="DF3" s="19"/>
      <c r="DG3" s="19"/>
      <c r="DH3" s="19"/>
      <c r="DI3" s="19"/>
      <c r="DJ3" s="19"/>
      <c r="DK3" s="19"/>
      <c r="DL3" s="19"/>
      <c r="DM3" s="19"/>
      <c r="DN3" s="19"/>
      <c r="DO3" s="19"/>
      <c r="DP3" s="19"/>
      <c r="DQ3" s="19"/>
      <c r="DR3" s="19"/>
      <c r="DS3" s="19"/>
      <c r="DT3" s="19"/>
      <c r="DU3" s="19"/>
      <c r="DV3" s="19"/>
      <c r="DW3" s="19"/>
      <c r="DX3" s="19"/>
      <c r="DY3" s="19"/>
      <c r="DZ3" s="19"/>
      <c r="EA3" s="19"/>
      <c r="EB3" s="19"/>
      <c r="EC3" s="19"/>
      <c r="ED3" s="19"/>
      <c r="EE3" s="19"/>
      <c r="EF3" s="19"/>
      <c r="EG3" s="19"/>
      <c r="EH3" s="19"/>
      <c r="EI3" s="19"/>
      <c r="EJ3" s="19"/>
      <c r="EK3" s="19"/>
      <c r="EL3" s="19"/>
      <c r="EM3" s="19"/>
      <c r="EN3" s="19"/>
      <c r="EO3" s="19"/>
      <c r="EP3" s="19"/>
      <c r="EQ3" s="19"/>
      <c r="ER3" s="19"/>
      <c r="ES3" s="19"/>
      <c r="ET3" s="19"/>
      <c r="EU3" s="19"/>
      <c r="EV3" s="19"/>
      <c r="EW3" s="19"/>
      <c r="EX3" s="19"/>
      <c r="EY3" s="19"/>
      <c r="EZ3" s="19"/>
      <c r="FA3" s="19"/>
      <c r="FB3" s="19"/>
      <c r="FC3" s="19"/>
      <c r="FD3" s="19"/>
      <c r="FE3" s="19"/>
      <c r="FF3" s="19"/>
      <c r="FG3" s="19"/>
      <c r="FH3" s="19"/>
      <c r="FI3" s="19"/>
      <c r="FJ3" s="19"/>
      <c r="FK3" s="19"/>
      <c r="FL3" s="19"/>
      <c r="FM3" s="19"/>
      <c r="FN3" s="19"/>
      <c r="FO3" s="19"/>
      <c r="FP3" s="19"/>
      <c r="FQ3" s="19"/>
      <c r="FR3" s="19"/>
      <c r="FS3" s="19"/>
      <c r="FT3" s="19"/>
      <c r="FU3" s="19"/>
      <c r="FV3" s="19"/>
      <c r="FW3" s="19"/>
      <c r="FX3" s="19"/>
      <c r="FY3" s="19"/>
      <c r="FZ3" s="19"/>
      <c r="GA3" s="19"/>
      <c r="GB3" s="19"/>
      <c r="GC3" s="19"/>
      <c r="GD3" s="19"/>
      <c r="GE3" s="19"/>
      <c r="GF3" s="19"/>
      <c r="GG3" s="19"/>
      <c r="GH3" s="19"/>
      <c r="GI3" s="19"/>
      <c r="GJ3" s="19"/>
      <c r="GK3" s="19"/>
      <c r="GL3" s="19"/>
      <c r="GM3" s="19"/>
      <c r="GN3" s="19"/>
      <c r="GO3" s="19"/>
      <c r="GP3" s="19"/>
      <c r="GQ3" s="19"/>
      <c r="GR3" s="19"/>
      <c r="GS3" s="19"/>
      <c r="GT3" s="19"/>
      <c r="GU3" s="19"/>
      <c r="GV3" s="19"/>
      <c r="GW3" s="19"/>
      <c r="GX3" s="19"/>
      <c r="GY3" s="19"/>
      <c r="GZ3" s="19"/>
      <c r="HA3" s="19"/>
      <c r="HB3" s="19"/>
      <c r="HC3" s="19"/>
      <c r="HD3" s="19"/>
      <c r="HE3" s="19"/>
      <c r="HF3" s="19"/>
      <c r="HG3" s="19"/>
      <c r="HH3" s="19"/>
      <c r="HI3" s="19"/>
      <c r="HJ3" s="19"/>
      <c r="HK3" s="19"/>
      <c r="HL3" s="19"/>
      <c r="HM3" s="19"/>
      <c r="HN3" s="19"/>
      <c r="HO3" s="19"/>
      <c r="HP3" s="19"/>
      <c r="HQ3" s="19"/>
      <c r="HR3" s="19"/>
      <c r="HS3" s="19"/>
      <c r="HT3" s="19"/>
      <c r="HU3" s="19"/>
      <c r="HV3" s="19"/>
      <c r="HW3" s="19"/>
      <c r="HX3" s="19"/>
      <c r="HY3" s="19"/>
      <c r="HZ3" s="19"/>
      <c r="IA3" s="19"/>
      <c r="IB3" s="19"/>
      <c r="IC3" s="19"/>
      <c r="ID3" s="19"/>
      <c r="IE3" s="19"/>
      <c r="IF3" s="19"/>
      <c r="IG3" s="19"/>
      <c r="IH3" s="19"/>
      <c r="II3" s="19"/>
      <c r="IJ3" s="19"/>
      <c r="IK3" s="19"/>
      <c r="IL3" s="19"/>
      <c r="IM3" s="19"/>
      <c r="IN3" s="19"/>
      <c r="IO3" s="19"/>
      <c r="IP3" s="19"/>
      <c r="IQ3" s="19"/>
      <c r="IR3" s="19"/>
      <c r="IS3" s="19"/>
      <c r="IT3" s="19"/>
      <c r="IU3" s="19"/>
      <c r="IV3" s="19"/>
      <c r="IW3" s="19"/>
    </row>
    <row r="4" customFormat="false" ht="15" hidden="false" customHeight="true" outlineLevel="0" collapsed="false">
      <c r="A4" s="19"/>
      <c r="B4" s="28"/>
      <c r="C4" s="29"/>
      <c r="D4" s="30"/>
      <c r="E4" s="30"/>
      <c r="F4" s="31"/>
      <c r="G4" s="31"/>
      <c r="H4" s="32"/>
      <c r="I4" s="32"/>
      <c r="J4" s="33"/>
      <c r="K4" s="30"/>
      <c r="L4" s="29"/>
      <c r="M4" s="30"/>
      <c r="N4" s="30"/>
      <c r="O4" s="34"/>
      <c r="P4" s="19"/>
      <c r="Q4" s="35"/>
      <c r="R4" s="35"/>
      <c r="S4" s="19"/>
      <c r="T4" s="26" t="s">
        <v>28</v>
      </c>
      <c r="U4" s="26"/>
      <c r="V4" s="26" t="s">
        <v>29</v>
      </c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19"/>
      <c r="AT4" s="19"/>
      <c r="AU4" s="19"/>
      <c r="AV4" s="19"/>
      <c r="AW4" s="19"/>
      <c r="AX4" s="19"/>
      <c r="AY4" s="19"/>
      <c r="AZ4" s="19"/>
      <c r="BA4" s="19"/>
      <c r="BB4" s="19"/>
      <c r="BC4" s="19"/>
      <c r="BD4" s="19"/>
      <c r="BE4" s="19"/>
      <c r="BF4" s="19"/>
      <c r="BG4" s="19"/>
      <c r="BH4" s="19"/>
      <c r="BI4" s="19"/>
      <c r="BJ4" s="19"/>
      <c r="BK4" s="19"/>
      <c r="BL4" s="19"/>
      <c r="BM4" s="19"/>
      <c r="BN4" s="19"/>
      <c r="BO4" s="19"/>
      <c r="BP4" s="19"/>
      <c r="BQ4" s="19"/>
      <c r="BR4" s="19"/>
      <c r="BS4" s="19"/>
      <c r="BT4" s="19"/>
      <c r="BU4" s="19"/>
      <c r="BV4" s="19"/>
      <c r="BW4" s="19"/>
      <c r="BX4" s="19"/>
      <c r="BY4" s="19"/>
      <c r="BZ4" s="19"/>
      <c r="CA4" s="19"/>
      <c r="CB4" s="19"/>
      <c r="CC4" s="19"/>
      <c r="CD4" s="19"/>
      <c r="CE4" s="19"/>
      <c r="CF4" s="19"/>
      <c r="CG4" s="19"/>
      <c r="CH4" s="19"/>
      <c r="CI4" s="19"/>
      <c r="CJ4" s="19"/>
      <c r="CK4" s="19"/>
      <c r="CL4" s="19"/>
      <c r="CM4" s="19"/>
      <c r="CN4" s="19"/>
      <c r="CO4" s="19"/>
      <c r="CP4" s="19"/>
      <c r="CQ4" s="19"/>
      <c r="CR4" s="19"/>
      <c r="CS4" s="19"/>
      <c r="CT4" s="19"/>
      <c r="CU4" s="19"/>
      <c r="CV4" s="19"/>
      <c r="CW4" s="19"/>
      <c r="CX4" s="19"/>
      <c r="CY4" s="19"/>
      <c r="CZ4" s="19"/>
      <c r="DA4" s="19"/>
      <c r="DB4" s="19"/>
      <c r="DC4" s="19"/>
      <c r="DD4" s="19"/>
      <c r="DE4" s="19"/>
      <c r="DF4" s="19"/>
      <c r="DG4" s="19"/>
      <c r="DH4" s="19"/>
      <c r="DI4" s="19"/>
      <c r="DJ4" s="19"/>
      <c r="DK4" s="19"/>
      <c r="DL4" s="19"/>
      <c r="DM4" s="19"/>
      <c r="DN4" s="19"/>
      <c r="DO4" s="19"/>
      <c r="DP4" s="19"/>
      <c r="DQ4" s="19"/>
      <c r="DR4" s="19"/>
      <c r="DS4" s="19"/>
      <c r="DT4" s="19"/>
      <c r="DU4" s="19"/>
      <c r="DV4" s="19"/>
      <c r="DW4" s="19"/>
      <c r="DX4" s="19"/>
      <c r="DY4" s="19"/>
      <c r="DZ4" s="19"/>
      <c r="EA4" s="19"/>
      <c r="EB4" s="19"/>
      <c r="EC4" s="19"/>
      <c r="ED4" s="19"/>
      <c r="EE4" s="19"/>
      <c r="EF4" s="19"/>
      <c r="EG4" s="19"/>
      <c r="EH4" s="19"/>
      <c r="EI4" s="19"/>
      <c r="EJ4" s="19"/>
      <c r="EK4" s="19"/>
      <c r="EL4" s="19"/>
      <c r="EM4" s="19"/>
      <c r="EN4" s="19"/>
      <c r="EO4" s="19"/>
      <c r="EP4" s="19"/>
      <c r="EQ4" s="19"/>
      <c r="ER4" s="19"/>
      <c r="ES4" s="19"/>
      <c r="ET4" s="19"/>
      <c r="EU4" s="19"/>
      <c r="EV4" s="19"/>
      <c r="EW4" s="19"/>
      <c r="EX4" s="19"/>
      <c r="EY4" s="19"/>
      <c r="EZ4" s="19"/>
      <c r="FA4" s="19"/>
      <c r="FB4" s="19"/>
      <c r="FC4" s="19"/>
      <c r="FD4" s="19"/>
      <c r="FE4" s="19"/>
      <c r="FF4" s="19"/>
      <c r="FG4" s="19"/>
      <c r="FH4" s="19"/>
      <c r="FI4" s="19"/>
      <c r="FJ4" s="19"/>
      <c r="FK4" s="19"/>
      <c r="FL4" s="19"/>
      <c r="FM4" s="19"/>
      <c r="FN4" s="19"/>
      <c r="FO4" s="19"/>
      <c r="FP4" s="19"/>
      <c r="FQ4" s="19"/>
      <c r="FR4" s="19"/>
      <c r="FS4" s="19"/>
      <c r="FT4" s="19"/>
      <c r="FU4" s="19"/>
      <c r="FV4" s="19"/>
      <c r="FW4" s="19"/>
      <c r="FX4" s="19"/>
      <c r="FY4" s="19"/>
      <c r="FZ4" s="19"/>
      <c r="GA4" s="19"/>
      <c r="GB4" s="19"/>
      <c r="GC4" s="19"/>
      <c r="GD4" s="19"/>
      <c r="GE4" s="19"/>
      <c r="GF4" s="19"/>
      <c r="GG4" s="19"/>
      <c r="GH4" s="19"/>
      <c r="GI4" s="19"/>
      <c r="GJ4" s="19"/>
      <c r="GK4" s="19"/>
      <c r="GL4" s="19"/>
      <c r="GM4" s="19"/>
      <c r="GN4" s="19"/>
      <c r="GO4" s="19"/>
      <c r="GP4" s="19"/>
      <c r="GQ4" s="19"/>
      <c r="GR4" s="19"/>
      <c r="GS4" s="19"/>
      <c r="GT4" s="19"/>
      <c r="GU4" s="19"/>
      <c r="GV4" s="19"/>
      <c r="GW4" s="19"/>
      <c r="GX4" s="19"/>
      <c r="GY4" s="19"/>
      <c r="GZ4" s="19"/>
      <c r="HA4" s="19"/>
      <c r="HB4" s="19"/>
      <c r="HC4" s="19"/>
      <c r="HD4" s="19"/>
      <c r="HE4" s="19"/>
      <c r="HF4" s="19"/>
      <c r="HG4" s="19"/>
      <c r="HH4" s="19"/>
      <c r="HI4" s="19"/>
      <c r="HJ4" s="19"/>
      <c r="HK4" s="19"/>
      <c r="HL4" s="19"/>
      <c r="HM4" s="19"/>
      <c r="HN4" s="19"/>
      <c r="HO4" s="19"/>
      <c r="HP4" s="19"/>
      <c r="HQ4" s="19"/>
      <c r="HR4" s="19"/>
      <c r="HS4" s="19"/>
      <c r="HT4" s="19"/>
      <c r="HU4" s="19"/>
      <c r="HV4" s="19"/>
      <c r="HW4" s="19"/>
      <c r="HX4" s="19"/>
      <c r="HY4" s="19"/>
      <c r="HZ4" s="19"/>
      <c r="IA4" s="19"/>
      <c r="IB4" s="19"/>
      <c r="IC4" s="19"/>
      <c r="ID4" s="19"/>
      <c r="IE4" s="19"/>
      <c r="IF4" s="19"/>
      <c r="IG4" s="19"/>
      <c r="IH4" s="19"/>
      <c r="II4" s="19"/>
      <c r="IJ4" s="19"/>
      <c r="IK4" s="19"/>
      <c r="IL4" s="19"/>
      <c r="IM4" s="19"/>
      <c r="IN4" s="19"/>
      <c r="IO4" s="19"/>
      <c r="IP4" s="19"/>
      <c r="IQ4" s="19"/>
      <c r="IR4" s="19"/>
      <c r="IS4" s="19"/>
      <c r="IT4" s="19"/>
      <c r="IU4" s="19"/>
      <c r="IV4" s="19"/>
      <c r="IW4" s="19"/>
    </row>
    <row r="5" customFormat="false" ht="15" hidden="false" customHeight="true" outlineLevel="0" collapsed="false">
      <c r="A5" s="36"/>
      <c r="B5" s="37" t="s">
        <v>30</v>
      </c>
      <c r="C5" s="38" t="s">
        <v>31</v>
      </c>
      <c r="D5" s="39" t="n">
        <v>3342</v>
      </c>
      <c r="E5" s="40"/>
      <c r="F5" s="41" t="n">
        <f aca="false">T14</f>
        <v>35</v>
      </c>
      <c r="G5" s="41"/>
      <c r="H5" s="42" t="str">
        <f aca="false">V14</f>
        <v>x</v>
      </c>
      <c r="I5" s="41"/>
      <c r="J5" s="43" t="n">
        <v>1254</v>
      </c>
      <c r="K5" s="43"/>
      <c r="L5" s="44" t="n">
        <v>1169</v>
      </c>
      <c r="M5" s="42"/>
      <c r="N5" s="45" t="n">
        <v>67694</v>
      </c>
      <c r="O5" s="46" t="n">
        <v>1</v>
      </c>
      <c r="P5" s="47" t="str">
        <f aca="false">IF(Q5&lt;0,ABS(Q5),"")</f>
        <v/>
      </c>
      <c r="Q5" s="44" t="n">
        <f aca="false">IF(L$37&gt;0,L5-R5,J5-R5)</f>
        <v>1169</v>
      </c>
      <c r="R5" s="44" t="n">
        <f aca="false">ROUND((1-O5)*J5,0)</f>
        <v>0</v>
      </c>
      <c r="S5" s="36"/>
      <c r="T5" s="48" t="n">
        <v>29</v>
      </c>
      <c r="U5" s="48" t="n">
        <v>1</v>
      </c>
      <c r="V5" s="48" t="s">
        <v>32</v>
      </c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  <c r="AO5" s="36"/>
      <c r="AP5" s="36"/>
      <c r="AQ5" s="36"/>
      <c r="AR5" s="36"/>
      <c r="AS5" s="36"/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  <c r="BF5" s="36"/>
      <c r="BG5" s="36"/>
      <c r="BH5" s="36"/>
      <c r="BI5" s="36"/>
      <c r="BJ5" s="36"/>
      <c r="BK5" s="36"/>
      <c r="BL5" s="36"/>
      <c r="BM5" s="36"/>
      <c r="BN5" s="36"/>
      <c r="BO5" s="36"/>
      <c r="BP5" s="36"/>
      <c r="BQ5" s="36"/>
      <c r="BR5" s="36"/>
      <c r="BS5" s="36"/>
      <c r="BT5" s="36"/>
      <c r="BU5" s="36"/>
      <c r="BV5" s="36"/>
      <c r="BW5" s="36"/>
      <c r="BX5" s="36"/>
      <c r="BY5" s="36"/>
      <c r="BZ5" s="36"/>
      <c r="CA5" s="36"/>
      <c r="CB5" s="36"/>
      <c r="CC5" s="36"/>
      <c r="CD5" s="36"/>
      <c r="CE5" s="36"/>
      <c r="CF5" s="36"/>
      <c r="CG5" s="36"/>
      <c r="CH5" s="36"/>
      <c r="CI5" s="36"/>
      <c r="CJ5" s="36"/>
      <c r="CK5" s="36"/>
      <c r="CL5" s="36"/>
      <c r="CM5" s="36"/>
      <c r="CN5" s="36"/>
      <c r="CO5" s="36"/>
      <c r="CP5" s="36"/>
      <c r="CQ5" s="36"/>
      <c r="CR5" s="36"/>
      <c r="CS5" s="36"/>
      <c r="CT5" s="36"/>
      <c r="CU5" s="36"/>
      <c r="CV5" s="36"/>
      <c r="CW5" s="36"/>
      <c r="CX5" s="36"/>
      <c r="CY5" s="36"/>
      <c r="CZ5" s="36"/>
      <c r="DA5" s="36"/>
      <c r="DB5" s="36"/>
      <c r="DC5" s="36"/>
      <c r="DD5" s="36"/>
      <c r="DE5" s="36"/>
      <c r="DF5" s="36"/>
      <c r="DG5" s="36"/>
      <c r="DH5" s="36"/>
      <c r="DI5" s="36"/>
      <c r="DJ5" s="36"/>
      <c r="DK5" s="36"/>
      <c r="DL5" s="36"/>
      <c r="DM5" s="36"/>
      <c r="DN5" s="36"/>
      <c r="DO5" s="36"/>
      <c r="DP5" s="36"/>
      <c r="DQ5" s="36"/>
      <c r="DR5" s="36"/>
      <c r="DS5" s="36"/>
      <c r="DT5" s="36"/>
      <c r="DU5" s="36"/>
      <c r="DV5" s="36"/>
      <c r="DW5" s="36"/>
      <c r="DX5" s="36"/>
      <c r="DY5" s="36"/>
      <c r="DZ5" s="36"/>
      <c r="EA5" s="36"/>
      <c r="EB5" s="36"/>
      <c r="EC5" s="36"/>
      <c r="ED5" s="36"/>
      <c r="EE5" s="36"/>
      <c r="EF5" s="36"/>
      <c r="EG5" s="36"/>
      <c r="EH5" s="36"/>
      <c r="EI5" s="36"/>
      <c r="EJ5" s="36"/>
      <c r="EK5" s="36"/>
      <c r="EL5" s="36"/>
      <c r="EM5" s="36"/>
      <c r="EN5" s="36"/>
      <c r="EO5" s="36"/>
      <c r="EP5" s="36"/>
      <c r="EQ5" s="36"/>
      <c r="ER5" s="36"/>
      <c r="ES5" s="36"/>
      <c r="ET5" s="36"/>
      <c r="EU5" s="36"/>
      <c r="EV5" s="36"/>
      <c r="EW5" s="36"/>
      <c r="EX5" s="36"/>
      <c r="EY5" s="36"/>
      <c r="EZ5" s="36"/>
      <c r="FA5" s="36"/>
      <c r="FB5" s="36"/>
      <c r="FC5" s="36"/>
      <c r="FD5" s="36"/>
      <c r="FE5" s="36"/>
      <c r="FF5" s="36"/>
      <c r="FG5" s="36"/>
      <c r="FH5" s="36"/>
      <c r="FI5" s="36"/>
      <c r="FJ5" s="36"/>
      <c r="FK5" s="36"/>
      <c r="FL5" s="36"/>
      <c r="FM5" s="36"/>
      <c r="FN5" s="36"/>
      <c r="FO5" s="36"/>
      <c r="FP5" s="36"/>
      <c r="FQ5" s="36"/>
      <c r="FR5" s="36"/>
      <c r="FS5" s="36"/>
      <c r="FT5" s="36"/>
      <c r="FU5" s="36"/>
      <c r="FV5" s="36"/>
      <c r="FW5" s="36"/>
      <c r="FX5" s="36"/>
      <c r="FY5" s="36"/>
      <c r="FZ5" s="36"/>
      <c r="GA5" s="36"/>
      <c r="GB5" s="36"/>
      <c r="GC5" s="36"/>
      <c r="GD5" s="36"/>
      <c r="GE5" s="36"/>
      <c r="GF5" s="36"/>
      <c r="GG5" s="36"/>
      <c r="GH5" s="36"/>
      <c r="GI5" s="36"/>
      <c r="GJ5" s="36"/>
      <c r="GK5" s="36"/>
      <c r="GL5" s="36"/>
      <c r="GM5" s="36"/>
      <c r="GN5" s="36"/>
      <c r="GO5" s="36"/>
      <c r="GP5" s="36"/>
      <c r="GQ5" s="36"/>
      <c r="GR5" s="36"/>
      <c r="GS5" s="36"/>
      <c r="GT5" s="36"/>
      <c r="GU5" s="36"/>
      <c r="GV5" s="36"/>
      <c r="GW5" s="36"/>
      <c r="GX5" s="36"/>
      <c r="GY5" s="36"/>
      <c r="GZ5" s="36"/>
      <c r="HA5" s="36"/>
      <c r="HB5" s="36"/>
      <c r="HC5" s="36"/>
      <c r="HD5" s="36"/>
      <c r="HE5" s="36"/>
      <c r="HF5" s="36"/>
      <c r="HG5" s="36"/>
      <c r="HH5" s="36"/>
      <c r="HI5" s="36"/>
      <c r="HJ5" s="36"/>
      <c r="HK5" s="36"/>
      <c r="HL5" s="36"/>
      <c r="HM5" s="36"/>
      <c r="HN5" s="36"/>
      <c r="HO5" s="36"/>
      <c r="HP5" s="36"/>
      <c r="HQ5" s="36"/>
      <c r="HR5" s="36"/>
      <c r="HS5" s="36"/>
      <c r="HT5" s="36"/>
      <c r="HU5" s="36"/>
      <c r="HV5" s="36"/>
      <c r="HW5" s="36"/>
      <c r="HX5" s="36"/>
      <c r="HY5" s="36"/>
      <c r="HZ5" s="36"/>
      <c r="IA5" s="36"/>
      <c r="IB5" s="36"/>
      <c r="IC5" s="36"/>
      <c r="ID5" s="36"/>
      <c r="IE5" s="36"/>
      <c r="IF5" s="36"/>
      <c r="IG5" s="36"/>
      <c r="IH5" s="36"/>
      <c r="II5" s="36"/>
      <c r="IJ5" s="36"/>
      <c r="IK5" s="36"/>
      <c r="IL5" s="36"/>
      <c r="IM5" s="36"/>
      <c r="IN5" s="36"/>
      <c r="IO5" s="36"/>
      <c r="IP5" s="36"/>
      <c r="IQ5" s="36"/>
      <c r="IR5" s="36"/>
      <c r="IS5" s="36"/>
      <c r="IT5" s="36"/>
      <c r="IU5" s="36"/>
      <c r="IV5" s="36"/>
      <c r="IW5" s="36"/>
    </row>
    <row r="6" customFormat="false" ht="15" hidden="false" customHeight="true" outlineLevel="0" collapsed="false">
      <c r="A6" s="49"/>
      <c r="B6" s="37"/>
      <c r="C6" s="38"/>
      <c r="D6" s="39"/>
      <c r="E6" s="40"/>
      <c r="F6" s="50"/>
      <c r="G6" s="50"/>
      <c r="H6" s="40"/>
      <c r="I6" s="50"/>
      <c r="J6" s="43"/>
      <c r="K6" s="51"/>
      <c r="L6" s="44"/>
      <c r="M6" s="40"/>
      <c r="N6" s="52"/>
      <c r="O6" s="46"/>
      <c r="P6" s="53"/>
      <c r="Q6" s="44"/>
      <c r="R6" s="44"/>
      <c r="S6" s="36"/>
      <c r="T6" s="54" t="n">
        <v>31</v>
      </c>
      <c r="U6" s="54" t="n">
        <v>2</v>
      </c>
      <c r="V6" s="54" t="s">
        <v>32</v>
      </c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6"/>
      <c r="AI6" s="36"/>
      <c r="AJ6" s="36"/>
      <c r="AK6" s="36"/>
      <c r="AL6" s="36"/>
      <c r="AM6" s="36"/>
      <c r="AN6" s="36"/>
      <c r="AO6" s="36"/>
      <c r="AP6" s="36"/>
      <c r="AQ6" s="36"/>
      <c r="AR6" s="36"/>
      <c r="AS6" s="36"/>
      <c r="AT6" s="36"/>
      <c r="AU6" s="36"/>
      <c r="AV6" s="36"/>
      <c r="AW6" s="36"/>
      <c r="AX6" s="36"/>
      <c r="AY6" s="36"/>
      <c r="AZ6" s="36"/>
      <c r="BA6" s="36"/>
      <c r="BB6" s="36"/>
      <c r="BC6" s="36"/>
      <c r="BD6" s="36"/>
      <c r="BE6" s="36"/>
      <c r="BF6" s="36"/>
      <c r="BG6" s="36"/>
      <c r="BH6" s="36"/>
      <c r="BI6" s="36"/>
      <c r="BJ6" s="36"/>
      <c r="BK6" s="36"/>
      <c r="BL6" s="36"/>
      <c r="BM6" s="36"/>
      <c r="BN6" s="36"/>
      <c r="BO6" s="36"/>
      <c r="BP6" s="36"/>
      <c r="BQ6" s="36"/>
      <c r="BR6" s="36"/>
      <c r="BS6" s="36"/>
      <c r="BT6" s="36"/>
      <c r="BU6" s="36"/>
      <c r="BV6" s="36"/>
      <c r="BW6" s="36"/>
      <c r="BX6" s="36"/>
      <c r="BY6" s="36"/>
      <c r="BZ6" s="36"/>
      <c r="CA6" s="36"/>
      <c r="CB6" s="36"/>
      <c r="CC6" s="36"/>
      <c r="CD6" s="36"/>
      <c r="CE6" s="36"/>
      <c r="CF6" s="36"/>
      <c r="CG6" s="36"/>
      <c r="CH6" s="36"/>
      <c r="CI6" s="36"/>
      <c r="CJ6" s="36"/>
      <c r="CK6" s="36"/>
      <c r="CL6" s="36"/>
      <c r="CM6" s="36"/>
      <c r="CN6" s="36"/>
      <c r="CO6" s="36"/>
      <c r="CP6" s="36"/>
      <c r="CQ6" s="36"/>
      <c r="CR6" s="36"/>
      <c r="CS6" s="36"/>
      <c r="CT6" s="36"/>
      <c r="CU6" s="36"/>
      <c r="CV6" s="36"/>
      <c r="CW6" s="36"/>
      <c r="CX6" s="36"/>
      <c r="CY6" s="36"/>
      <c r="CZ6" s="36"/>
      <c r="DA6" s="36"/>
      <c r="DB6" s="36"/>
      <c r="DC6" s="36"/>
      <c r="DD6" s="36"/>
      <c r="DE6" s="36"/>
      <c r="DF6" s="36"/>
      <c r="DG6" s="36"/>
      <c r="DH6" s="36"/>
      <c r="DI6" s="36"/>
      <c r="DJ6" s="36"/>
      <c r="DK6" s="36"/>
      <c r="DL6" s="36"/>
      <c r="DM6" s="36"/>
      <c r="DN6" s="36"/>
      <c r="DO6" s="36"/>
      <c r="DP6" s="36"/>
      <c r="DQ6" s="36"/>
      <c r="DR6" s="36"/>
      <c r="DS6" s="36"/>
      <c r="DT6" s="36"/>
      <c r="DU6" s="36"/>
      <c r="DV6" s="36"/>
      <c r="DW6" s="36"/>
      <c r="DX6" s="36"/>
      <c r="DY6" s="36"/>
      <c r="DZ6" s="36"/>
      <c r="EA6" s="36"/>
      <c r="EB6" s="36"/>
      <c r="EC6" s="36"/>
      <c r="ED6" s="36"/>
      <c r="EE6" s="36"/>
      <c r="EF6" s="36"/>
      <c r="EG6" s="36"/>
      <c r="EH6" s="36"/>
      <c r="EI6" s="36"/>
      <c r="EJ6" s="36"/>
      <c r="EK6" s="36"/>
      <c r="EL6" s="36"/>
      <c r="EM6" s="36"/>
      <c r="EN6" s="36"/>
      <c r="EO6" s="36"/>
      <c r="EP6" s="36"/>
      <c r="EQ6" s="36"/>
      <c r="ER6" s="36"/>
      <c r="ES6" s="36"/>
      <c r="ET6" s="36"/>
      <c r="EU6" s="36"/>
      <c r="EV6" s="36"/>
      <c r="EW6" s="36"/>
      <c r="EX6" s="36"/>
      <c r="EY6" s="36"/>
      <c r="EZ6" s="36"/>
      <c r="FA6" s="36"/>
      <c r="FB6" s="36"/>
      <c r="FC6" s="36"/>
      <c r="FD6" s="36"/>
      <c r="FE6" s="36"/>
      <c r="FF6" s="36"/>
      <c r="FG6" s="36"/>
      <c r="FH6" s="36"/>
      <c r="FI6" s="36"/>
      <c r="FJ6" s="36"/>
      <c r="FK6" s="36"/>
      <c r="FL6" s="36"/>
      <c r="FM6" s="36"/>
      <c r="FN6" s="36"/>
      <c r="FO6" s="36"/>
      <c r="FP6" s="36"/>
      <c r="FQ6" s="36"/>
      <c r="FR6" s="36"/>
      <c r="FS6" s="36"/>
      <c r="FT6" s="36"/>
      <c r="FU6" s="36"/>
      <c r="FV6" s="36"/>
      <c r="FW6" s="36"/>
      <c r="FX6" s="36"/>
      <c r="FY6" s="36"/>
      <c r="FZ6" s="36"/>
      <c r="GA6" s="36"/>
      <c r="GB6" s="36"/>
      <c r="GC6" s="36"/>
      <c r="GD6" s="36"/>
      <c r="GE6" s="36"/>
      <c r="GF6" s="36"/>
      <c r="GG6" s="36"/>
      <c r="GH6" s="36"/>
      <c r="GI6" s="36"/>
      <c r="GJ6" s="36"/>
      <c r="GK6" s="36"/>
      <c r="GL6" s="36"/>
      <c r="GM6" s="36"/>
      <c r="GN6" s="36"/>
      <c r="GO6" s="36"/>
      <c r="GP6" s="36"/>
      <c r="GQ6" s="36"/>
      <c r="GR6" s="36"/>
      <c r="GS6" s="36"/>
      <c r="GT6" s="36"/>
      <c r="GU6" s="36"/>
      <c r="GV6" s="36"/>
      <c r="GW6" s="36"/>
      <c r="GX6" s="36"/>
      <c r="GY6" s="36"/>
      <c r="GZ6" s="36"/>
      <c r="HA6" s="36"/>
      <c r="HB6" s="36"/>
      <c r="HC6" s="36"/>
      <c r="HD6" s="36"/>
      <c r="HE6" s="36"/>
      <c r="HF6" s="36"/>
      <c r="HG6" s="36"/>
      <c r="HH6" s="36"/>
      <c r="HI6" s="36"/>
      <c r="HJ6" s="36"/>
      <c r="HK6" s="36"/>
      <c r="HL6" s="36"/>
      <c r="HM6" s="36"/>
      <c r="HN6" s="36"/>
      <c r="HO6" s="36"/>
      <c r="HP6" s="36"/>
      <c r="HQ6" s="36"/>
      <c r="HR6" s="36"/>
      <c r="HS6" s="36"/>
      <c r="HT6" s="36"/>
      <c r="HU6" s="36"/>
      <c r="HV6" s="36"/>
      <c r="HW6" s="36"/>
      <c r="HX6" s="36"/>
      <c r="HY6" s="36"/>
      <c r="HZ6" s="36"/>
      <c r="IA6" s="36"/>
      <c r="IB6" s="36"/>
      <c r="IC6" s="36"/>
      <c r="ID6" s="36"/>
      <c r="IE6" s="36"/>
      <c r="IF6" s="36"/>
      <c r="IG6" s="36"/>
      <c r="IH6" s="36"/>
      <c r="II6" s="36"/>
      <c r="IJ6" s="36"/>
      <c r="IK6" s="36"/>
      <c r="IL6" s="36"/>
      <c r="IM6" s="36"/>
      <c r="IN6" s="36"/>
      <c r="IO6" s="36"/>
      <c r="IP6" s="36"/>
      <c r="IQ6" s="36"/>
      <c r="IR6" s="36"/>
      <c r="IS6" s="36"/>
      <c r="IT6" s="36"/>
      <c r="IU6" s="36"/>
      <c r="IV6" s="36"/>
      <c r="IW6" s="36"/>
    </row>
    <row r="7" customFormat="false" ht="15" hidden="false" customHeight="true" outlineLevel="0" collapsed="false">
      <c r="A7" s="36"/>
      <c r="B7" s="37" t="s">
        <v>33</v>
      </c>
      <c r="C7" s="38" t="s">
        <v>34</v>
      </c>
      <c r="D7" s="39" t="n">
        <v>3343</v>
      </c>
      <c r="E7" s="40"/>
      <c r="F7" s="50" t="n">
        <f aca="false">T6</f>
        <v>31</v>
      </c>
      <c r="G7" s="50"/>
      <c r="H7" s="40" t="str">
        <f aca="false">V6</f>
        <v>x</v>
      </c>
      <c r="I7" s="50"/>
      <c r="J7" s="43" t="n">
        <v>3855</v>
      </c>
      <c r="K7" s="43"/>
      <c r="L7" s="44" t="n">
        <v>3533</v>
      </c>
      <c r="M7" s="40"/>
      <c r="N7" s="45" t="n">
        <v>67694</v>
      </c>
      <c r="O7" s="46" t="n">
        <v>0.5</v>
      </c>
      <c r="P7" s="47" t="str">
        <f aca="false">IF(Q7&lt;0,ABS(Q7),"")</f>
        <v/>
      </c>
      <c r="Q7" s="44" t="n">
        <f aca="false">IF(L$37&gt;0,L7-R7,J7-R7)</f>
        <v>1605</v>
      </c>
      <c r="R7" s="44" t="n">
        <f aca="false">ROUND((1-O7)*J7,0)</f>
        <v>1928</v>
      </c>
      <c r="S7" s="36"/>
      <c r="T7" s="54" t="n">
        <v>30</v>
      </c>
      <c r="U7" s="54" t="n">
        <v>3</v>
      </c>
      <c r="V7" s="54" t="s">
        <v>32</v>
      </c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/>
      <c r="BF7" s="36"/>
      <c r="BG7" s="36"/>
      <c r="BH7" s="36"/>
      <c r="BI7" s="36"/>
      <c r="BJ7" s="36"/>
      <c r="BK7" s="36"/>
      <c r="BL7" s="36"/>
      <c r="BM7" s="36"/>
      <c r="BN7" s="36"/>
      <c r="BO7" s="36"/>
      <c r="BP7" s="36"/>
      <c r="BQ7" s="36"/>
      <c r="BR7" s="36"/>
      <c r="BS7" s="36"/>
      <c r="BT7" s="36"/>
      <c r="BU7" s="36"/>
      <c r="BV7" s="36"/>
      <c r="BW7" s="36"/>
      <c r="BX7" s="36"/>
      <c r="BY7" s="36"/>
      <c r="BZ7" s="36"/>
      <c r="CA7" s="36"/>
      <c r="CB7" s="36"/>
      <c r="CC7" s="36"/>
      <c r="CD7" s="36"/>
      <c r="CE7" s="36"/>
      <c r="CF7" s="36"/>
      <c r="CG7" s="36"/>
      <c r="CH7" s="36"/>
      <c r="CI7" s="36"/>
      <c r="CJ7" s="36"/>
      <c r="CK7" s="36"/>
      <c r="CL7" s="36"/>
      <c r="CM7" s="36"/>
      <c r="CN7" s="36"/>
      <c r="CO7" s="36"/>
      <c r="CP7" s="36"/>
      <c r="CQ7" s="36"/>
      <c r="CR7" s="36"/>
      <c r="CS7" s="36"/>
      <c r="CT7" s="36"/>
      <c r="CU7" s="36"/>
      <c r="CV7" s="36"/>
      <c r="CW7" s="36"/>
      <c r="CX7" s="36"/>
      <c r="CY7" s="36"/>
      <c r="CZ7" s="36"/>
      <c r="DA7" s="36"/>
      <c r="DB7" s="36"/>
      <c r="DC7" s="36"/>
      <c r="DD7" s="36"/>
      <c r="DE7" s="36"/>
      <c r="DF7" s="36"/>
      <c r="DG7" s="36"/>
      <c r="DH7" s="36"/>
      <c r="DI7" s="36"/>
      <c r="DJ7" s="36"/>
      <c r="DK7" s="36"/>
      <c r="DL7" s="36"/>
      <c r="DM7" s="36"/>
      <c r="DN7" s="36"/>
      <c r="DO7" s="36"/>
      <c r="DP7" s="36"/>
      <c r="DQ7" s="36"/>
      <c r="DR7" s="36"/>
      <c r="DS7" s="36"/>
      <c r="DT7" s="36"/>
      <c r="DU7" s="36"/>
      <c r="DV7" s="36"/>
      <c r="DW7" s="36"/>
      <c r="DX7" s="36"/>
      <c r="DY7" s="36"/>
      <c r="DZ7" s="36"/>
      <c r="EA7" s="36"/>
      <c r="EB7" s="36"/>
      <c r="EC7" s="36"/>
      <c r="ED7" s="36"/>
      <c r="EE7" s="36"/>
      <c r="EF7" s="36"/>
      <c r="EG7" s="36"/>
      <c r="EH7" s="36"/>
      <c r="EI7" s="36"/>
      <c r="EJ7" s="36"/>
      <c r="EK7" s="36"/>
      <c r="EL7" s="36"/>
      <c r="EM7" s="36"/>
      <c r="EN7" s="36"/>
      <c r="EO7" s="36"/>
      <c r="EP7" s="36"/>
      <c r="EQ7" s="36"/>
      <c r="ER7" s="36"/>
      <c r="ES7" s="36"/>
      <c r="ET7" s="36"/>
      <c r="EU7" s="36"/>
      <c r="EV7" s="36"/>
      <c r="EW7" s="36"/>
      <c r="EX7" s="36"/>
      <c r="EY7" s="36"/>
      <c r="EZ7" s="36"/>
      <c r="FA7" s="36"/>
      <c r="FB7" s="36"/>
      <c r="FC7" s="36"/>
      <c r="FD7" s="36"/>
      <c r="FE7" s="36"/>
      <c r="FF7" s="36"/>
      <c r="FG7" s="36"/>
      <c r="FH7" s="36"/>
      <c r="FI7" s="36"/>
      <c r="FJ7" s="36"/>
      <c r="FK7" s="36"/>
      <c r="FL7" s="36"/>
      <c r="FM7" s="36"/>
      <c r="FN7" s="36"/>
      <c r="FO7" s="36"/>
      <c r="FP7" s="36"/>
      <c r="FQ7" s="36"/>
      <c r="FR7" s="36"/>
      <c r="FS7" s="36"/>
      <c r="FT7" s="36"/>
      <c r="FU7" s="36"/>
      <c r="FV7" s="36"/>
      <c r="FW7" s="36"/>
      <c r="FX7" s="36"/>
      <c r="FY7" s="36"/>
      <c r="FZ7" s="36"/>
      <c r="GA7" s="36"/>
      <c r="GB7" s="36"/>
      <c r="GC7" s="36"/>
      <c r="GD7" s="36"/>
      <c r="GE7" s="36"/>
      <c r="GF7" s="36"/>
      <c r="GG7" s="36"/>
      <c r="GH7" s="36"/>
      <c r="GI7" s="36"/>
      <c r="GJ7" s="36"/>
      <c r="GK7" s="36"/>
      <c r="GL7" s="36"/>
      <c r="GM7" s="36"/>
      <c r="GN7" s="36"/>
      <c r="GO7" s="36"/>
      <c r="GP7" s="36"/>
      <c r="GQ7" s="36"/>
      <c r="GR7" s="36"/>
      <c r="GS7" s="36"/>
      <c r="GT7" s="36"/>
      <c r="GU7" s="36"/>
      <c r="GV7" s="36"/>
      <c r="GW7" s="36"/>
      <c r="GX7" s="36"/>
      <c r="GY7" s="36"/>
      <c r="GZ7" s="36"/>
      <c r="HA7" s="36"/>
      <c r="HB7" s="36"/>
      <c r="HC7" s="36"/>
      <c r="HD7" s="36"/>
      <c r="HE7" s="36"/>
      <c r="HF7" s="36"/>
      <c r="HG7" s="36"/>
      <c r="HH7" s="36"/>
      <c r="HI7" s="36"/>
      <c r="HJ7" s="36"/>
      <c r="HK7" s="36"/>
      <c r="HL7" s="36"/>
      <c r="HM7" s="36"/>
      <c r="HN7" s="36"/>
      <c r="HO7" s="36"/>
      <c r="HP7" s="36"/>
      <c r="HQ7" s="36"/>
      <c r="HR7" s="36"/>
      <c r="HS7" s="36"/>
      <c r="HT7" s="36"/>
      <c r="HU7" s="36"/>
      <c r="HV7" s="36"/>
      <c r="HW7" s="36"/>
      <c r="HX7" s="36"/>
      <c r="HY7" s="36"/>
      <c r="HZ7" s="36"/>
      <c r="IA7" s="36"/>
      <c r="IB7" s="36"/>
      <c r="IC7" s="36"/>
      <c r="ID7" s="36"/>
      <c r="IE7" s="36"/>
      <c r="IF7" s="36"/>
      <c r="IG7" s="36"/>
      <c r="IH7" s="36"/>
      <c r="II7" s="36"/>
      <c r="IJ7" s="36"/>
      <c r="IK7" s="36"/>
      <c r="IL7" s="36"/>
      <c r="IM7" s="36"/>
      <c r="IN7" s="36"/>
      <c r="IO7" s="36"/>
      <c r="IP7" s="36"/>
      <c r="IQ7" s="36"/>
      <c r="IR7" s="36"/>
      <c r="IS7" s="36"/>
      <c r="IT7" s="36"/>
      <c r="IU7" s="36"/>
      <c r="IV7" s="36"/>
      <c r="IW7" s="36"/>
    </row>
    <row r="8" customFormat="false" ht="15" hidden="false" customHeight="true" outlineLevel="0" collapsed="false">
      <c r="A8" s="36"/>
      <c r="B8" s="37"/>
      <c r="C8" s="38"/>
      <c r="D8" s="39"/>
      <c r="E8" s="40"/>
      <c r="F8" s="50"/>
      <c r="G8" s="50"/>
      <c r="H8" s="40"/>
      <c r="I8" s="50"/>
      <c r="J8" s="43" t="n">
        <v>5000</v>
      </c>
      <c r="K8" s="43"/>
      <c r="L8" s="44" t="n">
        <v>5000</v>
      </c>
      <c r="M8" s="40"/>
      <c r="N8" s="45" t="n">
        <v>68918</v>
      </c>
      <c r="O8" s="46" t="n">
        <v>0</v>
      </c>
      <c r="P8" s="47" t="str">
        <f aca="false">IF(Q8&lt;0,ABS(Q8),"")</f>
        <v/>
      </c>
      <c r="Q8" s="44" t="n">
        <f aca="false">IF(L$37&gt;0,L8-R8,J8-R8)</f>
        <v>0</v>
      </c>
      <c r="R8" s="44" t="n">
        <f aca="false">ROUND((1-O8)*J8,0)</f>
        <v>5000</v>
      </c>
      <c r="S8" s="36"/>
      <c r="T8" s="54" t="n">
        <v>30</v>
      </c>
      <c r="U8" s="54" t="n">
        <v>4</v>
      </c>
      <c r="V8" s="54" t="s">
        <v>32</v>
      </c>
      <c r="W8" s="36"/>
      <c r="X8" s="36"/>
      <c r="Y8" s="36"/>
      <c r="Z8" s="36"/>
      <c r="AA8" s="36"/>
      <c r="AB8" s="36"/>
      <c r="AC8" s="36"/>
      <c r="AD8" s="36"/>
      <c r="AE8" s="36"/>
      <c r="AF8" s="36"/>
      <c r="AG8" s="36"/>
      <c r="AH8" s="36"/>
      <c r="AI8" s="36"/>
      <c r="AJ8" s="36"/>
      <c r="AK8" s="36"/>
      <c r="AL8" s="36"/>
      <c r="AM8" s="36"/>
      <c r="AN8" s="36"/>
      <c r="AO8" s="36"/>
      <c r="AP8" s="36"/>
      <c r="AQ8" s="36"/>
      <c r="AR8" s="36"/>
      <c r="AS8" s="36"/>
      <c r="AT8" s="36"/>
      <c r="AU8" s="36"/>
      <c r="AV8" s="36"/>
      <c r="AW8" s="36"/>
      <c r="AX8" s="36"/>
      <c r="AY8" s="36"/>
      <c r="AZ8" s="36"/>
      <c r="BA8" s="36"/>
      <c r="BB8" s="36"/>
      <c r="BC8" s="36"/>
      <c r="BD8" s="36"/>
      <c r="BE8" s="36"/>
      <c r="BF8" s="36"/>
      <c r="BG8" s="36"/>
      <c r="BH8" s="36"/>
      <c r="BI8" s="36"/>
      <c r="BJ8" s="36"/>
      <c r="BK8" s="36"/>
      <c r="BL8" s="36"/>
      <c r="BM8" s="36"/>
      <c r="BN8" s="36"/>
      <c r="BO8" s="36"/>
      <c r="BP8" s="36"/>
      <c r="BQ8" s="36"/>
      <c r="BR8" s="36"/>
      <c r="BS8" s="36"/>
      <c r="BT8" s="36"/>
      <c r="BU8" s="36"/>
      <c r="BV8" s="36"/>
      <c r="BW8" s="36"/>
      <c r="BX8" s="36"/>
      <c r="BY8" s="36"/>
      <c r="BZ8" s="36"/>
      <c r="CA8" s="36"/>
      <c r="CB8" s="36"/>
      <c r="CC8" s="36"/>
      <c r="CD8" s="36"/>
      <c r="CE8" s="36"/>
      <c r="CF8" s="36"/>
      <c r="CG8" s="36"/>
      <c r="CH8" s="36"/>
      <c r="CI8" s="36"/>
      <c r="CJ8" s="36"/>
      <c r="CK8" s="36"/>
      <c r="CL8" s="36"/>
      <c r="CM8" s="36"/>
      <c r="CN8" s="36"/>
      <c r="CO8" s="36"/>
      <c r="CP8" s="36"/>
      <c r="CQ8" s="36"/>
      <c r="CR8" s="36"/>
      <c r="CS8" s="36"/>
      <c r="CT8" s="36"/>
      <c r="CU8" s="36"/>
      <c r="CV8" s="36"/>
      <c r="CW8" s="36"/>
      <c r="CX8" s="36"/>
      <c r="CY8" s="36"/>
      <c r="CZ8" s="36"/>
      <c r="DA8" s="36"/>
      <c r="DB8" s="36"/>
      <c r="DC8" s="36"/>
      <c r="DD8" s="36"/>
      <c r="DE8" s="36"/>
      <c r="DF8" s="36"/>
      <c r="DG8" s="36"/>
      <c r="DH8" s="36"/>
      <c r="DI8" s="36"/>
      <c r="DJ8" s="36"/>
      <c r="DK8" s="36"/>
      <c r="DL8" s="36"/>
      <c r="DM8" s="36"/>
      <c r="DN8" s="36"/>
      <c r="DO8" s="36"/>
      <c r="DP8" s="36"/>
      <c r="DQ8" s="36"/>
      <c r="DR8" s="36"/>
      <c r="DS8" s="36"/>
      <c r="DT8" s="36"/>
      <c r="DU8" s="36"/>
      <c r="DV8" s="36"/>
      <c r="DW8" s="36"/>
      <c r="DX8" s="36"/>
      <c r="DY8" s="36"/>
      <c r="DZ8" s="36"/>
      <c r="EA8" s="36"/>
      <c r="EB8" s="36"/>
      <c r="EC8" s="36"/>
      <c r="ED8" s="36"/>
      <c r="EE8" s="36"/>
      <c r="EF8" s="36"/>
      <c r="EG8" s="36"/>
      <c r="EH8" s="36"/>
      <c r="EI8" s="36"/>
      <c r="EJ8" s="36"/>
      <c r="EK8" s="36"/>
      <c r="EL8" s="36"/>
      <c r="EM8" s="36"/>
      <c r="EN8" s="36"/>
      <c r="EO8" s="36"/>
      <c r="EP8" s="36"/>
      <c r="EQ8" s="36"/>
      <c r="ER8" s="36"/>
      <c r="ES8" s="36"/>
      <c r="ET8" s="36"/>
      <c r="EU8" s="36"/>
      <c r="EV8" s="36"/>
      <c r="EW8" s="36"/>
      <c r="EX8" s="36"/>
      <c r="EY8" s="36"/>
      <c r="EZ8" s="36"/>
      <c r="FA8" s="36"/>
      <c r="FB8" s="36"/>
      <c r="FC8" s="36"/>
      <c r="FD8" s="36"/>
      <c r="FE8" s="36"/>
      <c r="FF8" s="36"/>
      <c r="FG8" s="36"/>
      <c r="FH8" s="36"/>
      <c r="FI8" s="36"/>
      <c r="FJ8" s="36"/>
      <c r="FK8" s="36"/>
      <c r="FL8" s="36"/>
      <c r="FM8" s="36"/>
      <c r="FN8" s="36"/>
      <c r="FO8" s="36"/>
      <c r="FP8" s="36"/>
      <c r="FQ8" s="36"/>
      <c r="FR8" s="36"/>
      <c r="FS8" s="36"/>
      <c r="FT8" s="36"/>
      <c r="FU8" s="36"/>
      <c r="FV8" s="36"/>
      <c r="FW8" s="36"/>
      <c r="FX8" s="36"/>
      <c r="FY8" s="36"/>
      <c r="FZ8" s="36"/>
      <c r="GA8" s="36"/>
      <c r="GB8" s="36"/>
      <c r="GC8" s="36"/>
      <c r="GD8" s="36"/>
      <c r="GE8" s="36"/>
      <c r="GF8" s="36"/>
      <c r="GG8" s="36"/>
      <c r="GH8" s="36"/>
      <c r="GI8" s="36"/>
      <c r="GJ8" s="36"/>
      <c r="GK8" s="36"/>
      <c r="GL8" s="36"/>
      <c r="GM8" s="36"/>
      <c r="GN8" s="36"/>
      <c r="GO8" s="36"/>
      <c r="GP8" s="36"/>
      <c r="GQ8" s="36"/>
      <c r="GR8" s="36"/>
      <c r="GS8" s="36"/>
      <c r="GT8" s="36"/>
      <c r="GU8" s="36"/>
      <c r="GV8" s="36"/>
      <c r="GW8" s="36"/>
      <c r="GX8" s="36"/>
      <c r="GY8" s="36"/>
      <c r="GZ8" s="36"/>
      <c r="HA8" s="36"/>
      <c r="HB8" s="36"/>
      <c r="HC8" s="36"/>
      <c r="HD8" s="36"/>
      <c r="HE8" s="36"/>
      <c r="HF8" s="36"/>
      <c r="HG8" s="36"/>
      <c r="HH8" s="36"/>
      <c r="HI8" s="36"/>
      <c r="HJ8" s="36"/>
      <c r="HK8" s="36"/>
      <c r="HL8" s="36"/>
      <c r="HM8" s="36"/>
      <c r="HN8" s="36"/>
      <c r="HO8" s="36"/>
      <c r="HP8" s="36"/>
      <c r="HQ8" s="36"/>
      <c r="HR8" s="36"/>
      <c r="HS8" s="36"/>
      <c r="HT8" s="36"/>
      <c r="HU8" s="36"/>
      <c r="HV8" s="36"/>
      <c r="HW8" s="36"/>
      <c r="HX8" s="36"/>
      <c r="HY8" s="36"/>
      <c r="HZ8" s="36"/>
      <c r="IA8" s="36"/>
      <c r="IB8" s="36"/>
      <c r="IC8" s="36"/>
      <c r="ID8" s="36"/>
      <c r="IE8" s="36"/>
      <c r="IF8" s="36"/>
      <c r="IG8" s="36"/>
      <c r="IH8" s="36"/>
      <c r="II8" s="36"/>
      <c r="IJ8" s="36"/>
      <c r="IK8" s="36"/>
      <c r="IL8" s="36"/>
      <c r="IM8" s="36"/>
      <c r="IN8" s="36"/>
      <c r="IO8" s="36"/>
      <c r="IP8" s="36"/>
      <c r="IQ8" s="36"/>
      <c r="IR8" s="36"/>
      <c r="IS8" s="36"/>
      <c r="IT8" s="36"/>
      <c r="IU8" s="36"/>
      <c r="IV8" s="36"/>
      <c r="IW8" s="36"/>
    </row>
    <row r="9" customFormat="false" ht="15" hidden="false" customHeight="true" outlineLevel="0" collapsed="false">
      <c r="A9" s="49"/>
      <c r="B9" s="37"/>
      <c r="C9" s="38"/>
      <c r="D9" s="39"/>
      <c r="E9" s="40"/>
      <c r="F9" s="50"/>
      <c r="G9" s="50"/>
      <c r="H9" s="40"/>
      <c r="I9" s="50"/>
      <c r="J9" s="43"/>
      <c r="K9" s="43"/>
      <c r="L9" s="44"/>
      <c r="M9" s="40"/>
      <c r="N9" s="52"/>
      <c r="O9" s="46"/>
      <c r="P9" s="53"/>
      <c r="Q9" s="44"/>
      <c r="R9" s="44"/>
      <c r="S9" s="36"/>
      <c r="T9" s="54" t="n">
        <v>33</v>
      </c>
      <c r="U9" s="54" t="n">
        <v>5</v>
      </c>
      <c r="V9" s="54" t="s">
        <v>32</v>
      </c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  <c r="AH9" s="36"/>
      <c r="AI9" s="36"/>
      <c r="AJ9" s="36"/>
      <c r="AK9" s="36"/>
      <c r="AL9" s="36"/>
      <c r="AM9" s="36"/>
      <c r="AN9" s="36"/>
      <c r="AO9" s="36"/>
      <c r="AP9" s="36"/>
      <c r="AQ9" s="36"/>
      <c r="AR9" s="36"/>
      <c r="AS9" s="36"/>
      <c r="AT9" s="36"/>
      <c r="AU9" s="36"/>
      <c r="AV9" s="36"/>
      <c r="AW9" s="36"/>
      <c r="AX9" s="36"/>
      <c r="AY9" s="36"/>
      <c r="AZ9" s="36"/>
      <c r="BA9" s="36"/>
      <c r="BB9" s="36"/>
      <c r="BC9" s="36"/>
      <c r="BD9" s="36"/>
      <c r="BE9" s="36"/>
      <c r="BF9" s="36"/>
      <c r="BG9" s="36"/>
      <c r="BH9" s="36"/>
      <c r="BI9" s="36"/>
      <c r="BJ9" s="36"/>
      <c r="BK9" s="36"/>
      <c r="BL9" s="36"/>
      <c r="BM9" s="36"/>
      <c r="BN9" s="36"/>
      <c r="BO9" s="36"/>
      <c r="BP9" s="36"/>
      <c r="BQ9" s="36"/>
      <c r="BR9" s="36"/>
      <c r="BS9" s="36"/>
      <c r="BT9" s="36"/>
      <c r="BU9" s="36"/>
      <c r="BV9" s="36"/>
      <c r="BW9" s="36"/>
      <c r="BX9" s="36"/>
      <c r="BY9" s="36"/>
      <c r="BZ9" s="36"/>
      <c r="CA9" s="36"/>
      <c r="CB9" s="36"/>
      <c r="CC9" s="36"/>
      <c r="CD9" s="36"/>
      <c r="CE9" s="36"/>
      <c r="CF9" s="36"/>
      <c r="CG9" s="36"/>
      <c r="CH9" s="36"/>
      <c r="CI9" s="36"/>
      <c r="CJ9" s="36"/>
      <c r="CK9" s="36"/>
      <c r="CL9" s="36"/>
      <c r="CM9" s="36"/>
      <c r="CN9" s="36"/>
      <c r="CO9" s="36"/>
      <c r="CP9" s="36"/>
      <c r="CQ9" s="36"/>
      <c r="CR9" s="36"/>
      <c r="CS9" s="36"/>
      <c r="CT9" s="36"/>
      <c r="CU9" s="36"/>
      <c r="CV9" s="36"/>
      <c r="CW9" s="36"/>
      <c r="CX9" s="36"/>
      <c r="CY9" s="36"/>
      <c r="CZ9" s="36"/>
      <c r="DA9" s="36"/>
      <c r="DB9" s="36"/>
      <c r="DC9" s="36"/>
      <c r="DD9" s="36"/>
      <c r="DE9" s="36"/>
      <c r="DF9" s="36"/>
      <c r="DG9" s="36"/>
      <c r="DH9" s="36"/>
      <c r="DI9" s="36"/>
      <c r="DJ9" s="36"/>
      <c r="DK9" s="36"/>
      <c r="DL9" s="36"/>
      <c r="DM9" s="36"/>
      <c r="DN9" s="36"/>
      <c r="DO9" s="36"/>
      <c r="DP9" s="36"/>
      <c r="DQ9" s="36"/>
      <c r="DR9" s="36"/>
      <c r="DS9" s="36"/>
      <c r="DT9" s="36"/>
      <c r="DU9" s="36"/>
      <c r="DV9" s="36"/>
      <c r="DW9" s="36"/>
      <c r="DX9" s="36"/>
      <c r="DY9" s="36"/>
      <c r="DZ9" s="36"/>
      <c r="EA9" s="36"/>
      <c r="EB9" s="36"/>
      <c r="EC9" s="36"/>
      <c r="ED9" s="36"/>
      <c r="EE9" s="36"/>
      <c r="EF9" s="36"/>
      <c r="EG9" s="36"/>
      <c r="EH9" s="36"/>
      <c r="EI9" s="36"/>
      <c r="EJ9" s="36"/>
      <c r="EK9" s="36"/>
      <c r="EL9" s="36"/>
      <c r="EM9" s="36"/>
      <c r="EN9" s="36"/>
      <c r="EO9" s="36"/>
      <c r="EP9" s="36"/>
      <c r="EQ9" s="36"/>
      <c r="ER9" s="36"/>
      <c r="ES9" s="36"/>
      <c r="ET9" s="36"/>
      <c r="EU9" s="36"/>
      <c r="EV9" s="36"/>
      <c r="EW9" s="36"/>
      <c r="EX9" s="36"/>
      <c r="EY9" s="36"/>
      <c r="EZ9" s="36"/>
      <c r="FA9" s="36"/>
      <c r="FB9" s="36"/>
      <c r="FC9" s="36"/>
      <c r="FD9" s="36"/>
      <c r="FE9" s="36"/>
      <c r="FF9" s="36"/>
      <c r="FG9" s="36"/>
      <c r="FH9" s="36"/>
      <c r="FI9" s="36"/>
      <c r="FJ9" s="36"/>
      <c r="FK9" s="36"/>
      <c r="FL9" s="36"/>
      <c r="FM9" s="36"/>
      <c r="FN9" s="36"/>
      <c r="FO9" s="36"/>
      <c r="FP9" s="36"/>
      <c r="FQ9" s="36"/>
      <c r="FR9" s="36"/>
      <c r="FS9" s="36"/>
      <c r="FT9" s="36"/>
      <c r="FU9" s="36"/>
      <c r="FV9" s="36"/>
      <c r="FW9" s="36"/>
      <c r="FX9" s="36"/>
      <c r="FY9" s="36"/>
      <c r="FZ9" s="36"/>
      <c r="GA9" s="36"/>
      <c r="GB9" s="36"/>
      <c r="GC9" s="36"/>
      <c r="GD9" s="36"/>
      <c r="GE9" s="36"/>
      <c r="GF9" s="36"/>
      <c r="GG9" s="36"/>
      <c r="GH9" s="36"/>
      <c r="GI9" s="36"/>
      <c r="GJ9" s="36"/>
      <c r="GK9" s="36"/>
      <c r="GL9" s="36"/>
      <c r="GM9" s="36"/>
      <c r="GN9" s="36"/>
      <c r="GO9" s="36"/>
      <c r="GP9" s="36"/>
      <c r="GQ9" s="36"/>
      <c r="GR9" s="36"/>
      <c r="GS9" s="36"/>
      <c r="GT9" s="36"/>
      <c r="GU9" s="36"/>
      <c r="GV9" s="36"/>
      <c r="GW9" s="36"/>
      <c r="GX9" s="36"/>
      <c r="GY9" s="36"/>
      <c r="GZ9" s="36"/>
      <c r="HA9" s="36"/>
      <c r="HB9" s="36"/>
      <c r="HC9" s="36"/>
      <c r="HD9" s="36"/>
      <c r="HE9" s="36"/>
      <c r="HF9" s="36"/>
      <c r="HG9" s="36"/>
      <c r="HH9" s="36"/>
      <c r="HI9" s="36"/>
      <c r="HJ9" s="36"/>
      <c r="HK9" s="36"/>
      <c r="HL9" s="36"/>
      <c r="HM9" s="36"/>
      <c r="HN9" s="36"/>
      <c r="HO9" s="36"/>
      <c r="HP9" s="36"/>
      <c r="HQ9" s="36"/>
      <c r="HR9" s="36"/>
      <c r="HS9" s="36"/>
      <c r="HT9" s="36"/>
      <c r="HU9" s="36"/>
      <c r="HV9" s="36"/>
      <c r="HW9" s="36"/>
      <c r="HX9" s="36"/>
      <c r="HY9" s="36"/>
      <c r="HZ9" s="36"/>
      <c r="IA9" s="36"/>
      <c r="IB9" s="36"/>
      <c r="IC9" s="36"/>
      <c r="ID9" s="36"/>
      <c r="IE9" s="36"/>
      <c r="IF9" s="36"/>
      <c r="IG9" s="36"/>
      <c r="IH9" s="36"/>
      <c r="II9" s="36"/>
      <c r="IJ9" s="36"/>
      <c r="IK9" s="36"/>
      <c r="IL9" s="36"/>
      <c r="IM9" s="36"/>
      <c r="IN9" s="36"/>
      <c r="IO9" s="36"/>
      <c r="IP9" s="36"/>
      <c r="IQ9" s="36"/>
      <c r="IR9" s="36"/>
      <c r="IS9" s="36"/>
      <c r="IT9" s="36"/>
      <c r="IU9" s="36"/>
      <c r="IV9" s="36"/>
      <c r="IW9" s="36"/>
    </row>
    <row r="10" customFormat="false" ht="15" hidden="false" customHeight="true" outlineLevel="0" collapsed="false">
      <c r="A10" s="36"/>
      <c r="B10" s="37" t="s">
        <v>35</v>
      </c>
      <c r="C10" s="38" t="s">
        <v>36</v>
      </c>
      <c r="D10" s="39" t="n">
        <v>3344</v>
      </c>
      <c r="E10" s="40"/>
      <c r="F10" s="50" t="n">
        <f aca="false">T11</f>
        <v>30</v>
      </c>
      <c r="G10" s="50"/>
      <c r="H10" s="40" t="str">
        <f aca="false">V11</f>
        <v>x</v>
      </c>
      <c r="I10" s="50"/>
      <c r="J10" s="43" t="n">
        <v>1494</v>
      </c>
      <c r="K10" s="43"/>
      <c r="L10" s="44" t="n">
        <v>1366</v>
      </c>
      <c r="M10" s="40"/>
      <c r="N10" s="45" t="n">
        <v>67694</v>
      </c>
      <c r="O10" s="46" t="n">
        <v>1</v>
      </c>
      <c r="P10" s="47" t="str">
        <f aca="false">IF(Q10&lt;0,ABS(Q10),"")</f>
        <v/>
      </c>
      <c r="Q10" s="44" t="n">
        <f aca="false">IF(L$37&gt;0,L10-R10,J10-R10)</f>
        <v>1366</v>
      </c>
      <c r="R10" s="44" t="n">
        <f aca="false">ROUND((1-O10)*J10,0)</f>
        <v>0</v>
      </c>
      <c r="S10" s="36"/>
      <c r="T10" s="54" t="n">
        <v>32</v>
      </c>
      <c r="U10" s="54" t="n">
        <v>6</v>
      </c>
      <c r="V10" s="54" t="s">
        <v>32</v>
      </c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36"/>
      <c r="AJ10" s="36"/>
      <c r="AK10" s="36"/>
      <c r="AL10" s="36"/>
      <c r="AM10" s="36"/>
      <c r="AN10" s="36"/>
      <c r="AO10" s="36"/>
      <c r="AP10" s="36"/>
      <c r="AQ10" s="36"/>
      <c r="AR10" s="36"/>
      <c r="AS10" s="36"/>
      <c r="AT10" s="36"/>
      <c r="AU10" s="36"/>
      <c r="AV10" s="36"/>
      <c r="AW10" s="36"/>
      <c r="AX10" s="36"/>
      <c r="AY10" s="36"/>
      <c r="AZ10" s="36"/>
      <c r="BA10" s="36"/>
      <c r="BB10" s="36"/>
      <c r="BC10" s="36"/>
      <c r="BD10" s="36"/>
      <c r="BE10" s="36"/>
      <c r="BF10" s="36"/>
      <c r="BG10" s="36"/>
      <c r="BH10" s="36"/>
      <c r="BI10" s="36"/>
      <c r="BJ10" s="36"/>
      <c r="BK10" s="36"/>
      <c r="BL10" s="36"/>
      <c r="BM10" s="36"/>
      <c r="BN10" s="36"/>
      <c r="BO10" s="36"/>
      <c r="BP10" s="36"/>
      <c r="BQ10" s="36"/>
      <c r="BR10" s="36"/>
      <c r="BS10" s="36"/>
      <c r="BT10" s="36"/>
      <c r="BU10" s="36"/>
      <c r="BV10" s="36"/>
      <c r="BW10" s="36"/>
      <c r="BX10" s="36"/>
      <c r="BY10" s="36"/>
      <c r="BZ10" s="36"/>
      <c r="CA10" s="36"/>
      <c r="CB10" s="36"/>
      <c r="CC10" s="36"/>
      <c r="CD10" s="36"/>
      <c r="CE10" s="36"/>
      <c r="CF10" s="36"/>
      <c r="CG10" s="36"/>
      <c r="CH10" s="36"/>
      <c r="CI10" s="36"/>
      <c r="CJ10" s="36"/>
      <c r="CK10" s="36"/>
      <c r="CL10" s="36"/>
      <c r="CM10" s="36"/>
      <c r="CN10" s="36"/>
      <c r="CO10" s="36"/>
      <c r="CP10" s="36"/>
      <c r="CQ10" s="36"/>
      <c r="CR10" s="36"/>
      <c r="CS10" s="36"/>
      <c r="CT10" s="36"/>
      <c r="CU10" s="36"/>
      <c r="CV10" s="36"/>
      <c r="CW10" s="36"/>
      <c r="CX10" s="36"/>
      <c r="CY10" s="36"/>
      <c r="CZ10" s="36"/>
      <c r="DA10" s="36"/>
      <c r="DB10" s="36"/>
      <c r="DC10" s="36"/>
      <c r="DD10" s="36"/>
      <c r="DE10" s="36"/>
      <c r="DF10" s="36"/>
      <c r="DG10" s="36"/>
      <c r="DH10" s="36"/>
      <c r="DI10" s="36"/>
      <c r="DJ10" s="36"/>
      <c r="DK10" s="36"/>
      <c r="DL10" s="36"/>
      <c r="DM10" s="36"/>
      <c r="DN10" s="36"/>
      <c r="DO10" s="36"/>
      <c r="DP10" s="36"/>
      <c r="DQ10" s="36"/>
      <c r="DR10" s="36"/>
      <c r="DS10" s="36"/>
      <c r="DT10" s="36"/>
      <c r="DU10" s="36"/>
      <c r="DV10" s="36"/>
      <c r="DW10" s="36"/>
      <c r="DX10" s="36"/>
      <c r="DY10" s="36"/>
      <c r="DZ10" s="36"/>
      <c r="EA10" s="36"/>
      <c r="EB10" s="36"/>
      <c r="EC10" s="36"/>
      <c r="ED10" s="36"/>
      <c r="EE10" s="36"/>
      <c r="EF10" s="36"/>
      <c r="EG10" s="36"/>
      <c r="EH10" s="36"/>
      <c r="EI10" s="36"/>
      <c r="EJ10" s="36"/>
      <c r="EK10" s="36"/>
      <c r="EL10" s="36"/>
      <c r="EM10" s="36"/>
      <c r="EN10" s="36"/>
      <c r="EO10" s="36"/>
      <c r="EP10" s="36"/>
      <c r="EQ10" s="36"/>
      <c r="ER10" s="36"/>
      <c r="ES10" s="36"/>
      <c r="ET10" s="36"/>
      <c r="EU10" s="36"/>
      <c r="EV10" s="36"/>
      <c r="EW10" s="36"/>
      <c r="EX10" s="36"/>
      <c r="EY10" s="36"/>
      <c r="EZ10" s="36"/>
      <c r="FA10" s="36"/>
      <c r="FB10" s="36"/>
      <c r="FC10" s="36"/>
      <c r="FD10" s="36"/>
      <c r="FE10" s="36"/>
      <c r="FF10" s="36"/>
      <c r="FG10" s="36"/>
      <c r="FH10" s="36"/>
      <c r="FI10" s="36"/>
      <c r="FJ10" s="36"/>
      <c r="FK10" s="36"/>
      <c r="FL10" s="36"/>
      <c r="FM10" s="36"/>
      <c r="FN10" s="36"/>
      <c r="FO10" s="36"/>
      <c r="FP10" s="36"/>
      <c r="FQ10" s="36"/>
      <c r="FR10" s="36"/>
      <c r="FS10" s="36"/>
      <c r="FT10" s="36"/>
      <c r="FU10" s="36"/>
      <c r="FV10" s="36"/>
      <c r="FW10" s="36"/>
      <c r="FX10" s="36"/>
      <c r="FY10" s="36"/>
      <c r="FZ10" s="36"/>
      <c r="GA10" s="36"/>
      <c r="GB10" s="36"/>
      <c r="GC10" s="36"/>
      <c r="GD10" s="36"/>
      <c r="GE10" s="36"/>
      <c r="GF10" s="36"/>
      <c r="GG10" s="36"/>
      <c r="GH10" s="36"/>
      <c r="GI10" s="36"/>
      <c r="GJ10" s="36"/>
      <c r="GK10" s="36"/>
      <c r="GL10" s="36"/>
      <c r="GM10" s="36"/>
      <c r="GN10" s="36"/>
      <c r="GO10" s="36"/>
      <c r="GP10" s="36"/>
      <c r="GQ10" s="36"/>
      <c r="GR10" s="36"/>
      <c r="GS10" s="36"/>
      <c r="GT10" s="36"/>
      <c r="GU10" s="36"/>
      <c r="GV10" s="36"/>
      <c r="GW10" s="36"/>
      <c r="GX10" s="36"/>
      <c r="GY10" s="36"/>
      <c r="GZ10" s="36"/>
      <c r="HA10" s="36"/>
      <c r="HB10" s="36"/>
      <c r="HC10" s="36"/>
      <c r="HD10" s="36"/>
      <c r="HE10" s="36"/>
      <c r="HF10" s="36"/>
      <c r="HG10" s="36"/>
      <c r="HH10" s="36"/>
      <c r="HI10" s="36"/>
      <c r="HJ10" s="36"/>
      <c r="HK10" s="36"/>
      <c r="HL10" s="36"/>
      <c r="HM10" s="36"/>
      <c r="HN10" s="36"/>
      <c r="HO10" s="36"/>
      <c r="HP10" s="36"/>
      <c r="HQ10" s="36"/>
      <c r="HR10" s="36"/>
      <c r="HS10" s="36"/>
      <c r="HT10" s="36"/>
      <c r="HU10" s="36"/>
      <c r="HV10" s="36"/>
      <c r="HW10" s="36"/>
      <c r="HX10" s="36"/>
      <c r="HY10" s="36"/>
      <c r="HZ10" s="36"/>
      <c r="IA10" s="36"/>
      <c r="IB10" s="36"/>
      <c r="IC10" s="36"/>
      <c r="ID10" s="36"/>
      <c r="IE10" s="36"/>
      <c r="IF10" s="36"/>
      <c r="IG10" s="36"/>
      <c r="IH10" s="36"/>
      <c r="II10" s="36"/>
      <c r="IJ10" s="36"/>
      <c r="IK10" s="36"/>
      <c r="IL10" s="36"/>
      <c r="IM10" s="36"/>
      <c r="IN10" s="36"/>
      <c r="IO10" s="36"/>
      <c r="IP10" s="36"/>
      <c r="IQ10" s="36"/>
      <c r="IR10" s="36"/>
      <c r="IS10" s="36"/>
      <c r="IT10" s="36"/>
      <c r="IU10" s="36"/>
      <c r="IV10" s="36"/>
      <c r="IW10" s="36"/>
    </row>
    <row r="11" customFormat="false" ht="15" hidden="false" customHeight="true" outlineLevel="0" collapsed="false">
      <c r="A11" s="36"/>
      <c r="B11" s="37"/>
      <c r="C11" s="38"/>
      <c r="D11" s="39"/>
      <c r="E11" s="40"/>
      <c r="F11" s="50"/>
      <c r="G11" s="50"/>
      <c r="H11" s="40"/>
      <c r="I11" s="50"/>
      <c r="J11" s="43" t="n">
        <v>1535</v>
      </c>
      <c r="K11" s="43"/>
      <c r="L11" s="44" t="n">
        <v>1535</v>
      </c>
      <c r="M11" s="40"/>
      <c r="N11" s="45" t="n">
        <v>68915</v>
      </c>
      <c r="O11" s="46" t="n">
        <v>0</v>
      </c>
      <c r="P11" s="47" t="str">
        <f aca="false">IF(Q11&lt;0,ABS(Q11),"")</f>
        <v/>
      </c>
      <c r="Q11" s="44" t="n">
        <f aca="false">IF(L$37&gt;0,L11-R11,J11-R11)</f>
        <v>0</v>
      </c>
      <c r="R11" s="44" t="n">
        <f aca="false">ROUND((1-O11)*J11,0)</f>
        <v>1535</v>
      </c>
      <c r="S11" s="36"/>
      <c r="T11" s="54" t="n">
        <v>30</v>
      </c>
      <c r="U11" s="54" t="n">
        <v>7</v>
      </c>
      <c r="V11" s="54" t="s">
        <v>32</v>
      </c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36"/>
      <c r="AH11" s="36"/>
      <c r="AI11" s="36"/>
      <c r="AJ11" s="36"/>
      <c r="AK11" s="36"/>
      <c r="AL11" s="36"/>
      <c r="AM11" s="36"/>
      <c r="AN11" s="36"/>
      <c r="AO11" s="36"/>
      <c r="AP11" s="36"/>
      <c r="AQ11" s="36"/>
      <c r="AR11" s="36"/>
      <c r="AS11" s="36"/>
      <c r="AT11" s="36"/>
      <c r="AU11" s="36"/>
      <c r="AV11" s="36"/>
      <c r="AW11" s="36"/>
      <c r="AX11" s="36"/>
      <c r="AY11" s="36"/>
      <c r="AZ11" s="36"/>
      <c r="BA11" s="36"/>
      <c r="BB11" s="36"/>
      <c r="BC11" s="36"/>
      <c r="BD11" s="36"/>
      <c r="BE11" s="36"/>
      <c r="BF11" s="36"/>
      <c r="BG11" s="36"/>
      <c r="BH11" s="36"/>
      <c r="BI11" s="36"/>
      <c r="BJ11" s="36"/>
      <c r="BK11" s="36"/>
      <c r="BL11" s="36"/>
      <c r="BM11" s="36"/>
      <c r="BN11" s="36"/>
      <c r="BO11" s="36"/>
      <c r="BP11" s="36"/>
      <c r="BQ11" s="36"/>
      <c r="BR11" s="36"/>
      <c r="BS11" s="36"/>
      <c r="BT11" s="36"/>
      <c r="BU11" s="36"/>
      <c r="BV11" s="36"/>
      <c r="BW11" s="36"/>
      <c r="BX11" s="36"/>
      <c r="BY11" s="36"/>
      <c r="BZ11" s="36"/>
      <c r="CA11" s="36"/>
      <c r="CB11" s="36"/>
      <c r="CC11" s="36"/>
      <c r="CD11" s="36"/>
      <c r="CE11" s="36"/>
      <c r="CF11" s="36"/>
      <c r="CG11" s="36"/>
      <c r="CH11" s="36"/>
      <c r="CI11" s="36"/>
      <c r="CJ11" s="36"/>
      <c r="CK11" s="36"/>
      <c r="CL11" s="36"/>
      <c r="CM11" s="36"/>
      <c r="CN11" s="36"/>
      <c r="CO11" s="36"/>
      <c r="CP11" s="36"/>
      <c r="CQ11" s="36"/>
      <c r="CR11" s="36"/>
      <c r="CS11" s="36"/>
      <c r="CT11" s="36"/>
      <c r="CU11" s="36"/>
      <c r="CV11" s="36"/>
      <c r="CW11" s="36"/>
      <c r="CX11" s="36"/>
      <c r="CY11" s="36"/>
      <c r="CZ11" s="36"/>
      <c r="DA11" s="36"/>
      <c r="DB11" s="36"/>
      <c r="DC11" s="36"/>
      <c r="DD11" s="36"/>
      <c r="DE11" s="36"/>
      <c r="DF11" s="36"/>
      <c r="DG11" s="36"/>
      <c r="DH11" s="36"/>
      <c r="DI11" s="36"/>
      <c r="DJ11" s="36"/>
      <c r="DK11" s="36"/>
      <c r="DL11" s="36"/>
      <c r="DM11" s="36"/>
      <c r="DN11" s="36"/>
      <c r="DO11" s="36"/>
      <c r="DP11" s="36"/>
      <c r="DQ11" s="36"/>
      <c r="DR11" s="36"/>
      <c r="DS11" s="36"/>
      <c r="DT11" s="36"/>
      <c r="DU11" s="36"/>
      <c r="DV11" s="36"/>
      <c r="DW11" s="36"/>
      <c r="DX11" s="36"/>
      <c r="DY11" s="36"/>
      <c r="DZ11" s="36"/>
      <c r="EA11" s="36"/>
      <c r="EB11" s="36"/>
      <c r="EC11" s="36"/>
      <c r="ED11" s="36"/>
      <c r="EE11" s="36"/>
      <c r="EF11" s="36"/>
      <c r="EG11" s="36"/>
      <c r="EH11" s="36"/>
      <c r="EI11" s="36"/>
      <c r="EJ11" s="36"/>
      <c r="EK11" s="36"/>
      <c r="EL11" s="36"/>
      <c r="EM11" s="36"/>
      <c r="EN11" s="36"/>
      <c r="EO11" s="36"/>
      <c r="EP11" s="36"/>
      <c r="EQ11" s="36"/>
      <c r="ER11" s="36"/>
      <c r="ES11" s="36"/>
      <c r="ET11" s="36"/>
      <c r="EU11" s="36"/>
      <c r="EV11" s="36"/>
      <c r="EW11" s="36"/>
      <c r="EX11" s="36"/>
      <c r="EY11" s="36"/>
      <c r="EZ11" s="36"/>
      <c r="FA11" s="36"/>
      <c r="FB11" s="36"/>
      <c r="FC11" s="36"/>
      <c r="FD11" s="36"/>
      <c r="FE11" s="36"/>
      <c r="FF11" s="36"/>
      <c r="FG11" s="36"/>
      <c r="FH11" s="36"/>
      <c r="FI11" s="36"/>
      <c r="FJ11" s="36"/>
      <c r="FK11" s="36"/>
      <c r="FL11" s="36"/>
      <c r="FM11" s="36"/>
      <c r="FN11" s="36"/>
      <c r="FO11" s="36"/>
      <c r="FP11" s="36"/>
      <c r="FQ11" s="36"/>
      <c r="FR11" s="36"/>
      <c r="FS11" s="36"/>
      <c r="FT11" s="36"/>
      <c r="FU11" s="36"/>
      <c r="FV11" s="36"/>
      <c r="FW11" s="36"/>
      <c r="FX11" s="36"/>
      <c r="FY11" s="36"/>
      <c r="FZ11" s="36"/>
      <c r="GA11" s="36"/>
      <c r="GB11" s="36"/>
      <c r="GC11" s="36"/>
      <c r="GD11" s="36"/>
      <c r="GE11" s="36"/>
      <c r="GF11" s="36"/>
      <c r="GG11" s="36"/>
      <c r="GH11" s="36"/>
      <c r="GI11" s="36"/>
      <c r="GJ11" s="36"/>
      <c r="GK11" s="36"/>
      <c r="GL11" s="36"/>
      <c r="GM11" s="36"/>
      <c r="GN11" s="36"/>
      <c r="GO11" s="36"/>
      <c r="GP11" s="36"/>
      <c r="GQ11" s="36"/>
      <c r="GR11" s="36"/>
      <c r="GS11" s="36"/>
      <c r="GT11" s="36"/>
      <c r="GU11" s="36"/>
      <c r="GV11" s="36"/>
      <c r="GW11" s="36"/>
      <c r="GX11" s="36"/>
      <c r="GY11" s="36"/>
      <c r="GZ11" s="36"/>
      <c r="HA11" s="36"/>
      <c r="HB11" s="36"/>
      <c r="HC11" s="36"/>
      <c r="HD11" s="36"/>
      <c r="HE11" s="36"/>
      <c r="HF11" s="36"/>
      <c r="HG11" s="36"/>
      <c r="HH11" s="36"/>
      <c r="HI11" s="36"/>
      <c r="HJ11" s="36"/>
      <c r="HK11" s="36"/>
      <c r="HL11" s="36"/>
      <c r="HM11" s="36"/>
      <c r="HN11" s="36"/>
      <c r="HO11" s="36"/>
      <c r="HP11" s="36"/>
      <c r="HQ11" s="36"/>
      <c r="HR11" s="36"/>
      <c r="HS11" s="36"/>
      <c r="HT11" s="36"/>
      <c r="HU11" s="36"/>
      <c r="HV11" s="36"/>
      <c r="HW11" s="36"/>
      <c r="HX11" s="36"/>
      <c r="HY11" s="36"/>
      <c r="HZ11" s="36"/>
      <c r="IA11" s="36"/>
      <c r="IB11" s="36"/>
      <c r="IC11" s="36"/>
      <c r="ID11" s="36"/>
      <c r="IE11" s="36"/>
      <c r="IF11" s="36"/>
      <c r="IG11" s="36"/>
      <c r="IH11" s="36"/>
      <c r="II11" s="36"/>
      <c r="IJ11" s="36"/>
      <c r="IK11" s="36"/>
      <c r="IL11" s="36"/>
      <c r="IM11" s="36"/>
      <c r="IN11" s="36"/>
      <c r="IO11" s="36"/>
      <c r="IP11" s="36"/>
      <c r="IQ11" s="36"/>
      <c r="IR11" s="36"/>
      <c r="IS11" s="36"/>
      <c r="IT11" s="36"/>
      <c r="IU11" s="36"/>
      <c r="IV11" s="36"/>
      <c r="IW11" s="36"/>
    </row>
    <row r="12" customFormat="false" ht="15" hidden="false" customHeight="true" outlineLevel="0" collapsed="false">
      <c r="A12" s="36"/>
      <c r="B12" s="37"/>
      <c r="C12" s="38"/>
      <c r="D12" s="39"/>
      <c r="E12" s="40"/>
      <c r="F12" s="50"/>
      <c r="G12" s="50"/>
      <c r="H12" s="40"/>
      <c r="I12" s="50"/>
      <c r="J12" s="43" t="n">
        <v>1540</v>
      </c>
      <c r="K12" s="43"/>
      <c r="L12" s="44" t="n">
        <v>1540</v>
      </c>
      <c r="M12" s="40"/>
      <c r="N12" s="45" t="n">
        <v>69693</v>
      </c>
      <c r="O12" s="46" t="n">
        <v>0</v>
      </c>
      <c r="P12" s="47" t="str">
        <f aca="false">IF(Q12&lt;0,ABS(Q12),"")</f>
        <v/>
      </c>
      <c r="Q12" s="44" t="n">
        <f aca="false">IF(L$37&gt;0,L12-R12,J12-R12)</f>
        <v>0</v>
      </c>
      <c r="R12" s="44" t="n">
        <f aca="false">ROUND((1-O12)*J12,0)</f>
        <v>1540</v>
      </c>
      <c r="S12" s="36"/>
      <c r="T12" s="54" t="n">
        <v>33</v>
      </c>
      <c r="U12" s="54" t="n">
        <v>8</v>
      </c>
      <c r="V12" s="54" t="s">
        <v>32</v>
      </c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36"/>
      <c r="AI12" s="36"/>
      <c r="AJ12" s="36"/>
      <c r="AK12" s="36"/>
      <c r="AL12" s="36"/>
      <c r="AM12" s="36"/>
      <c r="AN12" s="36"/>
      <c r="AO12" s="36"/>
      <c r="AP12" s="36"/>
      <c r="AQ12" s="36"/>
      <c r="AR12" s="36"/>
      <c r="AS12" s="36"/>
      <c r="AT12" s="36"/>
      <c r="AU12" s="36"/>
      <c r="AV12" s="36"/>
      <c r="AW12" s="36"/>
      <c r="AX12" s="36"/>
      <c r="AY12" s="36"/>
      <c r="AZ12" s="36"/>
      <c r="BA12" s="36"/>
      <c r="BB12" s="36"/>
      <c r="BC12" s="36"/>
      <c r="BD12" s="36"/>
      <c r="BE12" s="36"/>
      <c r="BF12" s="36"/>
      <c r="BG12" s="36"/>
      <c r="BH12" s="36"/>
      <c r="BI12" s="36"/>
      <c r="BJ12" s="36"/>
      <c r="BK12" s="36"/>
      <c r="BL12" s="36"/>
      <c r="BM12" s="36"/>
      <c r="BN12" s="36"/>
      <c r="BO12" s="36"/>
      <c r="BP12" s="36"/>
      <c r="BQ12" s="36"/>
      <c r="BR12" s="36"/>
      <c r="BS12" s="36"/>
      <c r="BT12" s="36"/>
      <c r="BU12" s="36"/>
      <c r="BV12" s="36"/>
      <c r="BW12" s="36"/>
      <c r="BX12" s="36"/>
      <c r="BY12" s="36"/>
      <c r="BZ12" s="36"/>
      <c r="CA12" s="36"/>
      <c r="CB12" s="36"/>
      <c r="CC12" s="36"/>
      <c r="CD12" s="36"/>
      <c r="CE12" s="36"/>
      <c r="CF12" s="36"/>
      <c r="CG12" s="36"/>
      <c r="CH12" s="36"/>
      <c r="CI12" s="36"/>
      <c r="CJ12" s="36"/>
      <c r="CK12" s="36"/>
      <c r="CL12" s="36"/>
      <c r="CM12" s="36"/>
      <c r="CN12" s="36"/>
      <c r="CO12" s="36"/>
      <c r="CP12" s="36"/>
      <c r="CQ12" s="36"/>
      <c r="CR12" s="36"/>
      <c r="CS12" s="36"/>
      <c r="CT12" s="36"/>
      <c r="CU12" s="36"/>
      <c r="CV12" s="36"/>
      <c r="CW12" s="36"/>
      <c r="CX12" s="36"/>
      <c r="CY12" s="36"/>
      <c r="CZ12" s="36"/>
      <c r="DA12" s="36"/>
      <c r="DB12" s="36"/>
      <c r="DC12" s="36"/>
      <c r="DD12" s="36"/>
      <c r="DE12" s="36"/>
      <c r="DF12" s="36"/>
      <c r="DG12" s="36"/>
      <c r="DH12" s="36"/>
      <c r="DI12" s="36"/>
      <c r="DJ12" s="36"/>
      <c r="DK12" s="36"/>
      <c r="DL12" s="36"/>
      <c r="DM12" s="36"/>
      <c r="DN12" s="36"/>
      <c r="DO12" s="36"/>
      <c r="DP12" s="36"/>
      <c r="DQ12" s="36"/>
      <c r="DR12" s="36"/>
      <c r="DS12" s="36"/>
      <c r="DT12" s="36"/>
      <c r="DU12" s="36"/>
      <c r="DV12" s="36"/>
      <c r="DW12" s="36"/>
      <c r="DX12" s="36"/>
      <c r="DY12" s="36"/>
      <c r="DZ12" s="36"/>
      <c r="EA12" s="36"/>
      <c r="EB12" s="36"/>
      <c r="EC12" s="36"/>
      <c r="ED12" s="36"/>
      <c r="EE12" s="36"/>
      <c r="EF12" s="36"/>
      <c r="EG12" s="36"/>
      <c r="EH12" s="36"/>
      <c r="EI12" s="36"/>
      <c r="EJ12" s="36"/>
      <c r="EK12" s="36"/>
      <c r="EL12" s="36"/>
      <c r="EM12" s="36"/>
      <c r="EN12" s="36"/>
      <c r="EO12" s="36"/>
      <c r="EP12" s="36"/>
      <c r="EQ12" s="36"/>
      <c r="ER12" s="36"/>
      <c r="ES12" s="36"/>
      <c r="ET12" s="36"/>
      <c r="EU12" s="36"/>
      <c r="EV12" s="36"/>
      <c r="EW12" s="36"/>
      <c r="EX12" s="36"/>
      <c r="EY12" s="36"/>
      <c r="EZ12" s="36"/>
      <c r="FA12" s="36"/>
      <c r="FB12" s="36"/>
      <c r="FC12" s="36"/>
      <c r="FD12" s="36"/>
      <c r="FE12" s="36"/>
      <c r="FF12" s="36"/>
      <c r="FG12" s="36"/>
      <c r="FH12" s="36"/>
      <c r="FI12" s="36"/>
      <c r="FJ12" s="36"/>
      <c r="FK12" s="36"/>
      <c r="FL12" s="36"/>
      <c r="FM12" s="36"/>
      <c r="FN12" s="36"/>
      <c r="FO12" s="36"/>
      <c r="FP12" s="36"/>
      <c r="FQ12" s="36"/>
      <c r="FR12" s="36"/>
      <c r="FS12" s="36"/>
      <c r="FT12" s="36"/>
      <c r="FU12" s="36"/>
      <c r="FV12" s="36"/>
      <c r="FW12" s="36"/>
      <c r="FX12" s="36"/>
      <c r="FY12" s="36"/>
      <c r="FZ12" s="36"/>
      <c r="GA12" s="36"/>
      <c r="GB12" s="36"/>
      <c r="GC12" s="36"/>
      <c r="GD12" s="36"/>
      <c r="GE12" s="36"/>
      <c r="GF12" s="36"/>
      <c r="GG12" s="36"/>
      <c r="GH12" s="36"/>
      <c r="GI12" s="36"/>
      <c r="GJ12" s="36"/>
      <c r="GK12" s="36"/>
      <c r="GL12" s="36"/>
      <c r="GM12" s="36"/>
      <c r="GN12" s="36"/>
      <c r="GO12" s="36"/>
      <c r="GP12" s="36"/>
      <c r="GQ12" s="36"/>
      <c r="GR12" s="36"/>
      <c r="GS12" s="36"/>
      <c r="GT12" s="36"/>
      <c r="GU12" s="36"/>
      <c r="GV12" s="36"/>
      <c r="GW12" s="36"/>
      <c r="GX12" s="36"/>
      <c r="GY12" s="36"/>
      <c r="GZ12" s="36"/>
      <c r="HA12" s="36"/>
      <c r="HB12" s="36"/>
      <c r="HC12" s="36"/>
      <c r="HD12" s="36"/>
      <c r="HE12" s="36"/>
      <c r="HF12" s="36"/>
      <c r="HG12" s="36"/>
      <c r="HH12" s="36"/>
      <c r="HI12" s="36"/>
      <c r="HJ12" s="36"/>
      <c r="HK12" s="36"/>
      <c r="HL12" s="36"/>
      <c r="HM12" s="36"/>
      <c r="HN12" s="36"/>
      <c r="HO12" s="36"/>
      <c r="HP12" s="36"/>
      <c r="HQ12" s="36"/>
      <c r="HR12" s="36"/>
      <c r="HS12" s="36"/>
      <c r="HT12" s="36"/>
      <c r="HU12" s="36"/>
      <c r="HV12" s="36"/>
      <c r="HW12" s="36"/>
      <c r="HX12" s="36"/>
      <c r="HY12" s="36"/>
      <c r="HZ12" s="36"/>
      <c r="IA12" s="36"/>
      <c r="IB12" s="36"/>
      <c r="IC12" s="36"/>
      <c r="ID12" s="36"/>
      <c r="IE12" s="36"/>
      <c r="IF12" s="36"/>
      <c r="IG12" s="36"/>
      <c r="IH12" s="36"/>
      <c r="II12" s="36"/>
      <c r="IJ12" s="36"/>
      <c r="IK12" s="36"/>
      <c r="IL12" s="36"/>
      <c r="IM12" s="36"/>
      <c r="IN12" s="36"/>
      <c r="IO12" s="36"/>
      <c r="IP12" s="36"/>
      <c r="IQ12" s="36"/>
      <c r="IR12" s="36"/>
      <c r="IS12" s="36"/>
      <c r="IT12" s="36"/>
      <c r="IU12" s="36"/>
      <c r="IV12" s="36"/>
      <c r="IW12" s="36"/>
    </row>
    <row r="13" customFormat="false" ht="15" hidden="false" customHeight="true" outlineLevel="0" collapsed="false">
      <c r="A13" s="49"/>
      <c r="B13" s="37"/>
      <c r="C13" s="38"/>
      <c r="D13" s="39"/>
      <c r="E13" s="40"/>
      <c r="F13" s="50"/>
      <c r="G13" s="50"/>
      <c r="H13" s="40"/>
      <c r="I13" s="50"/>
      <c r="J13" s="43"/>
      <c r="K13" s="43"/>
      <c r="L13" s="44"/>
      <c r="M13" s="40"/>
      <c r="N13" s="52"/>
      <c r="O13" s="46"/>
      <c r="P13" s="53"/>
      <c r="Q13" s="44"/>
      <c r="R13" s="44"/>
      <c r="S13" s="36"/>
      <c r="T13" s="54" t="n">
        <v>32</v>
      </c>
      <c r="U13" s="54" t="n">
        <v>9</v>
      </c>
      <c r="V13" s="54" t="s">
        <v>32</v>
      </c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  <c r="AP13" s="36"/>
      <c r="AQ13" s="36"/>
      <c r="AR13" s="36"/>
      <c r="AS13" s="36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  <c r="BF13" s="36"/>
      <c r="BG13" s="36"/>
      <c r="BH13" s="36"/>
      <c r="BI13" s="36"/>
      <c r="BJ13" s="36"/>
      <c r="BK13" s="36"/>
      <c r="BL13" s="36"/>
      <c r="BM13" s="36"/>
      <c r="BN13" s="36"/>
      <c r="BO13" s="36"/>
      <c r="BP13" s="36"/>
      <c r="BQ13" s="36"/>
      <c r="BR13" s="36"/>
      <c r="BS13" s="36"/>
      <c r="BT13" s="36"/>
      <c r="BU13" s="36"/>
      <c r="BV13" s="36"/>
      <c r="BW13" s="36"/>
      <c r="BX13" s="36"/>
      <c r="BY13" s="36"/>
      <c r="BZ13" s="36"/>
      <c r="CA13" s="36"/>
      <c r="CB13" s="36"/>
      <c r="CC13" s="36"/>
      <c r="CD13" s="36"/>
      <c r="CE13" s="36"/>
      <c r="CF13" s="36"/>
      <c r="CG13" s="36"/>
      <c r="CH13" s="36"/>
      <c r="CI13" s="36"/>
      <c r="CJ13" s="36"/>
      <c r="CK13" s="36"/>
      <c r="CL13" s="36"/>
      <c r="CM13" s="36"/>
      <c r="CN13" s="36"/>
      <c r="CO13" s="36"/>
      <c r="CP13" s="36"/>
      <c r="CQ13" s="36"/>
      <c r="CR13" s="36"/>
      <c r="CS13" s="36"/>
      <c r="CT13" s="36"/>
      <c r="CU13" s="36"/>
      <c r="CV13" s="36"/>
      <c r="CW13" s="36"/>
      <c r="CX13" s="36"/>
      <c r="CY13" s="36"/>
      <c r="CZ13" s="36"/>
      <c r="DA13" s="36"/>
      <c r="DB13" s="36"/>
      <c r="DC13" s="36"/>
      <c r="DD13" s="36"/>
      <c r="DE13" s="36"/>
      <c r="DF13" s="36"/>
      <c r="DG13" s="36"/>
      <c r="DH13" s="36"/>
      <c r="DI13" s="36"/>
      <c r="DJ13" s="36"/>
      <c r="DK13" s="36"/>
      <c r="DL13" s="36"/>
      <c r="DM13" s="36"/>
      <c r="DN13" s="36"/>
      <c r="DO13" s="36"/>
      <c r="DP13" s="36"/>
      <c r="DQ13" s="36"/>
      <c r="DR13" s="36"/>
      <c r="DS13" s="36"/>
      <c r="DT13" s="36"/>
      <c r="DU13" s="36"/>
      <c r="DV13" s="36"/>
      <c r="DW13" s="36"/>
      <c r="DX13" s="36"/>
      <c r="DY13" s="36"/>
      <c r="DZ13" s="36"/>
      <c r="EA13" s="36"/>
      <c r="EB13" s="36"/>
      <c r="EC13" s="36"/>
      <c r="ED13" s="36"/>
      <c r="EE13" s="36"/>
      <c r="EF13" s="36"/>
      <c r="EG13" s="36"/>
      <c r="EH13" s="36"/>
      <c r="EI13" s="36"/>
      <c r="EJ13" s="36"/>
      <c r="EK13" s="36"/>
      <c r="EL13" s="36"/>
      <c r="EM13" s="36"/>
      <c r="EN13" s="36"/>
      <c r="EO13" s="36"/>
      <c r="EP13" s="36"/>
      <c r="EQ13" s="36"/>
      <c r="ER13" s="36"/>
      <c r="ES13" s="36"/>
      <c r="ET13" s="36"/>
      <c r="EU13" s="36"/>
      <c r="EV13" s="36"/>
      <c r="EW13" s="36"/>
      <c r="EX13" s="36"/>
      <c r="EY13" s="36"/>
      <c r="EZ13" s="36"/>
      <c r="FA13" s="36"/>
      <c r="FB13" s="36"/>
      <c r="FC13" s="36"/>
      <c r="FD13" s="36"/>
      <c r="FE13" s="36"/>
      <c r="FF13" s="36"/>
      <c r="FG13" s="36"/>
      <c r="FH13" s="36"/>
      <c r="FI13" s="36"/>
      <c r="FJ13" s="36"/>
      <c r="FK13" s="36"/>
      <c r="FL13" s="36"/>
      <c r="FM13" s="36"/>
      <c r="FN13" s="36"/>
      <c r="FO13" s="36"/>
      <c r="FP13" s="36"/>
      <c r="FQ13" s="36"/>
      <c r="FR13" s="36"/>
      <c r="FS13" s="36"/>
      <c r="FT13" s="36"/>
      <c r="FU13" s="36"/>
      <c r="FV13" s="36"/>
      <c r="FW13" s="36"/>
      <c r="FX13" s="36"/>
      <c r="FY13" s="36"/>
      <c r="FZ13" s="36"/>
      <c r="GA13" s="36"/>
      <c r="GB13" s="36"/>
      <c r="GC13" s="36"/>
      <c r="GD13" s="36"/>
      <c r="GE13" s="36"/>
      <c r="GF13" s="36"/>
      <c r="GG13" s="36"/>
      <c r="GH13" s="36"/>
      <c r="GI13" s="36"/>
      <c r="GJ13" s="36"/>
      <c r="GK13" s="36"/>
      <c r="GL13" s="36"/>
      <c r="GM13" s="36"/>
      <c r="GN13" s="36"/>
      <c r="GO13" s="36"/>
      <c r="GP13" s="36"/>
      <c r="GQ13" s="36"/>
      <c r="GR13" s="36"/>
      <c r="GS13" s="36"/>
      <c r="GT13" s="36"/>
      <c r="GU13" s="36"/>
      <c r="GV13" s="36"/>
      <c r="GW13" s="36"/>
      <c r="GX13" s="36"/>
      <c r="GY13" s="36"/>
      <c r="GZ13" s="36"/>
      <c r="HA13" s="36"/>
      <c r="HB13" s="36"/>
      <c r="HC13" s="36"/>
      <c r="HD13" s="36"/>
      <c r="HE13" s="36"/>
      <c r="HF13" s="36"/>
      <c r="HG13" s="36"/>
      <c r="HH13" s="36"/>
      <c r="HI13" s="36"/>
      <c r="HJ13" s="36"/>
      <c r="HK13" s="36"/>
      <c r="HL13" s="36"/>
      <c r="HM13" s="36"/>
      <c r="HN13" s="36"/>
      <c r="HO13" s="36"/>
      <c r="HP13" s="36"/>
      <c r="HQ13" s="36"/>
      <c r="HR13" s="36"/>
      <c r="HS13" s="36"/>
      <c r="HT13" s="36"/>
      <c r="HU13" s="36"/>
      <c r="HV13" s="36"/>
      <c r="HW13" s="36"/>
      <c r="HX13" s="36"/>
      <c r="HY13" s="36"/>
      <c r="HZ13" s="36"/>
      <c r="IA13" s="36"/>
      <c r="IB13" s="36"/>
      <c r="IC13" s="36"/>
      <c r="ID13" s="36"/>
      <c r="IE13" s="36"/>
      <c r="IF13" s="36"/>
      <c r="IG13" s="36"/>
      <c r="IH13" s="36"/>
      <c r="II13" s="36"/>
      <c r="IJ13" s="36"/>
      <c r="IK13" s="36"/>
      <c r="IL13" s="36"/>
      <c r="IM13" s="36"/>
      <c r="IN13" s="36"/>
      <c r="IO13" s="36"/>
      <c r="IP13" s="36"/>
      <c r="IQ13" s="36"/>
      <c r="IR13" s="36"/>
      <c r="IS13" s="36"/>
      <c r="IT13" s="36"/>
      <c r="IU13" s="36"/>
      <c r="IV13" s="36"/>
      <c r="IW13" s="36"/>
    </row>
    <row r="14" customFormat="false" ht="15" hidden="false" customHeight="true" outlineLevel="0" collapsed="false">
      <c r="A14" s="36"/>
      <c r="B14" s="37" t="s">
        <v>37</v>
      </c>
      <c r="C14" s="38" t="s">
        <v>38</v>
      </c>
      <c r="D14" s="39" t="n">
        <v>3788</v>
      </c>
      <c r="E14" s="40"/>
      <c r="F14" s="50" t="n">
        <f aca="false">T5</f>
        <v>29</v>
      </c>
      <c r="G14" s="50"/>
      <c r="H14" s="40" t="str">
        <f aca="false">V5</f>
        <v>x</v>
      </c>
      <c r="I14" s="50"/>
      <c r="J14" s="43" t="n">
        <v>12464</v>
      </c>
      <c r="K14" s="43"/>
      <c r="L14" s="44" t="n">
        <v>12464</v>
      </c>
      <c r="M14" s="40"/>
      <c r="N14" s="45" t="n">
        <v>67694</v>
      </c>
      <c r="O14" s="46" t="n">
        <v>0.75</v>
      </c>
      <c r="P14" s="47" t="str">
        <f aca="false">IF(Q14&lt;0,ABS(Q14),"")</f>
        <v/>
      </c>
      <c r="Q14" s="44" t="n">
        <f aca="false">IF(L$37&gt;0,L14-R14,J14-R14)</f>
        <v>9348</v>
      </c>
      <c r="R14" s="44" t="n">
        <f aca="false">ROUND((1-O14)*J14,0)</f>
        <v>3116</v>
      </c>
      <c r="S14" s="36"/>
      <c r="T14" s="54" t="n">
        <v>35</v>
      </c>
      <c r="U14" s="54" t="n">
        <v>15</v>
      </c>
      <c r="V14" s="54" t="s">
        <v>32</v>
      </c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  <c r="AO14" s="36"/>
      <c r="AP14" s="36"/>
      <c r="AQ14" s="36"/>
      <c r="AR14" s="36"/>
      <c r="AS14" s="36"/>
      <c r="AT14" s="36"/>
      <c r="AU14" s="36"/>
      <c r="AV14" s="36"/>
      <c r="AW14" s="36"/>
      <c r="AX14" s="36"/>
      <c r="AY14" s="36"/>
      <c r="AZ14" s="36"/>
      <c r="BA14" s="36"/>
      <c r="BB14" s="36"/>
      <c r="BC14" s="36"/>
      <c r="BD14" s="36"/>
      <c r="BE14" s="36"/>
      <c r="BF14" s="36"/>
      <c r="BG14" s="36"/>
      <c r="BH14" s="36"/>
      <c r="BI14" s="36"/>
      <c r="BJ14" s="36"/>
      <c r="BK14" s="36"/>
      <c r="BL14" s="36"/>
      <c r="BM14" s="36"/>
      <c r="BN14" s="36"/>
      <c r="BO14" s="36"/>
      <c r="BP14" s="36"/>
      <c r="BQ14" s="36"/>
      <c r="BR14" s="36"/>
      <c r="BS14" s="36"/>
      <c r="BT14" s="36"/>
      <c r="BU14" s="36"/>
      <c r="BV14" s="36"/>
      <c r="BW14" s="36"/>
      <c r="BX14" s="36"/>
      <c r="BY14" s="36"/>
      <c r="BZ14" s="36"/>
      <c r="CA14" s="36"/>
      <c r="CB14" s="36"/>
      <c r="CC14" s="36"/>
      <c r="CD14" s="36"/>
      <c r="CE14" s="36"/>
      <c r="CF14" s="36"/>
      <c r="CG14" s="36"/>
      <c r="CH14" s="36"/>
      <c r="CI14" s="36"/>
      <c r="CJ14" s="36"/>
      <c r="CK14" s="36"/>
      <c r="CL14" s="36"/>
      <c r="CM14" s="36"/>
      <c r="CN14" s="36"/>
      <c r="CO14" s="36"/>
      <c r="CP14" s="36"/>
      <c r="CQ14" s="36"/>
      <c r="CR14" s="36"/>
      <c r="CS14" s="36"/>
      <c r="CT14" s="36"/>
      <c r="CU14" s="36"/>
      <c r="CV14" s="36"/>
      <c r="CW14" s="36"/>
      <c r="CX14" s="36"/>
      <c r="CY14" s="36"/>
      <c r="CZ14" s="36"/>
      <c r="DA14" s="36"/>
      <c r="DB14" s="36"/>
      <c r="DC14" s="36"/>
      <c r="DD14" s="36"/>
      <c r="DE14" s="36"/>
      <c r="DF14" s="36"/>
      <c r="DG14" s="36"/>
      <c r="DH14" s="36"/>
      <c r="DI14" s="36"/>
      <c r="DJ14" s="36"/>
      <c r="DK14" s="36"/>
      <c r="DL14" s="36"/>
      <c r="DM14" s="36"/>
      <c r="DN14" s="36"/>
      <c r="DO14" s="36"/>
      <c r="DP14" s="36"/>
      <c r="DQ14" s="36"/>
      <c r="DR14" s="36"/>
      <c r="DS14" s="36"/>
      <c r="DT14" s="36"/>
      <c r="DU14" s="36"/>
      <c r="DV14" s="36"/>
      <c r="DW14" s="36"/>
      <c r="DX14" s="36"/>
      <c r="DY14" s="36"/>
      <c r="DZ14" s="36"/>
      <c r="EA14" s="36"/>
      <c r="EB14" s="36"/>
      <c r="EC14" s="36"/>
      <c r="ED14" s="36"/>
      <c r="EE14" s="36"/>
      <c r="EF14" s="36"/>
      <c r="EG14" s="36"/>
      <c r="EH14" s="36"/>
      <c r="EI14" s="36"/>
      <c r="EJ14" s="36"/>
      <c r="EK14" s="36"/>
      <c r="EL14" s="36"/>
      <c r="EM14" s="36"/>
      <c r="EN14" s="36"/>
      <c r="EO14" s="36"/>
      <c r="EP14" s="36"/>
      <c r="EQ14" s="36"/>
      <c r="ER14" s="36"/>
      <c r="ES14" s="36"/>
      <c r="ET14" s="36"/>
      <c r="EU14" s="36"/>
      <c r="EV14" s="36"/>
      <c r="EW14" s="36"/>
      <c r="EX14" s="36"/>
      <c r="EY14" s="36"/>
      <c r="EZ14" s="36"/>
      <c r="FA14" s="36"/>
      <c r="FB14" s="36"/>
      <c r="FC14" s="36"/>
      <c r="FD14" s="36"/>
      <c r="FE14" s="36"/>
      <c r="FF14" s="36"/>
      <c r="FG14" s="36"/>
      <c r="FH14" s="36"/>
      <c r="FI14" s="36"/>
      <c r="FJ14" s="36"/>
      <c r="FK14" s="36"/>
      <c r="FL14" s="36"/>
      <c r="FM14" s="36"/>
      <c r="FN14" s="36"/>
      <c r="FO14" s="36"/>
      <c r="FP14" s="36"/>
      <c r="FQ14" s="36"/>
      <c r="FR14" s="36"/>
      <c r="FS14" s="36"/>
      <c r="FT14" s="36"/>
      <c r="FU14" s="36"/>
      <c r="FV14" s="36"/>
      <c r="FW14" s="36"/>
      <c r="FX14" s="36"/>
      <c r="FY14" s="36"/>
      <c r="FZ14" s="36"/>
      <c r="GA14" s="36"/>
      <c r="GB14" s="36"/>
      <c r="GC14" s="36"/>
      <c r="GD14" s="36"/>
      <c r="GE14" s="36"/>
      <c r="GF14" s="36"/>
      <c r="GG14" s="36"/>
      <c r="GH14" s="36"/>
      <c r="GI14" s="36"/>
      <c r="GJ14" s="36"/>
      <c r="GK14" s="36"/>
      <c r="GL14" s="36"/>
      <c r="GM14" s="36"/>
      <c r="GN14" s="36"/>
      <c r="GO14" s="36"/>
      <c r="GP14" s="36"/>
      <c r="GQ14" s="36"/>
      <c r="GR14" s="36"/>
      <c r="GS14" s="36"/>
      <c r="GT14" s="36"/>
      <c r="GU14" s="36"/>
      <c r="GV14" s="36"/>
      <c r="GW14" s="36"/>
      <c r="GX14" s="36"/>
      <c r="GY14" s="36"/>
      <c r="GZ14" s="36"/>
      <c r="HA14" s="36"/>
      <c r="HB14" s="36"/>
      <c r="HC14" s="36"/>
      <c r="HD14" s="36"/>
      <c r="HE14" s="36"/>
      <c r="HF14" s="36"/>
      <c r="HG14" s="36"/>
      <c r="HH14" s="36"/>
      <c r="HI14" s="36"/>
      <c r="HJ14" s="36"/>
      <c r="HK14" s="36"/>
      <c r="HL14" s="36"/>
      <c r="HM14" s="36"/>
      <c r="HN14" s="36"/>
      <c r="HO14" s="36"/>
      <c r="HP14" s="36"/>
      <c r="HQ14" s="36"/>
      <c r="HR14" s="36"/>
      <c r="HS14" s="36"/>
      <c r="HT14" s="36"/>
      <c r="HU14" s="36"/>
      <c r="HV14" s="36"/>
      <c r="HW14" s="36"/>
      <c r="HX14" s="36"/>
      <c r="HY14" s="36"/>
      <c r="HZ14" s="36"/>
      <c r="IA14" s="36"/>
      <c r="IB14" s="36"/>
      <c r="IC14" s="36"/>
      <c r="ID14" s="36"/>
      <c r="IE14" s="36"/>
      <c r="IF14" s="36"/>
      <c r="IG14" s="36"/>
      <c r="IH14" s="36"/>
      <c r="II14" s="36"/>
      <c r="IJ14" s="36"/>
      <c r="IK14" s="36"/>
      <c r="IL14" s="36"/>
      <c r="IM14" s="36"/>
      <c r="IN14" s="36"/>
      <c r="IO14" s="36"/>
      <c r="IP14" s="36"/>
      <c r="IQ14" s="36"/>
      <c r="IR14" s="36"/>
      <c r="IS14" s="36"/>
      <c r="IT14" s="36"/>
      <c r="IU14" s="36"/>
      <c r="IV14" s="36"/>
      <c r="IW14" s="36"/>
    </row>
    <row r="15" customFormat="false" ht="15" hidden="false" customHeight="true" outlineLevel="0" collapsed="false">
      <c r="A15" s="36"/>
      <c r="B15" s="37"/>
      <c r="C15" s="38"/>
      <c r="D15" s="39"/>
      <c r="E15" s="40"/>
      <c r="F15" s="50"/>
      <c r="G15" s="50"/>
      <c r="H15" s="40"/>
      <c r="I15" s="50"/>
      <c r="J15" s="43" t="n">
        <v>673</v>
      </c>
      <c r="K15" s="43"/>
      <c r="L15" s="44" t="n">
        <v>673</v>
      </c>
      <c r="M15" s="40"/>
      <c r="N15" s="45" t="n">
        <v>69149</v>
      </c>
      <c r="O15" s="46" t="n">
        <v>0</v>
      </c>
      <c r="P15" s="47" t="str">
        <f aca="false">IF(Q15&lt;0,ABS(Q15),"")</f>
        <v/>
      </c>
      <c r="Q15" s="44" t="n">
        <f aca="false">IF(L$37&gt;0,L15-R15,J15-R15)</f>
        <v>0</v>
      </c>
      <c r="R15" s="44" t="n">
        <f aca="false">ROUND((1-O15)*J15,0)</f>
        <v>673</v>
      </c>
      <c r="S15" s="36"/>
      <c r="T15" s="54" t="n">
        <v>32</v>
      </c>
      <c r="U15" s="54" t="n">
        <v>35</v>
      </c>
      <c r="V15" s="54" t="s">
        <v>32</v>
      </c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36"/>
      <c r="AO15" s="36"/>
      <c r="AP15" s="36"/>
      <c r="AQ15" s="36"/>
      <c r="AR15" s="36"/>
      <c r="AS15" s="36"/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36"/>
      <c r="BF15" s="36"/>
      <c r="BG15" s="36"/>
      <c r="BH15" s="36"/>
      <c r="BI15" s="36"/>
      <c r="BJ15" s="36"/>
      <c r="BK15" s="36"/>
      <c r="BL15" s="36"/>
      <c r="BM15" s="36"/>
      <c r="BN15" s="36"/>
      <c r="BO15" s="36"/>
      <c r="BP15" s="36"/>
      <c r="BQ15" s="36"/>
      <c r="BR15" s="36"/>
      <c r="BS15" s="36"/>
      <c r="BT15" s="36"/>
      <c r="BU15" s="36"/>
      <c r="BV15" s="36"/>
      <c r="BW15" s="36"/>
      <c r="BX15" s="36"/>
      <c r="BY15" s="36"/>
      <c r="BZ15" s="36"/>
      <c r="CA15" s="36"/>
      <c r="CB15" s="36"/>
      <c r="CC15" s="36"/>
      <c r="CD15" s="36"/>
      <c r="CE15" s="36"/>
      <c r="CF15" s="36"/>
      <c r="CG15" s="36"/>
      <c r="CH15" s="36"/>
      <c r="CI15" s="36"/>
      <c r="CJ15" s="36"/>
      <c r="CK15" s="36"/>
      <c r="CL15" s="36"/>
      <c r="CM15" s="36"/>
      <c r="CN15" s="36"/>
      <c r="CO15" s="36"/>
      <c r="CP15" s="36"/>
      <c r="CQ15" s="36"/>
      <c r="CR15" s="36"/>
      <c r="CS15" s="36"/>
      <c r="CT15" s="36"/>
      <c r="CU15" s="36"/>
      <c r="CV15" s="36"/>
      <c r="CW15" s="36"/>
      <c r="CX15" s="36"/>
      <c r="CY15" s="36"/>
      <c r="CZ15" s="36"/>
      <c r="DA15" s="36"/>
      <c r="DB15" s="36"/>
      <c r="DC15" s="36"/>
      <c r="DD15" s="36"/>
      <c r="DE15" s="36"/>
      <c r="DF15" s="36"/>
      <c r="DG15" s="36"/>
      <c r="DH15" s="36"/>
      <c r="DI15" s="36"/>
      <c r="DJ15" s="36"/>
      <c r="DK15" s="36"/>
      <c r="DL15" s="36"/>
      <c r="DM15" s="36"/>
      <c r="DN15" s="36"/>
      <c r="DO15" s="36"/>
      <c r="DP15" s="36"/>
      <c r="DQ15" s="36"/>
      <c r="DR15" s="36"/>
      <c r="DS15" s="36"/>
      <c r="DT15" s="36"/>
      <c r="DU15" s="36"/>
      <c r="DV15" s="36"/>
      <c r="DW15" s="36"/>
      <c r="DX15" s="36"/>
      <c r="DY15" s="36"/>
      <c r="DZ15" s="36"/>
      <c r="EA15" s="36"/>
      <c r="EB15" s="36"/>
      <c r="EC15" s="36"/>
      <c r="ED15" s="36"/>
      <c r="EE15" s="36"/>
      <c r="EF15" s="36"/>
      <c r="EG15" s="36"/>
      <c r="EH15" s="36"/>
      <c r="EI15" s="36"/>
      <c r="EJ15" s="36"/>
      <c r="EK15" s="36"/>
      <c r="EL15" s="36"/>
      <c r="EM15" s="36"/>
      <c r="EN15" s="36"/>
      <c r="EO15" s="36"/>
      <c r="EP15" s="36"/>
      <c r="EQ15" s="36"/>
      <c r="ER15" s="36"/>
      <c r="ES15" s="36"/>
      <c r="ET15" s="36"/>
      <c r="EU15" s="36"/>
      <c r="EV15" s="36"/>
      <c r="EW15" s="36"/>
      <c r="EX15" s="36"/>
      <c r="EY15" s="36"/>
      <c r="EZ15" s="36"/>
      <c r="FA15" s="36"/>
      <c r="FB15" s="36"/>
      <c r="FC15" s="36"/>
      <c r="FD15" s="36"/>
      <c r="FE15" s="36"/>
      <c r="FF15" s="36"/>
      <c r="FG15" s="36"/>
      <c r="FH15" s="36"/>
      <c r="FI15" s="36"/>
      <c r="FJ15" s="36"/>
      <c r="FK15" s="36"/>
      <c r="FL15" s="36"/>
      <c r="FM15" s="36"/>
      <c r="FN15" s="36"/>
      <c r="FO15" s="36"/>
      <c r="FP15" s="36"/>
      <c r="FQ15" s="36"/>
      <c r="FR15" s="36"/>
      <c r="FS15" s="36"/>
      <c r="FT15" s="36"/>
      <c r="FU15" s="36"/>
      <c r="FV15" s="36"/>
      <c r="FW15" s="36"/>
      <c r="FX15" s="36"/>
      <c r="FY15" s="36"/>
      <c r="FZ15" s="36"/>
      <c r="GA15" s="36"/>
      <c r="GB15" s="36"/>
      <c r="GC15" s="36"/>
      <c r="GD15" s="36"/>
      <c r="GE15" s="36"/>
      <c r="GF15" s="36"/>
      <c r="GG15" s="36"/>
      <c r="GH15" s="36"/>
      <c r="GI15" s="36"/>
      <c r="GJ15" s="36"/>
      <c r="GK15" s="36"/>
      <c r="GL15" s="36"/>
      <c r="GM15" s="36"/>
      <c r="GN15" s="36"/>
      <c r="GO15" s="36"/>
      <c r="GP15" s="36"/>
      <c r="GQ15" s="36"/>
      <c r="GR15" s="36"/>
      <c r="GS15" s="36"/>
      <c r="GT15" s="36"/>
      <c r="GU15" s="36"/>
      <c r="GV15" s="36"/>
      <c r="GW15" s="36"/>
      <c r="GX15" s="36"/>
      <c r="GY15" s="36"/>
      <c r="GZ15" s="36"/>
      <c r="HA15" s="36"/>
      <c r="HB15" s="36"/>
      <c r="HC15" s="36"/>
      <c r="HD15" s="36"/>
      <c r="HE15" s="36"/>
      <c r="HF15" s="36"/>
      <c r="HG15" s="36"/>
      <c r="HH15" s="36"/>
      <c r="HI15" s="36"/>
      <c r="HJ15" s="36"/>
      <c r="HK15" s="36"/>
      <c r="HL15" s="36"/>
      <c r="HM15" s="36"/>
      <c r="HN15" s="36"/>
      <c r="HO15" s="36"/>
      <c r="HP15" s="36"/>
      <c r="HQ15" s="36"/>
      <c r="HR15" s="36"/>
      <c r="HS15" s="36"/>
      <c r="HT15" s="36"/>
      <c r="HU15" s="36"/>
      <c r="HV15" s="36"/>
      <c r="HW15" s="36"/>
      <c r="HX15" s="36"/>
      <c r="HY15" s="36"/>
      <c r="HZ15" s="36"/>
      <c r="IA15" s="36"/>
      <c r="IB15" s="36"/>
      <c r="IC15" s="36"/>
      <c r="ID15" s="36"/>
      <c r="IE15" s="36"/>
      <c r="IF15" s="36"/>
      <c r="IG15" s="36"/>
      <c r="IH15" s="36"/>
      <c r="II15" s="36"/>
      <c r="IJ15" s="36"/>
      <c r="IK15" s="36"/>
      <c r="IL15" s="36"/>
      <c r="IM15" s="36"/>
      <c r="IN15" s="36"/>
      <c r="IO15" s="36"/>
      <c r="IP15" s="36"/>
      <c r="IQ15" s="36"/>
      <c r="IR15" s="36"/>
      <c r="IS15" s="36"/>
      <c r="IT15" s="36"/>
      <c r="IU15" s="36"/>
      <c r="IV15" s="36"/>
      <c r="IW15" s="36"/>
    </row>
    <row r="16" customFormat="false" ht="15" hidden="false" customHeight="true" outlineLevel="0" collapsed="false">
      <c r="A16" s="36"/>
      <c r="B16" s="37"/>
      <c r="C16" s="38"/>
      <c r="D16" s="39"/>
      <c r="E16" s="40"/>
      <c r="F16" s="50"/>
      <c r="G16" s="50"/>
      <c r="H16" s="40"/>
      <c r="I16" s="50"/>
      <c r="J16" s="43" t="n">
        <v>0</v>
      </c>
      <c r="K16" s="43"/>
      <c r="L16" s="44"/>
      <c r="M16" s="40"/>
      <c r="N16" s="45" t="n">
        <v>68915</v>
      </c>
      <c r="O16" s="46" t="n">
        <v>0</v>
      </c>
      <c r="P16" s="47" t="str">
        <f aca="false">IF(Q16&lt;0,ABS(Q16),"")</f>
        <v/>
      </c>
      <c r="Q16" s="44" t="n">
        <f aca="false">IF(L$37&gt;0,L16-R16,J16-R16)</f>
        <v>0</v>
      </c>
      <c r="R16" s="44" t="n">
        <f aca="false">ROUND((1-O16)*J16,0)</f>
        <v>0</v>
      </c>
      <c r="S16" s="36"/>
      <c r="T16" s="55" t="n">
        <v>30</v>
      </c>
      <c r="U16" s="55" t="n">
        <v>39</v>
      </c>
      <c r="V16" s="55" t="s">
        <v>32</v>
      </c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6"/>
      <c r="AH16" s="36"/>
      <c r="AI16" s="36"/>
      <c r="AJ16" s="36"/>
      <c r="AK16" s="36"/>
      <c r="AL16" s="36"/>
      <c r="AM16" s="36"/>
      <c r="AN16" s="36"/>
      <c r="AO16" s="36"/>
      <c r="AP16" s="36"/>
      <c r="AQ16" s="36"/>
      <c r="AR16" s="36"/>
      <c r="AS16" s="36"/>
      <c r="AT16" s="36"/>
      <c r="AU16" s="36"/>
      <c r="AV16" s="36"/>
      <c r="AW16" s="36"/>
      <c r="AX16" s="36"/>
      <c r="AY16" s="36"/>
      <c r="AZ16" s="36"/>
      <c r="BA16" s="36"/>
      <c r="BB16" s="36"/>
      <c r="BC16" s="36"/>
      <c r="BD16" s="36"/>
      <c r="BE16" s="36"/>
      <c r="BF16" s="36"/>
      <c r="BG16" s="36"/>
      <c r="BH16" s="36"/>
      <c r="BI16" s="36"/>
      <c r="BJ16" s="36"/>
      <c r="BK16" s="36"/>
      <c r="BL16" s="36"/>
      <c r="BM16" s="36"/>
      <c r="BN16" s="36"/>
      <c r="BO16" s="36"/>
      <c r="BP16" s="36"/>
      <c r="BQ16" s="36"/>
      <c r="BR16" s="36"/>
      <c r="BS16" s="36"/>
      <c r="BT16" s="36"/>
      <c r="BU16" s="36"/>
      <c r="BV16" s="36"/>
      <c r="BW16" s="36"/>
      <c r="BX16" s="36"/>
      <c r="BY16" s="36"/>
      <c r="BZ16" s="36"/>
      <c r="CA16" s="36"/>
      <c r="CB16" s="36"/>
      <c r="CC16" s="36"/>
      <c r="CD16" s="36"/>
      <c r="CE16" s="36"/>
      <c r="CF16" s="36"/>
      <c r="CG16" s="36"/>
      <c r="CH16" s="36"/>
      <c r="CI16" s="36"/>
      <c r="CJ16" s="36"/>
      <c r="CK16" s="36"/>
      <c r="CL16" s="36"/>
      <c r="CM16" s="36"/>
      <c r="CN16" s="36"/>
      <c r="CO16" s="36"/>
      <c r="CP16" s="36"/>
      <c r="CQ16" s="36"/>
      <c r="CR16" s="36"/>
      <c r="CS16" s="36"/>
      <c r="CT16" s="36"/>
      <c r="CU16" s="36"/>
      <c r="CV16" s="36"/>
      <c r="CW16" s="36"/>
      <c r="CX16" s="36"/>
      <c r="CY16" s="36"/>
      <c r="CZ16" s="36"/>
      <c r="DA16" s="36"/>
      <c r="DB16" s="36"/>
      <c r="DC16" s="36"/>
      <c r="DD16" s="36"/>
      <c r="DE16" s="36"/>
      <c r="DF16" s="36"/>
      <c r="DG16" s="36"/>
      <c r="DH16" s="36"/>
      <c r="DI16" s="36"/>
      <c r="DJ16" s="36"/>
      <c r="DK16" s="36"/>
      <c r="DL16" s="36"/>
      <c r="DM16" s="36"/>
      <c r="DN16" s="36"/>
      <c r="DO16" s="36"/>
      <c r="DP16" s="36"/>
      <c r="DQ16" s="36"/>
      <c r="DR16" s="36"/>
      <c r="DS16" s="36"/>
      <c r="DT16" s="36"/>
      <c r="DU16" s="36"/>
      <c r="DV16" s="36"/>
      <c r="DW16" s="36"/>
      <c r="DX16" s="36"/>
      <c r="DY16" s="36"/>
      <c r="DZ16" s="36"/>
      <c r="EA16" s="36"/>
      <c r="EB16" s="36"/>
      <c r="EC16" s="36"/>
      <c r="ED16" s="36"/>
      <c r="EE16" s="36"/>
      <c r="EF16" s="36"/>
      <c r="EG16" s="36"/>
      <c r="EH16" s="36"/>
      <c r="EI16" s="36"/>
      <c r="EJ16" s="36"/>
      <c r="EK16" s="36"/>
      <c r="EL16" s="36"/>
      <c r="EM16" s="36"/>
      <c r="EN16" s="36"/>
      <c r="EO16" s="36"/>
      <c r="EP16" s="36"/>
      <c r="EQ16" s="36"/>
      <c r="ER16" s="36"/>
      <c r="ES16" s="36"/>
      <c r="ET16" s="36"/>
      <c r="EU16" s="36"/>
      <c r="EV16" s="36"/>
      <c r="EW16" s="36"/>
      <c r="EX16" s="36"/>
      <c r="EY16" s="36"/>
      <c r="EZ16" s="36"/>
      <c r="FA16" s="36"/>
      <c r="FB16" s="36"/>
      <c r="FC16" s="36"/>
      <c r="FD16" s="36"/>
      <c r="FE16" s="36"/>
      <c r="FF16" s="36"/>
      <c r="FG16" s="36"/>
      <c r="FH16" s="36"/>
      <c r="FI16" s="36"/>
      <c r="FJ16" s="36"/>
      <c r="FK16" s="36"/>
      <c r="FL16" s="36"/>
      <c r="FM16" s="36"/>
      <c r="FN16" s="36"/>
      <c r="FO16" s="36"/>
      <c r="FP16" s="36"/>
      <c r="FQ16" s="36"/>
      <c r="FR16" s="36"/>
      <c r="FS16" s="36"/>
      <c r="FT16" s="36"/>
      <c r="FU16" s="36"/>
      <c r="FV16" s="36"/>
      <c r="FW16" s="36"/>
      <c r="FX16" s="36"/>
      <c r="FY16" s="36"/>
      <c r="FZ16" s="36"/>
      <c r="GA16" s="36"/>
      <c r="GB16" s="36"/>
      <c r="GC16" s="36"/>
      <c r="GD16" s="36"/>
      <c r="GE16" s="36"/>
      <c r="GF16" s="36"/>
      <c r="GG16" s="36"/>
      <c r="GH16" s="36"/>
      <c r="GI16" s="36"/>
      <c r="GJ16" s="36"/>
      <c r="GK16" s="36"/>
      <c r="GL16" s="36"/>
      <c r="GM16" s="36"/>
      <c r="GN16" s="36"/>
      <c r="GO16" s="36"/>
      <c r="GP16" s="36"/>
      <c r="GQ16" s="36"/>
      <c r="GR16" s="36"/>
      <c r="GS16" s="36"/>
      <c r="GT16" s="36"/>
      <c r="GU16" s="36"/>
      <c r="GV16" s="36"/>
      <c r="GW16" s="36"/>
      <c r="GX16" s="36"/>
      <c r="GY16" s="36"/>
      <c r="GZ16" s="36"/>
      <c r="HA16" s="36"/>
      <c r="HB16" s="36"/>
      <c r="HC16" s="36"/>
      <c r="HD16" s="36"/>
      <c r="HE16" s="36"/>
      <c r="HF16" s="36"/>
      <c r="HG16" s="36"/>
      <c r="HH16" s="36"/>
      <c r="HI16" s="36"/>
      <c r="HJ16" s="36"/>
      <c r="HK16" s="36"/>
      <c r="HL16" s="36"/>
      <c r="HM16" s="36"/>
      <c r="HN16" s="36"/>
      <c r="HO16" s="36"/>
      <c r="HP16" s="36"/>
      <c r="HQ16" s="36"/>
      <c r="HR16" s="36"/>
      <c r="HS16" s="36"/>
      <c r="HT16" s="36"/>
      <c r="HU16" s="36"/>
      <c r="HV16" s="36"/>
      <c r="HW16" s="36"/>
      <c r="HX16" s="36"/>
      <c r="HY16" s="36"/>
      <c r="HZ16" s="36"/>
      <c r="IA16" s="36"/>
      <c r="IB16" s="36"/>
      <c r="IC16" s="36"/>
      <c r="ID16" s="36"/>
      <c r="IE16" s="36"/>
      <c r="IF16" s="36"/>
      <c r="IG16" s="36"/>
      <c r="IH16" s="36"/>
      <c r="II16" s="36"/>
      <c r="IJ16" s="36"/>
      <c r="IK16" s="36"/>
      <c r="IL16" s="36"/>
      <c r="IM16" s="36"/>
      <c r="IN16" s="36"/>
      <c r="IO16" s="36"/>
      <c r="IP16" s="36"/>
      <c r="IQ16" s="36"/>
      <c r="IR16" s="36"/>
      <c r="IS16" s="36"/>
      <c r="IT16" s="36"/>
      <c r="IU16" s="36"/>
      <c r="IV16" s="36"/>
      <c r="IW16" s="36"/>
    </row>
    <row r="17" customFormat="false" ht="15" hidden="false" customHeight="true" outlineLevel="0" collapsed="false">
      <c r="A17" s="36"/>
      <c r="B17" s="37"/>
      <c r="C17" s="38"/>
      <c r="D17" s="39"/>
      <c r="E17" s="40"/>
      <c r="F17" s="50"/>
      <c r="G17" s="50"/>
      <c r="H17" s="40"/>
      <c r="I17" s="50"/>
      <c r="J17" s="43" t="n">
        <v>0</v>
      </c>
      <c r="K17" s="43"/>
      <c r="L17" s="44"/>
      <c r="M17" s="40"/>
      <c r="N17" s="45" t="n">
        <v>68918</v>
      </c>
      <c r="O17" s="46" t="n">
        <v>0</v>
      </c>
      <c r="P17" s="47" t="str">
        <f aca="false">IF(Q17&lt;0,ABS(Q17),"")</f>
        <v/>
      </c>
      <c r="Q17" s="44" t="n">
        <f aca="false">IF(L$37&gt;0,L17-R17,J17-R17)</f>
        <v>0</v>
      </c>
      <c r="R17" s="44" t="n">
        <f aca="false">ROUND((1-O17)*J17,0)</f>
        <v>0</v>
      </c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  <c r="AI17" s="36"/>
      <c r="AJ17" s="36"/>
      <c r="AK17" s="36"/>
      <c r="AL17" s="36"/>
      <c r="AM17" s="36"/>
      <c r="AN17" s="36"/>
      <c r="AO17" s="36"/>
      <c r="AP17" s="36"/>
      <c r="AQ17" s="36"/>
      <c r="AR17" s="36"/>
      <c r="AS17" s="36"/>
      <c r="AT17" s="36"/>
      <c r="AU17" s="36"/>
      <c r="AV17" s="36"/>
      <c r="AW17" s="36"/>
      <c r="AX17" s="36"/>
      <c r="AY17" s="36"/>
      <c r="AZ17" s="36"/>
      <c r="BA17" s="36"/>
      <c r="BB17" s="36"/>
      <c r="BC17" s="36"/>
      <c r="BD17" s="36"/>
      <c r="BE17" s="36"/>
      <c r="BF17" s="36"/>
      <c r="BG17" s="36"/>
      <c r="BH17" s="36"/>
      <c r="BI17" s="36"/>
      <c r="BJ17" s="36"/>
      <c r="BK17" s="36"/>
      <c r="BL17" s="36"/>
      <c r="BM17" s="36"/>
      <c r="BN17" s="36"/>
      <c r="BO17" s="36"/>
      <c r="BP17" s="36"/>
      <c r="BQ17" s="36"/>
      <c r="BR17" s="36"/>
      <c r="BS17" s="36"/>
      <c r="BT17" s="36"/>
      <c r="BU17" s="36"/>
      <c r="BV17" s="36"/>
      <c r="BW17" s="36"/>
      <c r="BX17" s="36"/>
      <c r="BY17" s="36"/>
      <c r="BZ17" s="36"/>
      <c r="CA17" s="36"/>
      <c r="CB17" s="36"/>
      <c r="CC17" s="36"/>
      <c r="CD17" s="36"/>
      <c r="CE17" s="36"/>
      <c r="CF17" s="36"/>
      <c r="CG17" s="36"/>
      <c r="CH17" s="36"/>
      <c r="CI17" s="36"/>
      <c r="CJ17" s="36"/>
      <c r="CK17" s="36"/>
      <c r="CL17" s="36"/>
      <c r="CM17" s="36"/>
      <c r="CN17" s="36"/>
      <c r="CO17" s="36"/>
      <c r="CP17" s="36"/>
      <c r="CQ17" s="36"/>
      <c r="CR17" s="36"/>
      <c r="CS17" s="36"/>
      <c r="CT17" s="36"/>
      <c r="CU17" s="36"/>
      <c r="CV17" s="36"/>
      <c r="CW17" s="36"/>
      <c r="CX17" s="36"/>
      <c r="CY17" s="36"/>
      <c r="CZ17" s="36"/>
      <c r="DA17" s="36"/>
      <c r="DB17" s="36"/>
      <c r="DC17" s="36"/>
      <c r="DD17" s="36"/>
      <c r="DE17" s="36"/>
      <c r="DF17" s="36"/>
      <c r="DG17" s="36"/>
      <c r="DH17" s="36"/>
      <c r="DI17" s="36"/>
      <c r="DJ17" s="36"/>
      <c r="DK17" s="36"/>
      <c r="DL17" s="36"/>
      <c r="DM17" s="36"/>
      <c r="DN17" s="36"/>
      <c r="DO17" s="36"/>
      <c r="DP17" s="36"/>
      <c r="DQ17" s="36"/>
      <c r="DR17" s="36"/>
      <c r="DS17" s="36"/>
      <c r="DT17" s="36"/>
      <c r="DU17" s="36"/>
      <c r="DV17" s="36"/>
      <c r="DW17" s="36"/>
      <c r="DX17" s="36"/>
      <c r="DY17" s="36"/>
      <c r="DZ17" s="36"/>
      <c r="EA17" s="36"/>
      <c r="EB17" s="36"/>
      <c r="EC17" s="36"/>
      <c r="ED17" s="36"/>
      <c r="EE17" s="36"/>
      <c r="EF17" s="36"/>
      <c r="EG17" s="36"/>
      <c r="EH17" s="36"/>
      <c r="EI17" s="36"/>
      <c r="EJ17" s="36"/>
      <c r="EK17" s="36"/>
      <c r="EL17" s="36"/>
      <c r="EM17" s="36"/>
      <c r="EN17" s="36"/>
      <c r="EO17" s="36"/>
      <c r="EP17" s="36"/>
      <c r="EQ17" s="36"/>
      <c r="ER17" s="36"/>
      <c r="ES17" s="36"/>
      <c r="ET17" s="36"/>
      <c r="EU17" s="36"/>
      <c r="EV17" s="36"/>
      <c r="EW17" s="36"/>
      <c r="EX17" s="36"/>
      <c r="EY17" s="36"/>
      <c r="EZ17" s="36"/>
      <c r="FA17" s="36"/>
      <c r="FB17" s="36"/>
      <c r="FC17" s="36"/>
      <c r="FD17" s="36"/>
      <c r="FE17" s="36"/>
      <c r="FF17" s="36"/>
      <c r="FG17" s="36"/>
      <c r="FH17" s="36"/>
      <c r="FI17" s="36"/>
      <c r="FJ17" s="36"/>
      <c r="FK17" s="36"/>
      <c r="FL17" s="36"/>
      <c r="FM17" s="36"/>
      <c r="FN17" s="36"/>
      <c r="FO17" s="36"/>
      <c r="FP17" s="36"/>
      <c r="FQ17" s="36"/>
      <c r="FR17" s="36"/>
      <c r="FS17" s="36"/>
      <c r="FT17" s="36"/>
      <c r="FU17" s="36"/>
      <c r="FV17" s="36"/>
      <c r="FW17" s="36"/>
      <c r="FX17" s="36"/>
      <c r="FY17" s="36"/>
      <c r="FZ17" s="36"/>
      <c r="GA17" s="36"/>
      <c r="GB17" s="36"/>
      <c r="GC17" s="36"/>
      <c r="GD17" s="36"/>
      <c r="GE17" s="36"/>
      <c r="GF17" s="36"/>
      <c r="GG17" s="36"/>
      <c r="GH17" s="36"/>
      <c r="GI17" s="36"/>
      <c r="GJ17" s="36"/>
      <c r="GK17" s="36"/>
      <c r="GL17" s="36"/>
      <c r="GM17" s="36"/>
      <c r="GN17" s="36"/>
      <c r="GO17" s="36"/>
      <c r="GP17" s="36"/>
      <c r="GQ17" s="36"/>
      <c r="GR17" s="36"/>
      <c r="GS17" s="36"/>
      <c r="GT17" s="36"/>
      <c r="GU17" s="36"/>
      <c r="GV17" s="36"/>
      <c r="GW17" s="36"/>
      <c r="GX17" s="36"/>
      <c r="GY17" s="36"/>
      <c r="GZ17" s="36"/>
      <c r="HA17" s="36"/>
      <c r="HB17" s="36"/>
      <c r="HC17" s="36"/>
      <c r="HD17" s="36"/>
      <c r="HE17" s="36"/>
      <c r="HF17" s="36"/>
      <c r="HG17" s="36"/>
      <c r="HH17" s="36"/>
      <c r="HI17" s="36"/>
      <c r="HJ17" s="36"/>
      <c r="HK17" s="36"/>
      <c r="HL17" s="36"/>
      <c r="HM17" s="36"/>
      <c r="HN17" s="36"/>
      <c r="HO17" s="36"/>
      <c r="HP17" s="36"/>
      <c r="HQ17" s="36"/>
      <c r="HR17" s="36"/>
      <c r="HS17" s="36"/>
      <c r="HT17" s="36"/>
      <c r="HU17" s="36"/>
      <c r="HV17" s="36"/>
      <c r="HW17" s="36"/>
      <c r="HX17" s="36"/>
      <c r="HY17" s="36"/>
      <c r="HZ17" s="36"/>
      <c r="IA17" s="36"/>
      <c r="IB17" s="36"/>
      <c r="IC17" s="36"/>
      <c r="ID17" s="36"/>
      <c r="IE17" s="36"/>
      <c r="IF17" s="36"/>
      <c r="IG17" s="36"/>
      <c r="IH17" s="36"/>
      <c r="II17" s="36"/>
      <c r="IJ17" s="36"/>
      <c r="IK17" s="36"/>
      <c r="IL17" s="36"/>
      <c r="IM17" s="36"/>
      <c r="IN17" s="36"/>
      <c r="IO17" s="36"/>
      <c r="IP17" s="36"/>
      <c r="IQ17" s="36"/>
      <c r="IR17" s="36"/>
      <c r="IS17" s="36"/>
      <c r="IT17" s="36"/>
      <c r="IU17" s="36"/>
      <c r="IV17" s="36"/>
      <c r="IW17" s="36"/>
    </row>
    <row r="18" customFormat="false" ht="15" hidden="false" customHeight="true" outlineLevel="0" collapsed="false">
      <c r="A18" s="49"/>
      <c r="B18" s="37"/>
      <c r="C18" s="38"/>
      <c r="D18" s="56"/>
      <c r="E18" s="57"/>
      <c r="F18" s="50"/>
      <c r="G18" s="50"/>
      <c r="H18" s="40"/>
      <c r="I18" s="50"/>
      <c r="J18" s="43"/>
      <c r="K18" s="43"/>
      <c r="L18" s="44"/>
      <c r="M18" s="40"/>
      <c r="N18" s="52"/>
      <c r="O18" s="46"/>
      <c r="P18" s="36"/>
      <c r="Q18" s="44"/>
      <c r="R18" s="44"/>
      <c r="S18" s="36"/>
      <c r="T18" s="58" t="n">
        <f aca="false">AVERAGE(T5:T16)</f>
        <v>31.4166666666667</v>
      </c>
      <c r="U18" s="36"/>
      <c r="V18" s="58" t="e">
        <f aca="false">AVERAGE(V5:V16)</f>
        <v>#DIV/0!</v>
      </c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  <c r="BF18" s="36"/>
      <c r="BG18" s="36"/>
      <c r="BH18" s="36"/>
      <c r="BI18" s="36"/>
      <c r="BJ18" s="36"/>
      <c r="BK18" s="36"/>
      <c r="BL18" s="36"/>
      <c r="BM18" s="36"/>
      <c r="BN18" s="36"/>
      <c r="BO18" s="36"/>
      <c r="BP18" s="36"/>
      <c r="BQ18" s="36"/>
      <c r="BR18" s="36"/>
      <c r="BS18" s="36"/>
      <c r="BT18" s="36"/>
      <c r="BU18" s="36"/>
      <c r="BV18" s="36"/>
      <c r="BW18" s="36"/>
      <c r="BX18" s="36"/>
      <c r="BY18" s="36"/>
      <c r="BZ18" s="36"/>
      <c r="CA18" s="36"/>
      <c r="CB18" s="36"/>
      <c r="CC18" s="36"/>
      <c r="CD18" s="36"/>
      <c r="CE18" s="36"/>
      <c r="CF18" s="36"/>
      <c r="CG18" s="36"/>
      <c r="CH18" s="36"/>
      <c r="CI18" s="36"/>
      <c r="CJ18" s="36"/>
      <c r="CK18" s="36"/>
      <c r="CL18" s="36"/>
      <c r="CM18" s="36"/>
      <c r="CN18" s="36"/>
      <c r="CO18" s="36"/>
      <c r="CP18" s="36"/>
      <c r="CQ18" s="36"/>
      <c r="CR18" s="36"/>
      <c r="CS18" s="36"/>
      <c r="CT18" s="36"/>
      <c r="CU18" s="36"/>
      <c r="CV18" s="36"/>
      <c r="CW18" s="36"/>
      <c r="CX18" s="36"/>
      <c r="CY18" s="36"/>
      <c r="CZ18" s="36"/>
      <c r="DA18" s="36"/>
      <c r="DB18" s="36"/>
      <c r="DC18" s="36"/>
      <c r="DD18" s="36"/>
      <c r="DE18" s="36"/>
      <c r="DF18" s="36"/>
      <c r="DG18" s="36"/>
      <c r="DH18" s="36"/>
      <c r="DI18" s="36"/>
      <c r="DJ18" s="36"/>
      <c r="DK18" s="36"/>
      <c r="DL18" s="36"/>
      <c r="DM18" s="36"/>
      <c r="DN18" s="36"/>
      <c r="DO18" s="36"/>
      <c r="DP18" s="36"/>
      <c r="DQ18" s="36"/>
      <c r="DR18" s="36"/>
      <c r="DS18" s="36"/>
      <c r="DT18" s="36"/>
      <c r="DU18" s="36"/>
      <c r="DV18" s="36"/>
      <c r="DW18" s="36"/>
      <c r="DX18" s="36"/>
      <c r="DY18" s="36"/>
      <c r="DZ18" s="36"/>
      <c r="EA18" s="36"/>
      <c r="EB18" s="36"/>
      <c r="EC18" s="36"/>
      <c r="ED18" s="36"/>
      <c r="EE18" s="36"/>
      <c r="EF18" s="36"/>
      <c r="EG18" s="36"/>
      <c r="EH18" s="36"/>
      <c r="EI18" s="36"/>
      <c r="EJ18" s="36"/>
      <c r="EK18" s="36"/>
      <c r="EL18" s="36"/>
      <c r="EM18" s="36"/>
      <c r="EN18" s="36"/>
      <c r="EO18" s="36"/>
      <c r="EP18" s="36"/>
      <c r="EQ18" s="36"/>
      <c r="ER18" s="36"/>
      <c r="ES18" s="36"/>
      <c r="ET18" s="36"/>
      <c r="EU18" s="36"/>
      <c r="EV18" s="36"/>
      <c r="EW18" s="36"/>
      <c r="EX18" s="36"/>
      <c r="EY18" s="36"/>
      <c r="EZ18" s="36"/>
      <c r="FA18" s="36"/>
      <c r="FB18" s="36"/>
      <c r="FC18" s="36"/>
      <c r="FD18" s="36"/>
      <c r="FE18" s="36"/>
      <c r="FF18" s="36"/>
      <c r="FG18" s="36"/>
      <c r="FH18" s="36"/>
      <c r="FI18" s="36"/>
      <c r="FJ18" s="36"/>
      <c r="FK18" s="36"/>
      <c r="FL18" s="36"/>
      <c r="FM18" s="36"/>
      <c r="FN18" s="36"/>
      <c r="FO18" s="36"/>
      <c r="FP18" s="36"/>
      <c r="FQ18" s="36"/>
      <c r="FR18" s="36"/>
      <c r="FS18" s="36"/>
      <c r="FT18" s="36"/>
      <c r="FU18" s="36"/>
      <c r="FV18" s="36"/>
      <c r="FW18" s="36"/>
      <c r="FX18" s="36"/>
      <c r="FY18" s="36"/>
      <c r="FZ18" s="36"/>
      <c r="GA18" s="36"/>
      <c r="GB18" s="36"/>
      <c r="GC18" s="36"/>
      <c r="GD18" s="36"/>
      <c r="GE18" s="36"/>
      <c r="GF18" s="36"/>
      <c r="GG18" s="36"/>
      <c r="GH18" s="36"/>
      <c r="GI18" s="36"/>
      <c r="GJ18" s="36"/>
      <c r="GK18" s="36"/>
      <c r="GL18" s="36"/>
      <c r="GM18" s="36"/>
      <c r="GN18" s="36"/>
      <c r="GO18" s="36"/>
      <c r="GP18" s="36"/>
      <c r="GQ18" s="36"/>
      <c r="GR18" s="36"/>
      <c r="GS18" s="36"/>
      <c r="GT18" s="36"/>
      <c r="GU18" s="36"/>
      <c r="GV18" s="36"/>
      <c r="GW18" s="36"/>
      <c r="GX18" s="36"/>
      <c r="GY18" s="36"/>
      <c r="GZ18" s="36"/>
      <c r="HA18" s="36"/>
      <c r="HB18" s="36"/>
      <c r="HC18" s="36"/>
      <c r="HD18" s="36"/>
      <c r="HE18" s="36"/>
      <c r="HF18" s="36"/>
      <c r="HG18" s="36"/>
      <c r="HH18" s="36"/>
      <c r="HI18" s="36"/>
      <c r="HJ18" s="36"/>
      <c r="HK18" s="36"/>
      <c r="HL18" s="36"/>
      <c r="HM18" s="36"/>
      <c r="HN18" s="36"/>
      <c r="HO18" s="36"/>
      <c r="HP18" s="36"/>
      <c r="HQ18" s="36"/>
      <c r="HR18" s="36"/>
      <c r="HS18" s="36"/>
      <c r="HT18" s="36"/>
      <c r="HU18" s="36"/>
      <c r="HV18" s="36"/>
      <c r="HW18" s="36"/>
      <c r="HX18" s="36"/>
      <c r="HY18" s="36"/>
      <c r="HZ18" s="36"/>
      <c r="IA18" s="36"/>
      <c r="IB18" s="36"/>
      <c r="IC18" s="36"/>
      <c r="ID18" s="36"/>
      <c r="IE18" s="36"/>
      <c r="IF18" s="36"/>
      <c r="IG18" s="36"/>
      <c r="IH18" s="36"/>
      <c r="II18" s="36"/>
      <c r="IJ18" s="36"/>
      <c r="IK18" s="36"/>
      <c r="IL18" s="36"/>
      <c r="IM18" s="36"/>
      <c r="IN18" s="36"/>
      <c r="IO18" s="36"/>
      <c r="IP18" s="36"/>
      <c r="IQ18" s="36"/>
      <c r="IR18" s="36"/>
      <c r="IS18" s="36"/>
      <c r="IT18" s="36"/>
      <c r="IU18" s="36"/>
      <c r="IV18" s="36"/>
      <c r="IW18" s="36"/>
    </row>
    <row r="19" customFormat="false" ht="15" hidden="false" customHeight="true" outlineLevel="0" collapsed="false">
      <c r="A19" s="36"/>
      <c r="B19" s="37" t="s">
        <v>39</v>
      </c>
      <c r="C19" s="38" t="s">
        <v>40</v>
      </c>
      <c r="D19" s="39" t="n">
        <v>3789</v>
      </c>
      <c r="E19" s="40"/>
      <c r="F19" s="50" t="n">
        <f aca="false">T7</f>
        <v>30</v>
      </c>
      <c r="G19" s="50"/>
      <c r="H19" s="40" t="str">
        <f aca="false">V7</f>
        <v>x</v>
      </c>
      <c r="I19" s="50"/>
      <c r="J19" s="43" t="n">
        <v>1150</v>
      </c>
      <c r="K19" s="43"/>
      <c r="L19" s="44" t="n">
        <v>1050</v>
      </c>
      <c r="M19" s="40"/>
      <c r="N19" s="45" t="n">
        <v>67694</v>
      </c>
      <c r="O19" s="46" t="n">
        <v>0.9</v>
      </c>
      <c r="P19" s="47" t="str">
        <f aca="false">IF(Q19&lt;0,ABS(Q19),"")</f>
        <v/>
      </c>
      <c r="Q19" s="44" t="n">
        <f aca="false">IF(L$37&gt;0,L19-R19,J19-R19)</f>
        <v>935</v>
      </c>
      <c r="R19" s="44" t="n">
        <f aca="false">ROUND((1-O19)*J19,0)</f>
        <v>115</v>
      </c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36"/>
      <c r="BF19" s="36"/>
      <c r="BG19" s="36"/>
      <c r="BH19" s="36"/>
      <c r="BI19" s="36"/>
      <c r="BJ19" s="36"/>
      <c r="BK19" s="36"/>
      <c r="BL19" s="36"/>
      <c r="BM19" s="36"/>
      <c r="BN19" s="36"/>
      <c r="BO19" s="36"/>
      <c r="BP19" s="36"/>
      <c r="BQ19" s="36"/>
      <c r="BR19" s="36"/>
      <c r="BS19" s="36"/>
      <c r="BT19" s="36"/>
      <c r="BU19" s="36"/>
      <c r="BV19" s="36"/>
      <c r="BW19" s="36"/>
      <c r="BX19" s="36"/>
      <c r="BY19" s="36"/>
      <c r="BZ19" s="36"/>
      <c r="CA19" s="36"/>
      <c r="CB19" s="36"/>
      <c r="CC19" s="36"/>
      <c r="CD19" s="36"/>
      <c r="CE19" s="36"/>
      <c r="CF19" s="36"/>
      <c r="CG19" s="36"/>
      <c r="CH19" s="36"/>
      <c r="CI19" s="36"/>
      <c r="CJ19" s="36"/>
      <c r="CK19" s="36"/>
      <c r="CL19" s="36"/>
      <c r="CM19" s="36"/>
      <c r="CN19" s="36"/>
      <c r="CO19" s="36"/>
      <c r="CP19" s="36"/>
      <c r="CQ19" s="36"/>
      <c r="CR19" s="36"/>
      <c r="CS19" s="36"/>
      <c r="CT19" s="36"/>
      <c r="CU19" s="36"/>
      <c r="CV19" s="36"/>
      <c r="CW19" s="36"/>
      <c r="CX19" s="36"/>
      <c r="CY19" s="36"/>
      <c r="CZ19" s="36"/>
      <c r="DA19" s="36"/>
      <c r="DB19" s="36"/>
      <c r="DC19" s="36"/>
      <c r="DD19" s="36"/>
      <c r="DE19" s="36"/>
      <c r="DF19" s="36"/>
      <c r="DG19" s="36"/>
      <c r="DH19" s="36"/>
      <c r="DI19" s="36"/>
      <c r="DJ19" s="36"/>
      <c r="DK19" s="36"/>
      <c r="DL19" s="36"/>
      <c r="DM19" s="36"/>
      <c r="DN19" s="36"/>
      <c r="DO19" s="36"/>
      <c r="DP19" s="36"/>
      <c r="DQ19" s="36"/>
      <c r="DR19" s="36"/>
      <c r="DS19" s="36"/>
      <c r="DT19" s="36"/>
      <c r="DU19" s="36"/>
      <c r="DV19" s="36"/>
      <c r="DW19" s="36"/>
      <c r="DX19" s="36"/>
      <c r="DY19" s="36"/>
      <c r="DZ19" s="36"/>
      <c r="EA19" s="36"/>
      <c r="EB19" s="36"/>
      <c r="EC19" s="36"/>
      <c r="ED19" s="36"/>
      <c r="EE19" s="36"/>
      <c r="EF19" s="36"/>
      <c r="EG19" s="36"/>
      <c r="EH19" s="36"/>
      <c r="EI19" s="36"/>
      <c r="EJ19" s="36"/>
      <c r="EK19" s="36"/>
      <c r="EL19" s="36"/>
      <c r="EM19" s="36"/>
      <c r="EN19" s="36"/>
      <c r="EO19" s="36"/>
      <c r="EP19" s="36"/>
      <c r="EQ19" s="36"/>
      <c r="ER19" s="36"/>
      <c r="ES19" s="36"/>
      <c r="ET19" s="36"/>
      <c r="EU19" s="36"/>
      <c r="EV19" s="36"/>
      <c r="EW19" s="36"/>
      <c r="EX19" s="36"/>
      <c r="EY19" s="36"/>
      <c r="EZ19" s="36"/>
      <c r="FA19" s="36"/>
      <c r="FB19" s="36"/>
      <c r="FC19" s="36"/>
      <c r="FD19" s="36"/>
      <c r="FE19" s="36"/>
      <c r="FF19" s="36"/>
      <c r="FG19" s="36"/>
      <c r="FH19" s="36"/>
      <c r="FI19" s="36"/>
      <c r="FJ19" s="36"/>
      <c r="FK19" s="36"/>
      <c r="FL19" s="36"/>
      <c r="FM19" s="36"/>
      <c r="FN19" s="36"/>
      <c r="FO19" s="36"/>
      <c r="FP19" s="36"/>
      <c r="FQ19" s="36"/>
      <c r="FR19" s="36"/>
      <c r="FS19" s="36"/>
      <c r="FT19" s="36"/>
      <c r="FU19" s="36"/>
      <c r="FV19" s="36"/>
      <c r="FW19" s="36"/>
      <c r="FX19" s="36"/>
      <c r="FY19" s="36"/>
      <c r="FZ19" s="36"/>
      <c r="GA19" s="36"/>
      <c r="GB19" s="36"/>
      <c r="GC19" s="36"/>
      <c r="GD19" s="36"/>
      <c r="GE19" s="36"/>
      <c r="GF19" s="36"/>
      <c r="GG19" s="36"/>
      <c r="GH19" s="36"/>
      <c r="GI19" s="36"/>
      <c r="GJ19" s="36"/>
      <c r="GK19" s="36"/>
      <c r="GL19" s="36"/>
      <c r="GM19" s="36"/>
      <c r="GN19" s="36"/>
      <c r="GO19" s="36"/>
      <c r="GP19" s="36"/>
      <c r="GQ19" s="36"/>
      <c r="GR19" s="36"/>
      <c r="GS19" s="36"/>
      <c r="GT19" s="36"/>
      <c r="GU19" s="36"/>
      <c r="GV19" s="36"/>
      <c r="GW19" s="36"/>
      <c r="GX19" s="36"/>
      <c r="GY19" s="36"/>
      <c r="GZ19" s="36"/>
      <c r="HA19" s="36"/>
      <c r="HB19" s="36"/>
      <c r="HC19" s="36"/>
      <c r="HD19" s="36"/>
      <c r="HE19" s="36"/>
      <c r="HF19" s="36"/>
      <c r="HG19" s="36"/>
      <c r="HH19" s="36"/>
      <c r="HI19" s="36"/>
      <c r="HJ19" s="36"/>
      <c r="HK19" s="36"/>
      <c r="HL19" s="36"/>
      <c r="HM19" s="36"/>
      <c r="HN19" s="36"/>
      <c r="HO19" s="36"/>
      <c r="HP19" s="36"/>
      <c r="HQ19" s="36"/>
      <c r="HR19" s="36"/>
      <c r="HS19" s="36"/>
      <c r="HT19" s="36"/>
      <c r="HU19" s="36"/>
      <c r="HV19" s="36"/>
      <c r="HW19" s="36"/>
      <c r="HX19" s="36"/>
      <c r="HY19" s="36"/>
      <c r="HZ19" s="36"/>
      <c r="IA19" s="36"/>
      <c r="IB19" s="36"/>
      <c r="IC19" s="36"/>
      <c r="ID19" s="36"/>
      <c r="IE19" s="36"/>
      <c r="IF19" s="36"/>
      <c r="IG19" s="36"/>
      <c r="IH19" s="36"/>
      <c r="II19" s="36"/>
      <c r="IJ19" s="36"/>
      <c r="IK19" s="36"/>
      <c r="IL19" s="36"/>
      <c r="IM19" s="36"/>
      <c r="IN19" s="36"/>
      <c r="IO19" s="36"/>
      <c r="IP19" s="36"/>
      <c r="IQ19" s="36"/>
      <c r="IR19" s="36"/>
      <c r="IS19" s="36"/>
      <c r="IT19" s="36"/>
      <c r="IU19" s="36"/>
      <c r="IV19" s="36"/>
      <c r="IW19" s="36"/>
    </row>
    <row r="20" customFormat="false" ht="15" hidden="false" customHeight="true" outlineLevel="0" collapsed="false">
      <c r="A20" s="49"/>
      <c r="B20" s="37"/>
      <c r="C20" s="38"/>
      <c r="D20" s="39"/>
      <c r="E20" s="40"/>
      <c r="F20" s="36"/>
      <c r="G20" s="36"/>
      <c r="H20" s="36"/>
      <c r="I20" s="50"/>
      <c r="J20" s="43"/>
      <c r="K20" s="43"/>
      <c r="L20" s="44"/>
      <c r="M20" s="40"/>
      <c r="N20" s="52"/>
      <c r="O20" s="46"/>
      <c r="P20" s="36"/>
      <c r="Q20" s="44"/>
      <c r="R20" s="44"/>
      <c r="S20" s="36"/>
      <c r="T20" s="59" t="s">
        <v>41</v>
      </c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  <c r="AL20" s="36"/>
      <c r="AM20" s="36"/>
      <c r="AN20" s="36"/>
      <c r="AO20" s="36"/>
      <c r="AP20" s="36"/>
      <c r="AQ20" s="36"/>
      <c r="AR20" s="36"/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6"/>
      <c r="BT20" s="36"/>
      <c r="BU20" s="36"/>
      <c r="BV20" s="36"/>
      <c r="BW20" s="36"/>
      <c r="BX20" s="36"/>
      <c r="BY20" s="36"/>
      <c r="BZ20" s="36"/>
      <c r="CA20" s="36"/>
      <c r="CB20" s="36"/>
      <c r="CC20" s="36"/>
      <c r="CD20" s="36"/>
      <c r="CE20" s="36"/>
      <c r="CF20" s="36"/>
      <c r="CG20" s="36"/>
      <c r="CH20" s="36"/>
      <c r="CI20" s="36"/>
      <c r="CJ20" s="36"/>
      <c r="CK20" s="36"/>
      <c r="CL20" s="36"/>
      <c r="CM20" s="36"/>
      <c r="CN20" s="36"/>
      <c r="CO20" s="36"/>
      <c r="CP20" s="36"/>
      <c r="CQ20" s="36"/>
      <c r="CR20" s="36"/>
      <c r="CS20" s="36"/>
      <c r="CT20" s="36"/>
      <c r="CU20" s="36"/>
      <c r="CV20" s="36"/>
      <c r="CW20" s="36"/>
      <c r="CX20" s="36"/>
      <c r="CY20" s="36"/>
      <c r="CZ20" s="36"/>
      <c r="DA20" s="36"/>
      <c r="DB20" s="36"/>
      <c r="DC20" s="36"/>
      <c r="DD20" s="36"/>
      <c r="DE20" s="36"/>
      <c r="DF20" s="36"/>
      <c r="DG20" s="36"/>
      <c r="DH20" s="36"/>
      <c r="DI20" s="36"/>
      <c r="DJ20" s="36"/>
      <c r="DK20" s="36"/>
      <c r="DL20" s="36"/>
      <c r="DM20" s="36"/>
      <c r="DN20" s="36"/>
      <c r="DO20" s="36"/>
      <c r="DP20" s="36"/>
      <c r="DQ20" s="36"/>
      <c r="DR20" s="36"/>
      <c r="DS20" s="36"/>
      <c r="DT20" s="36"/>
      <c r="DU20" s="36"/>
      <c r="DV20" s="36"/>
      <c r="DW20" s="36"/>
      <c r="DX20" s="36"/>
      <c r="DY20" s="36"/>
      <c r="DZ20" s="36"/>
      <c r="EA20" s="36"/>
      <c r="EB20" s="36"/>
      <c r="EC20" s="36"/>
      <c r="ED20" s="36"/>
      <c r="EE20" s="36"/>
      <c r="EF20" s="36"/>
      <c r="EG20" s="36"/>
      <c r="EH20" s="36"/>
      <c r="EI20" s="36"/>
      <c r="EJ20" s="36"/>
      <c r="EK20" s="36"/>
      <c r="EL20" s="36"/>
      <c r="EM20" s="36"/>
      <c r="EN20" s="36"/>
      <c r="EO20" s="36"/>
      <c r="EP20" s="36"/>
      <c r="EQ20" s="36"/>
      <c r="ER20" s="36"/>
      <c r="ES20" s="36"/>
      <c r="ET20" s="36"/>
      <c r="EU20" s="36"/>
      <c r="EV20" s="36"/>
      <c r="EW20" s="36"/>
      <c r="EX20" s="36"/>
      <c r="EY20" s="36"/>
      <c r="EZ20" s="36"/>
      <c r="FA20" s="36"/>
      <c r="FB20" s="36"/>
      <c r="FC20" s="36"/>
      <c r="FD20" s="36"/>
      <c r="FE20" s="36"/>
      <c r="FF20" s="36"/>
      <c r="FG20" s="36"/>
      <c r="FH20" s="36"/>
      <c r="FI20" s="36"/>
      <c r="FJ20" s="36"/>
      <c r="FK20" s="36"/>
      <c r="FL20" s="36"/>
      <c r="FM20" s="36"/>
      <c r="FN20" s="36"/>
      <c r="FO20" s="36"/>
      <c r="FP20" s="36"/>
      <c r="FQ20" s="36"/>
      <c r="FR20" s="36"/>
      <c r="FS20" s="36"/>
      <c r="FT20" s="36"/>
      <c r="FU20" s="36"/>
      <c r="FV20" s="36"/>
      <c r="FW20" s="36"/>
      <c r="FX20" s="36"/>
      <c r="FY20" s="36"/>
      <c r="FZ20" s="36"/>
      <c r="GA20" s="36"/>
      <c r="GB20" s="36"/>
      <c r="GC20" s="36"/>
      <c r="GD20" s="36"/>
      <c r="GE20" s="36"/>
      <c r="GF20" s="36"/>
      <c r="GG20" s="36"/>
      <c r="GH20" s="36"/>
      <c r="GI20" s="36"/>
      <c r="GJ20" s="36"/>
      <c r="GK20" s="36"/>
      <c r="GL20" s="36"/>
      <c r="GM20" s="36"/>
      <c r="GN20" s="36"/>
      <c r="GO20" s="36"/>
      <c r="GP20" s="36"/>
      <c r="GQ20" s="36"/>
      <c r="GR20" s="36"/>
      <c r="GS20" s="36"/>
      <c r="GT20" s="36"/>
      <c r="GU20" s="36"/>
      <c r="GV20" s="36"/>
      <c r="GW20" s="36"/>
      <c r="GX20" s="36"/>
      <c r="GY20" s="36"/>
      <c r="GZ20" s="36"/>
      <c r="HA20" s="36"/>
      <c r="HB20" s="36"/>
      <c r="HC20" s="36"/>
      <c r="HD20" s="36"/>
      <c r="HE20" s="36"/>
      <c r="HF20" s="36"/>
      <c r="HG20" s="36"/>
      <c r="HH20" s="36"/>
      <c r="HI20" s="36"/>
      <c r="HJ20" s="36"/>
      <c r="HK20" s="36"/>
      <c r="HL20" s="36"/>
      <c r="HM20" s="36"/>
      <c r="HN20" s="36"/>
      <c r="HO20" s="36"/>
      <c r="HP20" s="36"/>
      <c r="HQ20" s="36"/>
      <c r="HR20" s="36"/>
      <c r="HS20" s="36"/>
      <c r="HT20" s="36"/>
      <c r="HU20" s="36"/>
      <c r="HV20" s="36"/>
      <c r="HW20" s="36"/>
      <c r="HX20" s="36"/>
      <c r="HY20" s="36"/>
      <c r="HZ20" s="36"/>
      <c r="IA20" s="36"/>
      <c r="IB20" s="36"/>
      <c r="IC20" s="36"/>
      <c r="ID20" s="36"/>
      <c r="IE20" s="36"/>
      <c r="IF20" s="36"/>
      <c r="IG20" s="36"/>
      <c r="IH20" s="36"/>
      <c r="II20" s="36"/>
      <c r="IJ20" s="36"/>
      <c r="IK20" s="36"/>
      <c r="IL20" s="36"/>
      <c r="IM20" s="36"/>
      <c r="IN20" s="36"/>
      <c r="IO20" s="36"/>
      <c r="IP20" s="36"/>
      <c r="IQ20" s="36"/>
      <c r="IR20" s="36"/>
      <c r="IS20" s="36"/>
      <c r="IT20" s="36"/>
      <c r="IU20" s="36"/>
      <c r="IV20" s="36"/>
      <c r="IW20" s="36"/>
    </row>
    <row r="21" customFormat="false" ht="15" hidden="false" customHeight="true" outlineLevel="0" collapsed="false">
      <c r="A21" s="49"/>
      <c r="B21" s="37" t="s">
        <v>42</v>
      </c>
      <c r="C21" s="38" t="s">
        <v>43</v>
      </c>
      <c r="D21" s="39" t="n">
        <v>3345</v>
      </c>
      <c r="E21" s="40"/>
      <c r="F21" s="50" t="n">
        <f aca="false">T8</f>
        <v>30</v>
      </c>
      <c r="G21" s="50"/>
      <c r="H21" s="40" t="str">
        <f aca="false">V8</f>
        <v>x</v>
      </c>
      <c r="I21" s="50"/>
      <c r="J21" s="43" t="n">
        <v>908</v>
      </c>
      <c r="K21" s="43"/>
      <c r="L21" s="44" t="n">
        <v>984</v>
      </c>
      <c r="M21" s="50"/>
      <c r="N21" s="45" t="n">
        <v>67694</v>
      </c>
      <c r="O21" s="46" t="n">
        <v>1</v>
      </c>
      <c r="P21" s="47" t="str">
        <f aca="false">IF(Q21&lt;0,ABS(Q21),"")</f>
        <v/>
      </c>
      <c r="Q21" s="44" t="n">
        <f aca="false">IF(L$37&gt;0,L21-R21,J21-R21)</f>
        <v>984</v>
      </c>
      <c r="R21" s="44" t="n">
        <f aca="false">ROUND((1-O21)*J21,0)</f>
        <v>0</v>
      </c>
      <c r="S21" s="36"/>
      <c r="T21" s="60" t="s">
        <v>44</v>
      </c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36"/>
      <c r="AL21" s="36"/>
      <c r="AM21" s="36"/>
      <c r="AN21" s="36"/>
      <c r="AO21" s="36"/>
      <c r="AP21" s="36"/>
      <c r="AQ21" s="36"/>
      <c r="AR21" s="36"/>
      <c r="AS21" s="36"/>
      <c r="AT21" s="36"/>
      <c r="AU21" s="36"/>
      <c r="AV21" s="36"/>
      <c r="AW21" s="36"/>
      <c r="AX21" s="36"/>
      <c r="AY21" s="36"/>
      <c r="AZ21" s="36"/>
      <c r="BA21" s="36"/>
      <c r="BB21" s="36"/>
      <c r="BC21" s="36"/>
      <c r="BD21" s="36"/>
      <c r="BE21" s="36"/>
      <c r="BF21" s="36"/>
      <c r="BG21" s="36"/>
      <c r="BH21" s="36"/>
      <c r="BI21" s="36"/>
      <c r="BJ21" s="36"/>
      <c r="BK21" s="36"/>
      <c r="BL21" s="36"/>
      <c r="BM21" s="36"/>
      <c r="BN21" s="36"/>
      <c r="BO21" s="36"/>
      <c r="BP21" s="36"/>
      <c r="BQ21" s="36"/>
      <c r="BR21" s="36"/>
      <c r="BS21" s="36"/>
      <c r="BT21" s="36"/>
      <c r="BU21" s="36"/>
      <c r="BV21" s="36"/>
      <c r="BW21" s="36"/>
      <c r="BX21" s="36"/>
      <c r="BY21" s="36"/>
      <c r="BZ21" s="36"/>
      <c r="CA21" s="36"/>
      <c r="CB21" s="36"/>
      <c r="CC21" s="36"/>
      <c r="CD21" s="36"/>
      <c r="CE21" s="36"/>
      <c r="CF21" s="36"/>
      <c r="CG21" s="36"/>
      <c r="CH21" s="36"/>
      <c r="CI21" s="36"/>
      <c r="CJ21" s="36"/>
      <c r="CK21" s="36"/>
      <c r="CL21" s="36"/>
      <c r="CM21" s="36"/>
      <c r="CN21" s="36"/>
      <c r="CO21" s="36"/>
      <c r="CP21" s="36"/>
      <c r="CQ21" s="36"/>
      <c r="CR21" s="36"/>
      <c r="CS21" s="36"/>
      <c r="CT21" s="36"/>
      <c r="CU21" s="36"/>
      <c r="CV21" s="36"/>
      <c r="CW21" s="36"/>
      <c r="CX21" s="36"/>
      <c r="CY21" s="36"/>
      <c r="CZ21" s="36"/>
      <c r="DA21" s="36"/>
      <c r="DB21" s="36"/>
      <c r="DC21" s="36"/>
      <c r="DD21" s="36"/>
      <c r="DE21" s="36"/>
      <c r="DF21" s="36"/>
      <c r="DG21" s="36"/>
      <c r="DH21" s="36"/>
      <c r="DI21" s="36"/>
      <c r="DJ21" s="36"/>
      <c r="DK21" s="36"/>
      <c r="DL21" s="36"/>
      <c r="DM21" s="36"/>
      <c r="DN21" s="36"/>
      <c r="DO21" s="36"/>
      <c r="DP21" s="36"/>
      <c r="DQ21" s="36"/>
      <c r="DR21" s="36"/>
      <c r="DS21" s="36"/>
      <c r="DT21" s="36"/>
      <c r="DU21" s="36"/>
      <c r="DV21" s="36"/>
      <c r="DW21" s="36"/>
      <c r="DX21" s="36"/>
      <c r="DY21" s="36"/>
      <c r="DZ21" s="36"/>
      <c r="EA21" s="36"/>
      <c r="EB21" s="36"/>
      <c r="EC21" s="36"/>
      <c r="ED21" s="36"/>
      <c r="EE21" s="36"/>
      <c r="EF21" s="36"/>
      <c r="EG21" s="36"/>
      <c r="EH21" s="36"/>
      <c r="EI21" s="36"/>
      <c r="EJ21" s="36"/>
      <c r="EK21" s="36"/>
      <c r="EL21" s="36"/>
      <c r="EM21" s="36"/>
      <c r="EN21" s="36"/>
      <c r="EO21" s="36"/>
      <c r="EP21" s="36"/>
      <c r="EQ21" s="36"/>
      <c r="ER21" s="36"/>
      <c r="ES21" s="36"/>
      <c r="ET21" s="36"/>
      <c r="EU21" s="36"/>
      <c r="EV21" s="36"/>
      <c r="EW21" s="36"/>
      <c r="EX21" s="36"/>
      <c r="EY21" s="36"/>
      <c r="EZ21" s="36"/>
      <c r="FA21" s="36"/>
      <c r="FB21" s="36"/>
      <c r="FC21" s="36"/>
      <c r="FD21" s="36"/>
      <c r="FE21" s="36"/>
      <c r="FF21" s="36"/>
      <c r="FG21" s="36"/>
      <c r="FH21" s="36"/>
      <c r="FI21" s="36"/>
      <c r="FJ21" s="36"/>
      <c r="FK21" s="36"/>
      <c r="FL21" s="36"/>
      <c r="FM21" s="36"/>
      <c r="FN21" s="36"/>
      <c r="FO21" s="36"/>
      <c r="FP21" s="36"/>
      <c r="FQ21" s="36"/>
      <c r="FR21" s="36"/>
      <c r="FS21" s="36"/>
      <c r="FT21" s="36"/>
      <c r="FU21" s="36"/>
      <c r="FV21" s="36"/>
      <c r="FW21" s="36"/>
      <c r="FX21" s="36"/>
      <c r="FY21" s="36"/>
      <c r="FZ21" s="36"/>
      <c r="GA21" s="36"/>
      <c r="GB21" s="36"/>
      <c r="GC21" s="36"/>
      <c r="GD21" s="36"/>
      <c r="GE21" s="36"/>
      <c r="GF21" s="36"/>
      <c r="GG21" s="36"/>
      <c r="GH21" s="36"/>
      <c r="GI21" s="36"/>
      <c r="GJ21" s="36"/>
      <c r="GK21" s="36"/>
      <c r="GL21" s="36"/>
      <c r="GM21" s="36"/>
      <c r="GN21" s="36"/>
      <c r="GO21" s="36"/>
      <c r="GP21" s="36"/>
      <c r="GQ21" s="36"/>
      <c r="GR21" s="36"/>
      <c r="GS21" s="36"/>
      <c r="GT21" s="36"/>
      <c r="GU21" s="36"/>
      <c r="GV21" s="36"/>
      <c r="GW21" s="36"/>
      <c r="GX21" s="36"/>
      <c r="GY21" s="36"/>
      <c r="GZ21" s="36"/>
      <c r="HA21" s="36"/>
      <c r="HB21" s="36"/>
      <c r="HC21" s="36"/>
      <c r="HD21" s="36"/>
      <c r="HE21" s="36"/>
      <c r="HF21" s="36"/>
      <c r="HG21" s="36"/>
      <c r="HH21" s="36"/>
      <c r="HI21" s="36"/>
      <c r="HJ21" s="36"/>
      <c r="HK21" s="36"/>
      <c r="HL21" s="36"/>
      <c r="HM21" s="36"/>
      <c r="HN21" s="36"/>
      <c r="HO21" s="36"/>
      <c r="HP21" s="36"/>
      <c r="HQ21" s="36"/>
      <c r="HR21" s="36"/>
      <c r="HS21" s="36"/>
      <c r="HT21" s="36"/>
      <c r="HU21" s="36"/>
      <c r="HV21" s="36"/>
      <c r="HW21" s="36"/>
      <c r="HX21" s="36"/>
      <c r="HY21" s="36"/>
      <c r="HZ21" s="36"/>
      <c r="IA21" s="36"/>
      <c r="IB21" s="36"/>
      <c r="IC21" s="36"/>
      <c r="ID21" s="36"/>
      <c r="IE21" s="36"/>
      <c r="IF21" s="36"/>
      <c r="IG21" s="36"/>
      <c r="IH21" s="36"/>
      <c r="II21" s="36"/>
      <c r="IJ21" s="36"/>
      <c r="IK21" s="36"/>
      <c r="IL21" s="36"/>
      <c r="IM21" s="36"/>
      <c r="IN21" s="36"/>
      <c r="IO21" s="36"/>
      <c r="IP21" s="36"/>
      <c r="IQ21" s="36"/>
      <c r="IR21" s="36"/>
      <c r="IS21" s="36"/>
      <c r="IT21" s="36"/>
      <c r="IU21" s="36"/>
      <c r="IV21" s="36"/>
      <c r="IW21" s="36"/>
    </row>
    <row r="22" customFormat="false" ht="15" hidden="false" customHeight="true" outlineLevel="0" collapsed="false">
      <c r="A22" s="49"/>
      <c r="B22" s="37"/>
      <c r="C22" s="38"/>
      <c r="D22" s="39"/>
      <c r="E22" s="40"/>
      <c r="F22" s="50"/>
      <c r="G22" s="50"/>
      <c r="H22" s="40"/>
      <c r="I22" s="50"/>
      <c r="J22" s="43" t="n">
        <v>1915</v>
      </c>
      <c r="K22" s="43"/>
      <c r="L22" s="44" t="n">
        <v>1915</v>
      </c>
      <c r="M22" s="50"/>
      <c r="N22" s="45" t="n">
        <v>68916</v>
      </c>
      <c r="O22" s="46" t="n">
        <v>0</v>
      </c>
      <c r="P22" s="47" t="str">
        <f aca="false">IF(Q22&lt;0,ABS(Q22),"")</f>
        <v/>
      </c>
      <c r="Q22" s="44" t="n">
        <f aca="false">IF(L$37&gt;0,L22-R22,J22-R22)</f>
        <v>0</v>
      </c>
      <c r="R22" s="44" t="n">
        <f aca="false">ROUND((1-O22)*J22,0)</f>
        <v>1915</v>
      </c>
      <c r="S22" s="36"/>
      <c r="T22" s="60" t="s">
        <v>45</v>
      </c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6"/>
      <c r="AL22" s="36"/>
      <c r="AM22" s="36"/>
      <c r="AN22" s="36"/>
      <c r="AO22" s="36"/>
      <c r="AP22" s="36"/>
      <c r="AQ22" s="36"/>
      <c r="AR22" s="36"/>
      <c r="AS22" s="36"/>
      <c r="AT22" s="36"/>
      <c r="AU22" s="36"/>
      <c r="AV22" s="36"/>
      <c r="AW22" s="36"/>
      <c r="AX22" s="36"/>
      <c r="AY22" s="36"/>
      <c r="AZ22" s="36"/>
      <c r="BA22" s="36"/>
      <c r="BB22" s="36"/>
      <c r="BC22" s="36"/>
      <c r="BD22" s="36"/>
      <c r="BE22" s="36"/>
      <c r="BF22" s="36"/>
      <c r="BG22" s="36"/>
      <c r="BH22" s="36"/>
      <c r="BI22" s="36"/>
      <c r="BJ22" s="36"/>
      <c r="BK22" s="36"/>
      <c r="BL22" s="36"/>
      <c r="BM22" s="36"/>
      <c r="BN22" s="36"/>
      <c r="BO22" s="36"/>
      <c r="BP22" s="36"/>
      <c r="BQ22" s="36"/>
      <c r="BR22" s="36"/>
      <c r="BS22" s="36"/>
      <c r="BT22" s="36"/>
      <c r="BU22" s="36"/>
      <c r="BV22" s="36"/>
      <c r="BW22" s="36"/>
      <c r="BX22" s="36"/>
      <c r="BY22" s="36"/>
      <c r="BZ22" s="36"/>
      <c r="CA22" s="36"/>
      <c r="CB22" s="36"/>
      <c r="CC22" s="36"/>
      <c r="CD22" s="36"/>
      <c r="CE22" s="36"/>
      <c r="CF22" s="36"/>
      <c r="CG22" s="36"/>
      <c r="CH22" s="36"/>
      <c r="CI22" s="36"/>
      <c r="CJ22" s="36"/>
      <c r="CK22" s="36"/>
      <c r="CL22" s="36"/>
      <c r="CM22" s="36"/>
      <c r="CN22" s="36"/>
      <c r="CO22" s="36"/>
      <c r="CP22" s="36"/>
      <c r="CQ22" s="36"/>
      <c r="CR22" s="36"/>
      <c r="CS22" s="36"/>
      <c r="CT22" s="36"/>
      <c r="CU22" s="36"/>
      <c r="CV22" s="36"/>
      <c r="CW22" s="36"/>
      <c r="CX22" s="36"/>
      <c r="CY22" s="36"/>
      <c r="CZ22" s="36"/>
      <c r="DA22" s="36"/>
      <c r="DB22" s="36"/>
      <c r="DC22" s="36"/>
      <c r="DD22" s="36"/>
      <c r="DE22" s="36"/>
      <c r="DF22" s="36"/>
      <c r="DG22" s="36"/>
      <c r="DH22" s="36"/>
      <c r="DI22" s="36"/>
      <c r="DJ22" s="36"/>
      <c r="DK22" s="36"/>
      <c r="DL22" s="36"/>
      <c r="DM22" s="36"/>
      <c r="DN22" s="36"/>
      <c r="DO22" s="36"/>
      <c r="DP22" s="36"/>
      <c r="DQ22" s="36"/>
      <c r="DR22" s="36"/>
      <c r="DS22" s="36"/>
      <c r="DT22" s="36"/>
      <c r="DU22" s="36"/>
      <c r="DV22" s="36"/>
      <c r="DW22" s="36"/>
      <c r="DX22" s="36"/>
      <c r="DY22" s="36"/>
      <c r="DZ22" s="36"/>
      <c r="EA22" s="36"/>
      <c r="EB22" s="36"/>
      <c r="EC22" s="36"/>
      <c r="ED22" s="36"/>
      <c r="EE22" s="36"/>
      <c r="EF22" s="36"/>
      <c r="EG22" s="36"/>
      <c r="EH22" s="36"/>
      <c r="EI22" s="36"/>
      <c r="EJ22" s="36"/>
      <c r="EK22" s="36"/>
      <c r="EL22" s="36"/>
      <c r="EM22" s="36"/>
      <c r="EN22" s="36"/>
      <c r="EO22" s="36"/>
      <c r="EP22" s="36"/>
      <c r="EQ22" s="36"/>
      <c r="ER22" s="36"/>
      <c r="ES22" s="36"/>
      <c r="ET22" s="36"/>
      <c r="EU22" s="36"/>
      <c r="EV22" s="36"/>
      <c r="EW22" s="36"/>
      <c r="EX22" s="36"/>
      <c r="EY22" s="36"/>
      <c r="EZ22" s="36"/>
      <c r="FA22" s="36"/>
      <c r="FB22" s="36"/>
      <c r="FC22" s="36"/>
      <c r="FD22" s="36"/>
      <c r="FE22" s="36"/>
      <c r="FF22" s="36"/>
      <c r="FG22" s="36"/>
      <c r="FH22" s="36"/>
      <c r="FI22" s="36"/>
      <c r="FJ22" s="36"/>
      <c r="FK22" s="36"/>
      <c r="FL22" s="36"/>
      <c r="FM22" s="36"/>
      <c r="FN22" s="36"/>
      <c r="FO22" s="36"/>
      <c r="FP22" s="36"/>
      <c r="FQ22" s="36"/>
      <c r="FR22" s="36"/>
      <c r="FS22" s="36"/>
      <c r="FT22" s="36"/>
      <c r="FU22" s="36"/>
      <c r="FV22" s="36"/>
      <c r="FW22" s="36"/>
      <c r="FX22" s="36"/>
      <c r="FY22" s="36"/>
      <c r="FZ22" s="36"/>
      <c r="GA22" s="36"/>
      <c r="GB22" s="36"/>
      <c r="GC22" s="36"/>
      <c r="GD22" s="36"/>
      <c r="GE22" s="36"/>
      <c r="GF22" s="36"/>
      <c r="GG22" s="36"/>
      <c r="GH22" s="36"/>
      <c r="GI22" s="36"/>
      <c r="GJ22" s="36"/>
      <c r="GK22" s="36"/>
      <c r="GL22" s="36"/>
      <c r="GM22" s="36"/>
      <c r="GN22" s="36"/>
      <c r="GO22" s="36"/>
      <c r="GP22" s="36"/>
      <c r="GQ22" s="36"/>
      <c r="GR22" s="36"/>
      <c r="GS22" s="36"/>
      <c r="GT22" s="36"/>
      <c r="GU22" s="36"/>
      <c r="GV22" s="36"/>
      <c r="GW22" s="36"/>
      <c r="GX22" s="36"/>
      <c r="GY22" s="36"/>
      <c r="GZ22" s="36"/>
      <c r="HA22" s="36"/>
      <c r="HB22" s="36"/>
      <c r="HC22" s="36"/>
      <c r="HD22" s="36"/>
      <c r="HE22" s="36"/>
      <c r="HF22" s="36"/>
      <c r="HG22" s="36"/>
      <c r="HH22" s="36"/>
      <c r="HI22" s="36"/>
      <c r="HJ22" s="36"/>
      <c r="HK22" s="36"/>
      <c r="HL22" s="36"/>
      <c r="HM22" s="36"/>
      <c r="HN22" s="36"/>
      <c r="HO22" s="36"/>
      <c r="HP22" s="36"/>
      <c r="HQ22" s="36"/>
      <c r="HR22" s="36"/>
      <c r="HS22" s="36"/>
      <c r="HT22" s="36"/>
      <c r="HU22" s="36"/>
      <c r="HV22" s="36"/>
      <c r="HW22" s="36"/>
      <c r="HX22" s="36"/>
      <c r="HY22" s="36"/>
      <c r="HZ22" s="36"/>
      <c r="IA22" s="36"/>
      <c r="IB22" s="36"/>
      <c r="IC22" s="36"/>
      <c r="ID22" s="36"/>
      <c r="IE22" s="36"/>
      <c r="IF22" s="36"/>
      <c r="IG22" s="36"/>
      <c r="IH22" s="36"/>
      <c r="II22" s="36"/>
      <c r="IJ22" s="36"/>
      <c r="IK22" s="36"/>
      <c r="IL22" s="36"/>
      <c r="IM22" s="36"/>
      <c r="IN22" s="36"/>
      <c r="IO22" s="36"/>
      <c r="IP22" s="36"/>
      <c r="IQ22" s="36"/>
      <c r="IR22" s="36"/>
      <c r="IS22" s="36"/>
      <c r="IT22" s="36"/>
      <c r="IU22" s="36"/>
      <c r="IV22" s="36"/>
      <c r="IW22" s="36"/>
    </row>
    <row r="23" customFormat="false" ht="15" hidden="false" customHeight="true" outlineLevel="0" collapsed="false">
      <c r="A23" s="49"/>
      <c r="B23" s="37"/>
      <c r="C23" s="38"/>
      <c r="D23" s="56"/>
      <c r="E23" s="57"/>
      <c r="F23" s="50"/>
      <c r="G23" s="50"/>
      <c r="H23" s="40"/>
      <c r="I23" s="50"/>
      <c r="J23" s="43"/>
      <c r="K23" s="43"/>
      <c r="L23" s="44"/>
      <c r="M23" s="40"/>
      <c r="N23" s="52"/>
      <c r="O23" s="46"/>
      <c r="P23" s="36"/>
      <c r="Q23" s="44"/>
      <c r="R23" s="44"/>
      <c r="S23" s="36"/>
      <c r="T23" s="61" t="s">
        <v>46</v>
      </c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36"/>
      <c r="AP23" s="36"/>
      <c r="AQ23" s="36"/>
      <c r="AR23" s="36"/>
      <c r="AS23" s="36"/>
      <c r="AT23" s="36"/>
      <c r="AU23" s="36"/>
      <c r="AV23" s="36"/>
      <c r="AW23" s="36"/>
      <c r="AX23" s="36"/>
      <c r="AY23" s="36"/>
      <c r="AZ23" s="36"/>
      <c r="BA23" s="36"/>
      <c r="BB23" s="36"/>
      <c r="BC23" s="36"/>
      <c r="BD23" s="36"/>
      <c r="BE23" s="36"/>
      <c r="BF23" s="36"/>
      <c r="BG23" s="36"/>
      <c r="BH23" s="36"/>
      <c r="BI23" s="36"/>
      <c r="BJ23" s="36"/>
      <c r="BK23" s="36"/>
      <c r="BL23" s="36"/>
      <c r="BM23" s="36"/>
      <c r="BN23" s="36"/>
      <c r="BO23" s="36"/>
      <c r="BP23" s="36"/>
      <c r="BQ23" s="36"/>
      <c r="BR23" s="36"/>
      <c r="BS23" s="36"/>
      <c r="BT23" s="36"/>
      <c r="BU23" s="36"/>
      <c r="BV23" s="36"/>
      <c r="BW23" s="36"/>
      <c r="BX23" s="36"/>
      <c r="BY23" s="36"/>
      <c r="BZ23" s="36"/>
      <c r="CA23" s="36"/>
      <c r="CB23" s="36"/>
      <c r="CC23" s="36"/>
      <c r="CD23" s="36"/>
      <c r="CE23" s="36"/>
      <c r="CF23" s="36"/>
      <c r="CG23" s="36"/>
      <c r="CH23" s="36"/>
      <c r="CI23" s="36"/>
      <c r="CJ23" s="36"/>
      <c r="CK23" s="36"/>
      <c r="CL23" s="36"/>
      <c r="CM23" s="36"/>
      <c r="CN23" s="36"/>
      <c r="CO23" s="36"/>
      <c r="CP23" s="36"/>
      <c r="CQ23" s="36"/>
      <c r="CR23" s="36"/>
      <c r="CS23" s="36"/>
      <c r="CT23" s="36"/>
      <c r="CU23" s="36"/>
      <c r="CV23" s="36"/>
      <c r="CW23" s="36"/>
      <c r="CX23" s="36"/>
      <c r="CY23" s="36"/>
      <c r="CZ23" s="36"/>
      <c r="DA23" s="36"/>
      <c r="DB23" s="36"/>
      <c r="DC23" s="36"/>
      <c r="DD23" s="36"/>
      <c r="DE23" s="36"/>
      <c r="DF23" s="36"/>
      <c r="DG23" s="36"/>
      <c r="DH23" s="36"/>
      <c r="DI23" s="36"/>
      <c r="DJ23" s="36"/>
      <c r="DK23" s="36"/>
      <c r="DL23" s="36"/>
      <c r="DM23" s="36"/>
      <c r="DN23" s="36"/>
      <c r="DO23" s="36"/>
      <c r="DP23" s="36"/>
      <c r="DQ23" s="36"/>
      <c r="DR23" s="36"/>
      <c r="DS23" s="36"/>
      <c r="DT23" s="36"/>
      <c r="DU23" s="36"/>
      <c r="DV23" s="36"/>
      <c r="DW23" s="36"/>
      <c r="DX23" s="36"/>
      <c r="DY23" s="36"/>
      <c r="DZ23" s="36"/>
      <c r="EA23" s="36"/>
      <c r="EB23" s="36"/>
      <c r="EC23" s="36"/>
      <c r="ED23" s="36"/>
      <c r="EE23" s="36"/>
      <c r="EF23" s="36"/>
      <c r="EG23" s="36"/>
      <c r="EH23" s="36"/>
      <c r="EI23" s="36"/>
      <c r="EJ23" s="36"/>
      <c r="EK23" s="36"/>
      <c r="EL23" s="36"/>
      <c r="EM23" s="36"/>
      <c r="EN23" s="36"/>
      <c r="EO23" s="36"/>
      <c r="EP23" s="36"/>
      <c r="EQ23" s="36"/>
      <c r="ER23" s="36"/>
      <c r="ES23" s="36"/>
      <c r="ET23" s="36"/>
      <c r="EU23" s="36"/>
      <c r="EV23" s="36"/>
      <c r="EW23" s="36"/>
      <c r="EX23" s="36"/>
      <c r="EY23" s="36"/>
      <c r="EZ23" s="36"/>
      <c r="FA23" s="36"/>
      <c r="FB23" s="36"/>
      <c r="FC23" s="36"/>
      <c r="FD23" s="36"/>
      <c r="FE23" s="36"/>
      <c r="FF23" s="36"/>
      <c r="FG23" s="36"/>
      <c r="FH23" s="36"/>
      <c r="FI23" s="36"/>
      <c r="FJ23" s="36"/>
      <c r="FK23" s="36"/>
      <c r="FL23" s="36"/>
      <c r="FM23" s="36"/>
      <c r="FN23" s="36"/>
      <c r="FO23" s="36"/>
      <c r="FP23" s="36"/>
      <c r="FQ23" s="36"/>
      <c r="FR23" s="36"/>
      <c r="FS23" s="36"/>
      <c r="FT23" s="36"/>
      <c r="FU23" s="36"/>
      <c r="FV23" s="36"/>
      <c r="FW23" s="36"/>
      <c r="FX23" s="36"/>
      <c r="FY23" s="36"/>
      <c r="FZ23" s="36"/>
      <c r="GA23" s="36"/>
      <c r="GB23" s="36"/>
      <c r="GC23" s="36"/>
      <c r="GD23" s="36"/>
      <c r="GE23" s="36"/>
      <c r="GF23" s="36"/>
      <c r="GG23" s="36"/>
      <c r="GH23" s="36"/>
      <c r="GI23" s="36"/>
      <c r="GJ23" s="36"/>
      <c r="GK23" s="36"/>
      <c r="GL23" s="36"/>
      <c r="GM23" s="36"/>
      <c r="GN23" s="36"/>
      <c r="GO23" s="36"/>
      <c r="GP23" s="36"/>
      <c r="GQ23" s="36"/>
      <c r="GR23" s="36"/>
      <c r="GS23" s="36"/>
      <c r="GT23" s="36"/>
      <c r="GU23" s="36"/>
      <c r="GV23" s="36"/>
      <c r="GW23" s="36"/>
      <c r="GX23" s="36"/>
      <c r="GY23" s="36"/>
      <c r="GZ23" s="36"/>
      <c r="HA23" s="36"/>
      <c r="HB23" s="36"/>
      <c r="HC23" s="36"/>
      <c r="HD23" s="36"/>
      <c r="HE23" s="36"/>
      <c r="HF23" s="36"/>
      <c r="HG23" s="36"/>
      <c r="HH23" s="36"/>
      <c r="HI23" s="36"/>
      <c r="HJ23" s="36"/>
      <c r="HK23" s="36"/>
      <c r="HL23" s="36"/>
      <c r="HM23" s="36"/>
      <c r="HN23" s="36"/>
      <c r="HO23" s="36"/>
      <c r="HP23" s="36"/>
      <c r="HQ23" s="36"/>
      <c r="HR23" s="36"/>
      <c r="HS23" s="36"/>
      <c r="HT23" s="36"/>
      <c r="HU23" s="36"/>
      <c r="HV23" s="36"/>
      <c r="HW23" s="36"/>
      <c r="HX23" s="36"/>
      <c r="HY23" s="36"/>
      <c r="HZ23" s="36"/>
      <c r="IA23" s="36"/>
      <c r="IB23" s="36"/>
      <c r="IC23" s="36"/>
      <c r="ID23" s="36"/>
      <c r="IE23" s="36"/>
      <c r="IF23" s="36"/>
      <c r="IG23" s="36"/>
      <c r="IH23" s="36"/>
      <c r="II23" s="36"/>
      <c r="IJ23" s="36"/>
      <c r="IK23" s="36"/>
      <c r="IL23" s="36"/>
      <c r="IM23" s="36"/>
      <c r="IN23" s="36"/>
      <c r="IO23" s="36"/>
      <c r="IP23" s="36"/>
      <c r="IQ23" s="36"/>
      <c r="IR23" s="36"/>
      <c r="IS23" s="36"/>
      <c r="IT23" s="36"/>
      <c r="IU23" s="36"/>
      <c r="IV23" s="36"/>
      <c r="IW23" s="36"/>
    </row>
    <row r="24" customFormat="false" ht="15" hidden="false" customHeight="true" outlineLevel="0" collapsed="false">
      <c r="A24" s="49"/>
      <c r="B24" s="37" t="s">
        <v>47</v>
      </c>
      <c r="C24" s="38" t="s">
        <v>48</v>
      </c>
      <c r="D24" s="39" t="n">
        <v>2777</v>
      </c>
      <c r="E24" s="40"/>
      <c r="F24" s="50" t="n">
        <f aca="false">T9</f>
        <v>33</v>
      </c>
      <c r="G24" s="50"/>
      <c r="H24" s="40" t="str">
        <f aca="false">V9</f>
        <v>x</v>
      </c>
      <c r="I24" s="50"/>
      <c r="J24" s="43" t="n">
        <v>10395</v>
      </c>
      <c r="K24" s="43"/>
      <c r="L24" s="44" t="n">
        <v>10395</v>
      </c>
      <c r="M24" s="40"/>
      <c r="N24" s="45" t="n">
        <v>67694</v>
      </c>
      <c r="O24" s="46" t="n">
        <v>0.6</v>
      </c>
      <c r="P24" s="47" t="str">
        <f aca="false">IF(Q24&lt;0,ABS(Q24),"")</f>
        <v/>
      </c>
      <c r="Q24" s="44" t="n">
        <f aca="false">IF(L$37&gt;0,L24-R24,J24-R24)</f>
        <v>6237</v>
      </c>
      <c r="R24" s="44" t="n">
        <f aca="false">(1-O24)*J24</f>
        <v>4158</v>
      </c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6"/>
      <c r="AL24" s="36"/>
      <c r="AM24" s="36"/>
      <c r="AN24" s="36"/>
      <c r="AO24" s="36"/>
      <c r="AP24" s="36"/>
      <c r="AQ24" s="36"/>
      <c r="AR24" s="36"/>
      <c r="AS24" s="36"/>
      <c r="AT24" s="36"/>
      <c r="AU24" s="36"/>
      <c r="AV24" s="36"/>
      <c r="AW24" s="36"/>
      <c r="AX24" s="36"/>
      <c r="AY24" s="36"/>
      <c r="AZ24" s="36"/>
      <c r="BA24" s="36"/>
      <c r="BB24" s="36"/>
      <c r="BC24" s="36"/>
      <c r="BD24" s="36"/>
      <c r="BE24" s="36"/>
      <c r="BF24" s="36"/>
      <c r="BG24" s="36"/>
      <c r="BH24" s="36"/>
      <c r="BI24" s="36"/>
      <c r="BJ24" s="36"/>
      <c r="BK24" s="36"/>
      <c r="BL24" s="36"/>
      <c r="BM24" s="36"/>
      <c r="BN24" s="36"/>
      <c r="BO24" s="36"/>
      <c r="BP24" s="36"/>
      <c r="BQ24" s="36"/>
      <c r="BR24" s="36"/>
      <c r="BS24" s="36"/>
      <c r="BT24" s="36"/>
      <c r="BU24" s="36"/>
      <c r="BV24" s="36"/>
      <c r="BW24" s="36"/>
      <c r="BX24" s="36"/>
      <c r="BY24" s="36"/>
      <c r="BZ24" s="36"/>
      <c r="CA24" s="36"/>
      <c r="CB24" s="36"/>
      <c r="CC24" s="36"/>
      <c r="CD24" s="36"/>
      <c r="CE24" s="36"/>
      <c r="CF24" s="36"/>
      <c r="CG24" s="36"/>
      <c r="CH24" s="36"/>
      <c r="CI24" s="36"/>
      <c r="CJ24" s="36"/>
      <c r="CK24" s="36"/>
      <c r="CL24" s="36"/>
      <c r="CM24" s="36"/>
      <c r="CN24" s="36"/>
      <c r="CO24" s="36"/>
      <c r="CP24" s="36"/>
      <c r="CQ24" s="36"/>
      <c r="CR24" s="36"/>
      <c r="CS24" s="36"/>
      <c r="CT24" s="36"/>
      <c r="CU24" s="36"/>
      <c r="CV24" s="36"/>
      <c r="CW24" s="36"/>
      <c r="CX24" s="36"/>
      <c r="CY24" s="36"/>
      <c r="CZ24" s="36"/>
      <c r="DA24" s="36"/>
      <c r="DB24" s="36"/>
      <c r="DC24" s="36"/>
      <c r="DD24" s="36"/>
      <c r="DE24" s="36"/>
      <c r="DF24" s="36"/>
      <c r="DG24" s="36"/>
      <c r="DH24" s="36"/>
      <c r="DI24" s="36"/>
      <c r="DJ24" s="36"/>
      <c r="DK24" s="36"/>
      <c r="DL24" s="36"/>
      <c r="DM24" s="36"/>
      <c r="DN24" s="36"/>
      <c r="DO24" s="36"/>
      <c r="DP24" s="36"/>
      <c r="DQ24" s="36"/>
      <c r="DR24" s="36"/>
      <c r="DS24" s="36"/>
      <c r="DT24" s="36"/>
      <c r="DU24" s="36"/>
      <c r="DV24" s="36"/>
      <c r="DW24" s="36"/>
      <c r="DX24" s="36"/>
      <c r="DY24" s="36"/>
      <c r="DZ24" s="36"/>
      <c r="EA24" s="36"/>
      <c r="EB24" s="36"/>
      <c r="EC24" s="36"/>
      <c r="ED24" s="36"/>
      <c r="EE24" s="36"/>
      <c r="EF24" s="36"/>
      <c r="EG24" s="36"/>
      <c r="EH24" s="36"/>
      <c r="EI24" s="36"/>
      <c r="EJ24" s="36"/>
      <c r="EK24" s="36"/>
      <c r="EL24" s="36"/>
      <c r="EM24" s="36"/>
      <c r="EN24" s="36"/>
      <c r="EO24" s="36"/>
      <c r="EP24" s="36"/>
      <c r="EQ24" s="36"/>
      <c r="ER24" s="36"/>
      <c r="ES24" s="36"/>
      <c r="ET24" s="36"/>
      <c r="EU24" s="36"/>
      <c r="EV24" s="36"/>
      <c r="EW24" s="36"/>
      <c r="EX24" s="36"/>
      <c r="EY24" s="36"/>
      <c r="EZ24" s="36"/>
      <c r="FA24" s="36"/>
      <c r="FB24" s="36"/>
      <c r="FC24" s="36"/>
      <c r="FD24" s="36"/>
      <c r="FE24" s="36"/>
      <c r="FF24" s="36"/>
      <c r="FG24" s="36"/>
      <c r="FH24" s="36"/>
      <c r="FI24" s="36"/>
      <c r="FJ24" s="36"/>
      <c r="FK24" s="36"/>
      <c r="FL24" s="36"/>
      <c r="FM24" s="36"/>
      <c r="FN24" s="36"/>
      <c r="FO24" s="36"/>
      <c r="FP24" s="36"/>
      <c r="FQ24" s="36"/>
      <c r="FR24" s="36"/>
      <c r="FS24" s="36"/>
      <c r="FT24" s="36"/>
      <c r="FU24" s="36"/>
      <c r="FV24" s="36"/>
      <c r="FW24" s="36"/>
      <c r="FX24" s="36"/>
      <c r="FY24" s="36"/>
      <c r="FZ24" s="36"/>
      <c r="GA24" s="36"/>
      <c r="GB24" s="36"/>
      <c r="GC24" s="36"/>
      <c r="GD24" s="36"/>
      <c r="GE24" s="36"/>
      <c r="GF24" s="36"/>
      <c r="GG24" s="36"/>
      <c r="GH24" s="36"/>
      <c r="GI24" s="36"/>
      <c r="GJ24" s="36"/>
      <c r="GK24" s="36"/>
      <c r="GL24" s="36"/>
      <c r="GM24" s="36"/>
      <c r="GN24" s="36"/>
      <c r="GO24" s="36"/>
      <c r="GP24" s="36"/>
      <c r="GQ24" s="36"/>
      <c r="GR24" s="36"/>
      <c r="GS24" s="36"/>
      <c r="GT24" s="36"/>
      <c r="GU24" s="36"/>
      <c r="GV24" s="36"/>
      <c r="GW24" s="36"/>
      <c r="GX24" s="36"/>
      <c r="GY24" s="36"/>
      <c r="GZ24" s="36"/>
      <c r="HA24" s="36"/>
      <c r="HB24" s="36"/>
      <c r="HC24" s="36"/>
      <c r="HD24" s="36"/>
      <c r="HE24" s="36"/>
      <c r="HF24" s="36"/>
      <c r="HG24" s="36"/>
      <c r="HH24" s="36"/>
      <c r="HI24" s="36"/>
      <c r="HJ24" s="36"/>
      <c r="HK24" s="36"/>
      <c r="HL24" s="36"/>
      <c r="HM24" s="36"/>
      <c r="HN24" s="36"/>
      <c r="HO24" s="36"/>
      <c r="HP24" s="36"/>
      <c r="HQ24" s="36"/>
      <c r="HR24" s="36"/>
      <c r="HS24" s="36"/>
      <c r="HT24" s="36"/>
      <c r="HU24" s="36"/>
      <c r="HV24" s="36"/>
      <c r="HW24" s="36"/>
      <c r="HX24" s="36"/>
      <c r="HY24" s="36"/>
      <c r="HZ24" s="36"/>
      <c r="IA24" s="36"/>
      <c r="IB24" s="36"/>
      <c r="IC24" s="36"/>
      <c r="ID24" s="36"/>
      <c r="IE24" s="36"/>
      <c r="IF24" s="36"/>
      <c r="IG24" s="36"/>
      <c r="IH24" s="36"/>
      <c r="II24" s="36"/>
      <c r="IJ24" s="36"/>
      <c r="IK24" s="36"/>
      <c r="IL24" s="36"/>
      <c r="IM24" s="36"/>
      <c r="IN24" s="36"/>
      <c r="IO24" s="36"/>
      <c r="IP24" s="36"/>
      <c r="IQ24" s="36"/>
      <c r="IR24" s="36"/>
      <c r="IS24" s="36"/>
      <c r="IT24" s="36"/>
      <c r="IU24" s="36"/>
      <c r="IV24" s="36"/>
      <c r="IW24" s="36"/>
    </row>
    <row r="25" customFormat="false" ht="15" hidden="false" customHeight="true" outlineLevel="0" collapsed="false">
      <c r="A25" s="49"/>
      <c r="B25" s="37"/>
      <c r="C25" s="38"/>
      <c r="D25" s="39"/>
      <c r="E25" s="40"/>
      <c r="F25" s="50"/>
      <c r="G25" s="50"/>
      <c r="H25" s="40"/>
      <c r="I25" s="50"/>
      <c r="J25" s="43"/>
      <c r="K25" s="43"/>
      <c r="L25" s="44"/>
      <c r="M25" s="40"/>
      <c r="N25" s="52"/>
      <c r="O25" s="46"/>
      <c r="P25" s="36"/>
      <c r="Q25" s="44"/>
      <c r="R25" s="44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6"/>
      <c r="AV25" s="36"/>
      <c r="AW25" s="36"/>
      <c r="AX25" s="36"/>
      <c r="AY25" s="36"/>
      <c r="AZ25" s="36"/>
      <c r="BA25" s="36"/>
      <c r="BB25" s="36"/>
      <c r="BC25" s="36"/>
      <c r="BD25" s="36"/>
      <c r="BE25" s="36"/>
      <c r="BF25" s="36"/>
      <c r="BG25" s="36"/>
      <c r="BH25" s="36"/>
      <c r="BI25" s="36"/>
      <c r="BJ25" s="36"/>
      <c r="BK25" s="36"/>
      <c r="BL25" s="36"/>
      <c r="BM25" s="36"/>
      <c r="BN25" s="36"/>
      <c r="BO25" s="36"/>
      <c r="BP25" s="36"/>
      <c r="BQ25" s="36"/>
      <c r="BR25" s="36"/>
      <c r="BS25" s="36"/>
      <c r="BT25" s="36"/>
      <c r="BU25" s="36"/>
      <c r="BV25" s="36"/>
      <c r="BW25" s="36"/>
      <c r="BX25" s="36"/>
      <c r="BY25" s="36"/>
      <c r="BZ25" s="36"/>
      <c r="CA25" s="36"/>
      <c r="CB25" s="36"/>
      <c r="CC25" s="36"/>
      <c r="CD25" s="36"/>
      <c r="CE25" s="36"/>
      <c r="CF25" s="36"/>
      <c r="CG25" s="36"/>
      <c r="CH25" s="36"/>
      <c r="CI25" s="36"/>
      <c r="CJ25" s="36"/>
      <c r="CK25" s="36"/>
      <c r="CL25" s="36"/>
      <c r="CM25" s="36"/>
      <c r="CN25" s="36"/>
      <c r="CO25" s="36"/>
      <c r="CP25" s="36"/>
      <c r="CQ25" s="36"/>
      <c r="CR25" s="36"/>
      <c r="CS25" s="36"/>
      <c r="CT25" s="36"/>
      <c r="CU25" s="36"/>
      <c r="CV25" s="36"/>
      <c r="CW25" s="36"/>
      <c r="CX25" s="36"/>
      <c r="CY25" s="36"/>
      <c r="CZ25" s="36"/>
      <c r="DA25" s="36"/>
      <c r="DB25" s="36"/>
      <c r="DC25" s="36"/>
      <c r="DD25" s="36"/>
      <c r="DE25" s="36"/>
      <c r="DF25" s="36"/>
      <c r="DG25" s="36"/>
      <c r="DH25" s="36"/>
      <c r="DI25" s="36"/>
      <c r="DJ25" s="36"/>
      <c r="DK25" s="36"/>
      <c r="DL25" s="36"/>
      <c r="DM25" s="36"/>
      <c r="DN25" s="36"/>
      <c r="DO25" s="36"/>
      <c r="DP25" s="36"/>
      <c r="DQ25" s="36"/>
      <c r="DR25" s="36"/>
      <c r="DS25" s="36"/>
      <c r="DT25" s="36"/>
      <c r="DU25" s="36"/>
      <c r="DV25" s="36"/>
      <c r="DW25" s="36"/>
      <c r="DX25" s="36"/>
      <c r="DY25" s="36"/>
      <c r="DZ25" s="36"/>
      <c r="EA25" s="36"/>
      <c r="EB25" s="36"/>
      <c r="EC25" s="36"/>
      <c r="ED25" s="36"/>
      <c r="EE25" s="36"/>
      <c r="EF25" s="36"/>
      <c r="EG25" s="36"/>
      <c r="EH25" s="36"/>
      <c r="EI25" s="36"/>
      <c r="EJ25" s="36"/>
      <c r="EK25" s="36"/>
      <c r="EL25" s="36"/>
      <c r="EM25" s="36"/>
      <c r="EN25" s="36"/>
      <c r="EO25" s="36"/>
      <c r="EP25" s="36"/>
      <c r="EQ25" s="36"/>
      <c r="ER25" s="36"/>
      <c r="ES25" s="36"/>
      <c r="ET25" s="36"/>
      <c r="EU25" s="36"/>
      <c r="EV25" s="36"/>
      <c r="EW25" s="36"/>
      <c r="EX25" s="36"/>
      <c r="EY25" s="36"/>
      <c r="EZ25" s="36"/>
      <c r="FA25" s="36"/>
      <c r="FB25" s="36"/>
      <c r="FC25" s="36"/>
      <c r="FD25" s="36"/>
      <c r="FE25" s="36"/>
      <c r="FF25" s="36"/>
      <c r="FG25" s="36"/>
      <c r="FH25" s="36"/>
      <c r="FI25" s="36"/>
      <c r="FJ25" s="36"/>
      <c r="FK25" s="36"/>
      <c r="FL25" s="36"/>
      <c r="FM25" s="36"/>
      <c r="FN25" s="36"/>
      <c r="FO25" s="36"/>
      <c r="FP25" s="36"/>
      <c r="FQ25" s="36"/>
      <c r="FR25" s="36"/>
      <c r="FS25" s="36"/>
      <c r="FT25" s="36"/>
      <c r="FU25" s="36"/>
      <c r="FV25" s="36"/>
      <c r="FW25" s="36"/>
      <c r="FX25" s="36"/>
      <c r="FY25" s="36"/>
      <c r="FZ25" s="36"/>
      <c r="GA25" s="36"/>
      <c r="GB25" s="36"/>
      <c r="GC25" s="36"/>
      <c r="GD25" s="36"/>
      <c r="GE25" s="36"/>
      <c r="GF25" s="36"/>
      <c r="GG25" s="36"/>
      <c r="GH25" s="36"/>
      <c r="GI25" s="36"/>
      <c r="GJ25" s="36"/>
      <c r="GK25" s="36"/>
      <c r="GL25" s="36"/>
      <c r="GM25" s="36"/>
      <c r="GN25" s="36"/>
      <c r="GO25" s="36"/>
      <c r="GP25" s="36"/>
      <c r="GQ25" s="36"/>
      <c r="GR25" s="36"/>
      <c r="GS25" s="36"/>
      <c r="GT25" s="36"/>
      <c r="GU25" s="36"/>
      <c r="GV25" s="36"/>
      <c r="GW25" s="36"/>
      <c r="GX25" s="36"/>
      <c r="GY25" s="36"/>
      <c r="GZ25" s="36"/>
      <c r="HA25" s="36"/>
      <c r="HB25" s="36"/>
      <c r="HC25" s="36"/>
      <c r="HD25" s="36"/>
      <c r="HE25" s="36"/>
      <c r="HF25" s="36"/>
      <c r="HG25" s="36"/>
      <c r="HH25" s="36"/>
      <c r="HI25" s="36"/>
      <c r="HJ25" s="36"/>
      <c r="HK25" s="36"/>
      <c r="HL25" s="36"/>
      <c r="HM25" s="36"/>
      <c r="HN25" s="36"/>
      <c r="HO25" s="36"/>
      <c r="HP25" s="36"/>
      <c r="HQ25" s="36"/>
      <c r="HR25" s="36"/>
      <c r="HS25" s="36"/>
      <c r="HT25" s="36"/>
      <c r="HU25" s="36"/>
      <c r="HV25" s="36"/>
      <c r="HW25" s="36"/>
      <c r="HX25" s="36"/>
      <c r="HY25" s="36"/>
      <c r="HZ25" s="36"/>
      <c r="IA25" s="36"/>
      <c r="IB25" s="36"/>
      <c r="IC25" s="36"/>
      <c r="ID25" s="36"/>
      <c r="IE25" s="36"/>
      <c r="IF25" s="36"/>
      <c r="IG25" s="36"/>
      <c r="IH25" s="36"/>
      <c r="II25" s="36"/>
      <c r="IJ25" s="36"/>
      <c r="IK25" s="36"/>
      <c r="IL25" s="36"/>
      <c r="IM25" s="36"/>
      <c r="IN25" s="36"/>
      <c r="IO25" s="36"/>
      <c r="IP25" s="36"/>
      <c r="IQ25" s="36"/>
      <c r="IR25" s="36"/>
      <c r="IS25" s="36"/>
      <c r="IT25" s="36"/>
      <c r="IU25" s="36"/>
      <c r="IV25" s="36"/>
      <c r="IW25" s="36"/>
    </row>
    <row r="26" customFormat="false" ht="15" hidden="false" customHeight="true" outlineLevel="0" collapsed="false">
      <c r="A26" s="36"/>
      <c r="B26" s="37" t="s">
        <v>49</v>
      </c>
      <c r="C26" s="38" t="s">
        <v>50</v>
      </c>
      <c r="D26" s="39" t="n">
        <v>3346</v>
      </c>
      <c r="E26" s="40"/>
      <c r="F26" s="50" t="n">
        <f aca="false">T10</f>
        <v>32</v>
      </c>
      <c r="G26" s="50"/>
      <c r="H26" s="40" t="str">
        <f aca="false">V10</f>
        <v>x</v>
      </c>
      <c r="I26" s="50"/>
      <c r="J26" s="43" t="n">
        <v>1505</v>
      </c>
      <c r="K26" s="43"/>
      <c r="L26" s="44" t="n">
        <v>1611</v>
      </c>
      <c r="M26" s="40"/>
      <c r="N26" s="45" t="n">
        <v>67694</v>
      </c>
      <c r="O26" s="46" t="n">
        <v>0.7</v>
      </c>
      <c r="P26" s="47" t="str">
        <f aca="false">IF(Q26&lt;0,ABS(Q26),"")</f>
        <v/>
      </c>
      <c r="Q26" s="44" t="n">
        <f aca="false">IF(L$37&gt;0,L26-R26,J26-R26)</f>
        <v>1159</v>
      </c>
      <c r="R26" s="44" t="n">
        <f aca="false">ROUND((1-O26)*J26,0)</f>
        <v>452</v>
      </c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  <c r="AM26" s="36"/>
      <c r="AN26" s="36"/>
      <c r="AO26" s="36"/>
      <c r="AP26" s="36"/>
      <c r="AQ26" s="36"/>
      <c r="AR26" s="36"/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6"/>
      <c r="BT26" s="36"/>
      <c r="BU26" s="36"/>
      <c r="BV26" s="36"/>
      <c r="BW26" s="36"/>
      <c r="BX26" s="36"/>
      <c r="BY26" s="36"/>
      <c r="BZ26" s="36"/>
      <c r="CA26" s="36"/>
      <c r="CB26" s="36"/>
      <c r="CC26" s="36"/>
      <c r="CD26" s="36"/>
      <c r="CE26" s="36"/>
      <c r="CF26" s="36"/>
      <c r="CG26" s="36"/>
      <c r="CH26" s="36"/>
      <c r="CI26" s="36"/>
      <c r="CJ26" s="36"/>
      <c r="CK26" s="36"/>
      <c r="CL26" s="36"/>
      <c r="CM26" s="36"/>
      <c r="CN26" s="36"/>
      <c r="CO26" s="36"/>
      <c r="CP26" s="36"/>
      <c r="CQ26" s="36"/>
      <c r="CR26" s="36"/>
      <c r="CS26" s="36"/>
      <c r="CT26" s="36"/>
      <c r="CU26" s="36"/>
      <c r="CV26" s="36"/>
      <c r="CW26" s="36"/>
      <c r="CX26" s="36"/>
      <c r="CY26" s="36"/>
      <c r="CZ26" s="36"/>
      <c r="DA26" s="36"/>
      <c r="DB26" s="36"/>
      <c r="DC26" s="36"/>
      <c r="DD26" s="36"/>
      <c r="DE26" s="36"/>
      <c r="DF26" s="36"/>
      <c r="DG26" s="36"/>
      <c r="DH26" s="36"/>
      <c r="DI26" s="36"/>
      <c r="DJ26" s="36"/>
      <c r="DK26" s="36"/>
      <c r="DL26" s="36"/>
      <c r="DM26" s="36"/>
      <c r="DN26" s="36"/>
      <c r="DO26" s="36"/>
      <c r="DP26" s="36"/>
      <c r="DQ26" s="36"/>
      <c r="DR26" s="36"/>
      <c r="DS26" s="36"/>
      <c r="DT26" s="36"/>
      <c r="DU26" s="36"/>
      <c r="DV26" s="36"/>
      <c r="DW26" s="36"/>
      <c r="DX26" s="36"/>
      <c r="DY26" s="36"/>
      <c r="DZ26" s="36"/>
      <c r="EA26" s="36"/>
      <c r="EB26" s="36"/>
      <c r="EC26" s="36"/>
      <c r="ED26" s="36"/>
      <c r="EE26" s="36"/>
      <c r="EF26" s="36"/>
      <c r="EG26" s="36"/>
      <c r="EH26" s="36"/>
      <c r="EI26" s="36"/>
      <c r="EJ26" s="36"/>
      <c r="EK26" s="36"/>
      <c r="EL26" s="36"/>
      <c r="EM26" s="36"/>
      <c r="EN26" s="36"/>
      <c r="EO26" s="36"/>
      <c r="EP26" s="36"/>
      <c r="EQ26" s="36"/>
      <c r="ER26" s="36"/>
      <c r="ES26" s="36"/>
      <c r="ET26" s="36"/>
      <c r="EU26" s="36"/>
      <c r="EV26" s="36"/>
      <c r="EW26" s="36"/>
      <c r="EX26" s="36"/>
      <c r="EY26" s="36"/>
      <c r="EZ26" s="36"/>
      <c r="FA26" s="36"/>
      <c r="FB26" s="36"/>
      <c r="FC26" s="36"/>
      <c r="FD26" s="36"/>
      <c r="FE26" s="36"/>
      <c r="FF26" s="36"/>
      <c r="FG26" s="36"/>
      <c r="FH26" s="36"/>
      <c r="FI26" s="36"/>
      <c r="FJ26" s="36"/>
      <c r="FK26" s="36"/>
      <c r="FL26" s="36"/>
      <c r="FM26" s="36"/>
      <c r="FN26" s="36"/>
      <c r="FO26" s="36"/>
      <c r="FP26" s="36"/>
      <c r="FQ26" s="36"/>
      <c r="FR26" s="36"/>
      <c r="FS26" s="36"/>
      <c r="FT26" s="36"/>
      <c r="FU26" s="36"/>
      <c r="FV26" s="36"/>
      <c r="FW26" s="36"/>
      <c r="FX26" s="36"/>
      <c r="FY26" s="36"/>
      <c r="FZ26" s="36"/>
      <c r="GA26" s="36"/>
      <c r="GB26" s="36"/>
      <c r="GC26" s="36"/>
      <c r="GD26" s="36"/>
      <c r="GE26" s="36"/>
      <c r="GF26" s="36"/>
      <c r="GG26" s="36"/>
      <c r="GH26" s="36"/>
      <c r="GI26" s="36"/>
      <c r="GJ26" s="36"/>
      <c r="GK26" s="36"/>
      <c r="GL26" s="36"/>
      <c r="GM26" s="36"/>
      <c r="GN26" s="36"/>
      <c r="GO26" s="36"/>
      <c r="GP26" s="36"/>
      <c r="GQ26" s="36"/>
      <c r="GR26" s="36"/>
      <c r="GS26" s="36"/>
      <c r="GT26" s="36"/>
      <c r="GU26" s="36"/>
      <c r="GV26" s="36"/>
      <c r="GW26" s="36"/>
      <c r="GX26" s="36"/>
      <c r="GY26" s="36"/>
      <c r="GZ26" s="36"/>
      <c r="HA26" s="36"/>
      <c r="HB26" s="36"/>
      <c r="HC26" s="36"/>
      <c r="HD26" s="36"/>
      <c r="HE26" s="36"/>
      <c r="HF26" s="36"/>
      <c r="HG26" s="36"/>
      <c r="HH26" s="36"/>
      <c r="HI26" s="36"/>
      <c r="HJ26" s="36"/>
      <c r="HK26" s="36"/>
      <c r="HL26" s="36"/>
      <c r="HM26" s="36"/>
      <c r="HN26" s="36"/>
      <c r="HO26" s="36"/>
      <c r="HP26" s="36"/>
      <c r="HQ26" s="36"/>
      <c r="HR26" s="36"/>
      <c r="HS26" s="36"/>
      <c r="HT26" s="36"/>
      <c r="HU26" s="36"/>
      <c r="HV26" s="36"/>
      <c r="HW26" s="36"/>
      <c r="HX26" s="36"/>
      <c r="HY26" s="36"/>
      <c r="HZ26" s="36"/>
      <c r="IA26" s="36"/>
      <c r="IB26" s="36"/>
      <c r="IC26" s="36"/>
      <c r="ID26" s="36"/>
      <c r="IE26" s="36"/>
      <c r="IF26" s="36"/>
      <c r="IG26" s="36"/>
      <c r="IH26" s="36"/>
      <c r="II26" s="36"/>
      <c r="IJ26" s="36"/>
      <c r="IK26" s="36"/>
      <c r="IL26" s="36"/>
      <c r="IM26" s="36"/>
      <c r="IN26" s="36"/>
      <c r="IO26" s="36"/>
      <c r="IP26" s="36"/>
      <c r="IQ26" s="36"/>
      <c r="IR26" s="36"/>
      <c r="IS26" s="36"/>
      <c r="IT26" s="36"/>
      <c r="IU26" s="36"/>
      <c r="IV26" s="36"/>
      <c r="IW26" s="36"/>
    </row>
    <row r="27" customFormat="false" ht="15" hidden="false" customHeight="false" outlineLevel="0" collapsed="false">
      <c r="A27" s="49"/>
      <c r="B27" s="37"/>
      <c r="C27" s="38"/>
      <c r="D27" s="39"/>
      <c r="E27" s="40"/>
      <c r="F27" s="50"/>
      <c r="G27" s="50"/>
      <c r="H27" s="40"/>
      <c r="I27" s="50"/>
      <c r="J27" s="43"/>
      <c r="K27" s="43"/>
      <c r="L27" s="44"/>
      <c r="M27" s="40"/>
      <c r="N27" s="52"/>
      <c r="O27" s="46"/>
      <c r="P27" s="36"/>
      <c r="Q27" s="44"/>
      <c r="R27" s="44"/>
      <c r="S27" s="36"/>
    </row>
    <row r="28" customFormat="false" ht="15" hidden="false" customHeight="false" outlineLevel="0" collapsed="false">
      <c r="A28" s="36"/>
      <c r="B28" s="37" t="s">
        <v>51</v>
      </c>
      <c r="C28" s="38" t="s">
        <v>52</v>
      </c>
      <c r="D28" s="39" t="n">
        <v>3790</v>
      </c>
      <c r="E28" s="40"/>
      <c r="F28" s="50" t="n">
        <f aca="false">T12</f>
        <v>33</v>
      </c>
      <c r="G28" s="50"/>
      <c r="H28" s="40" t="str">
        <f aca="false">V12</f>
        <v>x</v>
      </c>
      <c r="I28" s="50"/>
      <c r="J28" s="43" t="n">
        <v>3689</v>
      </c>
      <c r="K28" s="43"/>
      <c r="L28" s="44" t="n">
        <v>3689</v>
      </c>
      <c r="M28" s="40"/>
      <c r="N28" s="45" t="n">
        <v>67694</v>
      </c>
      <c r="O28" s="46" t="n">
        <v>0.5</v>
      </c>
      <c r="P28" s="47" t="str">
        <f aca="false">IF(Q28&lt;0,ABS(Q28),"")</f>
        <v/>
      </c>
      <c r="Q28" s="44" t="n">
        <f aca="false">IF(L$37&gt;0,L28-R28,J28-R28)</f>
        <v>1844</v>
      </c>
      <c r="R28" s="44" t="n">
        <f aca="false">ROUND((1-O28)*J28,0)</f>
        <v>1845</v>
      </c>
      <c r="S28" s="36"/>
    </row>
    <row r="29" customFormat="false" ht="15" hidden="false" customHeight="false" outlineLevel="0" collapsed="false">
      <c r="A29" s="49"/>
      <c r="B29" s="37"/>
      <c r="C29" s="38"/>
      <c r="D29" s="39"/>
      <c r="E29" s="40"/>
      <c r="F29" s="50"/>
      <c r="G29" s="50"/>
      <c r="H29" s="40"/>
      <c r="I29" s="50"/>
      <c r="J29" s="43"/>
      <c r="K29" s="43"/>
      <c r="L29" s="44"/>
      <c r="M29" s="40"/>
      <c r="N29" s="52"/>
      <c r="O29" s="46"/>
      <c r="P29" s="36"/>
      <c r="Q29" s="44"/>
      <c r="R29" s="44"/>
    </row>
    <row r="30" customFormat="false" ht="15" hidden="false" customHeight="false" outlineLevel="0" collapsed="false">
      <c r="A30" s="36"/>
      <c r="B30" s="37" t="s">
        <v>53</v>
      </c>
      <c r="C30" s="38" t="s">
        <v>54</v>
      </c>
      <c r="D30" s="39" t="n">
        <v>3791</v>
      </c>
      <c r="E30" s="40"/>
      <c r="F30" s="50" t="n">
        <f aca="false">T13</f>
        <v>32</v>
      </c>
      <c r="G30" s="50"/>
      <c r="H30" s="40" t="str">
        <f aca="false">V13</f>
        <v>x</v>
      </c>
      <c r="I30" s="50"/>
      <c r="J30" s="43" t="n">
        <v>4745</v>
      </c>
      <c r="K30" s="43"/>
      <c r="L30" s="44" t="n">
        <v>4601</v>
      </c>
      <c r="M30" s="40"/>
      <c r="N30" s="45" t="n">
        <v>67694</v>
      </c>
      <c r="O30" s="46" t="n">
        <v>0.5</v>
      </c>
      <c r="P30" s="47" t="str">
        <f aca="false">IF(Q30&lt;0,ABS(Q30),"")</f>
        <v/>
      </c>
      <c r="Q30" s="44" t="n">
        <f aca="false">IF(L$37&gt;0,L30-R30,J30-R30)</f>
        <v>2228</v>
      </c>
      <c r="R30" s="44" t="n">
        <f aca="false">ROUND((1-O30)*J30,0)</f>
        <v>2373</v>
      </c>
    </row>
    <row r="31" customFormat="false" ht="15" hidden="false" customHeight="false" outlineLevel="0" collapsed="false">
      <c r="A31" s="49"/>
      <c r="B31" s="37"/>
      <c r="C31" s="38"/>
      <c r="D31" s="39"/>
      <c r="E31" s="40"/>
      <c r="F31" s="50"/>
      <c r="G31" s="50"/>
      <c r="H31" s="40"/>
      <c r="I31" s="50"/>
      <c r="J31" s="43"/>
      <c r="K31" s="43"/>
      <c r="L31" s="44"/>
      <c r="M31" s="40"/>
      <c r="N31" s="52"/>
      <c r="O31" s="46"/>
      <c r="Q31" s="44"/>
      <c r="R31" s="62"/>
    </row>
    <row r="32" customFormat="false" ht="15" hidden="false" customHeight="false" outlineLevel="0" collapsed="false">
      <c r="A32" s="36"/>
      <c r="B32" s="37" t="s">
        <v>55</v>
      </c>
      <c r="C32" s="38" t="s">
        <v>56</v>
      </c>
      <c r="D32" s="39" t="n">
        <v>3348</v>
      </c>
      <c r="E32" s="40"/>
      <c r="F32" s="50" t="n">
        <f aca="false">T15</f>
        <v>32</v>
      </c>
      <c r="G32" s="50"/>
      <c r="H32" s="40" t="str">
        <f aca="false">V15</f>
        <v>x</v>
      </c>
      <c r="I32" s="50"/>
      <c r="J32" s="43" t="n">
        <v>507</v>
      </c>
      <c r="K32" s="43"/>
      <c r="L32" s="44" t="n">
        <v>586</v>
      </c>
      <c r="M32" s="40"/>
      <c r="N32" s="45" t="n">
        <v>67694</v>
      </c>
      <c r="O32" s="46" t="n">
        <v>1</v>
      </c>
      <c r="P32" s="47" t="str">
        <f aca="false">IF(Q32&lt;0,ABS(Q32),"")</f>
        <v/>
      </c>
      <c r="Q32" s="44" t="n">
        <f aca="false">IF(L$37&gt;0,L32-R32,J32-R32)</f>
        <v>586</v>
      </c>
      <c r="R32" s="44" t="n">
        <f aca="false">ROUND((1-O32)*J32,0)</f>
        <v>0</v>
      </c>
    </row>
    <row r="33" customFormat="false" ht="15" hidden="false" customHeight="false" outlineLevel="0" collapsed="false">
      <c r="A33" s="36"/>
      <c r="B33" s="37"/>
      <c r="C33" s="38"/>
      <c r="D33" s="39"/>
      <c r="E33" s="40"/>
      <c r="F33" s="50"/>
      <c r="G33" s="50"/>
      <c r="H33" s="40"/>
      <c r="I33" s="50"/>
      <c r="J33" s="43" t="n">
        <v>1000</v>
      </c>
      <c r="K33" s="43"/>
      <c r="L33" s="44" t="n">
        <v>1000</v>
      </c>
      <c r="M33" s="40"/>
      <c r="N33" s="45" t="n">
        <v>69823</v>
      </c>
      <c r="O33" s="46" t="n">
        <f aca="false">T24</f>
        <v>0</v>
      </c>
      <c r="P33" s="47" t="str">
        <f aca="false">IF(Q33&lt;0,ABS(Q33),"")</f>
        <v/>
      </c>
      <c r="Q33" s="44" t="n">
        <f aca="false">IF(L$37&gt;0,L33-R33,J33-R33)</f>
        <v>0</v>
      </c>
      <c r="R33" s="44" t="n">
        <f aca="false">ROUND((1-O33)*J33,0)</f>
        <v>1000</v>
      </c>
    </row>
    <row r="34" customFormat="false" ht="15" hidden="false" customHeight="false" outlineLevel="0" collapsed="false">
      <c r="A34" s="49"/>
      <c r="B34" s="37"/>
      <c r="C34" s="38"/>
      <c r="D34" s="39"/>
      <c r="E34" s="40"/>
      <c r="F34" s="50"/>
      <c r="G34" s="50"/>
      <c r="H34" s="40"/>
      <c r="I34" s="50"/>
      <c r="J34" s="43"/>
      <c r="K34" s="43"/>
      <c r="L34" s="44"/>
      <c r="M34" s="40"/>
      <c r="N34" s="52"/>
      <c r="O34" s="46"/>
      <c r="Q34" s="44"/>
      <c r="R34" s="62"/>
    </row>
    <row r="35" customFormat="false" ht="15" hidden="false" customHeight="false" outlineLevel="0" collapsed="false">
      <c r="A35" s="36"/>
      <c r="B35" s="37" t="s">
        <v>57</v>
      </c>
      <c r="C35" s="38" t="s">
        <v>58</v>
      </c>
      <c r="D35" s="39" t="n">
        <v>3792</v>
      </c>
      <c r="E35" s="40"/>
      <c r="F35" s="50" t="n">
        <f aca="false">T16</f>
        <v>30</v>
      </c>
      <c r="G35" s="50"/>
      <c r="H35" s="40" t="str">
        <f aca="false">V16</f>
        <v>x</v>
      </c>
      <c r="I35" s="50"/>
      <c r="J35" s="43" t="n">
        <v>41</v>
      </c>
      <c r="K35" s="43"/>
      <c r="L35" s="44" t="n">
        <v>42</v>
      </c>
      <c r="M35" s="40"/>
      <c r="N35" s="45" t="n">
        <v>67694</v>
      </c>
      <c r="O35" s="46" t="n">
        <v>1</v>
      </c>
      <c r="P35" s="47" t="str">
        <f aca="false">IF(Q35&lt;0,ABS(Q35),"")</f>
        <v/>
      </c>
      <c r="Q35" s="44" t="n">
        <f aca="false">IF(L$37&gt;0,L35-R35,J35-R35)</f>
        <v>42</v>
      </c>
      <c r="R35" s="44" t="n">
        <f aca="false">ROUND((1-O35)*J35,0)</f>
        <v>0</v>
      </c>
    </row>
    <row r="36" customFormat="false" ht="15" hidden="false" customHeight="false" outlineLevel="0" collapsed="false">
      <c r="A36" s="36"/>
      <c r="B36" s="37"/>
      <c r="C36" s="40"/>
      <c r="D36" s="40"/>
      <c r="E36" s="40"/>
      <c r="I36" s="63"/>
      <c r="J36" s="43"/>
      <c r="K36" s="51"/>
      <c r="L36" s="44"/>
      <c r="M36" s="40"/>
      <c r="N36" s="39"/>
      <c r="O36" s="64"/>
      <c r="S36" s="47"/>
    </row>
    <row r="37" customFormat="false" ht="15" hidden="false" customHeight="false" outlineLevel="0" collapsed="false">
      <c r="A37" s="36"/>
      <c r="B37" s="37"/>
      <c r="C37" s="40"/>
      <c r="D37" s="40"/>
      <c r="E37" s="40"/>
      <c r="F37" s="50"/>
      <c r="G37" s="50"/>
      <c r="H37" s="63"/>
      <c r="I37" s="63"/>
      <c r="J37" s="43" t="n">
        <f aca="false">SUM(J5:J35)</f>
        <v>53670</v>
      </c>
      <c r="K37" s="51"/>
      <c r="L37" s="44" t="n">
        <f aca="false">SUM(L5:L35)</f>
        <v>53153</v>
      </c>
      <c r="M37" s="40"/>
      <c r="N37" s="39" t="n">
        <f aca="false">+J37-L37</f>
        <v>517</v>
      </c>
      <c r="O37" s="65"/>
      <c r="P37" s="66" t="n">
        <f aca="false">SUM(P5:P35)</f>
        <v>0</v>
      </c>
      <c r="Q37" s="67" t="n">
        <f aca="false">SUM(Q5:Q35)/IF($L$37&gt;0,$L37,$J37)</f>
        <v>0.517430812936241</v>
      </c>
      <c r="R37" s="67" t="n">
        <f aca="false">SUM(R5:R35)/IF($L$37&gt;0,$L37,$J37)</f>
        <v>0.482569187063759</v>
      </c>
    </row>
    <row r="38" customFormat="false" ht="15.75" hidden="false" customHeight="false" outlineLevel="0" collapsed="false">
      <c r="A38" s="36"/>
      <c r="B38" s="68"/>
      <c r="C38" s="69"/>
      <c r="D38" s="69"/>
      <c r="E38" s="69"/>
      <c r="F38" s="70"/>
      <c r="G38" s="70"/>
      <c r="H38" s="71"/>
      <c r="I38" s="71"/>
      <c r="J38" s="70"/>
      <c r="K38" s="69"/>
      <c r="L38" s="72"/>
      <c r="M38" s="69"/>
      <c r="N38" s="73" t="n">
        <f aca="false">1-(+L37/J37)</f>
        <v>0.00963294205328857</v>
      </c>
      <c r="O38" s="74"/>
      <c r="S38" s="75" t="n">
        <f aca="false">SUM(Q39:R39)</f>
        <v>53153</v>
      </c>
    </row>
    <row r="39" customFormat="false" ht="15.75" hidden="false" customHeight="false" outlineLevel="0" collapsed="false">
      <c r="A39" s="36"/>
      <c r="B39" s="36"/>
      <c r="C39" s="36"/>
      <c r="D39" s="36"/>
      <c r="E39" s="36"/>
      <c r="F39" s="76"/>
      <c r="G39" s="76"/>
      <c r="H39" s="77"/>
      <c r="I39" s="77"/>
      <c r="J39" s="36"/>
      <c r="K39" s="36"/>
      <c r="L39" s="78"/>
      <c r="M39" s="36"/>
      <c r="N39" s="36"/>
      <c r="O39" s="79"/>
      <c r="P39" s="36"/>
      <c r="Q39" s="75" t="n">
        <f aca="false">SUM(Q5:Q35)</f>
        <v>27503</v>
      </c>
      <c r="R39" s="75" t="n">
        <f aca="false">SUM(R5:R35)</f>
        <v>25650</v>
      </c>
      <c r="S39" s="27"/>
    </row>
    <row r="40" customFormat="false" ht="15" hidden="false" customHeight="false" outlineLevel="0" collapsed="false">
      <c r="A40" s="36"/>
      <c r="B40" s="36"/>
      <c r="C40" s="36"/>
      <c r="D40" s="36"/>
      <c r="E40" s="36"/>
      <c r="F40" s="76"/>
      <c r="G40" s="76"/>
      <c r="H40" s="77"/>
      <c r="I40" s="77" t="s">
        <v>32</v>
      </c>
      <c r="J40" s="76" t="s">
        <v>59</v>
      </c>
      <c r="K40" s="36"/>
      <c r="L40" s="78" t="s">
        <v>60</v>
      </c>
      <c r="M40" s="36"/>
      <c r="N40" s="36"/>
      <c r="O40" s="79"/>
      <c r="P40" s="36"/>
      <c r="R40" s="80" t="e">
        <f aca="false">LOOKUP(J2,[1]!date,[1]!buysell)+[1]COH!$G$124</f>
        <v>#VALUE!</v>
      </c>
      <c r="S40" s="36" t="s">
        <v>61</v>
      </c>
    </row>
    <row r="41" customFormat="false" ht="15" hidden="false" customHeight="false" outlineLevel="0" collapsed="false">
      <c r="A41" s="36"/>
      <c r="B41" s="36"/>
      <c r="C41" s="36"/>
      <c r="D41" s="36"/>
      <c r="E41" s="36"/>
      <c r="F41" s="76"/>
      <c r="G41" s="76"/>
      <c r="H41" s="77"/>
      <c r="I41" s="77" t="s">
        <v>32</v>
      </c>
      <c r="J41" s="76" t="s">
        <v>62</v>
      </c>
      <c r="K41" s="36"/>
      <c r="L41" s="78" t="s">
        <v>63</v>
      </c>
      <c r="M41" s="36"/>
      <c r="N41" s="36"/>
      <c r="O41" s="79"/>
      <c r="P41" s="36"/>
      <c r="R41" s="81" t="e">
        <f aca="false">(R39-R40)/0.97816</f>
        <v>#VALUE!</v>
      </c>
      <c r="S41" s="36" t="s">
        <v>64</v>
      </c>
    </row>
    <row r="42" customFormat="false" ht="15" hidden="false" customHeight="false" outlineLevel="0" collapsed="false">
      <c r="A42" s="36"/>
      <c r="B42" s="36"/>
      <c r="C42" s="36"/>
      <c r="D42" s="36"/>
      <c r="E42" s="36"/>
      <c r="F42" s="76"/>
      <c r="G42" s="76"/>
      <c r="H42" s="77"/>
      <c r="I42" s="77"/>
      <c r="J42" s="76"/>
      <c r="K42" s="36"/>
      <c r="L42" s="78"/>
      <c r="M42" s="36"/>
      <c r="N42" s="36"/>
      <c r="O42" s="79"/>
      <c r="P42" s="36"/>
    </row>
    <row r="43" customFormat="false" ht="15" hidden="false" customHeight="false" outlineLevel="0" collapsed="false">
      <c r="A43" s="36"/>
      <c r="B43" s="36"/>
      <c r="C43" s="36"/>
      <c r="D43" s="36"/>
      <c r="E43" s="36"/>
      <c r="F43" s="76"/>
      <c r="G43" s="76"/>
      <c r="H43" s="77"/>
      <c r="I43" s="77"/>
      <c r="J43" s="76"/>
      <c r="K43" s="36"/>
      <c r="L43" s="78"/>
      <c r="M43" s="36"/>
      <c r="N43" s="36"/>
      <c r="O43" s="79"/>
      <c r="P43" s="36"/>
    </row>
    <row r="44" customFormat="false" ht="15" hidden="false" customHeight="false" outlineLevel="0" collapsed="false">
      <c r="A44" s="36"/>
      <c r="B44" s="36"/>
      <c r="C44" s="36"/>
      <c r="D44" s="36"/>
      <c r="E44" s="36"/>
      <c r="F44" s="76"/>
      <c r="G44" s="76"/>
      <c r="H44" s="77"/>
      <c r="I44" s="77"/>
      <c r="J44" s="76"/>
      <c r="K44" s="36"/>
      <c r="L44" s="78"/>
      <c r="M44" s="36"/>
      <c r="N44" s="36"/>
      <c r="O44" s="79"/>
      <c r="P44" s="36"/>
    </row>
    <row r="45" customFormat="false" ht="15" hidden="false" customHeight="false" outlineLevel="0" collapsed="false">
      <c r="A45" s="36"/>
      <c r="B45" s="36"/>
      <c r="C45" s="36"/>
      <c r="D45" s="36"/>
      <c r="E45" s="36"/>
      <c r="F45" s="76"/>
      <c r="G45" s="76"/>
      <c r="H45" s="77"/>
      <c r="I45" s="77"/>
      <c r="J45" s="76"/>
      <c r="K45" s="36"/>
      <c r="L45" s="78"/>
      <c r="M45" s="36"/>
      <c r="N45" s="36"/>
      <c r="O45" s="79"/>
      <c r="P45" s="36"/>
    </row>
    <row r="46" customFormat="false" ht="15" hidden="false" customHeight="false" outlineLevel="0" collapsed="false">
      <c r="A46" s="36"/>
      <c r="B46" s="36"/>
      <c r="C46" s="36"/>
      <c r="D46" s="36"/>
      <c r="E46" s="36"/>
      <c r="F46" s="76"/>
      <c r="G46" s="76"/>
      <c r="H46" s="77"/>
      <c r="I46" s="77"/>
      <c r="J46" s="36"/>
      <c r="K46" s="36"/>
      <c r="L46" s="78"/>
      <c r="M46" s="36"/>
      <c r="N46" s="36"/>
      <c r="O46" s="79"/>
      <c r="P46" s="36"/>
    </row>
  </sheetData>
  <printOptions headings="false" gridLines="false" gridLinesSet="true" horizontalCentered="false" verticalCentered="false"/>
  <pageMargins left="0" right="0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6"/>
  <sheetViews>
    <sheetView showFormulas="false" showGridLines="true" showRowColHeaders="true" showZeros="true" rightToLeft="false" tabSelected="false" showOutlineSymbols="true" defaultGridColor="true" view="normal" topLeftCell="A9" colorId="64" zoomScale="75" zoomScaleNormal="75" zoomScalePageLayoutView="100" workbookViewId="0">
      <pane xSplit="5" ySplit="0" topLeftCell="Q1" activePane="topRight" state="frozen"/>
      <selection pane="topLeft" activeCell="A9" activeCellId="0" sqref="A9"/>
      <selection pane="topRight" activeCell="R41" activeCellId="0" sqref="R41"/>
    </sheetView>
  </sheetViews>
  <sheetFormatPr defaultColWidth="7.84765625" defaultRowHeight="12.75" customHeight="true" zeroHeight="false" outlineLevelRow="0" outlineLevelCol="0"/>
  <cols>
    <col collapsed="false" customWidth="true" hidden="false" outlineLevel="0" max="1" min="1" style="7" width="1.7"/>
    <col collapsed="false" customWidth="true" hidden="false" outlineLevel="0" max="2" min="2" style="7" width="11.56"/>
    <col collapsed="false" customWidth="true" hidden="false" outlineLevel="0" max="3" min="3" style="7" width="9.14"/>
    <col collapsed="false" customWidth="true" hidden="false" outlineLevel="0" max="4" min="4" style="7" width="8.14"/>
    <col collapsed="false" customWidth="true" hidden="false" outlineLevel="0" max="5" min="5" style="7" width="1.28"/>
    <col collapsed="false" customWidth="true" hidden="false" outlineLevel="0" max="6" min="6" style="8" width="6.28"/>
    <col collapsed="false" customWidth="true" hidden="false" outlineLevel="0" max="7" min="7" style="8" width="0.99"/>
    <col collapsed="false" customWidth="true" hidden="false" outlineLevel="0" max="8" min="8" style="9" width="5.85"/>
    <col collapsed="false" customWidth="true" hidden="false" outlineLevel="0" max="9" min="9" style="9" width="0.85"/>
    <col collapsed="false" customWidth="true" hidden="false" outlineLevel="0" max="10" min="10" style="8" width="15.7"/>
    <col collapsed="false" customWidth="true" hidden="false" outlineLevel="0" max="11" min="11" style="7" width="1.41"/>
    <col collapsed="false" customWidth="true" hidden="false" outlineLevel="0" max="12" min="12" style="10" width="15.85"/>
    <col collapsed="false" customWidth="true" hidden="false" outlineLevel="0" max="13" min="13" style="7" width="1.41"/>
    <col collapsed="false" customWidth="true" hidden="false" outlineLevel="0" max="14" min="14" style="7" width="15.7"/>
    <col collapsed="false" customWidth="true" hidden="false" outlineLevel="0" max="15" min="15" style="11" width="13.85"/>
    <col collapsed="false" customWidth="true" hidden="false" outlineLevel="0" max="16" min="16" style="7" width="13.7"/>
    <col collapsed="false" customWidth="true" hidden="false" outlineLevel="0" max="17" min="17" style="7" width="12.7"/>
    <col collapsed="false" customWidth="true" hidden="false" outlineLevel="0" max="18" min="18" style="7" width="9.28"/>
    <col collapsed="false" customWidth="true" hidden="false" outlineLevel="0" max="19" min="19" style="7" width="14.56"/>
    <col collapsed="false" customWidth="true" hidden="false" outlineLevel="0" max="20" min="20" style="7" width="11.13"/>
    <col collapsed="false" customWidth="false" hidden="false" outlineLevel="0" max="21" min="21" style="7" width="7.85"/>
    <col collapsed="false" customWidth="true" hidden="false" outlineLevel="0" max="22" min="22" style="7" width="11.28"/>
    <col collapsed="false" customWidth="false" hidden="false" outlineLevel="0" max="257" min="23" style="7" width="7.85"/>
  </cols>
  <sheetData>
    <row r="1" customFormat="false" ht="30" hidden="false" customHeight="true" outlineLevel="0" collapsed="false">
      <c r="A1" s="12"/>
      <c r="B1" s="12" t="s">
        <v>15</v>
      </c>
      <c r="C1" s="12"/>
      <c r="D1" s="12"/>
      <c r="E1" s="12"/>
      <c r="F1" s="13"/>
      <c r="G1" s="13"/>
      <c r="H1" s="14"/>
      <c r="I1" s="14"/>
      <c r="J1" s="13"/>
      <c r="K1" s="12"/>
      <c r="L1" s="15"/>
      <c r="M1" s="12"/>
      <c r="N1" s="16"/>
      <c r="O1" s="17" t="n">
        <f aca="true">NOW()</f>
        <v>45926.9141417091</v>
      </c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  <c r="BO1" s="12"/>
      <c r="BP1" s="12"/>
      <c r="BQ1" s="12"/>
      <c r="BR1" s="12"/>
      <c r="BS1" s="12"/>
      <c r="BT1" s="12"/>
      <c r="BU1" s="12"/>
      <c r="BV1" s="12"/>
      <c r="BW1" s="12"/>
      <c r="BX1" s="12"/>
      <c r="BY1" s="12"/>
      <c r="BZ1" s="12"/>
      <c r="CA1" s="12"/>
      <c r="CB1" s="12"/>
      <c r="CC1" s="12"/>
      <c r="CD1" s="12"/>
      <c r="CE1" s="12"/>
      <c r="CF1" s="12"/>
      <c r="CG1" s="12"/>
      <c r="CH1" s="12"/>
      <c r="CI1" s="12"/>
      <c r="CJ1" s="12"/>
      <c r="CK1" s="12"/>
      <c r="CL1" s="12"/>
      <c r="CM1" s="12"/>
      <c r="CN1" s="12"/>
      <c r="CO1" s="12"/>
      <c r="CP1" s="12"/>
      <c r="CQ1" s="12"/>
      <c r="CR1" s="12"/>
      <c r="CS1" s="12"/>
      <c r="CT1" s="12"/>
      <c r="CU1" s="12"/>
      <c r="CV1" s="12"/>
      <c r="CW1" s="12"/>
      <c r="CX1" s="12"/>
      <c r="CY1" s="12"/>
      <c r="CZ1" s="12"/>
      <c r="DA1" s="12"/>
      <c r="DB1" s="12"/>
      <c r="DC1" s="12"/>
      <c r="DD1" s="12"/>
      <c r="DE1" s="12"/>
      <c r="DF1" s="12"/>
      <c r="DG1" s="12"/>
      <c r="DH1" s="12"/>
      <c r="DI1" s="12"/>
      <c r="DJ1" s="12"/>
      <c r="DK1" s="12"/>
      <c r="DL1" s="12"/>
      <c r="DM1" s="12"/>
      <c r="DN1" s="12"/>
      <c r="DO1" s="12"/>
      <c r="DP1" s="12"/>
      <c r="DQ1" s="12"/>
      <c r="DR1" s="12"/>
      <c r="DS1" s="12"/>
      <c r="DT1" s="12"/>
      <c r="DU1" s="12"/>
      <c r="DV1" s="12"/>
      <c r="DW1" s="12"/>
      <c r="DX1" s="12"/>
      <c r="DY1" s="12"/>
      <c r="DZ1" s="12"/>
      <c r="EA1" s="12"/>
      <c r="EB1" s="12"/>
      <c r="EC1" s="12"/>
      <c r="ED1" s="12"/>
      <c r="EE1" s="12"/>
      <c r="EF1" s="12"/>
      <c r="EG1" s="12"/>
      <c r="EH1" s="12"/>
      <c r="EI1" s="12"/>
      <c r="EJ1" s="12"/>
      <c r="EK1" s="12"/>
      <c r="EL1" s="12"/>
      <c r="EM1" s="12"/>
      <c r="EN1" s="12"/>
      <c r="EO1" s="12"/>
      <c r="EP1" s="12"/>
      <c r="EQ1" s="12"/>
      <c r="ER1" s="12"/>
      <c r="ES1" s="12"/>
      <c r="ET1" s="12"/>
      <c r="EU1" s="12"/>
      <c r="EV1" s="12"/>
      <c r="EW1" s="12"/>
      <c r="EX1" s="12"/>
      <c r="EY1" s="12"/>
      <c r="EZ1" s="12"/>
      <c r="FA1" s="12"/>
      <c r="FB1" s="12"/>
      <c r="FC1" s="12"/>
      <c r="FD1" s="12"/>
      <c r="FE1" s="12"/>
      <c r="FF1" s="12"/>
      <c r="FG1" s="12"/>
      <c r="FH1" s="12"/>
      <c r="FI1" s="12"/>
      <c r="FJ1" s="12"/>
      <c r="FK1" s="12"/>
      <c r="FL1" s="12"/>
      <c r="FM1" s="12"/>
      <c r="FN1" s="12"/>
      <c r="FO1" s="12"/>
      <c r="FP1" s="12"/>
      <c r="FQ1" s="12"/>
      <c r="FR1" s="12"/>
      <c r="FS1" s="12"/>
      <c r="FT1" s="12"/>
      <c r="FU1" s="12"/>
      <c r="FV1" s="12"/>
      <c r="FW1" s="12"/>
      <c r="FX1" s="12"/>
      <c r="FY1" s="12"/>
      <c r="FZ1" s="12"/>
      <c r="GA1" s="12"/>
      <c r="GB1" s="12"/>
      <c r="GC1" s="12"/>
      <c r="GD1" s="12"/>
      <c r="GE1" s="12"/>
      <c r="GF1" s="12"/>
      <c r="GG1" s="12"/>
      <c r="GH1" s="12"/>
      <c r="GI1" s="12"/>
      <c r="GJ1" s="12"/>
      <c r="GK1" s="12"/>
      <c r="GL1" s="12"/>
      <c r="GM1" s="12"/>
      <c r="GN1" s="12"/>
      <c r="GO1" s="12"/>
      <c r="GP1" s="12"/>
      <c r="GQ1" s="12"/>
      <c r="GR1" s="12"/>
      <c r="GS1" s="12"/>
      <c r="GT1" s="12"/>
      <c r="GU1" s="12"/>
      <c r="GV1" s="12"/>
      <c r="GW1" s="12"/>
      <c r="GX1" s="12"/>
      <c r="GY1" s="12"/>
      <c r="GZ1" s="12"/>
      <c r="HA1" s="12"/>
      <c r="HB1" s="12"/>
      <c r="HC1" s="12"/>
      <c r="HD1" s="12"/>
      <c r="HE1" s="12"/>
      <c r="HF1" s="12"/>
      <c r="HG1" s="12"/>
      <c r="HH1" s="12"/>
      <c r="HI1" s="12"/>
      <c r="HJ1" s="12"/>
      <c r="HK1" s="12"/>
      <c r="HL1" s="12"/>
      <c r="HM1" s="12"/>
      <c r="HN1" s="12"/>
      <c r="HO1" s="12"/>
      <c r="HP1" s="12"/>
      <c r="HQ1" s="12"/>
      <c r="HR1" s="12"/>
      <c r="HS1" s="12"/>
      <c r="HT1" s="12"/>
      <c r="HU1" s="12"/>
      <c r="HV1" s="12"/>
      <c r="HW1" s="12"/>
      <c r="HX1" s="12"/>
      <c r="HY1" s="12"/>
      <c r="HZ1" s="12"/>
      <c r="IA1" s="12"/>
      <c r="IB1" s="12"/>
      <c r="IC1" s="12"/>
      <c r="ID1" s="12"/>
      <c r="IE1" s="12"/>
      <c r="IF1" s="12"/>
      <c r="IG1" s="12"/>
      <c r="IH1" s="12"/>
      <c r="II1" s="12"/>
      <c r="IJ1" s="12"/>
      <c r="IK1" s="12"/>
      <c r="IL1" s="12"/>
      <c r="IM1" s="12"/>
      <c r="IN1" s="12"/>
      <c r="IO1" s="12"/>
      <c r="IP1" s="12"/>
      <c r="IQ1" s="12"/>
      <c r="IR1" s="12"/>
      <c r="IS1" s="12"/>
      <c r="IT1" s="12"/>
      <c r="IU1" s="12"/>
      <c r="IV1" s="12"/>
      <c r="IW1" s="12"/>
    </row>
    <row r="2" customFormat="false" ht="30" hidden="false" customHeight="true" outlineLevel="0" collapsed="false">
      <c r="A2" s="12"/>
      <c r="B2" s="12" t="s">
        <v>16</v>
      </c>
      <c r="C2" s="12"/>
      <c r="D2" s="12"/>
      <c r="E2" s="12"/>
      <c r="F2" s="13"/>
      <c r="G2" s="13"/>
      <c r="H2" s="14"/>
      <c r="I2" s="14"/>
      <c r="J2" s="16" t="n">
        <v>36862</v>
      </c>
      <c r="K2" s="12"/>
      <c r="L2" s="15"/>
      <c r="M2" s="12"/>
      <c r="N2" s="12"/>
      <c r="O2" s="18" t="n">
        <f aca="true">NOW()</f>
        <v>45926.9141417093</v>
      </c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  <c r="BO2" s="12"/>
      <c r="BP2" s="12"/>
      <c r="BQ2" s="12"/>
      <c r="BR2" s="12"/>
      <c r="BS2" s="12"/>
      <c r="BT2" s="12"/>
      <c r="BU2" s="12"/>
      <c r="BV2" s="12"/>
      <c r="BW2" s="12"/>
      <c r="BX2" s="12"/>
      <c r="BY2" s="12"/>
      <c r="BZ2" s="12"/>
      <c r="CA2" s="12"/>
      <c r="CB2" s="12"/>
      <c r="CC2" s="12"/>
      <c r="CD2" s="12"/>
      <c r="CE2" s="12"/>
      <c r="CF2" s="12"/>
      <c r="CG2" s="12"/>
      <c r="CH2" s="12"/>
      <c r="CI2" s="12"/>
      <c r="CJ2" s="12"/>
      <c r="CK2" s="12"/>
      <c r="CL2" s="12"/>
      <c r="CM2" s="12"/>
      <c r="CN2" s="12"/>
      <c r="CO2" s="12"/>
      <c r="CP2" s="12"/>
      <c r="CQ2" s="12"/>
      <c r="CR2" s="12"/>
      <c r="CS2" s="12"/>
      <c r="CT2" s="12"/>
      <c r="CU2" s="12"/>
      <c r="CV2" s="12"/>
      <c r="CW2" s="12"/>
      <c r="CX2" s="12"/>
      <c r="CY2" s="12"/>
      <c r="CZ2" s="12"/>
      <c r="DA2" s="12"/>
      <c r="DB2" s="12"/>
      <c r="DC2" s="12"/>
      <c r="DD2" s="12"/>
      <c r="DE2" s="12"/>
      <c r="DF2" s="12"/>
      <c r="DG2" s="12"/>
      <c r="DH2" s="12"/>
      <c r="DI2" s="12"/>
      <c r="DJ2" s="12"/>
      <c r="DK2" s="12"/>
      <c r="DL2" s="12"/>
      <c r="DM2" s="12"/>
      <c r="DN2" s="12"/>
      <c r="DO2" s="12"/>
      <c r="DP2" s="12"/>
      <c r="DQ2" s="12"/>
      <c r="DR2" s="12"/>
      <c r="DS2" s="12"/>
      <c r="DT2" s="12"/>
      <c r="DU2" s="12"/>
      <c r="DV2" s="12"/>
      <c r="DW2" s="12"/>
      <c r="DX2" s="12"/>
      <c r="DY2" s="12"/>
      <c r="DZ2" s="12"/>
      <c r="EA2" s="12"/>
      <c r="EB2" s="12"/>
      <c r="EC2" s="12"/>
      <c r="ED2" s="12"/>
      <c r="EE2" s="12"/>
      <c r="EF2" s="12"/>
      <c r="EG2" s="12"/>
      <c r="EH2" s="12"/>
      <c r="EI2" s="12"/>
      <c r="EJ2" s="12"/>
      <c r="EK2" s="12"/>
      <c r="EL2" s="12"/>
      <c r="EM2" s="12"/>
      <c r="EN2" s="12"/>
      <c r="EO2" s="12"/>
      <c r="EP2" s="12"/>
      <c r="EQ2" s="12"/>
      <c r="ER2" s="12"/>
      <c r="ES2" s="12"/>
      <c r="ET2" s="12"/>
      <c r="EU2" s="12"/>
      <c r="EV2" s="12"/>
      <c r="EW2" s="12"/>
      <c r="EX2" s="12"/>
      <c r="EY2" s="12"/>
      <c r="EZ2" s="12"/>
      <c r="FA2" s="12"/>
      <c r="FB2" s="12"/>
      <c r="FC2" s="12"/>
      <c r="FD2" s="12"/>
      <c r="FE2" s="12"/>
      <c r="FF2" s="12"/>
      <c r="FG2" s="12"/>
      <c r="FH2" s="12"/>
      <c r="FI2" s="12"/>
      <c r="FJ2" s="12"/>
      <c r="FK2" s="12"/>
      <c r="FL2" s="12"/>
      <c r="FM2" s="12"/>
      <c r="FN2" s="12"/>
      <c r="FO2" s="12"/>
      <c r="FP2" s="12"/>
      <c r="FQ2" s="12"/>
      <c r="FR2" s="12"/>
      <c r="FS2" s="12"/>
      <c r="FT2" s="12"/>
      <c r="FU2" s="12"/>
      <c r="FV2" s="12"/>
      <c r="FW2" s="12"/>
      <c r="FX2" s="12"/>
      <c r="FY2" s="12"/>
      <c r="FZ2" s="12"/>
      <c r="GA2" s="12"/>
      <c r="GB2" s="12"/>
      <c r="GC2" s="12"/>
      <c r="GD2" s="12"/>
      <c r="GE2" s="12"/>
      <c r="GF2" s="12"/>
      <c r="GG2" s="12"/>
      <c r="GH2" s="12"/>
      <c r="GI2" s="12"/>
      <c r="GJ2" s="12"/>
      <c r="GK2" s="12"/>
      <c r="GL2" s="12"/>
      <c r="GM2" s="12"/>
      <c r="GN2" s="12"/>
      <c r="GO2" s="12"/>
      <c r="GP2" s="12"/>
      <c r="GQ2" s="12"/>
      <c r="GR2" s="12"/>
      <c r="GS2" s="12"/>
      <c r="GT2" s="12"/>
      <c r="GU2" s="12"/>
      <c r="GV2" s="12"/>
      <c r="GW2" s="12"/>
      <c r="GX2" s="12"/>
      <c r="GY2" s="12"/>
      <c r="GZ2" s="12"/>
      <c r="HA2" s="12"/>
      <c r="HB2" s="12"/>
      <c r="HC2" s="12"/>
      <c r="HD2" s="12"/>
      <c r="HE2" s="12"/>
      <c r="HF2" s="12"/>
      <c r="HG2" s="12"/>
      <c r="HH2" s="12"/>
      <c r="HI2" s="12"/>
      <c r="HJ2" s="12"/>
      <c r="HK2" s="12"/>
      <c r="HL2" s="12"/>
      <c r="HM2" s="12"/>
      <c r="HN2" s="12"/>
      <c r="HO2" s="12"/>
      <c r="HP2" s="12"/>
      <c r="HQ2" s="12"/>
      <c r="HR2" s="12"/>
      <c r="HS2" s="12"/>
      <c r="HT2" s="12"/>
      <c r="HU2" s="12"/>
      <c r="HV2" s="12"/>
      <c r="HW2" s="12"/>
      <c r="HX2" s="12"/>
      <c r="HY2" s="12"/>
      <c r="HZ2" s="12"/>
      <c r="IA2" s="12"/>
      <c r="IB2" s="12"/>
      <c r="IC2" s="12"/>
      <c r="ID2" s="12"/>
      <c r="IE2" s="12"/>
      <c r="IF2" s="12"/>
      <c r="IG2" s="12"/>
      <c r="IH2" s="12"/>
      <c r="II2" s="12"/>
      <c r="IJ2" s="12"/>
      <c r="IK2" s="12"/>
      <c r="IL2" s="12"/>
      <c r="IM2" s="12"/>
      <c r="IN2" s="12"/>
      <c r="IO2" s="12"/>
      <c r="IP2" s="12"/>
      <c r="IQ2" s="12"/>
      <c r="IR2" s="12"/>
      <c r="IS2" s="12"/>
      <c r="IT2" s="12"/>
      <c r="IU2" s="12"/>
      <c r="IV2" s="12"/>
      <c r="IW2" s="12"/>
    </row>
    <row r="3" customFormat="false" ht="15" hidden="false" customHeight="true" outlineLevel="0" collapsed="false">
      <c r="A3" s="19"/>
      <c r="B3" s="20"/>
      <c r="C3" s="21" t="s">
        <v>17</v>
      </c>
      <c r="D3" s="22" t="s">
        <v>18</v>
      </c>
      <c r="E3" s="22"/>
      <c r="F3" s="23" t="s">
        <v>19</v>
      </c>
      <c r="G3" s="23"/>
      <c r="H3" s="24" t="s">
        <v>20</v>
      </c>
      <c r="I3" s="24"/>
      <c r="J3" s="23" t="s">
        <v>21</v>
      </c>
      <c r="K3" s="22"/>
      <c r="L3" s="21" t="s">
        <v>22</v>
      </c>
      <c r="M3" s="22"/>
      <c r="N3" s="22" t="s">
        <v>23</v>
      </c>
      <c r="O3" s="25" t="s">
        <v>24</v>
      </c>
      <c r="P3" s="26" t="s">
        <v>25</v>
      </c>
      <c r="Q3" s="27" t="s">
        <v>26</v>
      </c>
      <c r="R3" s="27" t="s">
        <v>27</v>
      </c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19"/>
      <c r="AT3" s="19"/>
      <c r="AU3" s="19"/>
      <c r="AV3" s="19"/>
      <c r="AW3" s="19"/>
      <c r="AX3" s="19"/>
      <c r="AY3" s="19"/>
      <c r="AZ3" s="19"/>
      <c r="BA3" s="19"/>
      <c r="BB3" s="19"/>
      <c r="BC3" s="19"/>
      <c r="BD3" s="19"/>
      <c r="BE3" s="19"/>
      <c r="BF3" s="19"/>
      <c r="BG3" s="19"/>
      <c r="BH3" s="19"/>
      <c r="BI3" s="19"/>
      <c r="BJ3" s="19"/>
      <c r="BK3" s="19"/>
      <c r="BL3" s="19"/>
      <c r="BM3" s="19"/>
      <c r="BN3" s="19"/>
      <c r="BO3" s="19"/>
      <c r="BP3" s="19"/>
      <c r="BQ3" s="19"/>
      <c r="BR3" s="19"/>
      <c r="BS3" s="19"/>
      <c r="BT3" s="19"/>
      <c r="BU3" s="19"/>
      <c r="BV3" s="19"/>
      <c r="BW3" s="19"/>
      <c r="BX3" s="19"/>
      <c r="BY3" s="19"/>
      <c r="BZ3" s="19"/>
      <c r="CA3" s="19"/>
      <c r="CB3" s="19"/>
      <c r="CC3" s="19"/>
      <c r="CD3" s="19"/>
      <c r="CE3" s="19"/>
      <c r="CF3" s="19"/>
      <c r="CG3" s="19"/>
      <c r="CH3" s="19"/>
      <c r="CI3" s="19"/>
      <c r="CJ3" s="19"/>
      <c r="CK3" s="19"/>
      <c r="CL3" s="19"/>
      <c r="CM3" s="19"/>
      <c r="CN3" s="19"/>
      <c r="CO3" s="19"/>
      <c r="CP3" s="19"/>
      <c r="CQ3" s="19"/>
      <c r="CR3" s="19"/>
      <c r="CS3" s="19"/>
      <c r="CT3" s="19"/>
      <c r="CU3" s="19"/>
      <c r="CV3" s="19"/>
      <c r="CW3" s="19"/>
      <c r="CX3" s="19"/>
      <c r="CY3" s="19"/>
      <c r="CZ3" s="19"/>
      <c r="DA3" s="19"/>
      <c r="DB3" s="19"/>
      <c r="DC3" s="19"/>
      <c r="DD3" s="19"/>
      <c r="DE3" s="19"/>
      <c r="DF3" s="19"/>
      <c r="DG3" s="19"/>
      <c r="DH3" s="19"/>
      <c r="DI3" s="19"/>
      <c r="DJ3" s="19"/>
      <c r="DK3" s="19"/>
      <c r="DL3" s="19"/>
      <c r="DM3" s="19"/>
      <c r="DN3" s="19"/>
      <c r="DO3" s="19"/>
      <c r="DP3" s="19"/>
      <c r="DQ3" s="19"/>
      <c r="DR3" s="19"/>
      <c r="DS3" s="19"/>
      <c r="DT3" s="19"/>
      <c r="DU3" s="19"/>
      <c r="DV3" s="19"/>
      <c r="DW3" s="19"/>
      <c r="DX3" s="19"/>
      <c r="DY3" s="19"/>
      <c r="DZ3" s="19"/>
      <c r="EA3" s="19"/>
      <c r="EB3" s="19"/>
      <c r="EC3" s="19"/>
      <c r="ED3" s="19"/>
      <c r="EE3" s="19"/>
      <c r="EF3" s="19"/>
      <c r="EG3" s="19"/>
      <c r="EH3" s="19"/>
      <c r="EI3" s="19"/>
      <c r="EJ3" s="19"/>
      <c r="EK3" s="19"/>
      <c r="EL3" s="19"/>
      <c r="EM3" s="19"/>
      <c r="EN3" s="19"/>
      <c r="EO3" s="19"/>
      <c r="EP3" s="19"/>
      <c r="EQ3" s="19"/>
      <c r="ER3" s="19"/>
      <c r="ES3" s="19"/>
      <c r="ET3" s="19"/>
      <c r="EU3" s="19"/>
      <c r="EV3" s="19"/>
      <c r="EW3" s="19"/>
      <c r="EX3" s="19"/>
      <c r="EY3" s="19"/>
      <c r="EZ3" s="19"/>
      <c r="FA3" s="19"/>
      <c r="FB3" s="19"/>
      <c r="FC3" s="19"/>
      <c r="FD3" s="19"/>
      <c r="FE3" s="19"/>
      <c r="FF3" s="19"/>
      <c r="FG3" s="19"/>
      <c r="FH3" s="19"/>
      <c r="FI3" s="19"/>
      <c r="FJ3" s="19"/>
      <c r="FK3" s="19"/>
      <c r="FL3" s="19"/>
      <c r="FM3" s="19"/>
      <c r="FN3" s="19"/>
      <c r="FO3" s="19"/>
      <c r="FP3" s="19"/>
      <c r="FQ3" s="19"/>
      <c r="FR3" s="19"/>
      <c r="FS3" s="19"/>
      <c r="FT3" s="19"/>
      <c r="FU3" s="19"/>
      <c r="FV3" s="19"/>
      <c r="FW3" s="19"/>
      <c r="FX3" s="19"/>
      <c r="FY3" s="19"/>
      <c r="FZ3" s="19"/>
      <c r="GA3" s="19"/>
      <c r="GB3" s="19"/>
      <c r="GC3" s="19"/>
      <c r="GD3" s="19"/>
      <c r="GE3" s="19"/>
      <c r="GF3" s="19"/>
      <c r="GG3" s="19"/>
      <c r="GH3" s="19"/>
      <c r="GI3" s="19"/>
      <c r="GJ3" s="19"/>
      <c r="GK3" s="19"/>
      <c r="GL3" s="19"/>
      <c r="GM3" s="19"/>
      <c r="GN3" s="19"/>
      <c r="GO3" s="19"/>
      <c r="GP3" s="19"/>
      <c r="GQ3" s="19"/>
      <c r="GR3" s="19"/>
      <c r="GS3" s="19"/>
      <c r="GT3" s="19"/>
      <c r="GU3" s="19"/>
      <c r="GV3" s="19"/>
      <c r="GW3" s="19"/>
      <c r="GX3" s="19"/>
      <c r="GY3" s="19"/>
      <c r="GZ3" s="19"/>
      <c r="HA3" s="19"/>
      <c r="HB3" s="19"/>
      <c r="HC3" s="19"/>
      <c r="HD3" s="19"/>
      <c r="HE3" s="19"/>
      <c r="HF3" s="19"/>
      <c r="HG3" s="19"/>
      <c r="HH3" s="19"/>
      <c r="HI3" s="19"/>
      <c r="HJ3" s="19"/>
      <c r="HK3" s="19"/>
      <c r="HL3" s="19"/>
      <c r="HM3" s="19"/>
      <c r="HN3" s="19"/>
      <c r="HO3" s="19"/>
      <c r="HP3" s="19"/>
      <c r="HQ3" s="19"/>
      <c r="HR3" s="19"/>
      <c r="HS3" s="19"/>
      <c r="HT3" s="19"/>
      <c r="HU3" s="19"/>
      <c r="HV3" s="19"/>
      <c r="HW3" s="19"/>
      <c r="HX3" s="19"/>
      <c r="HY3" s="19"/>
      <c r="HZ3" s="19"/>
      <c r="IA3" s="19"/>
      <c r="IB3" s="19"/>
      <c r="IC3" s="19"/>
      <c r="ID3" s="19"/>
      <c r="IE3" s="19"/>
      <c r="IF3" s="19"/>
      <c r="IG3" s="19"/>
      <c r="IH3" s="19"/>
      <c r="II3" s="19"/>
      <c r="IJ3" s="19"/>
      <c r="IK3" s="19"/>
      <c r="IL3" s="19"/>
      <c r="IM3" s="19"/>
      <c r="IN3" s="19"/>
      <c r="IO3" s="19"/>
      <c r="IP3" s="19"/>
      <c r="IQ3" s="19"/>
      <c r="IR3" s="19"/>
      <c r="IS3" s="19"/>
      <c r="IT3" s="19"/>
      <c r="IU3" s="19"/>
      <c r="IV3" s="19"/>
      <c r="IW3" s="19"/>
    </row>
    <row r="4" customFormat="false" ht="15" hidden="false" customHeight="true" outlineLevel="0" collapsed="false">
      <c r="A4" s="19"/>
      <c r="B4" s="28"/>
      <c r="C4" s="29"/>
      <c r="D4" s="30"/>
      <c r="E4" s="30"/>
      <c r="F4" s="31"/>
      <c r="G4" s="31"/>
      <c r="H4" s="32"/>
      <c r="I4" s="32"/>
      <c r="J4" s="33"/>
      <c r="K4" s="30"/>
      <c r="L4" s="29"/>
      <c r="M4" s="30"/>
      <c r="N4" s="30"/>
      <c r="O4" s="34"/>
      <c r="P4" s="19"/>
      <c r="Q4" s="35"/>
      <c r="R4" s="35"/>
      <c r="S4" s="19"/>
      <c r="T4" s="26" t="s">
        <v>28</v>
      </c>
      <c r="U4" s="26"/>
      <c r="V4" s="26" t="s">
        <v>29</v>
      </c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19"/>
      <c r="AT4" s="19"/>
      <c r="AU4" s="19"/>
      <c r="AV4" s="19"/>
      <c r="AW4" s="19"/>
      <c r="AX4" s="19"/>
      <c r="AY4" s="19"/>
      <c r="AZ4" s="19"/>
      <c r="BA4" s="19"/>
      <c r="BB4" s="19"/>
      <c r="BC4" s="19"/>
      <c r="BD4" s="19"/>
      <c r="BE4" s="19"/>
      <c r="BF4" s="19"/>
      <c r="BG4" s="19"/>
      <c r="BH4" s="19"/>
      <c r="BI4" s="19"/>
      <c r="BJ4" s="19"/>
      <c r="BK4" s="19"/>
      <c r="BL4" s="19"/>
      <c r="BM4" s="19"/>
      <c r="BN4" s="19"/>
      <c r="BO4" s="19"/>
      <c r="BP4" s="19"/>
      <c r="BQ4" s="19"/>
      <c r="BR4" s="19"/>
      <c r="BS4" s="19"/>
      <c r="BT4" s="19"/>
      <c r="BU4" s="19"/>
      <c r="BV4" s="19"/>
      <c r="BW4" s="19"/>
      <c r="BX4" s="19"/>
      <c r="BY4" s="19"/>
      <c r="BZ4" s="19"/>
      <c r="CA4" s="19"/>
      <c r="CB4" s="19"/>
      <c r="CC4" s="19"/>
      <c r="CD4" s="19"/>
      <c r="CE4" s="19"/>
      <c r="CF4" s="19"/>
      <c r="CG4" s="19"/>
      <c r="CH4" s="19"/>
      <c r="CI4" s="19"/>
      <c r="CJ4" s="19"/>
      <c r="CK4" s="19"/>
      <c r="CL4" s="19"/>
      <c r="CM4" s="19"/>
      <c r="CN4" s="19"/>
      <c r="CO4" s="19"/>
      <c r="CP4" s="19"/>
      <c r="CQ4" s="19"/>
      <c r="CR4" s="19"/>
      <c r="CS4" s="19"/>
      <c r="CT4" s="19"/>
      <c r="CU4" s="19"/>
      <c r="CV4" s="19"/>
      <c r="CW4" s="19"/>
      <c r="CX4" s="19"/>
      <c r="CY4" s="19"/>
      <c r="CZ4" s="19"/>
      <c r="DA4" s="19"/>
      <c r="DB4" s="19"/>
      <c r="DC4" s="19"/>
      <c r="DD4" s="19"/>
      <c r="DE4" s="19"/>
      <c r="DF4" s="19"/>
      <c r="DG4" s="19"/>
      <c r="DH4" s="19"/>
      <c r="DI4" s="19"/>
      <c r="DJ4" s="19"/>
      <c r="DK4" s="19"/>
      <c r="DL4" s="19"/>
      <c r="DM4" s="19"/>
      <c r="DN4" s="19"/>
      <c r="DO4" s="19"/>
      <c r="DP4" s="19"/>
      <c r="DQ4" s="19"/>
      <c r="DR4" s="19"/>
      <c r="DS4" s="19"/>
      <c r="DT4" s="19"/>
      <c r="DU4" s="19"/>
      <c r="DV4" s="19"/>
      <c r="DW4" s="19"/>
      <c r="DX4" s="19"/>
      <c r="DY4" s="19"/>
      <c r="DZ4" s="19"/>
      <c r="EA4" s="19"/>
      <c r="EB4" s="19"/>
      <c r="EC4" s="19"/>
      <c r="ED4" s="19"/>
      <c r="EE4" s="19"/>
      <c r="EF4" s="19"/>
      <c r="EG4" s="19"/>
      <c r="EH4" s="19"/>
      <c r="EI4" s="19"/>
      <c r="EJ4" s="19"/>
      <c r="EK4" s="19"/>
      <c r="EL4" s="19"/>
      <c r="EM4" s="19"/>
      <c r="EN4" s="19"/>
      <c r="EO4" s="19"/>
      <c r="EP4" s="19"/>
      <c r="EQ4" s="19"/>
      <c r="ER4" s="19"/>
      <c r="ES4" s="19"/>
      <c r="ET4" s="19"/>
      <c r="EU4" s="19"/>
      <c r="EV4" s="19"/>
      <c r="EW4" s="19"/>
      <c r="EX4" s="19"/>
      <c r="EY4" s="19"/>
      <c r="EZ4" s="19"/>
      <c r="FA4" s="19"/>
      <c r="FB4" s="19"/>
      <c r="FC4" s="19"/>
      <c r="FD4" s="19"/>
      <c r="FE4" s="19"/>
      <c r="FF4" s="19"/>
      <c r="FG4" s="19"/>
      <c r="FH4" s="19"/>
      <c r="FI4" s="19"/>
      <c r="FJ4" s="19"/>
      <c r="FK4" s="19"/>
      <c r="FL4" s="19"/>
      <c r="FM4" s="19"/>
      <c r="FN4" s="19"/>
      <c r="FO4" s="19"/>
      <c r="FP4" s="19"/>
      <c r="FQ4" s="19"/>
      <c r="FR4" s="19"/>
      <c r="FS4" s="19"/>
      <c r="FT4" s="19"/>
      <c r="FU4" s="19"/>
      <c r="FV4" s="19"/>
      <c r="FW4" s="19"/>
      <c r="FX4" s="19"/>
      <c r="FY4" s="19"/>
      <c r="FZ4" s="19"/>
      <c r="GA4" s="19"/>
      <c r="GB4" s="19"/>
      <c r="GC4" s="19"/>
      <c r="GD4" s="19"/>
      <c r="GE4" s="19"/>
      <c r="GF4" s="19"/>
      <c r="GG4" s="19"/>
      <c r="GH4" s="19"/>
      <c r="GI4" s="19"/>
      <c r="GJ4" s="19"/>
      <c r="GK4" s="19"/>
      <c r="GL4" s="19"/>
      <c r="GM4" s="19"/>
      <c r="GN4" s="19"/>
      <c r="GO4" s="19"/>
      <c r="GP4" s="19"/>
      <c r="GQ4" s="19"/>
      <c r="GR4" s="19"/>
      <c r="GS4" s="19"/>
      <c r="GT4" s="19"/>
      <c r="GU4" s="19"/>
      <c r="GV4" s="19"/>
      <c r="GW4" s="19"/>
      <c r="GX4" s="19"/>
      <c r="GY4" s="19"/>
      <c r="GZ4" s="19"/>
      <c r="HA4" s="19"/>
      <c r="HB4" s="19"/>
      <c r="HC4" s="19"/>
      <c r="HD4" s="19"/>
      <c r="HE4" s="19"/>
      <c r="HF4" s="19"/>
      <c r="HG4" s="19"/>
      <c r="HH4" s="19"/>
      <c r="HI4" s="19"/>
      <c r="HJ4" s="19"/>
      <c r="HK4" s="19"/>
      <c r="HL4" s="19"/>
      <c r="HM4" s="19"/>
      <c r="HN4" s="19"/>
      <c r="HO4" s="19"/>
      <c r="HP4" s="19"/>
      <c r="HQ4" s="19"/>
      <c r="HR4" s="19"/>
      <c r="HS4" s="19"/>
      <c r="HT4" s="19"/>
      <c r="HU4" s="19"/>
      <c r="HV4" s="19"/>
      <c r="HW4" s="19"/>
      <c r="HX4" s="19"/>
      <c r="HY4" s="19"/>
      <c r="HZ4" s="19"/>
      <c r="IA4" s="19"/>
      <c r="IB4" s="19"/>
      <c r="IC4" s="19"/>
      <c r="ID4" s="19"/>
      <c r="IE4" s="19"/>
      <c r="IF4" s="19"/>
      <c r="IG4" s="19"/>
      <c r="IH4" s="19"/>
      <c r="II4" s="19"/>
      <c r="IJ4" s="19"/>
      <c r="IK4" s="19"/>
      <c r="IL4" s="19"/>
      <c r="IM4" s="19"/>
      <c r="IN4" s="19"/>
      <c r="IO4" s="19"/>
      <c r="IP4" s="19"/>
      <c r="IQ4" s="19"/>
      <c r="IR4" s="19"/>
      <c r="IS4" s="19"/>
      <c r="IT4" s="19"/>
      <c r="IU4" s="19"/>
      <c r="IV4" s="19"/>
      <c r="IW4" s="19"/>
    </row>
    <row r="5" customFormat="false" ht="15" hidden="false" customHeight="true" outlineLevel="0" collapsed="false">
      <c r="A5" s="36"/>
      <c r="B5" s="37" t="s">
        <v>30</v>
      </c>
      <c r="C5" s="38" t="s">
        <v>31</v>
      </c>
      <c r="D5" s="39" t="n">
        <v>3342</v>
      </c>
      <c r="E5" s="40"/>
      <c r="F5" s="41" t="n">
        <f aca="false">T14</f>
        <v>30</v>
      </c>
      <c r="G5" s="41"/>
      <c r="H5" s="42" t="n">
        <f aca="false">V14</f>
        <v>31</v>
      </c>
      <c r="I5" s="41"/>
      <c r="J5" s="43" t="n">
        <v>1471</v>
      </c>
      <c r="K5" s="43"/>
      <c r="L5" s="44" t="n">
        <v>1429</v>
      </c>
      <c r="M5" s="42"/>
      <c r="N5" s="45" t="n">
        <v>67694</v>
      </c>
      <c r="O5" s="46" t="n">
        <f aca="false">$T$23</f>
        <v>0.5</v>
      </c>
      <c r="P5" s="47" t="str">
        <f aca="false">IF(Q5&lt;0,ABS(Q5),"")</f>
        <v/>
      </c>
      <c r="Q5" s="44" t="n">
        <f aca="false">IF(L$37&gt;0,L5-R5,J5-R5)</f>
        <v>693</v>
      </c>
      <c r="R5" s="44" t="n">
        <f aca="false">ROUND((1-O5)*J5,0)</f>
        <v>736</v>
      </c>
      <c r="S5" s="36"/>
      <c r="T5" s="48" t="n">
        <v>25</v>
      </c>
      <c r="U5" s="48" t="n">
        <v>1</v>
      </c>
      <c r="V5" s="48" t="n">
        <v>25</v>
      </c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  <c r="AO5" s="36"/>
      <c r="AP5" s="36"/>
      <c r="AQ5" s="36"/>
      <c r="AR5" s="36"/>
      <c r="AS5" s="36"/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  <c r="BF5" s="36"/>
      <c r="BG5" s="36"/>
      <c r="BH5" s="36"/>
      <c r="BI5" s="36"/>
      <c r="BJ5" s="36"/>
      <c r="BK5" s="36"/>
      <c r="BL5" s="36"/>
      <c r="BM5" s="36"/>
      <c r="BN5" s="36"/>
      <c r="BO5" s="36"/>
      <c r="BP5" s="36"/>
      <c r="BQ5" s="36"/>
      <c r="BR5" s="36"/>
      <c r="BS5" s="36"/>
      <c r="BT5" s="36"/>
      <c r="BU5" s="36"/>
      <c r="BV5" s="36"/>
      <c r="BW5" s="36"/>
      <c r="BX5" s="36"/>
      <c r="BY5" s="36"/>
      <c r="BZ5" s="36"/>
      <c r="CA5" s="36"/>
      <c r="CB5" s="36"/>
      <c r="CC5" s="36"/>
      <c r="CD5" s="36"/>
      <c r="CE5" s="36"/>
      <c r="CF5" s="36"/>
      <c r="CG5" s="36"/>
      <c r="CH5" s="36"/>
      <c r="CI5" s="36"/>
      <c r="CJ5" s="36"/>
      <c r="CK5" s="36"/>
      <c r="CL5" s="36"/>
      <c r="CM5" s="36"/>
      <c r="CN5" s="36"/>
      <c r="CO5" s="36"/>
      <c r="CP5" s="36"/>
      <c r="CQ5" s="36"/>
      <c r="CR5" s="36"/>
      <c r="CS5" s="36"/>
      <c r="CT5" s="36"/>
      <c r="CU5" s="36"/>
      <c r="CV5" s="36"/>
      <c r="CW5" s="36"/>
      <c r="CX5" s="36"/>
      <c r="CY5" s="36"/>
      <c r="CZ5" s="36"/>
      <c r="DA5" s="36"/>
      <c r="DB5" s="36"/>
      <c r="DC5" s="36"/>
      <c r="DD5" s="36"/>
      <c r="DE5" s="36"/>
      <c r="DF5" s="36"/>
      <c r="DG5" s="36"/>
      <c r="DH5" s="36"/>
      <c r="DI5" s="36"/>
      <c r="DJ5" s="36"/>
      <c r="DK5" s="36"/>
      <c r="DL5" s="36"/>
      <c r="DM5" s="36"/>
      <c r="DN5" s="36"/>
      <c r="DO5" s="36"/>
      <c r="DP5" s="36"/>
      <c r="DQ5" s="36"/>
      <c r="DR5" s="36"/>
      <c r="DS5" s="36"/>
      <c r="DT5" s="36"/>
      <c r="DU5" s="36"/>
      <c r="DV5" s="36"/>
      <c r="DW5" s="36"/>
      <c r="DX5" s="36"/>
      <c r="DY5" s="36"/>
      <c r="DZ5" s="36"/>
      <c r="EA5" s="36"/>
      <c r="EB5" s="36"/>
      <c r="EC5" s="36"/>
      <c r="ED5" s="36"/>
      <c r="EE5" s="36"/>
      <c r="EF5" s="36"/>
      <c r="EG5" s="36"/>
      <c r="EH5" s="36"/>
      <c r="EI5" s="36"/>
      <c r="EJ5" s="36"/>
      <c r="EK5" s="36"/>
      <c r="EL5" s="36"/>
      <c r="EM5" s="36"/>
      <c r="EN5" s="36"/>
      <c r="EO5" s="36"/>
      <c r="EP5" s="36"/>
      <c r="EQ5" s="36"/>
      <c r="ER5" s="36"/>
      <c r="ES5" s="36"/>
      <c r="ET5" s="36"/>
      <c r="EU5" s="36"/>
      <c r="EV5" s="36"/>
      <c r="EW5" s="36"/>
      <c r="EX5" s="36"/>
      <c r="EY5" s="36"/>
      <c r="EZ5" s="36"/>
      <c r="FA5" s="36"/>
      <c r="FB5" s="36"/>
      <c r="FC5" s="36"/>
      <c r="FD5" s="36"/>
      <c r="FE5" s="36"/>
      <c r="FF5" s="36"/>
      <c r="FG5" s="36"/>
      <c r="FH5" s="36"/>
      <c r="FI5" s="36"/>
      <c r="FJ5" s="36"/>
      <c r="FK5" s="36"/>
      <c r="FL5" s="36"/>
      <c r="FM5" s="36"/>
      <c r="FN5" s="36"/>
      <c r="FO5" s="36"/>
      <c r="FP5" s="36"/>
      <c r="FQ5" s="36"/>
      <c r="FR5" s="36"/>
      <c r="FS5" s="36"/>
      <c r="FT5" s="36"/>
      <c r="FU5" s="36"/>
      <c r="FV5" s="36"/>
      <c r="FW5" s="36"/>
      <c r="FX5" s="36"/>
      <c r="FY5" s="36"/>
      <c r="FZ5" s="36"/>
      <c r="GA5" s="36"/>
      <c r="GB5" s="36"/>
      <c r="GC5" s="36"/>
      <c r="GD5" s="36"/>
      <c r="GE5" s="36"/>
      <c r="GF5" s="36"/>
      <c r="GG5" s="36"/>
      <c r="GH5" s="36"/>
      <c r="GI5" s="36"/>
      <c r="GJ5" s="36"/>
      <c r="GK5" s="36"/>
      <c r="GL5" s="36"/>
      <c r="GM5" s="36"/>
      <c r="GN5" s="36"/>
      <c r="GO5" s="36"/>
      <c r="GP5" s="36"/>
      <c r="GQ5" s="36"/>
      <c r="GR5" s="36"/>
      <c r="GS5" s="36"/>
      <c r="GT5" s="36"/>
      <c r="GU5" s="36"/>
      <c r="GV5" s="36"/>
      <c r="GW5" s="36"/>
      <c r="GX5" s="36"/>
      <c r="GY5" s="36"/>
      <c r="GZ5" s="36"/>
      <c r="HA5" s="36"/>
      <c r="HB5" s="36"/>
      <c r="HC5" s="36"/>
      <c r="HD5" s="36"/>
      <c r="HE5" s="36"/>
      <c r="HF5" s="36"/>
      <c r="HG5" s="36"/>
      <c r="HH5" s="36"/>
      <c r="HI5" s="36"/>
      <c r="HJ5" s="36"/>
      <c r="HK5" s="36"/>
      <c r="HL5" s="36"/>
      <c r="HM5" s="36"/>
      <c r="HN5" s="36"/>
      <c r="HO5" s="36"/>
      <c r="HP5" s="36"/>
      <c r="HQ5" s="36"/>
      <c r="HR5" s="36"/>
      <c r="HS5" s="36"/>
      <c r="HT5" s="36"/>
      <c r="HU5" s="36"/>
      <c r="HV5" s="36"/>
      <c r="HW5" s="36"/>
      <c r="HX5" s="36"/>
      <c r="HY5" s="36"/>
      <c r="HZ5" s="36"/>
      <c r="IA5" s="36"/>
      <c r="IB5" s="36"/>
      <c r="IC5" s="36"/>
      <c r="ID5" s="36"/>
      <c r="IE5" s="36"/>
      <c r="IF5" s="36"/>
      <c r="IG5" s="36"/>
      <c r="IH5" s="36"/>
      <c r="II5" s="36"/>
      <c r="IJ5" s="36"/>
      <c r="IK5" s="36"/>
      <c r="IL5" s="36"/>
      <c r="IM5" s="36"/>
      <c r="IN5" s="36"/>
      <c r="IO5" s="36"/>
      <c r="IP5" s="36"/>
      <c r="IQ5" s="36"/>
      <c r="IR5" s="36"/>
      <c r="IS5" s="36"/>
      <c r="IT5" s="36"/>
      <c r="IU5" s="36"/>
      <c r="IV5" s="36"/>
      <c r="IW5" s="36"/>
    </row>
    <row r="6" customFormat="false" ht="15" hidden="false" customHeight="true" outlineLevel="0" collapsed="false">
      <c r="A6" s="49"/>
      <c r="B6" s="37"/>
      <c r="C6" s="38"/>
      <c r="D6" s="39"/>
      <c r="E6" s="40"/>
      <c r="F6" s="50"/>
      <c r="G6" s="50"/>
      <c r="H6" s="40"/>
      <c r="I6" s="50"/>
      <c r="J6" s="43"/>
      <c r="K6" s="51"/>
      <c r="L6" s="44"/>
      <c r="M6" s="40"/>
      <c r="N6" s="52"/>
      <c r="O6" s="46"/>
      <c r="P6" s="53"/>
      <c r="Q6" s="44"/>
      <c r="R6" s="44"/>
      <c r="S6" s="36"/>
      <c r="T6" s="54" t="n">
        <v>25</v>
      </c>
      <c r="U6" s="54" t="n">
        <v>2</v>
      </c>
      <c r="V6" s="54" t="n">
        <v>24</v>
      </c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6"/>
      <c r="AI6" s="36"/>
      <c r="AJ6" s="36"/>
      <c r="AK6" s="36"/>
      <c r="AL6" s="36"/>
      <c r="AM6" s="36"/>
      <c r="AN6" s="36"/>
      <c r="AO6" s="36"/>
      <c r="AP6" s="36"/>
      <c r="AQ6" s="36"/>
      <c r="AR6" s="36"/>
      <c r="AS6" s="36"/>
      <c r="AT6" s="36"/>
      <c r="AU6" s="36"/>
      <c r="AV6" s="36"/>
      <c r="AW6" s="36"/>
      <c r="AX6" s="36"/>
      <c r="AY6" s="36"/>
      <c r="AZ6" s="36"/>
      <c r="BA6" s="36"/>
      <c r="BB6" s="36"/>
      <c r="BC6" s="36"/>
      <c r="BD6" s="36"/>
      <c r="BE6" s="36"/>
      <c r="BF6" s="36"/>
      <c r="BG6" s="36"/>
      <c r="BH6" s="36"/>
      <c r="BI6" s="36"/>
      <c r="BJ6" s="36"/>
      <c r="BK6" s="36"/>
      <c r="BL6" s="36"/>
      <c r="BM6" s="36"/>
      <c r="BN6" s="36"/>
      <c r="BO6" s="36"/>
      <c r="BP6" s="36"/>
      <c r="BQ6" s="36"/>
      <c r="BR6" s="36"/>
      <c r="BS6" s="36"/>
      <c r="BT6" s="36"/>
      <c r="BU6" s="36"/>
      <c r="BV6" s="36"/>
      <c r="BW6" s="36"/>
      <c r="BX6" s="36"/>
      <c r="BY6" s="36"/>
      <c r="BZ6" s="36"/>
      <c r="CA6" s="36"/>
      <c r="CB6" s="36"/>
      <c r="CC6" s="36"/>
      <c r="CD6" s="36"/>
      <c r="CE6" s="36"/>
      <c r="CF6" s="36"/>
      <c r="CG6" s="36"/>
      <c r="CH6" s="36"/>
      <c r="CI6" s="36"/>
      <c r="CJ6" s="36"/>
      <c r="CK6" s="36"/>
      <c r="CL6" s="36"/>
      <c r="CM6" s="36"/>
      <c r="CN6" s="36"/>
      <c r="CO6" s="36"/>
      <c r="CP6" s="36"/>
      <c r="CQ6" s="36"/>
      <c r="CR6" s="36"/>
      <c r="CS6" s="36"/>
      <c r="CT6" s="36"/>
      <c r="CU6" s="36"/>
      <c r="CV6" s="36"/>
      <c r="CW6" s="36"/>
      <c r="CX6" s="36"/>
      <c r="CY6" s="36"/>
      <c r="CZ6" s="36"/>
      <c r="DA6" s="36"/>
      <c r="DB6" s="36"/>
      <c r="DC6" s="36"/>
      <c r="DD6" s="36"/>
      <c r="DE6" s="36"/>
      <c r="DF6" s="36"/>
      <c r="DG6" s="36"/>
      <c r="DH6" s="36"/>
      <c r="DI6" s="36"/>
      <c r="DJ6" s="36"/>
      <c r="DK6" s="36"/>
      <c r="DL6" s="36"/>
      <c r="DM6" s="36"/>
      <c r="DN6" s="36"/>
      <c r="DO6" s="36"/>
      <c r="DP6" s="36"/>
      <c r="DQ6" s="36"/>
      <c r="DR6" s="36"/>
      <c r="DS6" s="36"/>
      <c r="DT6" s="36"/>
      <c r="DU6" s="36"/>
      <c r="DV6" s="36"/>
      <c r="DW6" s="36"/>
      <c r="DX6" s="36"/>
      <c r="DY6" s="36"/>
      <c r="DZ6" s="36"/>
      <c r="EA6" s="36"/>
      <c r="EB6" s="36"/>
      <c r="EC6" s="36"/>
      <c r="ED6" s="36"/>
      <c r="EE6" s="36"/>
      <c r="EF6" s="36"/>
      <c r="EG6" s="36"/>
      <c r="EH6" s="36"/>
      <c r="EI6" s="36"/>
      <c r="EJ6" s="36"/>
      <c r="EK6" s="36"/>
      <c r="EL6" s="36"/>
      <c r="EM6" s="36"/>
      <c r="EN6" s="36"/>
      <c r="EO6" s="36"/>
      <c r="EP6" s="36"/>
      <c r="EQ6" s="36"/>
      <c r="ER6" s="36"/>
      <c r="ES6" s="36"/>
      <c r="ET6" s="36"/>
      <c r="EU6" s="36"/>
      <c r="EV6" s="36"/>
      <c r="EW6" s="36"/>
      <c r="EX6" s="36"/>
      <c r="EY6" s="36"/>
      <c r="EZ6" s="36"/>
      <c r="FA6" s="36"/>
      <c r="FB6" s="36"/>
      <c r="FC6" s="36"/>
      <c r="FD6" s="36"/>
      <c r="FE6" s="36"/>
      <c r="FF6" s="36"/>
      <c r="FG6" s="36"/>
      <c r="FH6" s="36"/>
      <c r="FI6" s="36"/>
      <c r="FJ6" s="36"/>
      <c r="FK6" s="36"/>
      <c r="FL6" s="36"/>
      <c r="FM6" s="36"/>
      <c r="FN6" s="36"/>
      <c r="FO6" s="36"/>
      <c r="FP6" s="36"/>
      <c r="FQ6" s="36"/>
      <c r="FR6" s="36"/>
      <c r="FS6" s="36"/>
      <c r="FT6" s="36"/>
      <c r="FU6" s="36"/>
      <c r="FV6" s="36"/>
      <c r="FW6" s="36"/>
      <c r="FX6" s="36"/>
      <c r="FY6" s="36"/>
      <c r="FZ6" s="36"/>
      <c r="GA6" s="36"/>
      <c r="GB6" s="36"/>
      <c r="GC6" s="36"/>
      <c r="GD6" s="36"/>
      <c r="GE6" s="36"/>
      <c r="GF6" s="36"/>
      <c r="GG6" s="36"/>
      <c r="GH6" s="36"/>
      <c r="GI6" s="36"/>
      <c r="GJ6" s="36"/>
      <c r="GK6" s="36"/>
      <c r="GL6" s="36"/>
      <c r="GM6" s="36"/>
      <c r="GN6" s="36"/>
      <c r="GO6" s="36"/>
      <c r="GP6" s="36"/>
      <c r="GQ6" s="36"/>
      <c r="GR6" s="36"/>
      <c r="GS6" s="36"/>
      <c r="GT6" s="36"/>
      <c r="GU6" s="36"/>
      <c r="GV6" s="36"/>
      <c r="GW6" s="36"/>
      <c r="GX6" s="36"/>
      <c r="GY6" s="36"/>
      <c r="GZ6" s="36"/>
      <c r="HA6" s="36"/>
      <c r="HB6" s="36"/>
      <c r="HC6" s="36"/>
      <c r="HD6" s="36"/>
      <c r="HE6" s="36"/>
      <c r="HF6" s="36"/>
      <c r="HG6" s="36"/>
      <c r="HH6" s="36"/>
      <c r="HI6" s="36"/>
      <c r="HJ6" s="36"/>
      <c r="HK6" s="36"/>
      <c r="HL6" s="36"/>
      <c r="HM6" s="36"/>
      <c r="HN6" s="36"/>
      <c r="HO6" s="36"/>
      <c r="HP6" s="36"/>
      <c r="HQ6" s="36"/>
      <c r="HR6" s="36"/>
      <c r="HS6" s="36"/>
      <c r="HT6" s="36"/>
      <c r="HU6" s="36"/>
      <c r="HV6" s="36"/>
      <c r="HW6" s="36"/>
      <c r="HX6" s="36"/>
      <c r="HY6" s="36"/>
      <c r="HZ6" s="36"/>
      <c r="IA6" s="36"/>
      <c r="IB6" s="36"/>
      <c r="IC6" s="36"/>
      <c r="ID6" s="36"/>
      <c r="IE6" s="36"/>
      <c r="IF6" s="36"/>
      <c r="IG6" s="36"/>
      <c r="IH6" s="36"/>
      <c r="II6" s="36"/>
      <c r="IJ6" s="36"/>
      <c r="IK6" s="36"/>
      <c r="IL6" s="36"/>
      <c r="IM6" s="36"/>
      <c r="IN6" s="36"/>
      <c r="IO6" s="36"/>
      <c r="IP6" s="36"/>
      <c r="IQ6" s="36"/>
      <c r="IR6" s="36"/>
      <c r="IS6" s="36"/>
      <c r="IT6" s="36"/>
      <c r="IU6" s="36"/>
      <c r="IV6" s="36"/>
      <c r="IW6" s="36"/>
    </row>
    <row r="7" customFormat="false" ht="15" hidden="false" customHeight="true" outlineLevel="0" collapsed="false">
      <c r="A7" s="36"/>
      <c r="B7" s="37" t="s">
        <v>33</v>
      </c>
      <c r="C7" s="38" t="s">
        <v>34</v>
      </c>
      <c r="D7" s="39" t="n">
        <v>3343</v>
      </c>
      <c r="E7" s="40"/>
      <c r="F7" s="50" t="n">
        <f aca="false">T6</f>
        <v>25</v>
      </c>
      <c r="G7" s="50"/>
      <c r="H7" s="40" t="n">
        <f aca="false">V6</f>
        <v>24</v>
      </c>
      <c r="I7" s="50"/>
      <c r="J7" s="43" t="n">
        <v>5788</v>
      </c>
      <c r="K7" s="43"/>
      <c r="L7" s="44" t="n">
        <v>6110</v>
      </c>
      <c r="M7" s="40"/>
      <c r="N7" s="45" t="n">
        <v>67694</v>
      </c>
      <c r="O7" s="46" t="n">
        <f aca="false">$T$23</f>
        <v>0.5</v>
      </c>
      <c r="P7" s="47" t="str">
        <f aca="false">IF(Q7&lt;0,ABS(Q7),"")</f>
        <v/>
      </c>
      <c r="Q7" s="44" t="n">
        <f aca="false">IF(L$37&gt;0,L7-R7,J7-R7)</f>
        <v>3216</v>
      </c>
      <c r="R7" s="44" t="n">
        <f aca="false">ROUND((1-O7)*J7,0)</f>
        <v>2894</v>
      </c>
      <c r="S7" s="36"/>
      <c r="T7" s="54" t="n">
        <v>25</v>
      </c>
      <c r="U7" s="54" t="n">
        <v>3</v>
      </c>
      <c r="V7" s="54" t="n">
        <v>26</v>
      </c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/>
      <c r="BF7" s="36"/>
      <c r="BG7" s="36"/>
      <c r="BH7" s="36"/>
      <c r="BI7" s="36"/>
      <c r="BJ7" s="36"/>
      <c r="BK7" s="36"/>
      <c r="BL7" s="36"/>
      <c r="BM7" s="36"/>
      <c r="BN7" s="36"/>
      <c r="BO7" s="36"/>
      <c r="BP7" s="36"/>
      <c r="BQ7" s="36"/>
      <c r="BR7" s="36"/>
      <c r="BS7" s="36"/>
      <c r="BT7" s="36"/>
      <c r="BU7" s="36"/>
      <c r="BV7" s="36"/>
      <c r="BW7" s="36"/>
      <c r="BX7" s="36"/>
      <c r="BY7" s="36"/>
      <c r="BZ7" s="36"/>
      <c r="CA7" s="36"/>
      <c r="CB7" s="36"/>
      <c r="CC7" s="36"/>
      <c r="CD7" s="36"/>
      <c r="CE7" s="36"/>
      <c r="CF7" s="36"/>
      <c r="CG7" s="36"/>
      <c r="CH7" s="36"/>
      <c r="CI7" s="36"/>
      <c r="CJ7" s="36"/>
      <c r="CK7" s="36"/>
      <c r="CL7" s="36"/>
      <c r="CM7" s="36"/>
      <c r="CN7" s="36"/>
      <c r="CO7" s="36"/>
      <c r="CP7" s="36"/>
      <c r="CQ7" s="36"/>
      <c r="CR7" s="36"/>
      <c r="CS7" s="36"/>
      <c r="CT7" s="36"/>
      <c r="CU7" s="36"/>
      <c r="CV7" s="36"/>
      <c r="CW7" s="36"/>
      <c r="CX7" s="36"/>
      <c r="CY7" s="36"/>
      <c r="CZ7" s="36"/>
      <c r="DA7" s="36"/>
      <c r="DB7" s="36"/>
      <c r="DC7" s="36"/>
      <c r="DD7" s="36"/>
      <c r="DE7" s="36"/>
      <c r="DF7" s="36"/>
      <c r="DG7" s="36"/>
      <c r="DH7" s="36"/>
      <c r="DI7" s="36"/>
      <c r="DJ7" s="36"/>
      <c r="DK7" s="36"/>
      <c r="DL7" s="36"/>
      <c r="DM7" s="36"/>
      <c r="DN7" s="36"/>
      <c r="DO7" s="36"/>
      <c r="DP7" s="36"/>
      <c r="DQ7" s="36"/>
      <c r="DR7" s="36"/>
      <c r="DS7" s="36"/>
      <c r="DT7" s="36"/>
      <c r="DU7" s="36"/>
      <c r="DV7" s="36"/>
      <c r="DW7" s="36"/>
      <c r="DX7" s="36"/>
      <c r="DY7" s="36"/>
      <c r="DZ7" s="36"/>
      <c r="EA7" s="36"/>
      <c r="EB7" s="36"/>
      <c r="EC7" s="36"/>
      <c r="ED7" s="36"/>
      <c r="EE7" s="36"/>
      <c r="EF7" s="36"/>
      <c r="EG7" s="36"/>
      <c r="EH7" s="36"/>
      <c r="EI7" s="36"/>
      <c r="EJ7" s="36"/>
      <c r="EK7" s="36"/>
      <c r="EL7" s="36"/>
      <c r="EM7" s="36"/>
      <c r="EN7" s="36"/>
      <c r="EO7" s="36"/>
      <c r="EP7" s="36"/>
      <c r="EQ7" s="36"/>
      <c r="ER7" s="36"/>
      <c r="ES7" s="36"/>
      <c r="ET7" s="36"/>
      <c r="EU7" s="36"/>
      <c r="EV7" s="36"/>
      <c r="EW7" s="36"/>
      <c r="EX7" s="36"/>
      <c r="EY7" s="36"/>
      <c r="EZ7" s="36"/>
      <c r="FA7" s="36"/>
      <c r="FB7" s="36"/>
      <c r="FC7" s="36"/>
      <c r="FD7" s="36"/>
      <c r="FE7" s="36"/>
      <c r="FF7" s="36"/>
      <c r="FG7" s="36"/>
      <c r="FH7" s="36"/>
      <c r="FI7" s="36"/>
      <c r="FJ7" s="36"/>
      <c r="FK7" s="36"/>
      <c r="FL7" s="36"/>
      <c r="FM7" s="36"/>
      <c r="FN7" s="36"/>
      <c r="FO7" s="36"/>
      <c r="FP7" s="36"/>
      <c r="FQ7" s="36"/>
      <c r="FR7" s="36"/>
      <c r="FS7" s="36"/>
      <c r="FT7" s="36"/>
      <c r="FU7" s="36"/>
      <c r="FV7" s="36"/>
      <c r="FW7" s="36"/>
      <c r="FX7" s="36"/>
      <c r="FY7" s="36"/>
      <c r="FZ7" s="36"/>
      <c r="GA7" s="36"/>
      <c r="GB7" s="36"/>
      <c r="GC7" s="36"/>
      <c r="GD7" s="36"/>
      <c r="GE7" s="36"/>
      <c r="GF7" s="36"/>
      <c r="GG7" s="36"/>
      <c r="GH7" s="36"/>
      <c r="GI7" s="36"/>
      <c r="GJ7" s="36"/>
      <c r="GK7" s="36"/>
      <c r="GL7" s="36"/>
      <c r="GM7" s="36"/>
      <c r="GN7" s="36"/>
      <c r="GO7" s="36"/>
      <c r="GP7" s="36"/>
      <c r="GQ7" s="36"/>
      <c r="GR7" s="36"/>
      <c r="GS7" s="36"/>
      <c r="GT7" s="36"/>
      <c r="GU7" s="36"/>
      <c r="GV7" s="36"/>
      <c r="GW7" s="36"/>
      <c r="GX7" s="36"/>
      <c r="GY7" s="36"/>
      <c r="GZ7" s="36"/>
      <c r="HA7" s="36"/>
      <c r="HB7" s="36"/>
      <c r="HC7" s="36"/>
      <c r="HD7" s="36"/>
      <c r="HE7" s="36"/>
      <c r="HF7" s="36"/>
      <c r="HG7" s="36"/>
      <c r="HH7" s="36"/>
      <c r="HI7" s="36"/>
      <c r="HJ7" s="36"/>
      <c r="HK7" s="36"/>
      <c r="HL7" s="36"/>
      <c r="HM7" s="36"/>
      <c r="HN7" s="36"/>
      <c r="HO7" s="36"/>
      <c r="HP7" s="36"/>
      <c r="HQ7" s="36"/>
      <c r="HR7" s="36"/>
      <c r="HS7" s="36"/>
      <c r="HT7" s="36"/>
      <c r="HU7" s="36"/>
      <c r="HV7" s="36"/>
      <c r="HW7" s="36"/>
      <c r="HX7" s="36"/>
      <c r="HY7" s="36"/>
      <c r="HZ7" s="36"/>
      <c r="IA7" s="36"/>
      <c r="IB7" s="36"/>
      <c r="IC7" s="36"/>
      <c r="ID7" s="36"/>
      <c r="IE7" s="36"/>
      <c r="IF7" s="36"/>
      <c r="IG7" s="36"/>
      <c r="IH7" s="36"/>
      <c r="II7" s="36"/>
      <c r="IJ7" s="36"/>
      <c r="IK7" s="36"/>
      <c r="IL7" s="36"/>
      <c r="IM7" s="36"/>
      <c r="IN7" s="36"/>
      <c r="IO7" s="36"/>
      <c r="IP7" s="36"/>
      <c r="IQ7" s="36"/>
      <c r="IR7" s="36"/>
      <c r="IS7" s="36"/>
      <c r="IT7" s="36"/>
      <c r="IU7" s="36"/>
      <c r="IV7" s="36"/>
      <c r="IW7" s="36"/>
    </row>
    <row r="8" customFormat="false" ht="15" hidden="false" customHeight="true" outlineLevel="0" collapsed="false">
      <c r="A8" s="36"/>
      <c r="B8" s="37"/>
      <c r="C8" s="38"/>
      <c r="D8" s="39"/>
      <c r="E8" s="40"/>
      <c r="F8" s="50"/>
      <c r="G8" s="50"/>
      <c r="H8" s="40"/>
      <c r="I8" s="50"/>
      <c r="J8" s="43" t="n">
        <v>5000</v>
      </c>
      <c r="K8" s="43"/>
      <c r="L8" s="44" t="n">
        <v>5000</v>
      </c>
      <c r="M8" s="40"/>
      <c r="N8" s="45" t="n">
        <v>68918</v>
      </c>
      <c r="O8" s="46" t="n">
        <v>0</v>
      </c>
      <c r="P8" s="47" t="str">
        <f aca="false">IF(Q8&lt;0,ABS(Q8),"")</f>
        <v/>
      </c>
      <c r="Q8" s="44" t="n">
        <f aca="false">IF(L$37&gt;0,L8-R8,J8-R8)</f>
        <v>0</v>
      </c>
      <c r="R8" s="44" t="n">
        <f aca="false">ROUND((1-O8)*J8,0)</f>
        <v>5000</v>
      </c>
      <c r="S8" s="36"/>
      <c r="T8" s="54" t="n">
        <v>24</v>
      </c>
      <c r="U8" s="54" t="n">
        <v>4</v>
      </c>
      <c r="V8" s="54" t="n">
        <v>21</v>
      </c>
      <c r="W8" s="36"/>
      <c r="X8" s="36"/>
      <c r="Y8" s="36"/>
      <c r="Z8" s="36"/>
      <c r="AA8" s="36"/>
      <c r="AB8" s="36"/>
      <c r="AC8" s="36"/>
      <c r="AD8" s="36"/>
      <c r="AE8" s="36"/>
      <c r="AF8" s="36"/>
      <c r="AG8" s="36"/>
      <c r="AH8" s="36"/>
      <c r="AI8" s="36"/>
      <c r="AJ8" s="36"/>
      <c r="AK8" s="36"/>
      <c r="AL8" s="36"/>
      <c r="AM8" s="36"/>
      <c r="AN8" s="36"/>
      <c r="AO8" s="36"/>
      <c r="AP8" s="36"/>
      <c r="AQ8" s="36"/>
      <c r="AR8" s="36"/>
      <c r="AS8" s="36"/>
      <c r="AT8" s="36"/>
      <c r="AU8" s="36"/>
      <c r="AV8" s="36"/>
      <c r="AW8" s="36"/>
      <c r="AX8" s="36"/>
      <c r="AY8" s="36"/>
      <c r="AZ8" s="36"/>
      <c r="BA8" s="36"/>
      <c r="BB8" s="36"/>
      <c r="BC8" s="36"/>
      <c r="BD8" s="36"/>
      <c r="BE8" s="36"/>
      <c r="BF8" s="36"/>
      <c r="BG8" s="36"/>
      <c r="BH8" s="36"/>
      <c r="BI8" s="36"/>
      <c r="BJ8" s="36"/>
      <c r="BK8" s="36"/>
      <c r="BL8" s="36"/>
      <c r="BM8" s="36"/>
      <c r="BN8" s="36"/>
      <c r="BO8" s="36"/>
      <c r="BP8" s="36"/>
      <c r="BQ8" s="36"/>
      <c r="BR8" s="36"/>
      <c r="BS8" s="36"/>
      <c r="BT8" s="36"/>
      <c r="BU8" s="36"/>
      <c r="BV8" s="36"/>
      <c r="BW8" s="36"/>
      <c r="BX8" s="36"/>
      <c r="BY8" s="36"/>
      <c r="BZ8" s="36"/>
      <c r="CA8" s="36"/>
      <c r="CB8" s="36"/>
      <c r="CC8" s="36"/>
      <c r="CD8" s="36"/>
      <c r="CE8" s="36"/>
      <c r="CF8" s="36"/>
      <c r="CG8" s="36"/>
      <c r="CH8" s="36"/>
      <c r="CI8" s="36"/>
      <c r="CJ8" s="36"/>
      <c r="CK8" s="36"/>
      <c r="CL8" s="36"/>
      <c r="CM8" s="36"/>
      <c r="CN8" s="36"/>
      <c r="CO8" s="36"/>
      <c r="CP8" s="36"/>
      <c r="CQ8" s="36"/>
      <c r="CR8" s="36"/>
      <c r="CS8" s="36"/>
      <c r="CT8" s="36"/>
      <c r="CU8" s="36"/>
      <c r="CV8" s="36"/>
      <c r="CW8" s="36"/>
      <c r="CX8" s="36"/>
      <c r="CY8" s="36"/>
      <c r="CZ8" s="36"/>
      <c r="DA8" s="36"/>
      <c r="DB8" s="36"/>
      <c r="DC8" s="36"/>
      <c r="DD8" s="36"/>
      <c r="DE8" s="36"/>
      <c r="DF8" s="36"/>
      <c r="DG8" s="36"/>
      <c r="DH8" s="36"/>
      <c r="DI8" s="36"/>
      <c r="DJ8" s="36"/>
      <c r="DK8" s="36"/>
      <c r="DL8" s="36"/>
      <c r="DM8" s="36"/>
      <c r="DN8" s="36"/>
      <c r="DO8" s="36"/>
      <c r="DP8" s="36"/>
      <c r="DQ8" s="36"/>
      <c r="DR8" s="36"/>
      <c r="DS8" s="36"/>
      <c r="DT8" s="36"/>
      <c r="DU8" s="36"/>
      <c r="DV8" s="36"/>
      <c r="DW8" s="36"/>
      <c r="DX8" s="36"/>
      <c r="DY8" s="36"/>
      <c r="DZ8" s="36"/>
      <c r="EA8" s="36"/>
      <c r="EB8" s="36"/>
      <c r="EC8" s="36"/>
      <c r="ED8" s="36"/>
      <c r="EE8" s="36"/>
      <c r="EF8" s="36"/>
      <c r="EG8" s="36"/>
      <c r="EH8" s="36"/>
      <c r="EI8" s="36"/>
      <c r="EJ8" s="36"/>
      <c r="EK8" s="36"/>
      <c r="EL8" s="36"/>
      <c r="EM8" s="36"/>
      <c r="EN8" s="36"/>
      <c r="EO8" s="36"/>
      <c r="EP8" s="36"/>
      <c r="EQ8" s="36"/>
      <c r="ER8" s="36"/>
      <c r="ES8" s="36"/>
      <c r="ET8" s="36"/>
      <c r="EU8" s="36"/>
      <c r="EV8" s="36"/>
      <c r="EW8" s="36"/>
      <c r="EX8" s="36"/>
      <c r="EY8" s="36"/>
      <c r="EZ8" s="36"/>
      <c r="FA8" s="36"/>
      <c r="FB8" s="36"/>
      <c r="FC8" s="36"/>
      <c r="FD8" s="36"/>
      <c r="FE8" s="36"/>
      <c r="FF8" s="36"/>
      <c r="FG8" s="36"/>
      <c r="FH8" s="36"/>
      <c r="FI8" s="36"/>
      <c r="FJ8" s="36"/>
      <c r="FK8" s="36"/>
      <c r="FL8" s="36"/>
      <c r="FM8" s="36"/>
      <c r="FN8" s="36"/>
      <c r="FO8" s="36"/>
      <c r="FP8" s="36"/>
      <c r="FQ8" s="36"/>
      <c r="FR8" s="36"/>
      <c r="FS8" s="36"/>
      <c r="FT8" s="36"/>
      <c r="FU8" s="36"/>
      <c r="FV8" s="36"/>
      <c r="FW8" s="36"/>
      <c r="FX8" s="36"/>
      <c r="FY8" s="36"/>
      <c r="FZ8" s="36"/>
      <c r="GA8" s="36"/>
      <c r="GB8" s="36"/>
      <c r="GC8" s="36"/>
      <c r="GD8" s="36"/>
      <c r="GE8" s="36"/>
      <c r="GF8" s="36"/>
      <c r="GG8" s="36"/>
      <c r="GH8" s="36"/>
      <c r="GI8" s="36"/>
      <c r="GJ8" s="36"/>
      <c r="GK8" s="36"/>
      <c r="GL8" s="36"/>
      <c r="GM8" s="36"/>
      <c r="GN8" s="36"/>
      <c r="GO8" s="36"/>
      <c r="GP8" s="36"/>
      <c r="GQ8" s="36"/>
      <c r="GR8" s="36"/>
      <c r="GS8" s="36"/>
      <c r="GT8" s="36"/>
      <c r="GU8" s="36"/>
      <c r="GV8" s="36"/>
      <c r="GW8" s="36"/>
      <c r="GX8" s="36"/>
      <c r="GY8" s="36"/>
      <c r="GZ8" s="36"/>
      <c r="HA8" s="36"/>
      <c r="HB8" s="36"/>
      <c r="HC8" s="36"/>
      <c r="HD8" s="36"/>
      <c r="HE8" s="36"/>
      <c r="HF8" s="36"/>
      <c r="HG8" s="36"/>
      <c r="HH8" s="36"/>
      <c r="HI8" s="36"/>
      <c r="HJ8" s="36"/>
      <c r="HK8" s="36"/>
      <c r="HL8" s="36"/>
      <c r="HM8" s="36"/>
      <c r="HN8" s="36"/>
      <c r="HO8" s="36"/>
      <c r="HP8" s="36"/>
      <c r="HQ8" s="36"/>
      <c r="HR8" s="36"/>
      <c r="HS8" s="36"/>
      <c r="HT8" s="36"/>
      <c r="HU8" s="36"/>
      <c r="HV8" s="36"/>
      <c r="HW8" s="36"/>
      <c r="HX8" s="36"/>
      <c r="HY8" s="36"/>
      <c r="HZ8" s="36"/>
      <c r="IA8" s="36"/>
      <c r="IB8" s="36"/>
      <c r="IC8" s="36"/>
      <c r="ID8" s="36"/>
      <c r="IE8" s="36"/>
      <c r="IF8" s="36"/>
      <c r="IG8" s="36"/>
      <c r="IH8" s="36"/>
      <c r="II8" s="36"/>
      <c r="IJ8" s="36"/>
      <c r="IK8" s="36"/>
      <c r="IL8" s="36"/>
      <c r="IM8" s="36"/>
      <c r="IN8" s="36"/>
      <c r="IO8" s="36"/>
      <c r="IP8" s="36"/>
      <c r="IQ8" s="36"/>
      <c r="IR8" s="36"/>
      <c r="IS8" s="36"/>
      <c r="IT8" s="36"/>
      <c r="IU8" s="36"/>
      <c r="IV8" s="36"/>
      <c r="IW8" s="36"/>
    </row>
    <row r="9" customFormat="false" ht="15" hidden="false" customHeight="true" outlineLevel="0" collapsed="false">
      <c r="A9" s="49"/>
      <c r="B9" s="37"/>
      <c r="C9" s="38"/>
      <c r="D9" s="39"/>
      <c r="E9" s="40"/>
      <c r="F9" s="50"/>
      <c r="G9" s="50"/>
      <c r="H9" s="40"/>
      <c r="I9" s="50"/>
      <c r="J9" s="43"/>
      <c r="K9" s="43"/>
      <c r="L9" s="44"/>
      <c r="M9" s="40"/>
      <c r="N9" s="52"/>
      <c r="O9" s="46"/>
      <c r="P9" s="53"/>
      <c r="Q9" s="44"/>
      <c r="R9" s="44"/>
      <c r="S9" s="36"/>
      <c r="T9" s="54" t="n">
        <v>26</v>
      </c>
      <c r="U9" s="54" t="n">
        <v>5</v>
      </c>
      <c r="V9" s="54" t="n">
        <v>26</v>
      </c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  <c r="AH9" s="36"/>
      <c r="AI9" s="36"/>
      <c r="AJ9" s="36"/>
      <c r="AK9" s="36"/>
      <c r="AL9" s="36"/>
      <c r="AM9" s="36"/>
      <c r="AN9" s="36"/>
      <c r="AO9" s="36"/>
      <c r="AP9" s="36"/>
      <c r="AQ9" s="36"/>
      <c r="AR9" s="36"/>
      <c r="AS9" s="36"/>
      <c r="AT9" s="36"/>
      <c r="AU9" s="36"/>
      <c r="AV9" s="36"/>
      <c r="AW9" s="36"/>
      <c r="AX9" s="36"/>
      <c r="AY9" s="36"/>
      <c r="AZ9" s="36"/>
      <c r="BA9" s="36"/>
      <c r="BB9" s="36"/>
      <c r="BC9" s="36"/>
      <c r="BD9" s="36"/>
      <c r="BE9" s="36"/>
      <c r="BF9" s="36"/>
      <c r="BG9" s="36"/>
      <c r="BH9" s="36"/>
      <c r="BI9" s="36"/>
      <c r="BJ9" s="36"/>
      <c r="BK9" s="36"/>
      <c r="BL9" s="36"/>
      <c r="BM9" s="36"/>
      <c r="BN9" s="36"/>
      <c r="BO9" s="36"/>
      <c r="BP9" s="36"/>
      <c r="BQ9" s="36"/>
      <c r="BR9" s="36"/>
      <c r="BS9" s="36"/>
      <c r="BT9" s="36"/>
      <c r="BU9" s="36"/>
      <c r="BV9" s="36"/>
      <c r="BW9" s="36"/>
      <c r="BX9" s="36"/>
      <c r="BY9" s="36"/>
      <c r="BZ9" s="36"/>
      <c r="CA9" s="36"/>
      <c r="CB9" s="36"/>
      <c r="CC9" s="36"/>
      <c r="CD9" s="36"/>
      <c r="CE9" s="36"/>
      <c r="CF9" s="36"/>
      <c r="CG9" s="36"/>
      <c r="CH9" s="36"/>
      <c r="CI9" s="36"/>
      <c r="CJ9" s="36"/>
      <c r="CK9" s="36"/>
      <c r="CL9" s="36"/>
      <c r="CM9" s="36"/>
      <c r="CN9" s="36"/>
      <c r="CO9" s="36"/>
      <c r="CP9" s="36"/>
      <c r="CQ9" s="36"/>
      <c r="CR9" s="36"/>
      <c r="CS9" s="36"/>
      <c r="CT9" s="36"/>
      <c r="CU9" s="36"/>
      <c r="CV9" s="36"/>
      <c r="CW9" s="36"/>
      <c r="CX9" s="36"/>
      <c r="CY9" s="36"/>
      <c r="CZ9" s="36"/>
      <c r="DA9" s="36"/>
      <c r="DB9" s="36"/>
      <c r="DC9" s="36"/>
      <c r="DD9" s="36"/>
      <c r="DE9" s="36"/>
      <c r="DF9" s="36"/>
      <c r="DG9" s="36"/>
      <c r="DH9" s="36"/>
      <c r="DI9" s="36"/>
      <c r="DJ9" s="36"/>
      <c r="DK9" s="36"/>
      <c r="DL9" s="36"/>
      <c r="DM9" s="36"/>
      <c r="DN9" s="36"/>
      <c r="DO9" s="36"/>
      <c r="DP9" s="36"/>
      <c r="DQ9" s="36"/>
      <c r="DR9" s="36"/>
      <c r="DS9" s="36"/>
      <c r="DT9" s="36"/>
      <c r="DU9" s="36"/>
      <c r="DV9" s="36"/>
      <c r="DW9" s="36"/>
      <c r="DX9" s="36"/>
      <c r="DY9" s="36"/>
      <c r="DZ9" s="36"/>
      <c r="EA9" s="36"/>
      <c r="EB9" s="36"/>
      <c r="EC9" s="36"/>
      <c r="ED9" s="36"/>
      <c r="EE9" s="36"/>
      <c r="EF9" s="36"/>
      <c r="EG9" s="36"/>
      <c r="EH9" s="36"/>
      <c r="EI9" s="36"/>
      <c r="EJ9" s="36"/>
      <c r="EK9" s="36"/>
      <c r="EL9" s="36"/>
      <c r="EM9" s="36"/>
      <c r="EN9" s="36"/>
      <c r="EO9" s="36"/>
      <c r="EP9" s="36"/>
      <c r="EQ9" s="36"/>
      <c r="ER9" s="36"/>
      <c r="ES9" s="36"/>
      <c r="ET9" s="36"/>
      <c r="EU9" s="36"/>
      <c r="EV9" s="36"/>
      <c r="EW9" s="36"/>
      <c r="EX9" s="36"/>
      <c r="EY9" s="36"/>
      <c r="EZ9" s="36"/>
      <c r="FA9" s="36"/>
      <c r="FB9" s="36"/>
      <c r="FC9" s="36"/>
      <c r="FD9" s="36"/>
      <c r="FE9" s="36"/>
      <c r="FF9" s="36"/>
      <c r="FG9" s="36"/>
      <c r="FH9" s="36"/>
      <c r="FI9" s="36"/>
      <c r="FJ9" s="36"/>
      <c r="FK9" s="36"/>
      <c r="FL9" s="36"/>
      <c r="FM9" s="36"/>
      <c r="FN9" s="36"/>
      <c r="FO9" s="36"/>
      <c r="FP9" s="36"/>
      <c r="FQ9" s="36"/>
      <c r="FR9" s="36"/>
      <c r="FS9" s="36"/>
      <c r="FT9" s="36"/>
      <c r="FU9" s="36"/>
      <c r="FV9" s="36"/>
      <c r="FW9" s="36"/>
      <c r="FX9" s="36"/>
      <c r="FY9" s="36"/>
      <c r="FZ9" s="36"/>
      <c r="GA9" s="36"/>
      <c r="GB9" s="36"/>
      <c r="GC9" s="36"/>
      <c r="GD9" s="36"/>
      <c r="GE9" s="36"/>
      <c r="GF9" s="36"/>
      <c r="GG9" s="36"/>
      <c r="GH9" s="36"/>
      <c r="GI9" s="36"/>
      <c r="GJ9" s="36"/>
      <c r="GK9" s="36"/>
      <c r="GL9" s="36"/>
      <c r="GM9" s="36"/>
      <c r="GN9" s="36"/>
      <c r="GO9" s="36"/>
      <c r="GP9" s="36"/>
      <c r="GQ9" s="36"/>
      <c r="GR9" s="36"/>
      <c r="GS9" s="36"/>
      <c r="GT9" s="36"/>
      <c r="GU9" s="36"/>
      <c r="GV9" s="36"/>
      <c r="GW9" s="36"/>
      <c r="GX9" s="36"/>
      <c r="GY9" s="36"/>
      <c r="GZ9" s="36"/>
      <c r="HA9" s="36"/>
      <c r="HB9" s="36"/>
      <c r="HC9" s="36"/>
      <c r="HD9" s="36"/>
      <c r="HE9" s="36"/>
      <c r="HF9" s="36"/>
      <c r="HG9" s="36"/>
      <c r="HH9" s="36"/>
      <c r="HI9" s="36"/>
      <c r="HJ9" s="36"/>
      <c r="HK9" s="36"/>
      <c r="HL9" s="36"/>
      <c r="HM9" s="36"/>
      <c r="HN9" s="36"/>
      <c r="HO9" s="36"/>
      <c r="HP9" s="36"/>
      <c r="HQ9" s="36"/>
      <c r="HR9" s="36"/>
      <c r="HS9" s="36"/>
      <c r="HT9" s="36"/>
      <c r="HU9" s="36"/>
      <c r="HV9" s="36"/>
      <c r="HW9" s="36"/>
      <c r="HX9" s="36"/>
      <c r="HY9" s="36"/>
      <c r="HZ9" s="36"/>
      <c r="IA9" s="36"/>
      <c r="IB9" s="36"/>
      <c r="IC9" s="36"/>
      <c r="ID9" s="36"/>
      <c r="IE9" s="36"/>
      <c r="IF9" s="36"/>
      <c r="IG9" s="36"/>
      <c r="IH9" s="36"/>
      <c r="II9" s="36"/>
      <c r="IJ9" s="36"/>
      <c r="IK9" s="36"/>
      <c r="IL9" s="36"/>
      <c r="IM9" s="36"/>
      <c r="IN9" s="36"/>
      <c r="IO9" s="36"/>
      <c r="IP9" s="36"/>
      <c r="IQ9" s="36"/>
      <c r="IR9" s="36"/>
      <c r="IS9" s="36"/>
      <c r="IT9" s="36"/>
      <c r="IU9" s="36"/>
      <c r="IV9" s="36"/>
      <c r="IW9" s="36"/>
    </row>
    <row r="10" customFormat="false" ht="15" hidden="false" customHeight="true" outlineLevel="0" collapsed="false">
      <c r="A10" s="36"/>
      <c r="B10" s="37" t="s">
        <v>35</v>
      </c>
      <c r="C10" s="38" t="s">
        <v>36</v>
      </c>
      <c r="D10" s="39" t="n">
        <v>3344</v>
      </c>
      <c r="E10" s="40"/>
      <c r="F10" s="50" t="n">
        <f aca="false">T11</f>
        <v>25</v>
      </c>
      <c r="G10" s="50"/>
      <c r="H10" s="40" t="n">
        <f aca="false">V11</f>
        <v>24</v>
      </c>
      <c r="I10" s="50"/>
      <c r="J10" s="43" t="n">
        <v>2136</v>
      </c>
      <c r="K10" s="43"/>
      <c r="L10" s="44" t="n">
        <v>2264</v>
      </c>
      <c r="M10" s="40"/>
      <c r="N10" s="45" t="n">
        <v>67694</v>
      </c>
      <c r="O10" s="46" t="n">
        <f aca="false">$T$23</f>
        <v>0.5</v>
      </c>
      <c r="P10" s="47" t="str">
        <f aca="false">IF(Q10&lt;0,ABS(Q10),"")</f>
        <v/>
      </c>
      <c r="Q10" s="44" t="n">
        <f aca="false">IF(L$37&gt;0,L10-R10,J10-R10)</f>
        <v>1196</v>
      </c>
      <c r="R10" s="44" t="n">
        <f aca="false">ROUND((1-O10)*J10,0)</f>
        <v>1068</v>
      </c>
      <c r="S10" s="36"/>
      <c r="T10" s="54" t="n">
        <v>26</v>
      </c>
      <c r="U10" s="54" t="n">
        <v>6</v>
      </c>
      <c r="V10" s="54" t="n">
        <v>24</v>
      </c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36"/>
      <c r="AJ10" s="36"/>
      <c r="AK10" s="36"/>
      <c r="AL10" s="36"/>
      <c r="AM10" s="36"/>
      <c r="AN10" s="36"/>
      <c r="AO10" s="36"/>
      <c r="AP10" s="36"/>
      <c r="AQ10" s="36"/>
      <c r="AR10" s="36"/>
      <c r="AS10" s="36"/>
      <c r="AT10" s="36"/>
      <c r="AU10" s="36"/>
      <c r="AV10" s="36"/>
      <c r="AW10" s="36"/>
      <c r="AX10" s="36"/>
      <c r="AY10" s="36"/>
      <c r="AZ10" s="36"/>
      <c r="BA10" s="36"/>
      <c r="BB10" s="36"/>
      <c r="BC10" s="36"/>
      <c r="BD10" s="36"/>
      <c r="BE10" s="36"/>
      <c r="BF10" s="36"/>
      <c r="BG10" s="36"/>
      <c r="BH10" s="36"/>
      <c r="BI10" s="36"/>
      <c r="BJ10" s="36"/>
      <c r="BK10" s="36"/>
      <c r="BL10" s="36"/>
      <c r="BM10" s="36"/>
      <c r="BN10" s="36"/>
      <c r="BO10" s="36"/>
      <c r="BP10" s="36"/>
      <c r="BQ10" s="36"/>
      <c r="BR10" s="36"/>
      <c r="BS10" s="36"/>
      <c r="BT10" s="36"/>
      <c r="BU10" s="36"/>
      <c r="BV10" s="36"/>
      <c r="BW10" s="36"/>
      <c r="BX10" s="36"/>
      <c r="BY10" s="36"/>
      <c r="BZ10" s="36"/>
      <c r="CA10" s="36"/>
      <c r="CB10" s="36"/>
      <c r="CC10" s="36"/>
      <c r="CD10" s="36"/>
      <c r="CE10" s="36"/>
      <c r="CF10" s="36"/>
      <c r="CG10" s="36"/>
      <c r="CH10" s="36"/>
      <c r="CI10" s="36"/>
      <c r="CJ10" s="36"/>
      <c r="CK10" s="36"/>
      <c r="CL10" s="36"/>
      <c r="CM10" s="36"/>
      <c r="CN10" s="36"/>
      <c r="CO10" s="36"/>
      <c r="CP10" s="36"/>
      <c r="CQ10" s="36"/>
      <c r="CR10" s="36"/>
      <c r="CS10" s="36"/>
      <c r="CT10" s="36"/>
      <c r="CU10" s="36"/>
      <c r="CV10" s="36"/>
      <c r="CW10" s="36"/>
      <c r="CX10" s="36"/>
      <c r="CY10" s="36"/>
      <c r="CZ10" s="36"/>
      <c r="DA10" s="36"/>
      <c r="DB10" s="36"/>
      <c r="DC10" s="36"/>
      <c r="DD10" s="36"/>
      <c r="DE10" s="36"/>
      <c r="DF10" s="36"/>
      <c r="DG10" s="36"/>
      <c r="DH10" s="36"/>
      <c r="DI10" s="36"/>
      <c r="DJ10" s="36"/>
      <c r="DK10" s="36"/>
      <c r="DL10" s="36"/>
      <c r="DM10" s="36"/>
      <c r="DN10" s="36"/>
      <c r="DO10" s="36"/>
      <c r="DP10" s="36"/>
      <c r="DQ10" s="36"/>
      <c r="DR10" s="36"/>
      <c r="DS10" s="36"/>
      <c r="DT10" s="36"/>
      <c r="DU10" s="36"/>
      <c r="DV10" s="36"/>
      <c r="DW10" s="36"/>
      <c r="DX10" s="36"/>
      <c r="DY10" s="36"/>
      <c r="DZ10" s="36"/>
      <c r="EA10" s="36"/>
      <c r="EB10" s="36"/>
      <c r="EC10" s="36"/>
      <c r="ED10" s="36"/>
      <c r="EE10" s="36"/>
      <c r="EF10" s="36"/>
      <c r="EG10" s="36"/>
      <c r="EH10" s="36"/>
      <c r="EI10" s="36"/>
      <c r="EJ10" s="36"/>
      <c r="EK10" s="36"/>
      <c r="EL10" s="36"/>
      <c r="EM10" s="36"/>
      <c r="EN10" s="36"/>
      <c r="EO10" s="36"/>
      <c r="EP10" s="36"/>
      <c r="EQ10" s="36"/>
      <c r="ER10" s="36"/>
      <c r="ES10" s="36"/>
      <c r="ET10" s="36"/>
      <c r="EU10" s="36"/>
      <c r="EV10" s="36"/>
      <c r="EW10" s="36"/>
      <c r="EX10" s="36"/>
      <c r="EY10" s="36"/>
      <c r="EZ10" s="36"/>
      <c r="FA10" s="36"/>
      <c r="FB10" s="36"/>
      <c r="FC10" s="36"/>
      <c r="FD10" s="36"/>
      <c r="FE10" s="36"/>
      <c r="FF10" s="36"/>
      <c r="FG10" s="36"/>
      <c r="FH10" s="36"/>
      <c r="FI10" s="36"/>
      <c r="FJ10" s="36"/>
      <c r="FK10" s="36"/>
      <c r="FL10" s="36"/>
      <c r="FM10" s="36"/>
      <c r="FN10" s="36"/>
      <c r="FO10" s="36"/>
      <c r="FP10" s="36"/>
      <c r="FQ10" s="36"/>
      <c r="FR10" s="36"/>
      <c r="FS10" s="36"/>
      <c r="FT10" s="36"/>
      <c r="FU10" s="36"/>
      <c r="FV10" s="36"/>
      <c r="FW10" s="36"/>
      <c r="FX10" s="36"/>
      <c r="FY10" s="36"/>
      <c r="FZ10" s="36"/>
      <c r="GA10" s="36"/>
      <c r="GB10" s="36"/>
      <c r="GC10" s="36"/>
      <c r="GD10" s="36"/>
      <c r="GE10" s="36"/>
      <c r="GF10" s="36"/>
      <c r="GG10" s="36"/>
      <c r="GH10" s="36"/>
      <c r="GI10" s="36"/>
      <c r="GJ10" s="36"/>
      <c r="GK10" s="36"/>
      <c r="GL10" s="36"/>
      <c r="GM10" s="36"/>
      <c r="GN10" s="36"/>
      <c r="GO10" s="36"/>
      <c r="GP10" s="36"/>
      <c r="GQ10" s="36"/>
      <c r="GR10" s="36"/>
      <c r="GS10" s="36"/>
      <c r="GT10" s="36"/>
      <c r="GU10" s="36"/>
      <c r="GV10" s="36"/>
      <c r="GW10" s="36"/>
      <c r="GX10" s="36"/>
      <c r="GY10" s="36"/>
      <c r="GZ10" s="36"/>
      <c r="HA10" s="36"/>
      <c r="HB10" s="36"/>
      <c r="HC10" s="36"/>
      <c r="HD10" s="36"/>
      <c r="HE10" s="36"/>
      <c r="HF10" s="36"/>
      <c r="HG10" s="36"/>
      <c r="HH10" s="36"/>
      <c r="HI10" s="36"/>
      <c r="HJ10" s="36"/>
      <c r="HK10" s="36"/>
      <c r="HL10" s="36"/>
      <c r="HM10" s="36"/>
      <c r="HN10" s="36"/>
      <c r="HO10" s="36"/>
      <c r="HP10" s="36"/>
      <c r="HQ10" s="36"/>
      <c r="HR10" s="36"/>
      <c r="HS10" s="36"/>
      <c r="HT10" s="36"/>
      <c r="HU10" s="36"/>
      <c r="HV10" s="36"/>
      <c r="HW10" s="36"/>
      <c r="HX10" s="36"/>
      <c r="HY10" s="36"/>
      <c r="HZ10" s="36"/>
      <c r="IA10" s="36"/>
      <c r="IB10" s="36"/>
      <c r="IC10" s="36"/>
      <c r="ID10" s="36"/>
      <c r="IE10" s="36"/>
      <c r="IF10" s="36"/>
      <c r="IG10" s="36"/>
      <c r="IH10" s="36"/>
      <c r="II10" s="36"/>
      <c r="IJ10" s="36"/>
      <c r="IK10" s="36"/>
      <c r="IL10" s="36"/>
      <c r="IM10" s="36"/>
      <c r="IN10" s="36"/>
      <c r="IO10" s="36"/>
      <c r="IP10" s="36"/>
      <c r="IQ10" s="36"/>
      <c r="IR10" s="36"/>
      <c r="IS10" s="36"/>
      <c r="IT10" s="36"/>
      <c r="IU10" s="36"/>
      <c r="IV10" s="36"/>
      <c r="IW10" s="36"/>
    </row>
    <row r="11" customFormat="false" ht="15" hidden="false" customHeight="true" outlineLevel="0" collapsed="false">
      <c r="A11" s="36"/>
      <c r="B11" s="37"/>
      <c r="C11" s="38"/>
      <c r="D11" s="39"/>
      <c r="E11" s="40"/>
      <c r="F11" s="50"/>
      <c r="G11" s="50"/>
      <c r="H11" s="40"/>
      <c r="I11" s="50"/>
      <c r="J11" s="43" t="n">
        <v>1535</v>
      </c>
      <c r="K11" s="43"/>
      <c r="L11" s="44" t="n">
        <v>1535</v>
      </c>
      <c r="M11" s="40"/>
      <c r="N11" s="45" t="n">
        <v>68915</v>
      </c>
      <c r="O11" s="46" t="n">
        <v>0</v>
      </c>
      <c r="P11" s="47" t="str">
        <f aca="false">IF(Q11&lt;0,ABS(Q11),"")</f>
        <v/>
      </c>
      <c r="Q11" s="44" t="n">
        <f aca="false">IF(L$37&gt;0,L11-R11,J11-R11)</f>
        <v>0</v>
      </c>
      <c r="R11" s="44" t="n">
        <f aca="false">ROUND((1-O11)*J11,0)</f>
        <v>1535</v>
      </c>
      <c r="S11" s="36"/>
      <c r="T11" s="54" t="n">
        <v>25</v>
      </c>
      <c r="U11" s="54" t="n">
        <v>7</v>
      </c>
      <c r="V11" s="54" t="n">
        <v>24</v>
      </c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36"/>
      <c r="AH11" s="36"/>
      <c r="AI11" s="36"/>
      <c r="AJ11" s="36"/>
      <c r="AK11" s="36"/>
      <c r="AL11" s="36"/>
      <c r="AM11" s="36"/>
      <c r="AN11" s="36"/>
      <c r="AO11" s="36"/>
      <c r="AP11" s="36"/>
      <c r="AQ11" s="36"/>
      <c r="AR11" s="36"/>
      <c r="AS11" s="36"/>
      <c r="AT11" s="36"/>
      <c r="AU11" s="36"/>
      <c r="AV11" s="36"/>
      <c r="AW11" s="36"/>
      <c r="AX11" s="36"/>
      <c r="AY11" s="36"/>
      <c r="AZ11" s="36"/>
      <c r="BA11" s="36"/>
      <c r="BB11" s="36"/>
      <c r="BC11" s="36"/>
      <c r="BD11" s="36"/>
      <c r="BE11" s="36"/>
      <c r="BF11" s="36"/>
      <c r="BG11" s="36"/>
      <c r="BH11" s="36"/>
      <c r="BI11" s="36"/>
      <c r="BJ11" s="36"/>
      <c r="BK11" s="36"/>
      <c r="BL11" s="36"/>
      <c r="BM11" s="36"/>
      <c r="BN11" s="36"/>
      <c r="BO11" s="36"/>
      <c r="BP11" s="36"/>
      <c r="BQ11" s="36"/>
      <c r="BR11" s="36"/>
      <c r="BS11" s="36"/>
      <c r="BT11" s="36"/>
      <c r="BU11" s="36"/>
      <c r="BV11" s="36"/>
      <c r="BW11" s="36"/>
      <c r="BX11" s="36"/>
      <c r="BY11" s="36"/>
      <c r="BZ11" s="36"/>
      <c r="CA11" s="36"/>
      <c r="CB11" s="36"/>
      <c r="CC11" s="36"/>
      <c r="CD11" s="36"/>
      <c r="CE11" s="36"/>
      <c r="CF11" s="36"/>
      <c r="CG11" s="36"/>
      <c r="CH11" s="36"/>
      <c r="CI11" s="36"/>
      <c r="CJ11" s="36"/>
      <c r="CK11" s="36"/>
      <c r="CL11" s="36"/>
      <c r="CM11" s="36"/>
      <c r="CN11" s="36"/>
      <c r="CO11" s="36"/>
      <c r="CP11" s="36"/>
      <c r="CQ11" s="36"/>
      <c r="CR11" s="36"/>
      <c r="CS11" s="36"/>
      <c r="CT11" s="36"/>
      <c r="CU11" s="36"/>
      <c r="CV11" s="36"/>
      <c r="CW11" s="36"/>
      <c r="CX11" s="36"/>
      <c r="CY11" s="36"/>
      <c r="CZ11" s="36"/>
      <c r="DA11" s="36"/>
      <c r="DB11" s="36"/>
      <c r="DC11" s="36"/>
      <c r="DD11" s="36"/>
      <c r="DE11" s="36"/>
      <c r="DF11" s="36"/>
      <c r="DG11" s="36"/>
      <c r="DH11" s="36"/>
      <c r="DI11" s="36"/>
      <c r="DJ11" s="36"/>
      <c r="DK11" s="36"/>
      <c r="DL11" s="36"/>
      <c r="DM11" s="36"/>
      <c r="DN11" s="36"/>
      <c r="DO11" s="36"/>
      <c r="DP11" s="36"/>
      <c r="DQ11" s="36"/>
      <c r="DR11" s="36"/>
      <c r="DS11" s="36"/>
      <c r="DT11" s="36"/>
      <c r="DU11" s="36"/>
      <c r="DV11" s="36"/>
      <c r="DW11" s="36"/>
      <c r="DX11" s="36"/>
      <c r="DY11" s="36"/>
      <c r="DZ11" s="36"/>
      <c r="EA11" s="36"/>
      <c r="EB11" s="36"/>
      <c r="EC11" s="36"/>
      <c r="ED11" s="36"/>
      <c r="EE11" s="36"/>
      <c r="EF11" s="36"/>
      <c r="EG11" s="36"/>
      <c r="EH11" s="36"/>
      <c r="EI11" s="36"/>
      <c r="EJ11" s="36"/>
      <c r="EK11" s="36"/>
      <c r="EL11" s="36"/>
      <c r="EM11" s="36"/>
      <c r="EN11" s="36"/>
      <c r="EO11" s="36"/>
      <c r="EP11" s="36"/>
      <c r="EQ11" s="36"/>
      <c r="ER11" s="36"/>
      <c r="ES11" s="36"/>
      <c r="ET11" s="36"/>
      <c r="EU11" s="36"/>
      <c r="EV11" s="36"/>
      <c r="EW11" s="36"/>
      <c r="EX11" s="36"/>
      <c r="EY11" s="36"/>
      <c r="EZ11" s="36"/>
      <c r="FA11" s="36"/>
      <c r="FB11" s="36"/>
      <c r="FC11" s="36"/>
      <c r="FD11" s="36"/>
      <c r="FE11" s="36"/>
      <c r="FF11" s="36"/>
      <c r="FG11" s="36"/>
      <c r="FH11" s="36"/>
      <c r="FI11" s="36"/>
      <c r="FJ11" s="36"/>
      <c r="FK11" s="36"/>
      <c r="FL11" s="36"/>
      <c r="FM11" s="36"/>
      <c r="FN11" s="36"/>
      <c r="FO11" s="36"/>
      <c r="FP11" s="36"/>
      <c r="FQ11" s="36"/>
      <c r="FR11" s="36"/>
      <c r="FS11" s="36"/>
      <c r="FT11" s="36"/>
      <c r="FU11" s="36"/>
      <c r="FV11" s="36"/>
      <c r="FW11" s="36"/>
      <c r="FX11" s="36"/>
      <c r="FY11" s="36"/>
      <c r="FZ11" s="36"/>
      <c r="GA11" s="36"/>
      <c r="GB11" s="36"/>
      <c r="GC11" s="36"/>
      <c r="GD11" s="36"/>
      <c r="GE11" s="36"/>
      <c r="GF11" s="36"/>
      <c r="GG11" s="36"/>
      <c r="GH11" s="36"/>
      <c r="GI11" s="36"/>
      <c r="GJ11" s="36"/>
      <c r="GK11" s="36"/>
      <c r="GL11" s="36"/>
      <c r="GM11" s="36"/>
      <c r="GN11" s="36"/>
      <c r="GO11" s="36"/>
      <c r="GP11" s="36"/>
      <c r="GQ11" s="36"/>
      <c r="GR11" s="36"/>
      <c r="GS11" s="36"/>
      <c r="GT11" s="36"/>
      <c r="GU11" s="36"/>
      <c r="GV11" s="36"/>
      <c r="GW11" s="36"/>
      <c r="GX11" s="36"/>
      <c r="GY11" s="36"/>
      <c r="GZ11" s="36"/>
      <c r="HA11" s="36"/>
      <c r="HB11" s="36"/>
      <c r="HC11" s="36"/>
      <c r="HD11" s="36"/>
      <c r="HE11" s="36"/>
      <c r="HF11" s="36"/>
      <c r="HG11" s="36"/>
      <c r="HH11" s="36"/>
      <c r="HI11" s="36"/>
      <c r="HJ11" s="36"/>
      <c r="HK11" s="36"/>
      <c r="HL11" s="36"/>
      <c r="HM11" s="36"/>
      <c r="HN11" s="36"/>
      <c r="HO11" s="36"/>
      <c r="HP11" s="36"/>
      <c r="HQ11" s="36"/>
      <c r="HR11" s="36"/>
      <c r="HS11" s="36"/>
      <c r="HT11" s="36"/>
      <c r="HU11" s="36"/>
      <c r="HV11" s="36"/>
      <c r="HW11" s="36"/>
      <c r="HX11" s="36"/>
      <c r="HY11" s="36"/>
      <c r="HZ11" s="36"/>
      <c r="IA11" s="36"/>
      <c r="IB11" s="36"/>
      <c r="IC11" s="36"/>
      <c r="ID11" s="36"/>
      <c r="IE11" s="36"/>
      <c r="IF11" s="36"/>
      <c r="IG11" s="36"/>
      <c r="IH11" s="36"/>
      <c r="II11" s="36"/>
      <c r="IJ11" s="36"/>
      <c r="IK11" s="36"/>
      <c r="IL11" s="36"/>
      <c r="IM11" s="36"/>
      <c r="IN11" s="36"/>
      <c r="IO11" s="36"/>
      <c r="IP11" s="36"/>
      <c r="IQ11" s="36"/>
      <c r="IR11" s="36"/>
      <c r="IS11" s="36"/>
      <c r="IT11" s="36"/>
      <c r="IU11" s="36"/>
      <c r="IV11" s="36"/>
      <c r="IW11" s="36"/>
    </row>
    <row r="12" customFormat="false" ht="15" hidden="false" customHeight="true" outlineLevel="0" collapsed="false">
      <c r="A12" s="36"/>
      <c r="B12" s="37"/>
      <c r="C12" s="38"/>
      <c r="D12" s="39"/>
      <c r="E12" s="40"/>
      <c r="F12" s="50"/>
      <c r="G12" s="50"/>
      <c r="H12" s="40"/>
      <c r="I12" s="50"/>
      <c r="J12" s="43" t="n">
        <v>1540</v>
      </c>
      <c r="K12" s="43"/>
      <c r="L12" s="44" t="n">
        <v>1540</v>
      </c>
      <c r="M12" s="40"/>
      <c r="N12" s="45" t="n">
        <v>69693</v>
      </c>
      <c r="O12" s="46" t="n">
        <v>0</v>
      </c>
      <c r="P12" s="47" t="str">
        <f aca="false">IF(Q12&lt;0,ABS(Q12),"")</f>
        <v/>
      </c>
      <c r="Q12" s="44" t="n">
        <f aca="false">IF(L$37&gt;0,L12-R12,J12-R12)</f>
        <v>0</v>
      </c>
      <c r="R12" s="44" t="n">
        <f aca="false">ROUND((1-O12)*J12,0)</f>
        <v>1540</v>
      </c>
      <c r="S12" s="36"/>
      <c r="T12" s="54" t="n">
        <v>27</v>
      </c>
      <c r="U12" s="54" t="n">
        <v>8</v>
      </c>
      <c r="V12" s="54" t="n">
        <v>27</v>
      </c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36"/>
      <c r="AI12" s="36"/>
      <c r="AJ12" s="36"/>
      <c r="AK12" s="36"/>
      <c r="AL12" s="36"/>
      <c r="AM12" s="36"/>
      <c r="AN12" s="36"/>
      <c r="AO12" s="36"/>
      <c r="AP12" s="36"/>
      <c r="AQ12" s="36"/>
      <c r="AR12" s="36"/>
      <c r="AS12" s="36"/>
      <c r="AT12" s="36"/>
      <c r="AU12" s="36"/>
      <c r="AV12" s="36"/>
      <c r="AW12" s="36"/>
      <c r="AX12" s="36"/>
      <c r="AY12" s="36"/>
      <c r="AZ12" s="36"/>
      <c r="BA12" s="36"/>
      <c r="BB12" s="36"/>
      <c r="BC12" s="36"/>
      <c r="BD12" s="36"/>
      <c r="BE12" s="36"/>
      <c r="BF12" s="36"/>
      <c r="BG12" s="36"/>
      <c r="BH12" s="36"/>
      <c r="BI12" s="36"/>
      <c r="BJ12" s="36"/>
      <c r="BK12" s="36"/>
      <c r="BL12" s="36"/>
      <c r="BM12" s="36"/>
      <c r="BN12" s="36"/>
      <c r="BO12" s="36"/>
      <c r="BP12" s="36"/>
      <c r="BQ12" s="36"/>
      <c r="BR12" s="36"/>
      <c r="BS12" s="36"/>
      <c r="BT12" s="36"/>
      <c r="BU12" s="36"/>
      <c r="BV12" s="36"/>
      <c r="BW12" s="36"/>
      <c r="BX12" s="36"/>
      <c r="BY12" s="36"/>
      <c r="BZ12" s="36"/>
      <c r="CA12" s="36"/>
      <c r="CB12" s="36"/>
      <c r="CC12" s="36"/>
      <c r="CD12" s="36"/>
      <c r="CE12" s="36"/>
      <c r="CF12" s="36"/>
      <c r="CG12" s="36"/>
      <c r="CH12" s="36"/>
      <c r="CI12" s="36"/>
      <c r="CJ12" s="36"/>
      <c r="CK12" s="36"/>
      <c r="CL12" s="36"/>
      <c r="CM12" s="36"/>
      <c r="CN12" s="36"/>
      <c r="CO12" s="36"/>
      <c r="CP12" s="36"/>
      <c r="CQ12" s="36"/>
      <c r="CR12" s="36"/>
      <c r="CS12" s="36"/>
      <c r="CT12" s="36"/>
      <c r="CU12" s="36"/>
      <c r="CV12" s="36"/>
      <c r="CW12" s="36"/>
      <c r="CX12" s="36"/>
      <c r="CY12" s="36"/>
      <c r="CZ12" s="36"/>
      <c r="DA12" s="36"/>
      <c r="DB12" s="36"/>
      <c r="DC12" s="36"/>
      <c r="DD12" s="36"/>
      <c r="DE12" s="36"/>
      <c r="DF12" s="36"/>
      <c r="DG12" s="36"/>
      <c r="DH12" s="36"/>
      <c r="DI12" s="36"/>
      <c r="DJ12" s="36"/>
      <c r="DK12" s="36"/>
      <c r="DL12" s="36"/>
      <c r="DM12" s="36"/>
      <c r="DN12" s="36"/>
      <c r="DO12" s="36"/>
      <c r="DP12" s="36"/>
      <c r="DQ12" s="36"/>
      <c r="DR12" s="36"/>
      <c r="DS12" s="36"/>
      <c r="DT12" s="36"/>
      <c r="DU12" s="36"/>
      <c r="DV12" s="36"/>
      <c r="DW12" s="36"/>
      <c r="DX12" s="36"/>
      <c r="DY12" s="36"/>
      <c r="DZ12" s="36"/>
      <c r="EA12" s="36"/>
      <c r="EB12" s="36"/>
      <c r="EC12" s="36"/>
      <c r="ED12" s="36"/>
      <c r="EE12" s="36"/>
      <c r="EF12" s="36"/>
      <c r="EG12" s="36"/>
      <c r="EH12" s="36"/>
      <c r="EI12" s="36"/>
      <c r="EJ12" s="36"/>
      <c r="EK12" s="36"/>
      <c r="EL12" s="36"/>
      <c r="EM12" s="36"/>
      <c r="EN12" s="36"/>
      <c r="EO12" s="36"/>
      <c r="EP12" s="36"/>
      <c r="EQ12" s="36"/>
      <c r="ER12" s="36"/>
      <c r="ES12" s="36"/>
      <c r="ET12" s="36"/>
      <c r="EU12" s="36"/>
      <c r="EV12" s="36"/>
      <c r="EW12" s="36"/>
      <c r="EX12" s="36"/>
      <c r="EY12" s="36"/>
      <c r="EZ12" s="36"/>
      <c r="FA12" s="36"/>
      <c r="FB12" s="36"/>
      <c r="FC12" s="36"/>
      <c r="FD12" s="36"/>
      <c r="FE12" s="36"/>
      <c r="FF12" s="36"/>
      <c r="FG12" s="36"/>
      <c r="FH12" s="36"/>
      <c r="FI12" s="36"/>
      <c r="FJ12" s="36"/>
      <c r="FK12" s="36"/>
      <c r="FL12" s="36"/>
      <c r="FM12" s="36"/>
      <c r="FN12" s="36"/>
      <c r="FO12" s="36"/>
      <c r="FP12" s="36"/>
      <c r="FQ12" s="36"/>
      <c r="FR12" s="36"/>
      <c r="FS12" s="36"/>
      <c r="FT12" s="36"/>
      <c r="FU12" s="36"/>
      <c r="FV12" s="36"/>
      <c r="FW12" s="36"/>
      <c r="FX12" s="36"/>
      <c r="FY12" s="36"/>
      <c r="FZ12" s="36"/>
      <c r="GA12" s="36"/>
      <c r="GB12" s="36"/>
      <c r="GC12" s="36"/>
      <c r="GD12" s="36"/>
      <c r="GE12" s="36"/>
      <c r="GF12" s="36"/>
      <c r="GG12" s="36"/>
      <c r="GH12" s="36"/>
      <c r="GI12" s="36"/>
      <c r="GJ12" s="36"/>
      <c r="GK12" s="36"/>
      <c r="GL12" s="36"/>
      <c r="GM12" s="36"/>
      <c r="GN12" s="36"/>
      <c r="GO12" s="36"/>
      <c r="GP12" s="36"/>
      <c r="GQ12" s="36"/>
      <c r="GR12" s="36"/>
      <c r="GS12" s="36"/>
      <c r="GT12" s="36"/>
      <c r="GU12" s="36"/>
      <c r="GV12" s="36"/>
      <c r="GW12" s="36"/>
      <c r="GX12" s="36"/>
      <c r="GY12" s="36"/>
      <c r="GZ12" s="36"/>
      <c r="HA12" s="36"/>
      <c r="HB12" s="36"/>
      <c r="HC12" s="36"/>
      <c r="HD12" s="36"/>
      <c r="HE12" s="36"/>
      <c r="HF12" s="36"/>
      <c r="HG12" s="36"/>
      <c r="HH12" s="36"/>
      <c r="HI12" s="36"/>
      <c r="HJ12" s="36"/>
      <c r="HK12" s="36"/>
      <c r="HL12" s="36"/>
      <c r="HM12" s="36"/>
      <c r="HN12" s="36"/>
      <c r="HO12" s="36"/>
      <c r="HP12" s="36"/>
      <c r="HQ12" s="36"/>
      <c r="HR12" s="36"/>
      <c r="HS12" s="36"/>
      <c r="HT12" s="36"/>
      <c r="HU12" s="36"/>
      <c r="HV12" s="36"/>
      <c r="HW12" s="36"/>
      <c r="HX12" s="36"/>
      <c r="HY12" s="36"/>
      <c r="HZ12" s="36"/>
      <c r="IA12" s="36"/>
      <c r="IB12" s="36"/>
      <c r="IC12" s="36"/>
      <c r="ID12" s="36"/>
      <c r="IE12" s="36"/>
      <c r="IF12" s="36"/>
      <c r="IG12" s="36"/>
      <c r="IH12" s="36"/>
      <c r="II12" s="36"/>
      <c r="IJ12" s="36"/>
      <c r="IK12" s="36"/>
      <c r="IL12" s="36"/>
      <c r="IM12" s="36"/>
      <c r="IN12" s="36"/>
      <c r="IO12" s="36"/>
      <c r="IP12" s="36"/>
      <c r="IQ12" s="36"/>
      <c r="IR12" s="36"/>
      <c r="IS12" s="36"/>
      <c r="IT12" s="36"/>
      <c r="IU12" s="36"/>
      <c r="IV12" s="36"/>
      <c r="IW12" s="36"/>
    </row>
    <row r="13" customFormat="false" ht="15" hidden="false" customHeight="true" outlineLevel="0" collapsed="false">
      <c r="A13" s="49"/>
      <c r="B13" s="37"/>
      <c r="C13" s="38"/>
      <c r="D13" s="39"/>
      <c r="E13" s="40"/>
      <c r="F13" s="50"/>
      <c r="G13" s="50"/>
      <c r="H13" s="40"/>
      <c r="I13" s="50"/>
      <c r="J13" s="43"/>
      <c r="K13" s="43"/>
      <c r="L13" s="44"/>
      <c r="M13" s="40"/>
      <c r="N13" s="52"/>
      <c r="O13" s="46"/>
      <c r="P13" s="53"/>
      <c r="Q13" s="44"/>
      <c r="R13" s="44"/>
      <c r="S13" s="36"/>
      <c r="T13" s="54" t="n">
        <v>25</v>
      </c>
      <c r="U13" s="54" t="n">
        <v>9</v>
      </c>
      <c r="V13" s="54" t="n">
        <v>25</v>
      </c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  <c r="AP13" s="36"/>
      <c r="AQ13" s="36"/>
      <c r="AR13" s="36"/>
      <c r="AS13" s="36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  <c r="BF13" s="36"/>
      <c r="BG13" s="36"/>
      <c r="BH13" s="36"/>
      <c r="BI13" s="36"/>
      <c r="BJ13" s="36"/>
      <c r="BK13" s="36"/>
      <c r="BL13" s="36"/>
      <c r="BM13" s="36"/>
      <c r="BN13" s="36"/>
      <c r="BO13" s="36"/>
      <c r="BP13" s="36"/>
      <c r="BQ13" s="36"/>
      <c r="BR13" s="36"/>
      <c r="BS13" s="36"/>
      <c r="BT13" s="36"/>
      <c r="BU13" s="36"/>
      <c r="BV13" s="36"/>
      <c r="BW13" s="36"/>
      <c r="BX13" s="36"/>
      <c r="BY13" s="36"/>
      <c r="BZ13" s="36"/>
      <c r="CA13" s="36"/>
      <c r="CB13" s="36"/>
      <c r="CC13" s="36"/>
      <c r="CD13" s="36"/>
      <c r="CE13" s="36"/>
      <c r="CF13" s="36"/>
      <c r="CG13" s="36"/>
      <c r="CH13" s="36"/>
      <c r="CI13" s="36"/>
      <c r="CJ13" s="36"/>
      <c r="CK13" s="36"/>
      <c r="CL13" s="36"/>
      <c r="CM13" s="36"/>
      <c r="CN13" s="36"/>
      <c r="CO13" s="36"/>
      <c r="CP13" s="36"/>
      <c r="CQ13" s="36"/>
      <c r="CR13" s="36"/>
      <c r="CS13" s="36"/>
      <c r="CT13" s="36"/>
      <c r="CU13" s="36"/>
      <c r="CV13" s="36"/>
      <c r="CW13" s="36"/>
      <c r="CX13" s="36"/>
      <c r="CY13" s="36"/>
      <c r="CZ13" s="36"/>
      <c r="DA13" s="36"/>
      <c r="DB13" s="36"/>
      <c r="DC13" s="36"/>
      <c r="DD13" s="36"/>
      <c r="DE13" s="36"/>
      <c r="DF13" s="36"/>
      <c r="DG13" s="36"/>
      <c r="DH13" s="36"/>
      <c r="DI13" s="36"/>
      <c r="DJ13" s="36"/>
      <c r="DK13" s="36"/>
      <c r="DL13" s="36"/>
      <c r="DM13" s="36"/>
      <c r="DN13" s="36"/>
      <c r="DO13" s="36"/>
      <c r="DP13" s="36"/>
      <c r="DQ13" s="36"/>
      <c r="DR13" s="36"/>
      <c r="DS13" s="36"/>
      <c r="DT13" s="36"/>
      <c r="DU13" s="36"/>
      <c r="DV13" s="36"/>
      <c r="DW13" s="36"/>
      <c r="DX13" s="36"/>
      <c r="DY13" s="36"/>
      <c r="DZ13" s="36"/>
      <c r="EA13" s="36"/>
      <c r="EB13" s="36"/>
      <c r="EC13" s="36"/>
      <c r="ED13" s="36"/>
      <c r="EE13" s="36"/>
      <c r="EF13" s="36"/>
      <c r="EG13" s="36"/>
      <c r="EH13" s="36"/>
      <c r="EI13" s="36"/>
      <c r="EJ13" s="36"/>
      <c r="EK13" s="36"/>
      <c r="EL13" s="36"/>
      <c r="EM13" s="36"/>
      <c r="EN13" s="36"/>
      <c r="EO13" s="36"/>
      <c r="EP13" s="36"/>
      <c r="EQ13" s="36"/>
      <c r="ER13" s="36"/>
      <c r="ES13" s="36"/>
      <c r="ET13" s="36"/>
      <c r="EU13" s="36"/>
      <c r="EV13" s="36"/>
      <c r="EW13" s="36"/>
      <c r="EX13" s="36"/>
      <c r="EY13" s="36"/>
      <c r="EZ13" s="36"/>
      <c r="FA13" s="36"/>
      <c r="FB13" s="36"/>
      <c r="FC13" s="36"/>
      <c r="FD13" s="36"/>
      <c r="FE13" s="36"/>
      <c r="FF13" s="36"/>
      <c r="FG13" s="36"/>
      <c r="FH13" s="36"/>
      <c r="FI13" s="36"/>
      <c r="FJ13" s="36"/>
      <c r="FK13" s="36"/>
      <c r="FL13" s="36"/>
      <c r="FM13" s="36"/>
      <c r="FN13" s="36"/>
      <c r="FO13" s="36"/>
      <c r="FP13" s="36"/>
      <c r="FQ13" s="36"/>
      <c r="FR13" s="36"/>
      <c r="FS13" s="36"/>
      <c r="FT13" s="36"/>
      <c r="FU13" s="36"/>
      <c r="FV13" s="36"/>
      <c r="FW13" s="36"/>
      <c r="FX13" s="36"/>
      <c r="FY13" s="36"/>
      <c r="FZ13" s="36"/>
      <c r="GA13" s="36"/>
      <c r="GB13" s="36"/>
      <c r="GC13" s="36"/>
      <c r="GD13" s="36"/>
      <c r="GE13" s="36"/>
      <c r="GF13" s="36"/>
      <c r="GG13" s="36"/>
      <c r="GH13" s="36"/>
      <c r="GI13" s="36"/>
      <c r="GJ13" s="36"/>
      <c r="GK13" s="36"/>
      <c r="GL13" s="36"/>
      <c r="GM13" s="36"/>
      <c r="GN13" s="36"/>
      <c r="GO13" s="36"/>
      <c r="GP13" s="36"/>
      <c r="GQ13" s="36"/>
      <c r="GR13" s="36"/>
      <c r="GS13" s="36"/>
      <c r="GT13" s="36"/>
      <c r="GU13" s="36"/>
      <c r="GV13" s="36"/>
      <c r="GW13" s="36"/>
      <c r="GX13" s="36"/>
      <c r="GY13" s="36"/>
      <c r="GZ13" s="36"/>
      <c r="HA13" s="36"/>
      <c r="HB13" s="36"/>
      <c r="HC13" s="36"/>
      <c r="HD13" s="36"/>
      <c r="HE13" s="36"/>
      <c r="HF13" s="36"/>
      <c r="HG13" s="36"/>
      <c r="HH13" s="36"/>
      <c r="HI13" s="36"/>
      <c r="HJ13" s="36"/>
      <c r="HK13" s="36"/>
      <c r="HL13" s="36"/>
      <c r="HM13" s="36"/>
      <c r="HN13" s="36"/>
      <c r="HO13" s="36"/>
      <c r="HP13" s="36"/>
      <c r="HQ13" s="36"/>
      <c r="HR13" s="36"/>
      <c r="HS13" s="36"/>
      <c r="HT13" s="36"/>
      <c r="HU13" s="36"/>
      <c r="HV13" s="36"/>
      <c r="HW13" s="36"/>
      <c r="HX13" s="36"/>
      <c r="HY13" s="36"/>
      <c r="HZ13" s="36"/>
      <c r="IA13" s="36"/>
      <c r="IB13" s="36"/>
      <c r="IC13" s="36"/>
      <c r="ID13" s="36"/>
      <c r="IE13" s="36"/>
      <c r="IF13" s="36"/>
      <c r="IG13" s="36"/>
      <c r="IH13" s="36"/>
      <c r="II13" s="36"/>
      <c r="IJ13" s="36"/>
      <c r="IK13" s="36"/>
      <c r="IL13" s="36"/>
      <c r="IM13" s="36"/>
      <c r="IN13" s="36"/>
      <c r="IO13" s="36"/>
      <c r="IP13" s="36"/>
      <c r="IQ13" s="36"/>
      <c r="IR13" s="36"/>
      <c r="IS13" s="36"/>
      <c r="IT13" s="36"/>
      <c r="IU13" s="36"/>
      <c r="IV13" s="36"/>
      <c r="IW13" s="36"/>
    </row>
    <row r="14" customFormat="false" ht="15" hidden="false" customHeight="true" outlineLevel="0" collapsed="false">
      <c r="A14" s="36"/>
      <c r="B14" s="37" t="s">
        <v>37</v>
      </c>
      <c r="C14" s="38" t="s">
        <v>38</v>
      </c>
      <c r="D14" s="39" t="n">
        <v>3788</v>
      </c>
      <c r="E14" s="40"/>
      <c r="F14" s="50" t="n">
        <f aca="false">T5</f>
        <v>25</v>
      </c>
      <c r="G14" s="50"/>
      <c r="H14" s="40" t="n">
        <f aca="false">V5</f>
        <v>25</v>
      </c>
      <c r="I14" s="50"/>
      <c r="J14" s="43" t="n">
        <v>15074</v>
      </c>
      <c r="K14" s="43"/>
      <c r="L14" s="44" t="n">
        <v>15074</v>
      </c>
      <c r="M14" s="40"/>
      <c r="N14" s="45" t="n">
        <v>67694</v>
      </c>
      <c r="O14" s="46" t="n">
        <f aca="false">$T$23</f>
        <v>0.5</v>
      </c>
      <c r="P14" s="47" t="str">
        <f aca="false">IF(Q14&lt;0,ABS(Q14),"")</f>
        <v/>
      </c>
      <c r="Q14" s="44" t="n">
        <f aca="false">IF(L$37&gt;0,L14-R14,J14-R14)</f>
        <v>7537</v>
      </c>
      <c r="R14" s="44" t="n">
        <f aca="false">ROUND((1-O14)*J14,0)</f>
        <v>7537</v>
      </c>
      <c r="S14" s="36"/>
      <c r="T14" s="54" t="n">
        <v>30</v>
      </c>
      <c r="U14" s="54" t="n">
        <v>15</v>
      </c>
      <c r="V14" s="54" t="n">
        <v>31</v>
      </c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  <c r="AO14" s="36"/>
      <c r="AP14" s="36"/>
      <c r="AQ14" s="36"/>
      <c r="AR14" s="36"/>
      <c r="AS14" s="36"/>
      <c r="AT14" s="36"/>
      <c r="AU14" s="36"/>
      <c r="AV14" s="36"/>
      <c r="AW14" s="36"/>
      <c r="AX14" s="36"/>
      <c r="AY14" s="36"/>
      <c r="AZ14" s="36"/>
      <c r="BA14" s="36"/>
      <c r="BB14" s="36"/>
      <c r="BC14" s="36"/>
      <c r="BD14" s="36"/>
      <c r="BE14" s="36"/>
      <c r="BF14" s="36"/>
      <c r="BG14" s="36"/>
      <c r="BH14" s="36"/>
      <c r="BI14" s="36"/>
      <c r="BJ14" s="36"/>
      <c r="BK14" s="36"/>
      <c r="BL14" s="36"/>
      <c r="BM14" s="36"/>
      <c r="BN14" s="36"/>
      <c r="BO14" s="36"/>
      <c r="BP14" s="36"/>
      <c r="BQ14" s="36"/>
      <c r="BR14" s="36"/>
      <c r="BS14" s="36"/>
      <c r="BT14" s="36"/>
      <c r="BU14" s="36"/>
      <c r="BV14" s="36"/>
      <c r="BW14" s="36"/>
      <c r="BX14" s="36"/>
      <c r="BY14" s="36"/>
      <c r="BZ14" s="36"/>
      <c r="CA14" s="36"/>
      <c r="CB14" s="36"/>
      <c r="CC14" s="36"/>
      <c r="CD14" s="36"/>
      <c r="CE14" s="36"/>
      <c r="CF14" s="36"/>
      <c r="CG14" s="36"/>
      <c r="CH14" s="36"/>
      <c r="CI14" s="36"/>
      <c r="CJ14" s="36"/>
      <c r="CK14" s="36"/>
      <c r="CL14" s="36"/>
      <c r="CM14" s="36"/>
      <c r="CN14" s="36"/>
      <c r="CO14" s="36"/>
      <c r="CP14" s="36"/>
      <c r="CQ14" s="36"/>
      <c r="CR14" s="36"/>
      <c r="CS14" s="36"/>
      <c r="CT14" s="36"/>
      <c r="CU14" s="36"/>
      <c r="CV14" s="36"/>
      <c r="CW14" s="36"/>
      <c r="CX14" s="36"/>
      <c r="CY14" s="36"/>
      <c r="CZ14" s="36"/>
      <c r="DA14" s="36"/>
      <c r="DB14" s="36"/>
      <c r="DC14" s="36"/>
      <c r="DD14" s="36"/>
      <c r="DE14" s="36"/>
      <c r="DF14" s="36"/>
      <c r="DG14" s="36"/>
      <c r="DH14" s="36"/>
      <c r="DI14" s="36"/>
      <c r="DJ14" s="36"/>
      <c r="DK14" s="36"/>
      <c r="DL14" s="36"/>
      <c r="DM14" s="36"/>
      <c r="DN14" s="36"/>
      <c r="DO14" s="36"/>
      <c r="DP14" s="36"/>
      <c r="DQ14" s="36"/>
      <c r="DR14" s="36"/>
      <c r="DS14" s="36"/>
      <c r="DT14" s="36"/>
      <c r="DU14" s="36"/>
      <c r="DV14" s="36"/>
      <c r="DW14" s="36"/>
      <c r="DX14" s="36"/>
      <c r="DY14" s="36"/>
      <c r="DZ14" s="36"/>
      <c r="EA14" s="36"/>
      <c r="EB14" s="36"/>
      <c r="EC14" s="36"/>
      <c r="ED14" s="36"/>
      <c r="EE14" s="36"/>
      <c r="EF14" s="36"/>
      <c r="EG14" s="36"/>
      <c r="EH14" s="36"/>
      <c r="EI14" s="36"/>
      <c r="EJ14" s="36"/>
      <c r="EK14" s="36"/>
      <c r="EL14" s="36"/>
      <c r="EM14" s="36"/>
      <c r="EN14" s="36"/>
      <c r="EO14" s="36"/>
      <c r="EP14" s="36"/>
      <c r="EQ14" s="36"/>
      <c r="ER14" s="36"/>
      <c r="ES14" s="36"/>
      <c r="ET14" s="36"/>
      <c r="EU14" s="36"/>
      <c r="EV14" s="36"/>
      <c r="EW14" s="36"/>
      <c r="EX14" s="36"/>
      <c r="EY14" s="36"/>
      <c r="EZ14" s="36"/>
      <c r="FA14" s="36"/>
      <c r="FB14" s="36"/>
      <c r="FC14" s="36"/>
      <c r="FD14" s="36"/>
      <c r="FE14" s="36"/>
      <c r="FF14" s="36"/>
      <c r="FG14" s="36"/>
      <c r="FH14" s="36"/>
      <c r="FI14" s="36"/>
      <c r="FJ14" s="36"/>
      <c r="FK14" s="36"/>
      <c r="FL14" s="36"/>
      <c r="FM14" s="36"/>
      <c r="FN14" s="36"/>
      <c r="FO14" s="36"/>
      <c r="FP14" s="36"/>
      <c r="FQ14" s="36"/>
      <c r="FR14" s="36"/>
      <c r="FS14" s="36"/>
      <c r="FT14" s="36"/>
      <c r="FU14" s="36"/>
      <c r="FV14" s="36"/>
      <c r="FW14" s="36"/>
      <c r="FX14" s="36"/>
      <c r="FY14" s="36"/>
      <c r="FZ14" s="36"/>
      <c r="GA14" s="36"/>
      <c r="GB14" s="36"/>
      <c r="GC14" s="36"/>
      <c r="GD14" s="36"/>
      <c r="GE14" s="36"/>
      <c r="GF14" s="36"/>
      <c r="GG14" s="36"/>
      <c r="GH14" s="36"/>
      <c r="GI14" s="36"/>
      <c r="GJ14" s="36"/>
      <c r="GK14" s="36"/>
      <c r="GL14" s="36"/>
      <c r="GM14" s="36"/>
      <c r="GN14" s="36"/>
      <c r="GO14" s="36"/>
      <c r="GP14" s="36"/>
      <c r="GQ14" s="36"/>
      <c r="GR14" s="36"/>
      <c r="GS14" s="36"/>
      <c r="GT14" s="36"/>
      <c r="GU14" s="36"/>
      <c r="GV14" s="36"/>
      <c r="GW14" s="36"/>
      <c r="GX14" s="36"/>
      <c r="GY14" s="36"/>
      <c r="GZ14" s="36"/>
      <c r="HA14" s="36"/>
      <c r="HB14" s="36"/>
      <c r="HC14" s="36"/>
      <c r="HD14" s="36"/>
      <c r="HE14" s="36"/>
      <c r="HF14" s="36"/>
      <c r="HG14" s="36"/>
      <c r="HH14" s="36"/>
      <c r="HI14" s="36"/>
      <c r="HJ14" s="36"/>
      <c r="HK14" s="36"/>
      <c r="HL14" s="36"/>
      <c r="HM14" s="36"/>
      <c r="HN14" s="36"/>
      <c r="HO14" s="36"/>
      <c r="HP14" s="36"/>
      <c r="HQ14" s="36"/>
      <c r="HR14" s="36"/>
      <c r="HS14" s="36"/>
      <c r="HT14" s="36"/>
      <c r="HU14" s="36"/>
      <c r="HV14" s="36"/>
      <c r="HW14" s="36"/>
      <c r="HX14" s="36"/>
      <c r="HY14" s="36"/>
      <c r="HZ14" s="36"/>
      <c r="IA14" s="36"/>
      <c r="IB14" s="36"/>
      <c r="IC14" s="36"/>
      <c r="ID14" s="36"/>
      <c r="IE14" s="36"/>
      <c r="IF14" s="36"/>
      <c r="IG14" s="36"/>
      <c r="IH14" s="36"/>
      <c r="II14" s="36"/>
      <c r="IJ14" s="36"/>
      <c r="IK14" s="36"/>
      <c r="IL14" s="36"/>
      <c r="IM14" s="36"/>
      <c r="IN14" s="36"/>
      <c r="IO14" s="36"/>
      <c r="IP14" s="36"/>
      <c r="IQ14" s="36"/>
      <c r="IR14" s="36"/>
      <c r="IS14" s="36"/>
      <c r="IT14" s="36"/>
      <c r="IU14" s="36"/>
      <c r="IV14" s="36"/>
      <c r="IW14" s="36"/>
    </row>
    <row r="15" customFormat="false" ht="15" hidden="false" customHeight="true" outlineLevel="0" collapsed="false">
      <c r="A15" s="36"/>
      <c r="B15" s="37"/>
      <c r="C15" s="38"/>
      <c r="D15" s="39"/>
      <c r="E15" s="40"/>
      <c r="F15" s="50"/>
      <c r="G15" s="50"/>
      <c r="H15" s="40"/>
      <c r="I15" s="50"/>
      <c r="J15" s="43" t="n">
        <v>673</v>
      </c>
      <c r="K15" s="43"/>
      <c r="L15" s="44" t="n">
        <v>673</v>
      </c>
      <c r="M15" s="40"/>
      <c r="N15" s="45" t="n">
        <v>69149</v>
      </c>
      <c r="O15" s="46" t="n">
        <v>0</v>
      </c>
      <c r="P15" s="47" t="str">
        <f aca="false">IF(Q15&lt;0,ABS(Q15),"")</f>
        <v/>
      </c>
      <c r="Q15" s="44" t="n">
        <f aca="false">IF(L$37&gt;0,L15-R15,J15-R15)</f>
        <v>0</v>
      </c>
      <c r="R15" s="44" t="n">
        <f aca="false">ROUND((1-O15)*J15,0)</f>
        <v>673</v>
      </c>
      <c r="S15" s="36"/>
      <c r="T15" s="54" t="n">
        <v>26</v>
      </c>
      <c r="U15" s="54" t="n">
        <v>35</v>
      </c>
      <c r="V15" s="54" t="n">
        <v>24</v>
      </c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36"/>
      <c r="AO15" s="36"/>
      <c r="AP15" s="36"/>
      <c r="AQ15" s="36"/>
      <c r="AR15" s="36"/>
      <c r="AS15" s="36"/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36"/>
      <c r="BF15" s="36"/>
      <c r="BG15" s="36"/>
      <c r="BH15" s="36"/>
      <c r="BI15" s="36"/>
      <c r="BJ15" s="36"/>
      <c r="BK15" s="36"/>
      <c r="BL15" s="36"/>
      <c r="BM15" s="36"/>
      <c r="BN15" s="36"/>
      <c r="BO15" s="36"/>
      <c r="BP15" s="36"/>
      <c r="BQ15" s="36"/>
      <c r="BR15" s="36"/>
      <c r="BS15" s="36"/>
      <c r="BT15" s="36"/>
      <c r="BU15" s="36"/>
      <c r="BV15" s="36"/>
      <c r="BW15" s="36"/>
      <c r="BX15" s="36"/>
      <c r="BY15" s="36"/>
      <c r="BZ15" s="36"/>
      <c r="CA15" s="36"/>
      <c r="CB15" s="36"/>
      <c r="CC15" s="36"/>
      <c r="CD15" s="36"/>
      <c r="CE15" s="36"/>
      <c r="CF15" s="36"/>
      <c r="CG15" s="36"/>
      <c r="CH15" s="36"/>
      <c r="CI15" s="36"/>
      <c r="CJ15" s="36"/>
      <c r="CK15" s="36"/>
      <c r="CL15" s="36"/>
      <c r="CM15" s="36"/>
      <c r="CN15" s="36"/>
      <c r="CO15" s="36"/>
      <c r="CP15" s="36"/>
      <c r="CQ15" s="36"/>
      <c r="CR15" s="36"/>
      <c r="CS15" s="36"/>
      <c r="CT15" s="36"/>
      <c r="CU15" s="36"/>
      <c r="CV15" s="36"/>
      <c r="CW15" s="36"/>
      <c r="CX15" s="36"/>
      <c r="CY15" s="36"/>
      <c r="CZ15" s="36"/>
      <c r="DA15" s="36"/>
      <c r="DB15" s="36"/>
      <c r="DC15" s="36"/>
      <c r="DD15" s="36"/>
      <c r="DE15" s="36"/>
      <c r="DF15" s="36"/>
      <c r="DG15" s="36"/>
      <c r="DH15" s="36"/>
      <c r="DI15" s="36"/>
      <c r="DJ15" s="36"/>
      <c r="DK15" s="36"/>
      <c r="DL15" s="36"/>
      <c r="DM15" s="36"/>
      <c r="DN15" s="36"/>
      <c r="DO15" s="36"/>
      <c r="DP15" s="36"/>
      <c r="DQ15" s="36"/>
      <c r="DR15" s="36"/>
      <c r="DS15" s="36"/>
      <c r="DT15" s="36"/>
      <c r="DU15" s="36"/>
      <c r="DV15" s="36"/>
      <c r="DW15" s="36"/>
      <c r="DX15" s="36"/>
      <c r="DY15" s="36"/>
      <c r="DZ15" s="36"/>
      <c r="EA15" s="36"/>
      <c r="EB15" s="36"/>
      <c r="EC15" s="36"/>
      <c r="ED15" s="36"/>
      <c r="EE15" s="36"/>
      <c r="EF15" s="36"/>
      <c r="EG15" s="36"/>
      <c r="EH15" s="36"/>
      <c r="EI15" s="36"/>
      <c r="EJ15" s="36"/>
      <c r="EK15" s="36"/>
      <c r="EL15" s="36"/>
      <c r="EM15" s="36"/>
      <c r="EN15" s="36"/>
      <c r="EO15" s="36"/>
      <c r="EP15" s="36"/>
      <c r="EQ15" s="36"/>
      <c r="ER15" s="36"/>
      <c r="ES15" s="36"/>
      <c r="ET15" s="36"/>
      <c r="EU15" s="36"/>
      <c r="EV15" s="36"/>
      <c r="EW15" s="36"/>
      <c r="EX15" s="36"/>
      <c r="EY15" s="36"/>
      <c r="EZ15" s="36"/>
      <c r="FA15" s="36"/>
      <c r="FB15" s="36"/>
      <c r="FC15" s="36"/>
      <c r="FD15" s="36"/>
      <c r="FE15" s="36"/>
      <c r="FF15" s="36"/>
      <c r="FG15" s="36"/>
      <c r="FH15" s="36"/>
      <c r="FI15" s="36"/>
      <c r="FJ15" s="36"/>
      <c r="FK15" s="36"/>
      <c r="FL15" s="36"/>
      <c r="FM15" s="36"/>
      <c r="FN15" s="36"/>
      <c r="FO15" s="36"/>
      <c r="FP15" s="36"/>
      <c r="FQ15" s="36"/>
      <c r="FR15" s="36"/>
      <c r="FS15" s="36"/>
      <c r="FT15" s="36"/>
      <c r="FU15" s="36"/>
      <c r="FV15" s="36"/>
      <c r="FW15" s="36"/>
      <c r="FX15" s="36"/>
      <c r="FY15" s="36"/>
      <c r="FZ15" s="36"/>
      <c r="GA15" s="36"/>
      <c r="GB15" s="36"/>
      <c r="GC15" s="36"/>
      <c r="GD15" s="36"/>
      <c r="GE15" s="36"/>
      <c r="GF15" s="36"/>
      <c r="GG15" s="36"/>
      <c r="GH15" s="36"/>
      <c r="GI15" s="36"/>
      <c r="GJ15" s="36"/>
      <c r="GK15" s="36"/>
      <c r="GL15" s="36"/>
      <c r="GM15" s="36"/>
      <c r="GN15" s="36"/>
      <c r="GO15" s="36"/>
      <c r="GP15" s="36"/>
      <c r="GQ15" s="36"/>
      <c r="GR15" s="36"/>
      <c r="GS15" s="36"/>
      <c r="GT15" s="36"/>
      <c r="GU15" s="36"/>
      <c r="GV15" s="36"/>
      <c r="GW15" s="36"/>
      <c r="GX15" s="36"/>
      <c r="GY15" s="36"/>
      <c r="GZ15" s="36"/>
      <c r="HA15" s="36"/>
      <c r="HB15" s="36"/>
      <c r="HC15" s="36"/>
      <c r="HD15" s="36"/>
      <c r="HE15" s="36"/>
      <c r="HF15" s="36"/>
      <c r="HG15" s="36"/>
      <c r="HH15" s="36"/>
      <c r="HI15" s="36"/>
      <c r="HJ15" s="36"/>
      <c r="HK15" s="36"/>
      <c r="HL15" s="36"/>
      <c r="HM15" s="36"/>
      <c r="HN15" s="36"/>
      <c r="HO15" s="36"/>
      <c r="HP15" s="36"/>
      <c r="HQ15" s="36"/>
      <c r="HR15" s="36"/>
      <c r="HS15" s="36"/>
      <c r="HT15" s="36"/>
      <c r="HU15" s="36"/>
      <c r="HV15" s="36"/>
      <c r="HW15" s="36"/>
      <c r="HX15" s="36"/>
      <c r="HY15" s="36"/>
      <c r="HZ15" s="36"/>
      <c r="IA15" s="36"/>
      <c r="IB15" s="36"/>
      <c r="IC15" s="36"/>
      <c r="ID15" s="36"/>
      <c r="IE15" s="36"/>
      <c r="IF15" s="36"/>
      <c r="IG15" s="36"/>
      <c r="IH15" s="36"/>
      <c r="II15" s="36"/>
      <c r="IJ15" s="36"/>
      <c r="IK15" s="36"/>
      <c r="IL15" s="36"/>
      <c r="IM15" s="36"/>
      <c r="IN15" s="36"/>
      <c r="IO15" s="36"/>
      <c r="IP15" s="36"/>
      <c r="IQ15" s="36"/>
      <c r="IR15" s="36"/>
      <c r="IS15" s="36"/>
      <c r="IT15" s="36"/>
      <c r="IU15" s="36"/>
      <c r="IV15" s="36"/>
      <c r="IW15" s="36"/>
    </row>
    <row r="16" customFormat="false" ht="15" hidden="false" customHeight="true" outlineLevel="0" collapsed="false">
      <c r="A16" s="36"/>
      <c r="B16" s="37"/>
      <c r="C16" s="38"/>
      <c r="D16" s="39"/>
      <c r="E16" s="40"/>
      <c r="F16" s="50"/>
      <c r="G16" s="50"/>
      <c r="H16" s="40"/>
      <c r="I16" s="50"/>
      <c r="J16" s="43" t="n">
        <v>0</v>
      </c>
      <c r="K16" s="43"/>
      <c r="L16" s="44" t="n">
        <v>0</v>
      </c>
      <c r="M16" s="40"/>
      <c r="N16" s="45" t="n">
        <v>68915</v>
      </c>
      <c r="O16" s="46" t="n">
        <v>0</v>
      </c>
      <c r="P16" s="47" t="str">
        <f aca="false">IF(Q16&lt;0,ABS(Q16),"")</f>
        <v/>
      </c>
      <c r="Q16" s="44" t="n">
        <f aca="false">IF(L$37&gt;0,L16-R16,J16-R16)</f>
        <v>0</v>
      </c>
      <c r="R16" s="44" t="n">
        <f aca="false">ROUND((1-O16)*J16,0)</f>
        <v>0</v>
      </c>
      <c r="S16" s="36"/>
      <c r="T16" s="55" t="n">
        <v>24</v>
      </c>
      <c r="U16" s="55" t="n">
        <v>39</v>
      </c>
      <c r="V16" s="55" t="n">
        <v>21</v>
      </c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6"/>
      <c r="AH16" s="36"/>
      <c r="AI16" s="36"/>
      <c r="AJ16" s="36"/>
      <c r="AK16" s="36"/>
      <c r="AL16" s="36"/>
      <c r="AM16" s="36"/>
      <c r="AN16" s="36"/>
      <c r="AO16" s="36"/>
      <c r="AP16" s="36"/>
      <c r="AQ16" s="36"/>
      <c r="AR16" s="36"/>
      <c r="AS16" s="36"/>
      <c r="AT16" s="36"/>
      <c r="AU16" s="36"/>
      <c r="AV16" s="36"/>
      <c r="AW16" s="36"/>
      <c r="AX16" s="36"/>
      <c r="AY16" s="36"/>
      <c r="AZ16" s="36"/>
      <c r="BA16" s="36"/>
      <c r="BB16" s="36"/>
      <c r="BC16" s="36"/>
      <c r="BD16" s="36"/>
      <c r="BE16" s="36"/>
      <c r="BF16" s="36"/>
      <c r="BG16" s="36"/>
      <c r="BH16" s="36"/>
      <c r="BI16" s="36"/>
      <c r="BJ16" s="36"/>
      <c r="BK16" s="36"/>
      <c r="BL16" s="36"/>
      <c r="BM16" s="36"/>
      <c r="BN16" s="36"/>
      <c r="BO16" s="36"/>
      <c r="BP16" s="36"/>
      <c r="BQ16" s="36"/>
      <c r="BR16" s="36"/>
      <c r="BS16" s="36"/>
      <c r="BT16" s="36"/>
      <c r="BU16" s="36"/>
      <c r="BV16" s="36"/>
      <c r="BW16" s="36"/>
      <c r="BX16" s="36"/>
      <c r="BY16" s="36"/>
      <c r="BZ16" s="36"/>
      <c r="CA16" s="36"/>
      <c r="CB16" s="36"/>
      <c r="CC16" s="36"/>
      <c r="CD16" s="36"/>
      <c r="CE16" s="36"/>
      <c r="CF16" s="36"/>
      <c r="CG16" s="36"/>
      <c r="CH16" s="36"/>
      <c r="CI16" s="36"/>
      <c r="CJ16" s="36"/>
      <c r="CK16" s="36"/>
      <c r="CL16" s="36"/>
      <c r="CM16" s="36"/>
      <c r="CN16" s="36"/>
      <c r="CO16" s="36"/>
      <c r="CP16" s="36"/>
      <c r="CQ16" s="36"/>
      <c r="CR16" s="36"/>
      <c r="CS16" s="36"/>
      <c r="CT16" s="36"/>
      <c r="CU16" s="36"/>
      <c r="CV16" s="36"/>
      <c r="CW16" s="36"/>
      <c r="CX16" s="36"/>
      <c r="CY16" s="36"/>
      <c r="CZ16" s="36"/>
      <c r="DA16" s="36"/>
      <c r="DB16" s="36"/>
      <c r="DC16" s="36"/>
      <c r="DD16" s="36"/>
      <c r="DE16" s="36"/>
      <c r="DF16" s="36"/>
      <c r="DG16" s="36"/>
      <c r="DH16" s="36"/>
      <c r="DI16" s="36"/>
      <c r="DJ16" s="36"/>
      <c r="DK16" s="36"/>
      <c r="DL16" s="36"/>
      <c r="DM16" s="36"/>
      <c r="DN16" s="36"/>
      <c r="DO16" s="36"/>
      <c r="DP16" s="36"/>
      <c r="DQ16" s="36"/>
      <c r="DR16" s="36"/>
      <c r="DS16" s="36"/>
      <c r="DT16" s="36"/>
      <c r="DU16" s="36"/>
      <c r="DV16" s="36"/>
      <c r="DW16" s="36"/>
      <c r="DX16" s="36"/>
      <c r="DY16" s="36"/>
      <c r="DZ16" s="36"/>
      <c r="EA16" s="36"/>
      <c r="EB16" s="36"/>
      <c r="EC16" s="36"/>
      <c r="ED16" s="36"/>
      <c r="EE16" s="36"/>
      <c r="EF16" s="36"/>
      <c r="EG16" s="36"/>
      <c r="EH16" s="36"/>
      <c r="EI16" s="36"/>
      <c r="EJ16" s="36"/>
      <c r="EK16" s="36"/>
      <c r="EL16" s="36"/>
      <c r="EM16" s="36"/>
      <c r="EN16" s="36"/>
      <c r="EO16" s="36"/>
      <c r="EP16" s="36"/>
      <c r="EQ16" s="36"/>
      <c r="ER16" s="36"/>
      <c r="ES16" s="36"/>
      <c r="ET16" s="36"/>
      <c r="EU16" s="36"/>
      <c r="EV16" s="36"/>
      <c r="EW16" s="36"/>
      <c r="EX16" s="36"/>
      <c r="EY16" s="36"/>
      <c r="EZ16" s="36"/>
      <c r="FA16" s="36"/>
      <c r="FB16" s="36"/>
      <c r="FC16" s="36"/>
      <c r="FD16" s="36"/>
      <c r="FE16" s="36"/>
      <c r="FF16" s="36"/>
      <c r="FG16" s="36"/>
      <c r="FH16" s="36"/>
      <c r="FI16" s="36"/>
      <c r="FJ16" s="36"/>
      <c r="FK16" s="36"/>
      <c r="FL16" s="36"/>
      <c r="FM16" s="36"/>
      <c r="FN16" s="36"/>
      <c r="FO16" s="36"/>
      <c r="FP16" s="36"/>
      <c r="FQ16" s="36"/>
      <c r="FR16" s="36"/>
      <c r="FS16" s="36"/>
      <c r="FT16" s="36"/>
      <c r="FU16" s="36"/>
      <c r="FV16" s="36"/>
      <c r="FW16" s="36"/>
      <c r="FX16" s="36"/>
      <c r="FY16" s="36"/>
      <c r="FZ16" s="36"/>
      <c r="GA16" s="36"/>
      <c r="GB16" s="36"/>
      <c r="GC16" s="36"/>
      <c r="GD16" s="36"/>
      <c r="GE16" s="36"/>
      <c r="GF16" s="36"/>
      <c r="GG16" s="36"/>
      <c r="GH16" s="36"/>
      <c r="GI16" s="36"/>
      <c r="GJ16" s="36"/>
      <c r="GK16" s="36"/>
      <c r="GL16" s="36"/>
      <c r="GM16" s="36"/>
      <c r="GN16" s="36"/>
      <c r="GO16" s="36"/>
      <c r="GP16" s="36"/>
      <c r="GQ16" s="36"/>
      <c r="GR16" s="36"/>
      <c r="GS16" s="36"/>
      <c r="GT16" s="36"/>
      <c r="GU16" s="36"/>
      <c r="GV16" s="36"/>
      <c r="GW16" s="36"/>
      <c r="GX16" s="36"/>
      <c r="GY16" s="36"/>
      <c r="GZ16" s="36"/>
      <c r="HA16" s="36"/>
      <c r="HB16" s="36"/>
      <c r="HC16" s="36"/>
      <c r="HD16" s="36"/>
      <c r="HE16" s="36"/>
      <c r="HF16" s="36"/>
      <c r="HG16" s="36"/>
      <c r="HH16" s="36"/>
      <c r="HI16" s="36"/>
      <c r="HJ16" s="36"/>
      <c r="HK16" s="36"/>
      <c r="HL16" s="36"/>
      <c r="HM16" s="36"/>
      <c r="HN16" s="36"/>
      <c r="HO16" s="36"/>
      <c r="HP16" s="36"/>
      <c r="HQ16" s="36"/>
      <c r="HR16" s="36"/>
      <c r="HS16" s="36"/>
      <c r="HT16" s="36"/>
      <c r="HU16" s="36"/>
      <c r="HV16" s="36"/>
      <c r="HW16" s="36"/>
      <c r="HX16" s="36"/>
      <c r="HY16" s="36"/>
      <c r="HZ16" s="36"/>
      <c r="IA16" s="36"/>
      <c r="IB16" s="36"/>
      <c r="IC16" s="36"/>
      <c r="ID16" s="36"/>
      <c r="IE16" s="36"/>
      <c r="IF16" s="36"/>
      <c r="IG16" s="36"/>
      <c r="IH16" s="36"/>
      <c r="II16" s="36"/>
      <c r="IJ16" s="36"/>
      <c r="IK16" s="36"/>
      <c r="IL16" s="36"/>
      <c r="IM16" s="36"/>
      <c r="IN16" s="36"/>
      <c r="IO16" s="36"/>
      <c r="IP16" s="36"/>
      <c r="IQ16" s="36"/>
      <c r="IR16" s="36"/>
      <c r="IS16" s="36"/>
      <c r="IT16" s="36"/>
      <c r="IU16" s="36"/>
      <c r="IV16" s="36"/>
      <c r="IW16" s="36"/>
    </row>
    <row r="17" customFormat="false" ht="15" hidden="false" customHeight="true" outlineLevel="0" collapsed="false">
      <c r="A17" s="36"/>
      <c r="B17" s="37"/>
      <c r="C17" s="38"/>
      <c r="D17" s="39"/>
      <c r="E17" s="40"/>
      <c r="F17" s="50"/>
      <c r="G17" s="50"/>
      <c r="H17" s="40"/>
      <c r="I17" s="50"/>
      <c r="J17" s="43" t="n">
        <v>0</v>
      </c>
      <c r="K17" s="43"/>
      <c r="L17" s="44" t="n">
        <v>0</v>
      </c>
      <c r="M17" s="40"/>
      <c r="N17" s="45" t="n">
        <v>68918</v>
      </c>
      <c r="O17" s="46" t="n">
        <v>0</v>
      </c>
      <c r="P17" s="47" t="str">
        <f aca="false">IF(Q17&lt;0,ABS(Q17),"")</f>
        <v/>
      </c>
      <c r="Q17" s="44" t="n">
        <f aca="false">IF(L$37&gt;0,L17-R17,J17-R17)</f>
        <v>0</v>
      </c>
      <c r="R17" s="44" t="n">
        <f aca="false">ROUND((1-O17)*J17,0)</f>
        <v>0</v>
      </c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  <c r="AI17" s="36"/>
      <c r="AJ17" s="36"/>
      <c r="AK17" s="36"/>
      <c r="AL17" s="36"/>
      <c r="AM17" s="36"/>
      <c r="AN17" s="36"/>
      <c r="AO17" s="36"/>
      <c r="AP17" s="36"/>
      <c r="AQ17" s="36"/>
      <c r="AR17" s="36"/>
      <c r="AS17" s="36"/>
      <c r="AT17" s="36"/>
      <c r="AU17" s="36"/>
      <c r="AV17" s="36"/>
      <c r="AW17" s="36"/>
      <c r="AX17" s="36"/>
      <c r="AY17" s="36"/>
      <c r="AZ17" s="36"/>
      <c r="BA17" s="36"/>
      <c r="BB17" s="36"/>
      <c r="BC17" s="36"/>
      <c r="BD17" s="36"/>
      <c r="BE17" s="36"/>
      <c r="BF17" s="36"/>
      <c r="BG17" s="36"/>
      <c r="BH17" s="36"/>
      <c r="BI17" s="36"/>
      <c r="BJ17" s="36"/>
      <c r="BK17" s="36"/>
      <c r="BL17" s="36"/>
      <c r="BM17" s="36"/>
      <c r="BN17" s="36"/>
      <c r="BO17" s="36"/>
      <c r="BP17" s="36"/>
      <c r="BQ17" s="36"/>
      <c r="BR17" s="36"/>
      <c r="BS17" s="36"/>
      <c r="BT17" s="36"/>
      <c r="BU17" s="36"/>
      <c r="BV17" s="36"/>
      <c r="BW17" s="36"/>
      <c r="BX17" s="36"/>
      <c r="BY17" s="36"/>
      <c r="BZ17" s="36"/>
      <c r="CA17" s="36"/>
      <c r="CB17" s="36"/>
      <c r="CC17" s="36"/>
      <c r="CD17" s="36"/>
      <c r="CE17" s="36"/>
      <c r="CF17" s="36"/>
      <c r="CG17" s="36"/>
      <c r="CH17" s="36"/>
      <c r="CI17" s="36"/>
      <c r="CJ17" s="36"/>
      <c r="CK17" s="36"/>
      <c r="CL17" s="36"/>
      <c r="CM17" s="36"/>
      <c r="CN17" s="36"/>
      <c r="CO17" s="36"/>
      <c r="CP17" s="36"/>
      <c r="CQ17" s="36"/>
      <c r="CR17" s="36"/>
      <c r="CS17" s="36"/>
      <c r="CT17" s="36"/>
      <c r="CU17" s="36"/>
      <c r="CV17" s="36"/>
      <c r="CW17" s="36"/>
      <c r="CX17" s="36"/>
      <c r="CY17" s="36"/>
      <c r="CZ17" s="36"/>
      <c r="DA17" s="36"/>
      <c r="DB17" s="36"/>
      <c r="DC17" s="36"/>
      <c r="DD17" s="36"/>
      <c r="DE17" s="36"/>
      <c r="DF17" s="36"/>
      <c r="DG17" s="36"/>
      <c r="DH17" s="36"/>
      <c r="DI17" s="36"/>
      <c r="DJ17" s="36"/>
      <c r="DK17" s="36"/>
      <c r="DL17" s="36"/>
      <c r="DM17" s="36"/>
      <c r="DN17" s="36"/>
      <c r="DO17" s="36"/>
      <c r="DP17" s="36"/>
      <c r="DQ17" s="36"/>
      <c r="DR17" s="36"/>
      <c r="DS17" s="36"/>
      <c r="DT17" s="36"/>
      <c r="DU17" s="36"/>
      <c r="DV17" s="36"/>
      <c r="DW17" s="36"/>
      <c r="DX17" s="36"/>
      <c r="DY17" s="36"/>
      <c r="DZ17" s="36"/>
      <c r="EA17" s="36"/>
      <c r="EB17" s="36"/>
      <c r="EC17" s="36"/>
      <c r="ED17" s="36"/>
      <c r="EE17" s="36"/>
      <c r="EF17" s="36"/>
      <c r="EG17" s="36"/>
      <c r="EH17" s="36"/>
      <c r="EI17" s="36"/>
      <c r="EJ17" s="36"/>
      <c r="EK17" s="36"/>
      <c r="EL17" s="36"/>
      <c r="EM17" s="36"/>
      <c r="EN17" s="36"/>
      <c r="EO17" s="36"/>
      <c r="EP17" s="36"/>
      <c r="EQ17" s="36"/>
      <c r="ER17" s="36"/>
      <c r="ES17" s="36"/>
      <c r="ET17" s="36"/>
      <c r="EU17" s="36"/>
      <c r="EV17" s="36"/>
      <c r="EW17" s="36"/>
      <c r="EX17" s="36"/>
      <c r="EY17" s="36"/>
      <c r="EZ17" s="36"/>
      <c r="FA17" s="36"/>
      <c r="FB17" s="36"/>
      <c r="FC17" s="36"/>
      <c r="FD17" s="36"/>
      <c r="FE17" s="36"/>
      <c r="FF17" s="36"/>
      <c r="FG17" s="36"/>
      <c r="FH17" s="36"/>
      <c r="FI17" s="36"/>
      <c r="FJ17" s="36"/>
      <c r="FK17" s="36"/>
      <c r="FL17" s="36"/>
      <c r="FM17" s="36"/>
      <c r="FN17" s="36"/>
      <c r="FO17" s="36"/>
      <c r="FP17" s="36"/>
      <c r="FQ17" s="36"/>
      <c r="FR17" s="36"/>
      <c r="FS17" s="36"/>
      <c r="FT17" s="36"/>
      <c r="FU17" s="36"/>
      <c r="FV17" s="36"/>
      <c r="FW17" s="36"/>
      <c r="FX17" s="36"/>
      <c r="FY17" s="36"/>
      <c r="FZ17" s="36"/>
      <c r="GA17" s="36"/>
      <c r="GB17" s="36"/>
      <c r="GC17" s="36"/>
      <c r="GD17" s="36"/>
      <c r="GE17" s="36"/>
      <c r="GF17" s="36"/>
      <c r="GG17" s="36"/>
      <c r="GH17" s="36"/>
      <c r="GI17" s="36"/>
      <c r="GJ17" s="36"/>
      <c r="GK17" s="36"/>
      <c r="GL17" s="36"/>
      <c r="GM17" s="36"/>
      <c r="GN17" s="36"/>
      <c r="GO17" s="36"/>
      <c r="GP17" s="36"/>
      <c r="GQ17" s="36"/>
      <c r="GR17" s="36"/>
      <c r="GS17" s="36"/>
      <c r="GT17" s="36"/>
      <c r="GU17" s="36"/>
      <c r="GV17" s="36"/>
      <c r="GW17" s="36"/>
      <c r="GX17" s="36"/>
      <c r="GY17" s="36"/>
      <c r="GZ17" s="36"/>
      <c r="HA17" s="36"/>
      <c r="HB17" s="36"/>
      <c r="HC17" s="36"/>
      <c r="HD17" s="36"/>
      <c r="HE17" s="36"/>
      <c r="HF17" s="36"/>
      <c r="HG17" s="36"/>
      <c r="HH17" s="36"/>
      <c r="HI17" s="36"/>
      <c r="HJ17" s="36"/>
      <c r="HK17" s="36"/>
      <c r="HL17" s="36"/>
      <c r="HM17" s="36"/>
      <c r="HN17" s="36"/>
      <c r="HO17" s="36"/>
      <c r="HP17" s="36"/>
      <c r="HQ17" s="36"/>
      <c r="HR17" s="36"/>
      <c r="HS17" s="36"/>
      <c r="HT17" s="36"/>
      <c r="HU17" s="36"/>
      <c r="HV17" s="36"/>
      <c r="HW17" s="36"/>
      <c r="HX17" s="36"/>
      <c r="HY17" s="36"/>
      <c r="HZ17" s="36"/>
      <c r="IA17" s="36"/>
      <c r="IB17" s="36"/>
      <c r="IC17" s="36"/>
      <c r="ID17" s="36"/>
      <c r="IE17" s="36"/>
      <c r="IF17" s="36"/>
      <c r="IG17" s="36"/>
      <c r="IH17" s="36"/>
      <c r="II17" s="36"/>
      <c r="IJ17" s="36"/>
      <c r="IK17" s="36"/>
      <c r="IL17" s="36"/>
      <c r="IM17" s="36"/>
      <c r="IN17" s="36"/>
      <c r="IO17" s="36"/>
      <c r="IP17" s="36"/>
      <c r="IQ17" s="36"/>
      <c r="IR17" s="36"/>
      <c r="IS17" s="36"/>
      <c r="IT17" s="36"/>
      <c r="IU17" s="36"/>
      <c r="IV17" s="36"/>
      <c r="IW17" s="36"/>
    </row>
    <row r="18" customFormat="false" ht="15" hidden="false" customHeight="true" outlineLevel="0" collapsed="false">
      <c r="A18" s="49"/>
      <c r="B18" s="37"/>
      <c r="C18" s="38"/>
      <c r="D18" s="56"/>
      <c r="E18" s="57"/>
      <c r="F18" s="50"/>
      <c r="G18" s="50"/>
      <c r="H18" s="40"/>
      <c r="I18" s="50"/>
      <c r="J18" s="43"/>
      <c r="K18" s="43"/>
      <c r="L18" s="44"/>
      <c r="M18" s="40"/>
      <c r="N18" s="52"/>
      <c r="O18" s="46"/>
      <c r="P18" s="36"/>
      <c r="Q18" s="44"/>
      <c r="R18" s="44"/>
      <c r="S18" s="36"/>
      <c r="T18" s="58" t="n">
        <f aca="false">AVERAGE(T5:T16)</f>
        <v>25.6666666666667</v>
      </c>
      <c r="U18" s="36"/>
      <c r="V18" s="58" t="n">
        <f aca="false">AVERAGE(V5:V16)</f>
        <v>24.8333333333333</v>
      </c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  <c r="BF18" s="36"/>
      <c r="BG18" s="36"/>
      <c r="BH18" s="36"/>
      <c r="BI18" s="36"/>
      <c r="BJ18" s="36"/>
      <c r="BK18" s="36"/>
      <c r="BL18" s="36"/>
      <c r="BM18" s="36"/>
      <c r="BN18" s="36"/>
      <c r="BO18" s="36"/>
      <c r="BP18" s="36"/>
      <c r="BQ18" s="36"/>
      <c r="BR18" s="36"/>
      <c r="BS18" s="36"/>
      <c r="BT18" s="36"/>
      <c r="BU18" s="36"/>
      <c r="BV18" s="36"/>
      <c r="BW18" s="36"/>
      <c r="BX18" s="36"/>
      <c r="BY18" s="36"/>
      <c r="BZ18" s="36"/>
      <c r="CA18" s="36"/>
      <c r="CB18" s="36"/>
      <c r="CC18" s="36"/>
      <c r="CD18" s="36"/>
      <c r="CE18" s="36"/>
      <c r="CF18" s="36"/>
      <c r="CG18" s="36"/>
      <c r="CH18" s="36"/>
      <c r="CI18" s="36"/>
      <c r="CJ18" s="36"/>
      <c r="CK18" s="36"/>
      <c r="CL18" s="36"/>
      <c r="CM18" s="36"/>
      <c r="CN18" s="36"/>
      <c r="CO18" s="36"/>
      <c r="CP18" s="36"/>
      <c r="CQ18" s="36"/>
      <c r="CR18" s="36"/>
      <c r="CS18" s="36"/>
      <c r="CT18" s="36"/>
      <c r="CU18" s="36"/>
      <c r="CV18" s="36"/>
      <c r="CW18" s="36"/>
      <c r="CX18" s="36"/>
      <c r="CY18" s="36"/>
      <c r="CZ18" s="36"/>
      <c r="DA18" s="36"/>
      <c r="DB18" s="36"/>
      <c r="DC18" s="36"/>
      <c r="DD18" s="36"/>
      <c r="DE18" s="36"/>
      <c r="DF18" s="36"/>
      <c r="DG18" s="36"/>
      <c r="DH18" s="36"/>
      <c r="DI18" s="36"/>
      <c r="DJ18" s="36"/>
      <c r="DK18" s="36"/>
      <c r="DL18" s="36"/>
      <c r="DM18" s="36"/>
      <c r="DN18" s="36"/>
      <c r="DO18" s="36"/>
      <c r="DP18" s="36"/>
      <c r="DQ18" s="36"/>
      <c r="DR18" s="36"/>
      <c r="DS18" s="36"/>
      <c r="DT18" s="36"/>
      <c r="DU18" s="36"/>
      <c r="DV18" s="36"/>
      <c r="DW18" s="36"/>
      <c r="DX18" s="36"/>
      <c r="DY18" s="36"/>
      <c r="DZ18" s="36"/>
      <c r="EA18" s="36"/>
      <c r="EB18" s="36"/>
      <c r="EC18" s="36"/>
      <c r="ED18" s="36"/>
      <c r="EE18" s="36"/>
      <c r="EF18" s="36"/>
      <c r="EG18" s="36"/>
      <c r="EH18" s="36"/>
      <c r="EI18" s="36"/>
      <c r="EJ18" s="36"/>
      <c r="EK18" s="36"/>
      <c r="EL18" s="36"/>
      <c r="EM18" s="36"/>
      <c r="EN18" s="36"/>
      <c r="EO18" s="36"/>
      <c r="EP18" s="36"/>
      <c r="EQ18" s="36"/>
      <c r="ER18" s="36"/>
      <c r="ES18" s="36"/>
      <c r="ET18" s="36"/>
      <c r="EU18" s="36"/>
      <c r="EV18" s="36"/>
      <c r="EW18" s="36"/>
      <c r="EX18" s="36"/>
      <c r="EY18" s="36"/>
      <c r="EZ18" s="36"/>
      <c r="FA18" s="36"/>
      <c r="FB18" s="36"/>
      <c r="FC18" s="36"/>
      <c r="FD18" s="36"/>
      <c r="FE18" s="36"/>
      <c r="FF18" s="36"/>
      <c r="FG18" s="36"/>
      <c r="FH18" s="36"/>
      <c r="FI18" s="36"/>
      <c r="FJ18" s="36"/>
      <c r="FK18" s="36"/>
      <c r="FL18" s="36"/>
      <c r="FM18" s="36"/>
      <c r="FN18" s="36"/>
      <c r="FO18" s="36"/>
      <c r="FP18" s="36"/>
      <c r="FQ18" s="36"/>
      <c r="FR18" s="36"/>
      <c r="FS18" s="36"/>
      <c r="FT18" s="36"/>
      <c r="FU18" s="36"/>
      <c r="FV18" s="36"/>
      <c r="FW18" s="36"/>
      <c r="FX18" s="36"/>
      <c r="FY18" s="36"/>
      <c r="FZ18" s="36"/>
      <c r="GA18" s="36"/>
      <c r="GB18" s="36"/>
      <c r="GC18" s="36"/>
      <c r="GD18" s="36"/>
      <c r="GE18" s="36"/>
      <c r="GF18" s="36"/>
      <c r="GG18" s="36"/>
      <c r="GH18" s="36"/>
      <c r="GI18" s="36"/>
      <c r="GJ18" s="36"/>
      <c r="GK18" s="36"/>
      <c r="GL18" s="36"/>
      <c r="GM18" s="36"/>
      <c r="GN18" s="36"/>
      <c r="GO18" s="36"/>
      <c r="GP18" s="36"/>
      <c r="GQ18" s="36"/>
      <c r="GR18" s="36"/>
      <c r="GS18" s="36"/>
      <c r="GT18" s="36"/>
      <c r="GU18" s="36"/>
      <c r="GV18" s="36"/>
      <c r="GW18" s="36"/>
      <c r="GX18" s="36"/>
      <c r="GY18" s="36"/>
      <c r="GZ18" s="36"/>
      <c r="HA18" s="36"/>
      <c r="HB18" s="36"/>
      <c r="HC18" s="36"/>
      <c r="HD18" s="36"/>
      <c r="HE18" s="36"/>
      <c r="HF18" s="36"/>
      <c r="HG18" s="36"/>
      <c r="HH18" s="36"/>
      <c r="HI18" s="36"/>
      <c r="HJ18" s="36"/>
      <c r="HK18" s="36"/>
      <c r="HL18" s="36"/>
      <c r="HM18" s="36"/>
      <c r="HN18" s="36"/>
      <c r="HO18" s="36"/>
      <c r="HP18" s="36"/>
      <c r="HQ18" s="36"/>
      <c r="HR18" s="36"/>
      <c r="HS18" s="36"/>
      <c r="HT18" s="36"/>
      <c r="HU18" s="36"/>
      <c r="HV18" s="36"/>
      <c r="HW18" s="36"/>
      <c r="HX18" s="36"/>
      <c r="HY18" s="36"/>
      <c r="HZ18" s="36"/>
      <c r="IA18" s="36"/>
      <c r="IB18" s="36"/>
      <c r="IC18" s="36"/>
      <c r="ID18" s="36"/>
      <c r="IE18" s="36"/>
      <c r="IF18" s="36"/>
      <c r="IG18" s="36"/>
      <c r="IH18" s="36"/>
      <c r="II18" s="36"/>
      <c r="IJ18" s="36"/>
      <c r="IK18" s="36"/>
      <c r="IL18" s="36"/>
      <c r="IM18" s="36"/>
      <c r="IN18" s="36"/>
      <c r="IO18" s="36"/>
      <c r="IP18" s="36"/>
      <c r="IQ18" s="36"/>
      <c r="IR18" s="36"/>
      <c r="IS18" s="36"/>
      <c r="IT18" s="36"/>
      <c r="IU18" s="36"/>
      <c r="IV18" s="36"/>
      <c r="IW18" s="36"/>
    </row>
    <row r="19" customFormat="false" ht="15" hidden="false" customHeight="true" outlineLevel="0" collapsed="false">
      <c r="A19" s="36"/>
      <c r="B19" s="37" t="s">
        <v>39</v>
      </c>
      <c r="C19" s="38" t="s">
        <v>40</v>
      </c>
      <c r="D19" s="39" t="n">
        <v>3789</v>
      </c>
      <c r="E19" s="40"/>
      <c r="F19" s="50" t="n">
        <f aca="false">T7</f>
        <v>25</v>
      </c>
      <c r="G19" s="50"/>
      <c r="H19" s="40" t="n">
        <f aca="false">V7</f>
        <v>26</v>
      </c>
      <c r="I19" s="50"/>
      <c r="J19" s="43" t="n">
        <v>1651</v>
      </c>
      <c r="K19" s="43"/>
      <c r="L19" s="44" t="n">
        <v>1551</v>
      </c>
      <c r="M19" s="40"/>
      <c r="N19" s="45" t="n">
        <v>67694</v>
      </c>
      <c r="O19" s="46" t="n">
        <f aca="false">$T$23</f>
        <v>0.5</v>
      </c>
      <c r="P19" s="47" t="str">
        <f aca="false">IF(Q19&lt;0,ABS(Q19),"")</f>
        <v/>
      </c>
      <c r="Q19" s="44" t="n">
        <f aca="false">IF(L$37&gt;0,L19-R19,J19-R19)</f>
        <v>725</v>
      </c>
      <c r="R19" s="44" t="n">
        <f aca="false">ROUND((1-O19)*J19,0)</f>
        <v>826</v>
      </c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36"/>
      <c r="BF19" s="36"/>
      <c r="BG19" s="36"/>
      <c r="BH19" s="36"/>
      <c r="BI19" s="36"/>
      <c r="BJ19" s="36"/>
      <c r="BK19" s="36"/>
      <c r="BL19" s="36"/>
      <c r="BM19" s="36"/>
      <c r="BN19" s="36"/>
      <c r="BO19" s="36"/>
      <c r="BP19" s="36"/>
      <c r="BQ19" s="36"/>
      <c r="BR19" s="36"/>
      <c r="BS19" s="36"/>
      <c r="BT19" s="36"/>
      <c r="BU19" s="36"/>
      <c r="BV19" s="36"/>
      <c r="BW19" s="36"/>
      <c r="BX19" s="36"/>
      <c r="BY19" s="36"/>
      <c r="BZ19" s="36"/>
      <c r="CA19" s="36"/>
      <c r="CB19" s="36"/>
      <c r="CC19" s="36"/>
      <c r="CD19" s="36"/>
      <c r="CE19" s="36"/>
      <c r="CF19" s="36"/>
      <c r="CG19" s="36"/>
      <c r="CH19" s="36"/>
      <c r="CI19" s="36"/>
      <c r="CJ19" s="36"/>
      <c r="CK19" s="36"/>
      <c r="CL19" s="36"/>
      <c r="CM19" s="36"/>
      <c r="CN19" s="36"/>
      <c r="CO19" s="36"/>
      <c r="CP19" s="36"/>
      <c r="CQ19" s="36"/>
      <c r="CR19" s="36"/>
      <c r="CS19" s="36"/>
      <c r="CT19" s="36"/>
      <c r="CU19" s="36"/>
      <c r="CV19" s="36"/>
      <c r="CW19" s="36"/>
      <c r="CX19" s="36"/>
      <c r="CY19" s="36"/>
      <c r="CZ19" s="36"/>
      <c r="DA19" s="36"/>
      <c r="DB19" s="36"/>
      <c r="DC19" s="36"/>
      <c r="DD19" s="36"/>
      <c r="DE19" s="36"/>
      <c r="DF19" s="36"/>
      <c r="DG19" s="36"/>
      <c r="DH19" s="36"/>
      <c r="DI19" s="36"/>
      <c r="DJ19" s="36"/>
      <c r="DK19" s="36"/>
      <c r="DL19" s="36"/>
      <c r="DM19" s="36"/>
      <c r="DN19" s="36"/>
      <c r="DO19" s="36"/>
      <c r="DP19" s="36"/>
      <c r="DQ19" s="36"/>
      <c r="DR19" s="36"/>
      <c r="DS19" s="36"/>
      <c r="DT19" s="36"/>
      <c r="DU19" s="36"/>
      <c r="DV19" s="36"/>
      <c r="DW19" s="36"/>
      <c r="DX19" s="36"/>
      <c r="DY19" s="36"/>
      <c r="DZ19" s="36"/>
      <c r="EA19" s="36"/>
      <c r="EB19" s="36"/>
      <c r="EC19" s="36"/>
      <c r="ED19" s="36"/>
      <c r="EE19" s="36"/>
      <c r="EF19" s="36"/>
      <c r="EG19" s="36"/>
      <c r="EH19" s="36"/>
      <c r="EI19" s="36"/>
      <c r="EJ19" s="36"/>
      <c r="EK19" s="36"/>
      <c r="EL19" s="36"/>
      <c r="EM19" s="36"/>
      <c r="EN19" s="36"/>
      <c r="EO19" s="36"/>
      <c r="EP19" s="36"/>
      <c r="EQ19" s="36"/>
      <c r="ER19" s="36"/>
      <c r="ES19" s="36"/>
      <c r="ET19" s="36"/>
      <c r="EU19" s="36"/>
      <c r="EV19" s="36"/>
      <c r="EW19" s="36"/>
      <c r="EX19" s="36"/>
      <c r="EY19" s="36"/>
      <c r="EZ19" s="36"/>
      <c r="FA19" s="36"/>
      <c r="FB19" s="36"/>
      <c r="FC19" s="36"/>
      <c r="FD19" s="36"/>
      <c r="FE19" s="36"/>
      <c r="FF19" s="36"/>
      <c r="FG19" s="36"/>
      <c r="FH19" s="36"/>
      <c r="FI19" s="36"/>
      <c r="FJ19" s="36"/>
      <c r="FK19" s="36"/>
      <c r="FL19" s="36"/>
      <c r="FM19" s="36"/>
      <c r="FN19" s="36"/>
      <c r="FO19" s="36"/>
      <c r="FP19" s="36"/>
      <c r="FQ19" s="36"/>
      <c r="FR19" s="36"/>
      <c r="FS19" s="36"/>
      <c r="FT19" s="36"/>
      <c r="FU19" s="36"/>
      <c r="FV19" s="36"/>
      <c r="FW19" s="36"/>
      <c r="FX19" s="36"/>
      <c r="FY19" s="36"/>
      <c r="FZ19" s="36"/>
      <c r="GA19" s="36"/>
      <c r="GB19" s="36"/>
      <c r="GC19" s="36"/>
      <c r="GD19" s="36"/>
      <c r="GE19" s="36"/>
      <c r="GF19" s="36"/>
      <c r="GG19" s="36"/>
      <c r="GH19" s="36"/>
      <c r="GI19" s="36"/>
      <c r="GJ19" s="36"/>
      <c r="GK19" s="36"/>
      <c r="GL19" s="36"/>
      <c r="GM19" s="36"/>
      <c r="GN19" s="36"/>
      <c r="GO19" s="36"/>
      <c r="GP19" s="36"/>
      <c r="GQ19" s="36"/>
      <c r="GR19" s="36"/>
      <c r="GS19" s="36"/>
      <c r="GT19" s="36"/>
      <c r="GU19" s="36"/>
      <c r="GV19" s="36"/>
      <c r="GW19" s="36"/>
      <c r="GX19" s="36"/>
      <c r="GY19" s="36"/>
      <c r="GZ19" s="36"/>
      <c r="HA19" s="36"/>
      <c r="HB19" s="36"/>
      <c r="HC19" s="36"/>
      <c r="HD19" s="36"/>
      <c r="HE19" s="36"/>
      <c r="HF19" s="36"/>
      <c r="HG19" s="36"/>
      <c r="HH19" s="36"/>
      <c r="HI19" s="36"/>
      <c r="HJ19" s="36"/>
      <c r="HK19" s="36"/>
      <c r="HL19" s="36"/>
      <c r="HM19" s="36"/>
      <c r="HN19" s="36"/>
      <c r="HO19" s="36"/>
      <c r="HP19" s="36"/>
      <c r="HQ19" s="36"/>
      <c r="HR19" s="36"/>
      <c r="HS19" s="36"/>
      <c r="HT19" s="36"/>
      <c r="HU19" s="36"/>
      <c r="HV19" s="36"/>
      <c r="HW19" s="36"/>
      <c r="HX19" s="36"/>
      <c r="HY19" s="36"/>
      <c r="HZ19" s="36"/>
      <c r="IA19" s="36"/>
      <c r="IB19" s="36"/>
      <c r="IC19" s="36"/>
      <c r="ID19" s="36"/>
      <c r="IE19" s="36"/>
      <c r="IF19" s="36"/>
      <c r="IG19" s="36"/>
      <c r="IH19" s="36"/>
      <c r="II19" s="36"/>
      <c r="IJ19" s="36"/>
      <c r="IK19" s="36"/>
      <c r="IL19" s="36"/>
      <c r="IM19" s="36"/>
      <c r="IN19" s="36"/>
      <c r="IO19" s="36"/>
      <c r="IP19" s="36"/>
      <c r="IQ19" s="36"/>
      <c r="IR19" s="36"/>
      <c r="IS19" s="36"/>
      <c r="IT19" s="36"/>
      <c r="IU19" s="36"/>
      <c r="IV19" s="36"/>
      <c r="IW19" s="36"/>
    </row>
    <row r="20" customFormat="false" ht="15" hidden="false" customHeight="true" outlineLevel="0" collapsed="false">
      <c r="A20" s="49"/>
      <c r="B20" s="37"/>
      <c r="C20" s="38"/>
      <c r="D20" s="39"/>
      <c r="E20" s="40"/>
      <c r="F20" s="36"/>
      <c r="G20" s="36"/>
      <c r="H20" s="36"/>
      <c r="I20" s="50"/>
      <c r="J20" s="43"/>
      <c r="K20" s="43"/>
      <c r="L20" s="44"/>
      <c r="M20" s="40"/>
      <c r="N20" s="52"/>
      <c r="O20" s="46"/>
      <c r="P20" s="36"/>
      <c r="Q20" s="44"/>
      <c r="R20" s="44"/>
      <c r="S20" s="36"/>
      <c r="T20" s="59" t="s">
        <v>41</v>
      </c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  <c r="AL20" s="36"/>
      <c r="AM20" s="36"/>
      <c r="AN20" s="36"/>
      <c r="AO20" s="36"/>
      <c r="AP20" s="36"/>
      <c r="AQ20" s="36"/>
      <c r="AR20" s="36"/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6"/>
      <c r="BT20" s="36"/>
      <c r="BU20" s="36"/>
      <c r="BV20" s="36"/>
      <c r="BW20" s="36"/>
      <c r="BX20" s="36"/>
      <c r="BY20" s="36"/>
      <c r="BZ20" s="36"/>
      <c r="CA20" s="36"/>
      <c r="CB20" s="36"/>
      <c r="CC20" s="36"/>
      <c r="CD20" s="36"/>
      <c r="CE20" s="36"/>
      <c r="CF20" s="36"/>
      <c r="CG20" s="36"/>
      <c r="CH20" s="36"/>
      <c r="CI20" s="36"/>
      <c r="CJ20" s="36"/>
      <c r="CK20" s="36"/>
      <c r="CL20" s="36"/>
      <c r="CM20" s="36"/>
      <c r="CN20" s="36"/>
      <c r="CO20" s="36"/>
      <c r="CP20" s="36"/>
      <c r="CQ20" s="36"/>
      <c r="CR20" s="36"/>
      <c r="CS20" s="36"/>
      <c r="CT20" s="36"/>
      <c r="CU20" s="36"/>
      <c r="CV20" s="36"/>
      <c r="CW20" s="36"/>
      <c r="CX20" s="36"/>
      <c r="CY20" s="36"/>
      <c r="CZ20" s="36"/>
      <c r="DA20" s="36"/>
      <c r="DB20" s="36"/>
      <c r="DC20" s="36"/>
      <c r="DD20" s="36"/>
      <c r="DE20" s="36"/>
      <c r="DF20" s="36"/>
      <c r="DG20" s="36"/>
      <c r="DH20" s="36"/>
      <c r="DI20" s="36"/>
      <c r="DJ20" s="36"/>
      <c r="DK20" s="36"/>
      <c r="DL20" s="36"/>
      <c r="DM20" s="36"/>
      <c r="DN20" s="36"/>
      <c r="DO20" s="36"/>
      <c r="DP20" s="36"/>
      <c r="DQ20" s="36"/>
      <c r="DR20" s="36"/>
      <c r="DS20" s="36"/>
      <c r="DT20" s="36"/>
      <c r="DU20" s="36"/>
      <c r="DV20" s="36"/>
      <c r="DW20" s="36"/>
      <c r="DX20" s="36"/>
      <c r="DY20" s="36"/>
      <c r="DZ20" s="36"/>
      <c r="EA20" s="36"/>
      <c r="EB20" s="36"/>
      <c r="EC20" s="36"/>
      <c r="ED20" s="36"/>
      <c r="EE20" s="36"/>
      <c r="EF20" s="36"/>
      <c r="EG20" s="36"/>
      <c r="EH20" s="36"/>
      <c r="EI20" s="36"/>
      <c r="EJ20" s="36"/>
      <c r="EK20" s="36"/>
      <c r="EL20" s="36"/>
      <c r="EM20" s="36"/>
      <c r="EN20" s="36"/>
      <c r="EO20" s="36"/>
      <c r="EP20" s="36"/>
      <c r="EQ20" s="36"/>
      <c r="ER20" s="36"/>
      <c r="ES20" s="36"/>
      <c r="ET20" s="36"/>
      <c r="EU20" s="36"/>
      <c r="EV20" s="36"/>
      <c r="EW20" s="36"/>
      <c r="EX20" s="36"/>
      <c r="EY20" s="36"/>
      <c r="EZ20" s="36"/>
      <c r="FA20" s="36"/>
      <c r="FB20" s="36"/>
      <c r="FC20" s="36"/>
      <c r="FD20" s="36"/>
      <c r="FE20" s="36"/>
      <c r="FF20" s="36"/>
      <c r="FG20" s="36"/>
      <c r="FH20" s="36"/>
      <c r="FI20" s="36"/>
      <c r="FJ20" s="36"/>
      <c r="FK20" s="36"/>
      <c r="FL20" s="36"/>
      <c r="FM20" s="36"/>
      <c r="FN20" s="36"/>
      <c r="FO20" s="36"/>
      <c r="FP20" s="36"/>
      <c r="FQ20" s="36"/>
      <c r="FR20" s="36"/>
      <c r="FS20" s="36"/>
      <c r="FT20" s="36"/>
      <c r="FU20" s="36"/>
      <c r="FV20" s="36"/>
      <c r="FW20" s="36"/>
      <c r="FX20" s="36"/>
      <c r="FY20" s="36"/>
      <c r="FZ20" s="36"/>
      <c r="GA20" s="36"/>
      <c r="GB20" s="36"/>
      <c r="GC20" s="36"/>
      <c r="GD20" s="36"/>
      <c r="GE20" s="36"/>
      <c r="GF20" s="36"/>
      <c r="GG20" s="36"/>
      <c r="GH20" s="36"/>
      <c r="GI20" s="36"/>
      <c r="GJ20" s="36"/>
      <c r="GK20" s="36"/>
      <c r="GL20" s="36"/>
      <c r="GM20" s="36"/>
      <c r="GN20" s="36"/>
      <c r="GO20" s="36"/>
      <c r="GP20" s="36"/>
      <c r="GQ20" s="36"/>
      <c r="GR20" s="36"/>
      <c r="GS20" s="36"/>
      <c r="GT20" s="36"/>
      <c r="GU20" s="36"/>
      <c r="GV20" s="36"/>
      <c r="GW20" s="36"/>
      <c r="GX20" s="36"/>
      <c r="GY20" s="36"/>
      <c r="GZ20" s="36"/>
      <c r="HA20" s="36"/>
      <c r="HB20" s="36"/>
      <c r="HC20" s="36"/>
      <c r="HD20" s="36"/>
      <c r="HE20" s="36"/>
      <c r="HF20" s="36"/>
      <c r="HG20" s="36"/>
      <c r="HH20" s="36"/>
      <c r="HI20" s="36"/>
      <c r="HJ20" s="36"/>
      <c r="HK20" s="36"/>
      <c r="HL20" s="36"/>
      <c r="HM20" s="36"/>
      <c r="HN20" s="36"/>
      <c r="HO20" s="36"/>
      <c r="HP20" s="36"/>
      <c r="HQ20" s="36"/>
      <c r="HR20" s="36"/>
      <c r="HS20" s="36"/>
      <c r="HT20" s="36"/>
      <c r="HU20" s="36"/>
      <c r="HV20" s="36"/>
      <c r="HW20" s="36"/>
      <c r="HX20" s="36"/>
      <c r="HY20" s="36"/>
      <c r="HZ20" s="36"/>
      <c r="IA20" s="36"/>
      <c r="IB20" s="36"/>
      <c r="IC20" s="36"/>
      <c r="ID20" s="36"/>
      <c r="IE20" s="36"/>
      <c r="IF20" s="36"/>
      <c r="IG20" s="36"/>
      <c r="IH20" s="36"/>
      <c r="II20" s="36"/>
      <c r="IJ20" s="36"/>
      <c r="IK20" s="36"/>
      <c r="IL20" s="36"/>
      <c r="IM20" s="36"/>
      <c r="IN20" s="36"/>
      <c r="IO20" s="36"/>
      <c r="IP20" s="36"/>
      <c r="IQ20" s="36"/>
      <c r="IR20" s="36"/>
      <c r="IS20" s="36"/>
      <c r="IT20" s="36"/>
      <c r="IU20" s="36"/>
      <c r="IV20" s="36"/>
      <c r="IW20" s="36"/>
    </row>
    <row r="21" customFormat="false" ht="15" hidden="false" customHeight="true" outlineLevel="0" collapsed="false">
      <c r="A21" s="49"/>
      <c r="B21" s="37" t="s">
        <v>42</v>
      </c>
      <c r="C21" s="38" t="s">
        <v>43</v>
      </c>
      <c r="D21" s="39" t="n">
        <v>3345</v>
      </c>
      <c r="E21" s="40"/>
      <c r="F21" s="50" t="n">
        <f aca="false">T8</f>
        <v>24</v>
      </c>
      <c r="G21" s="50"/>
      <c r="H21" s="40" t="n">
        <f aca="false">V8</f>
        <v>21</v>
      </c>
      <c r="I21" s="50"/>
      <c r="J21" s="43" t="n">
        <v>1373</v>
      </c>
      <c r="K21" s="43"/>
      <c r="L21" s="44" t="n">
        <v>1606</v>
      </c>
      <c r="M21" s="50"/>
      <c r="N21" s="45" t="n">
        <v>67694</v>
      </c>
      <c r="O21" s="46" t="n">
        <f aca="false">$T$23</f>
        <v>0.5</v>
      </c>
      <c r="P21" s="47" t="str">
        <f aca="false">IF(Q21&lt;0,ABS(Q21),"")</f>
        <v/>
      </c>
      <c r="Q21" s="44" t="n">
        <f aca="false">IF(L$37&gt;0,L21-R21,J21-R21)</f>
        <v>919</v>
      </c>
      <c r="R21" s="44" t="n">
        <f aca="false">ROUND((1-O21)*J21,0)</f>
        <v>687</v>
      </c>
      <c r="S21" s="36"/>
      <c r="T21" s="60" t="s">
        <v>44</v>
      </c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36"/>
      <c r="AL21" s="36"/>
      <c r="AM21" s="36"/>
      <c r="AN21" s="36"/>
      <c r="AO21" s="36"/>
      <c r="AP21" s="36"/>
      <c r="AQ21" s="36"/>
      <c r="AR21" s="36"/>
      <c r="AS21" s="36"/>
      <c r="AT21" s="36"/>
      <c r="AU21" s="36"/>
      <c r="AV21" s="36"/>
      <c r="AW21" s="36"/>
      <c r="AX21" s="36"/>
      <c r="AY21" s="36"/>
      <c r="AZ21" s="36"/>
      <c r="BA21" s="36"/>
      <c r="BB21" s="36"/>
      <c r="BC21" s="36"/>
      <c r="BD21" s="36"/>
      <c r="BE21" s="36"/>
      <c r="BF21" s="36"/>
      <c r="BG21" s="36"/>
      <c r="BH21" s="36"/>
      <c r="BI21" s="36"/>
      <c r="BJ21" s="36"/>
      <c r="BK21" s="36"/>
      <c r="BL21" s="36"/>
      <c r="BM21" s="36"/>
      <c r="BN21" s="36"/>
      <c r="BO21" s="36"/>
      <c r="BP21" s="36"/>
      <c r="BQ21" s="36"/>
      <c r="BR21" s="36"/>
      <c r="BS21" s="36"/>
      <c r="BT21" s="36"/>
      <c r="BU21" s="36"/>
      <c r="BV21" s="36"/>
      <c r="BW21" s="36"/>
      <c r="BX21" s="36"/>
      <c r="BY21" s="36"/>
      <c r="BZ21" s="36"/>
      <c r="CA21" s="36"/>
      <c r="CB21" s="36"/>
      <c r="CC21" s="36"/>
      <c r="CD21" s="36"/>
      <c r="CE21" s="36"/>
      <c r="CF21" s="36"/>
      <c r="CG21" s="36"/>
      <c r="CH21" s="36"/>
      <c r="CI21" s="36"/>
      <c r="CJ21" s="36"/>
      <c r="CK21" s="36"/>
      <c r="CL21" s="36"/>
      <c r="CM21" s="36"/>
      <c r="CN21" s="36"/>
      <c r="CO21" s="36"/>
      <c r="CP21" s="36"/>
      <c r="CQ21" s="36"/>
      <c r="CR21" s="36"/>
      <c r="CS21" s="36"/>
      <c r="CT21" s="36"/>
      <c r="CU21" s="36"/>
      <c r="CV21" s="36"/>
      <c r="CW21" s="36"/>
      <c r="CX21" s="36"/>
      <c r="CY21" s="36"/>
      <c r="CZ21" s="36"/>
      <c r="DA21" s="36"/>
      <c r="DB21" s="36"/>
      <c r="DC21" s="36"/>
      <c r="DD21" s="36"/>
      <c r="DE21" s="36"/>
      <c r="DF21" s="36"/>
      <c r="DG21" s="36"/>
      <c r="DH21" s="36"/>
      <c r="DI21" s="36"/>
      <c r="DJ21" s="36"/>
      <c r="DK21" s="36"/>
      <c r="DL21" s="36"/>
      <c r="DM21" s="36"/>
      <c r="DN21" s="36"/>
      <c r="DO21" s="36"/>
      <c r="DP21" s="36"/>
      <c r="DQ21" s="36"/>
      <c r="DR21" s="36"/>
      <c r="DS21" s="36"/>
      <c r="DT21" s="36"/>
      <c r="DU21" s="36"/>
      <c r="DV21" s="36"/>
      <c r="DW21" s="36"/>
      <c r="DX21" s="36"/>
      <c r="DY21" s="36"/>
      <c r="DZ21" s="36"/>
      <c r="EA21" s="36"/>
      <c r="EB21" s="36"/>
      <c r="EC21" s="36"/>
      <c r="ED21" s="36"/>
      <c r="EE21" s="36"/>
      <c r="EF21" s="36"/>
      <c r="EG21" s="36"/>
      <c r="EH21" s="36"/>
      <c r="EI21" s="36"/>
      <c r="EJ21" s="36"/>
      <c r="EK21" s="36"/>
      <c r="EL21" s="36"/>
      <c r="EM21" s="36"/>
      <c r="EN21" s="36"/>
      <c r="EO21" s="36"/>
      <c r="EP21" s="36"/>
      <c r="EQ21" s="36"/>
      <c r="ER21" s="36"/>
      <c r="ES21" s="36"/>
      <c r="ET21" s="36"/>
      <c r="EU21" s="36"/>
      <c r="EV21" s="36"/>
      <c r="EW21" s="36"/>
      <c r="EX21" s="36"/>
      <c r="EY21" s="36"/>
      <c r="EZ21" s="36"/>
      <c r="FA21" s="36"/>
      <c r="FB21" s="36"/>
      <c r="FC21" s="36"/>
      <c r="FD21" s="36"/>
      <c r="FE21" s="36"/>
      <c r="FF21" s="36"/>
      <c r="FG21" s="36"/>
      <c r="FH21" s="36"/>
      <c r="FI21" s="36"/>
      <c r="FJ21" s="36"/>
      <c r="FK21" s="36"/>
      <c r="FL21" s="36"/>
      <c r="FM21" s="36"/>
      <c r="FN21" s="36"/>
      <c r="FO21" s="36"/>
      <c r="FP21" s="36"/>
      <c r="FQ21" s="36"/>
      <c r="FR21" s="36"/>
      <c r="FS21" s="36"/>
      <c r="FT21" s="36"/>
      <c r="FU21" s="36"/>
      <c r="FV21" s="36"/>
      <c r="FW21" s="36"/>
      <c r="FX21" s="36"/>
      <c r="FY21" s="36"/>
      <c r="FZ21" s="36"/>
      <c r="GA21" s="36"/>
      <c r="GB21" s="36"/>
      <c r="GC21" s="36"/>
      <c r="GD21" s="36"/>
      <c r="GE21" s="36"/>
      <c r="GF21" s="36"/>
      <c r="GG21" s="36"/>
      <c r="GH21" s="36"/>
      <c r="GI21" s="36"/>
      <c r="GJ21" s="36"/>
      <c r="GK21" s="36"/>
      <c r="GL21" s="36"/>
      <c r="GM21" s="36"/>
      <c r="GN21" s="36"/>
      <c r="GO21" s="36"/>
      <c r="GP21" s="36"/>
      <c r="GQ21" s="36"/>
      <c r="GR21" s="36"/>
      <c r="GS21" s="36"/>
      <c r="GT21" s="36"/>
      <c r="GU21" s="36"/>
      <c r="GV21" s="36"/>
      <c r="GW21" s="36"/>
      <c r="GX21" s="36"/>
      <c r="GY21" s="36"/>
      <c r="GZ21" s="36"/>
      <c r="HA21" s="36"/>
      <c r="HB21" s="36"/>
      <c r="HC21" s="36"/>
      <c r="HD21" s="36"/>
      <c r="HE21" s="36"/>
      <c r="HF21" s="36"/>
      <c r="HG21" s="36"/>
      <c r="HH21" s="36"/>
      <c r="HI21" s="36"/>
      <c r="HJ21" s="36"/>
      <c r="HK21" s="36"/>
      <c r="HL21" s="36"/>
      <c r="HM21" s="36"/>
      <c r="HN21" s="36"/>
      <c r="HO21" s="36"/>
      <c r="HP21" s="36"/>
      <c r="HQ21" s="36"/>
      <c r="HR21" s="36"/>
      <c r="HS21" s="36"/>
      <c r="HT21" s="36"/>
      <c r="HU21" s="36"/>
      <c r="HV21" s="36"/>
      <c r="HW21" s="36"/>
      <c r="HX21" s="36"/>
      <c r="HY21" s="36"/>
      <c r="HZ21" s="36"/>
      <c r="IA21" s="36"/>
      <c r="IB21" s="36"/>
      <c r="IC21" s="36"/>
      <c r="ID21" s="36"/>
      <c r="IE21" s="36"/>
      <c r="IF21" s="36"/>
      <c r="IG21" s="36"/>
      <c r="IH21" s="36"/>
      <c r="II21" s="36"/>
      <c r="IJ21" s="36"/>
      <c r="IK21" s="36"/>
      <c r="IL21" s="36"/>
      <c r="IM21" s="36"/>
      <c r="IN21" s="36"/>
      <c r="IO21" s="36"/>
      <c r="IP21" s="36"/>
      <c r="IQ21" s="36"/>
      <c r="IR21" s="36"/>
      <c r="IS21" s="36"/>
      <c r="IT21" s="36"/>
      <c r="IU21" s="36"/>
      <c r="IV21" s="36"/>
      <c r="IW21" s="36"/>
    </row>
    <row r="22" customFormat="false" ht="15" hidden="false" customHeight="true" outlineLevel="0" collapsed="false">
      <c r="A22" s="49"/>
      <c r="B22" s="37"/>
      <c r="C22" s="38"/>
      <c r="D22" s="39"/>
      <c r="E22" s="40"/>
      <c r="F22" s="50"/>
      <c r="G22" s="50"/>
      <c r="H22" s="40"/>
      <c r="I22" s="50"/>
      <c r="J22" s="43" t="n">
        <v>1915</v>
      </c>
      <c r="K22" s="43"/>
      <c r="L22" s="44" t="n">
        <v>1915</v>
      </c>
      <c r="M22" s="50"/>
      <c r="N22" s="45" t="n">
        <v>68916</v>
      </c>
      <c r="O22" s="46" t="n">
        <v>0</v>
      </c>
      <c r="P22" s="47" t="str">
        <f aca="false">IF(Q22&lt;0,ABS(Q22),"")</f>
        <v/>
      </c>
      <c r="Q22" s="44" t="n">
        <f aca="false">IF(L$37&gt;0,L22-R22,J22-R22)</f>
        <v>0</v>
      </c>
      <c r="R22" s="44" t="n">
        <f aca="false">ROUND((1-O22)*J22,0)</f>
        <v>1915</v>
      </c>
      <c r="S22" s="36"/>
      <c r="T22" s="60" t="s">
        <v>45</v>
      </c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6"/>
      <c r="AL22" s="36"/>
      <c r="AM22" s="36"/>
      <c r="AN22" s="36"/>
      <c r="AO22" s="36"/>
      <c r="AP22" s="36"/>
      <c r="AQ22" s="36"/>
      <c r="AR22" s="36"/>
      <c r="AS22" s="36"/>
      <c r="AT22" s="36"/>
      <c r="AU22" s="36"/>
      <c r="AV22" s="36"/>
      <c r="AW22" s="36"/>
      <c r="AX22" s="36"/>
      <c r="AY22" s="36"/>
      <c r="AZ22" s="36"/>
      <c r="BA22" s="36"/>
      <c r="BB22" s="36"/>
      <c r="BC22" s="36"/>
      <c r="BD22" s="36"/>
      <c r="BE22" s="36"/>
      <c r="BF22" s="36"/>
      <c r="BG22" s="36"/>
      <c r="BH22" s="36"/>
      <c r="BI22" s="36"/>
      <c r="BJ22" s="36"/>
      <c r="BK22" s="36"/>
      <c r="BL22" s="36"/>
      <c r="BM22" s="36"/>
      <c r="BN22" s="36"/>
      <c r="BO22" s="36"/>
      <c r="BP22" s="36"/>
      <c r="BQ22" s="36"/>
      <c r="BR22" s="36"/>
      <c r="BS22" s="36"/>
      <c r="BT22" s="36"/>
      <c r="BU22" s="36"/>
      <c r="BV22" s="36"/>
      <c r="BW22" s="36"/>
      <c r="BX22" s="36"/>
      <c r="BY22" s="36"/>
      <c r="BZ22" s="36"/>
      <c r="CA22" s="36"/>
      <c r="CB22" s="36"/>
      <c r="CC22" s="36"/>
      <c r="CD22" s="36"/>
      <c r="CE22" s="36"/>
      <c r="CF22" s="36"/>
      <c r="CG22" s="36"/>
      <c r="CH22" s="36"/>
      <c r="CI22" s="36"/>
      <c r="CJ22" s="36"/>
      <c r="CK22" s="36"/>
      <c r="CL22" s="36"/>
      <c r="CM22" s="36"/>
      <c r="CN22" s="36"/>
      <c r="CO22" s="36"/>
      <c r="CP22" s="36"/>
      <c r="CQ22" s="36"/>
      <c r="CR22" s="36"/>
      <c r="CS22" s="36"/>
      <c r="CT22" s="36"/>
      <c r="CU22" s="36"/>
      <c r="CV22" s="36"/>
      <c r="CW22" s="36"/>
      <c r="CX22" s="36"/>
      <c r="CY22" s="36"/>
      <c r="CZ22" s="36"/>
      <c r="DA22" s="36"/>
      <c r="DB22" s="36"/>
      <c r="DC22" s="36"/>
      <c r="DD22" s="36"/>
      <c r="DE22" s="36"/>
      <c r="DF22" s="36"/>
      <c r="DG22" s="36"/>
      <c r="DH22" s="36"/>
      <c r="DI22" s="36"/>
      <c r="DJ22" s="36"/>
      <c r="DK22" s="36"/>
      <c r="DL22" s="36"/>
      <c r="DM22" s="36"/>
      <c r="DN22" s="36"/>
      <c r="DO22" s="36"/>
      <c r="DP22" s="36"/>
      <c r="DQ22" s="36"/>
      <c r="DR22" s="36"/>
      <c r="DS22" s="36"/>
      <c r="DT22" s="36"/>
      <c r="DU22" s="36"/>
      <c r="DV22" s="36"/>
      <c r="DW22" s="36"/>
      <c r="DX22" s="36"/>
      <c r="DY22" s="36"/>
      <c r="DZ22" s="36"/>
      <c r="EA22" s="36"/>
      <c r="EB22" s="36"/>
      <c r="EC22" s="36"/>
      <c r="ED22" s="36"/>
      <c r="EE22" s="36"/>
      <c r="EF22" s="36"/>
      <c r="EG22" s="36"/>
      <c r="EH22" s="36"/>
      <c r="EI22" s="36"/>
      <c r="EJ22" s="36"/>
      <c r="EK22" s="36"/>
      <c r="EL22" s="36"/>
      <c r="EM22" s="36"/>
      <c r="EN22" s="36"/>
      <c r="EO22" s="36"/>
      <c r="EP22" s="36"/>
      <c r="EQ22" s="36"/>
      <c r="ER22" s="36"/>
      <c r="ES22" s="36"/>
      <c r="ET22" s="36"/>
      <c r="EU22" s="36"/>
      <c r="EV22" s="36"/>
      <c r="EW22" s="36"/>
      <c r="EX22" s="36"/>
      <c r="EY22" s="36"/>
      <c r="EZ22" s="36"/>
      <c r="FA22" s="36"/>
      <c r="FB22" s="36"/>
      <c r="FC22" s="36"/>
      <c r="FD22" s="36"/>
      <c r="FE22" s="36"/>
      <c r="FF22" s="36"/>
      <c r="FG22" s="36"/>
      <c r="FH22" s="36"/>
      <c r="FI22" s="36"/>
      <c r="FJ22" s="36"/>
      <c r="FK22" s="36"/>
      <c r="FL22" s="36"/>
      <c r="FM22" s="36"/>
      <c r="FN22" s="36"/>
      <c r="FO22" s="36"/>
      <c r="FP22" s="36"/>
      <c r="FQ22" s="36"/>
      <c r="FR22" s="36"/>
      <c r="FS22" s="36"/>
      <c r="FT22" s="36"/>
      <c r="FU22" s="36"/>
      <c r="FV22" s="36"/>
      <c r="FW22" s="36"/>
      <c r="FX22" s="36"/>
      <c r="FY22" s="36"/>
      <c r="FZ22" s="36"/>
      <c r="GA22" s="36"/>
      <c r="GB22" s="36"/>
      <c r="GC22" s="36"/>
      <c r="GD22" s="36"/>
      <c r="GE22" s="36"/>
      <c r="GF22" s="36"/>
      <c r="GG22" s="36"/>
      <c r="GH22" s="36"/>
      <c r="GI22" s="36"/>
      <c r="GJ22" s="36"/>
      <c r="GK22" s="36"/>
      <c r="GL22" s="36"/>
      <c r="GM22" s="36"/>
      <c r="GN22" s="36"/>
      <c r="GO22" s="36"/>
      <c r="GP22" s="36"/>
      <c r="GQ22" s="36"/>
      <c r="GR22" s="36"/>
      <c r="GS22" s="36"/>
      <c r="GT22" s="36"/>
      <c r="GU22" s="36"/>
      <c r="GV22" s="36"/>
      <c r="GW22" s="36"/>
      <c r="GX22" s="36"/>
      <c r="GY22" s="36"/>
      <c r="GZ22" s="36"/>
      <c r="HA22" s="36"/>
      <c r="HB22" s="36"/>
      <c r="HC22" s="36"/>
      <c r="HD22" s="36"/>
      <c r="HE22" s="36"/>
      <c r="HF22" s="36"/>
      <c r="HG22" s="36"/>
      <c r="HH22" s="36"/>
      <c r="HI22" s="36"/>
      <c r="HJ22" s="36"/>
      <c r="HK22" s="36"/>
      <c r="HL22" s="36"/>
      <c r="HM22" s="36"/>
      <c r="HN22" s="36"/>
      <c r="HO22" s="36"/>
      <c r="HP22" s="36"/>
      <c r="HQ22" s="36"/>
      <c r="HR22" s="36"/>
      <c r="HS22" s="36"/>
      <c r="HT22" s="36"/>
      <c r="HU22" s="36"/>
      <c r="HV22" s="36"/>
      <c r="HW22" s="36"/>
      <c r="HX22" s="36"/>
      <c r="HY22" s="36"/>
      <c r="HZ22" s="36"/>
      <c r="IA22" s="36"/>
      <c r="IB22" s="36"/>
      <c r="IC22" s="36"/>
      <c r="ID22" s="36"/>
      <c r="IE22" s="36"/>
      <c r="IF22" s="36"/>
      <c r="IG22" s="36"/>
      <c r="IH22" s="36"/>
      <c r="II22" s="36"/>
      <c r="IJ22" s="36"/>
      <c r="IK22" s="36"/>
      <c r="IL22" s="36"/>
      <c r="IM22" s="36"/>
      <c r="IN22" s="36"/>
      <c r="IO22" s="36"/>
      <c r="IP22" s="36"/>
      <c r="IQ22" s="36"/>
      <c r="IR22" s="36"/>
      <c r="IS22" s="36"/>
      <c r="IT22" s="36"/>
      <c r="IU22" s="36"/>
      <c r="IV22" s="36"/>
      <c r="IW22" s="36"/>
    </row>
    <row r="23" customFormat="false" ht="15" hidden="false" customHeight="true" outlineLevel="0" collapsed="false">
      <c r="A23" s="49"/>
      <c r="B23" s="37"/>
      <c r="C23" s="38"/>
      <c r="D23" s="56"/>
      <c r="E23" s="57"/>
      <c r="F23" s="50"/>
      <c r="G23" s="50"/>
      <c r="H23" s="40"/>
      <c r="I23" s="50"/>
      <c r="J23" s="43"/>
      <c r="K23" s="43"/>
      <c r="L23" s="44"/>
      <c r="M23" s="40"/>
      <c r="N23" s="52"/>
      <c r="O23" s="46"/>
      <c r="P23" s="36"/>
      <c r="Q23" s="44"/>
      <c r="R23" s="44"/>
      <c r="S23" s="36"/>
      <c r="T23" s="61" t="n">
        <v>0.5</v>
      </c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36"/>
      <c r="AP23" s="36"/>
      <c r="AQ23" s="36"/>
      <c r="AR23" s="36"/>
      <c r="AS23" s="36"/>
      <c r="AT23" s="36"/>
      <c r="AU23" s="36"/>
      <c r="AV23" s="36"/>
      <c r="AW23" s="36"/>
      <c r="AX23" s="36"/>
      <c r="AY23" s="36"/>
      <c r="AZ23" s="36"/>
      <c r="BA23" s="36"/>
      <c r="BB23" s="36"/>
      <c r="BC23" s="36"/>
      <c r="BD23" s="36"/>
      <c r="BE23" s="36"/>
      <c r="BF23" s="36"/>
      <c r="BG23" s="36"/>
      <c r="BH23" s="36"/>
      <c r="BI23" s="36"/>
      <c r="BJ23" s="36"/>
      <c r="BK23" s="36"/>
      <c r="BL23" s="36"/>
      <c r="BM23" s="36"/>
      <c r="BN23" s="36"/>
      <c r="BO23" s="36"/>
      <c r="BP23" s="36"/>
      <c r="BQ23" s="36"/>
      <c r="BR23" s="36"/>
      <c r="BS23" s="36"/>
      <c r="BT23" s="36"/>
      <c r="BU23" s="36"/>
      <c r="BV23" s="36"/>
      <c r="BW23" s="36"/>
      <c r="BX23" s="36"/>
      <c r="BY23" s="36"/>
      <c r="BZ23" s="36"/>
      <c r="CA23" s="36"/>
      <c r="CB23" s="36"/>
      <c r="CC23" s="36"/>
      <c r="CD23" s="36"/>
      <c r="CE23" s="36"/>
      <c r="CF23" s="36"/>
      <c r="CG23" s="36"/>
      <c r="CH23" s="36"/>
      <c r="CI23" s="36"/>
      <c r="CJ23" s="36"/>
      <c r="CK23" s="36"/>
      <c r="CL23" s="36"/>
      <c r="CM23" s="36"/>
      <c r="CN23" s="36"/>
      <c r="CO23" s="36"/>
      <c r="CP23" s="36"/>
      <c r="CQ23" s="36"/>
      <c r="CR23" s="36"/>
      <c r="CS23" s="36"/>
      <c r="CT23" s="36"/>
      <c r="CU23" s="36"/>
      <c r="CV23" s="36"/>
      <c r="CW23" s="36"/>
      <c r="CX23" s="36"/>
      <c r="CY23" s="36"/>
      <c r="CZ23" s="36"/>
      <c r="DA23" s="36"/>
      <c r="DB23" s="36"/>
      <c r="DC23" s="36"/>
      <c r="DD23" s="36"/>
      <c r="DE23" s="36"/>
      <c r="DF23" s="36"/>
      <c r="DG23" s="36"/>
      <c r="DH23" s="36"/>
      <c r="DI23" s="36"/>
      <c r="DJ23" s="36"/>
      <c r="DK23" s="36"/>
      <c r="DL23" s="36"/>
      <c r="DM23" s="36"/>
      <c r="DN23" s="36"/>
      <c r="DO23" s="36"/>
      <c r="DP23" s="36"/>
      <c r="DQ23" s="36"/>
      <c r="DR23" s="36"/>
      <c r="DS23" s="36"/>
      <c r="DT23" s="36"/>
      <c r="DU23" s="36"/>
      <c r="DV23" s="36"/>
      <c r="DW23" s="36"/>
      <c r="DX23" s="36"/>
      <c r="DY23" s="36"/>
      <c r="DZ23" s="36"/>
      <c r="EA23" s="36"/>
      <c r="EB23" s="36"/>
      <c r="EC23" s="36"/>
      <c r="ED23" s="36"/>
      <c r="EE23" s="36"/>
      <c r="EF23" s="36"/>
      <c r="EG23" s="36"/>
      <c r="EH23" s="36"/>
      <c r="EI23" s="36"/>
      <c r="EJ23" s="36"/>
      <c r="EK23" s="36"/>
      <c r="EL23" s="36"/>
      <c r="EM23" s="36"/>
      <c r="EN23" s="36"/>
      <c r="EO23" s="36"/>
      <c r="EP23" s="36"/>
      <c r="EQ23" s="36"/>
      <c r="ER23" s="36"/>
      <c r="ES23" s="36"/>
      <c r="ET23" s="36"/>
      <c r="EU23" s="36"/>
      <c r="EV23" s="36"/>
      <c r="EW23" s="36"/>
      <c r="EX23" s="36"/>
      <c r="EY23" s="36"/>
      <c r="EZ23" s="36"/>
      <c r="FA23" s="36"/>
      <c r="FB23" s="36"/>
      <c r="FC23" s="36"/>
      <c r="FD23" s="36"/>
      <c r="FE23" s="36"/>
      <c r="FF23" s="36"/>
      <c r="FG23" s="36"/>
      <c r="FH23" s="36"/>
      <c r="FI23" s="36"/>
      <c r="FJ23" s="36"/>
      <c r="FK23" s="36"/>
      <c r="FL23" s="36"/>
      <c r="FM23" s="36"/>
      <c r="FN23" s="36"/>
      <c r="FO23" s="36"/>
      <c r="FP23" s="36"/>
      <c r="FQ23" s="36"/>
      <c r="FR23" s="36"/>
      <c r="FS23" s="36"/>
      <c r="FT23" s="36"/>
      <c r="FU23" s="36"/>
      <c r="FV23" s="36"/>
      <c r="FW23" s="36"/>
      <c r="FX23" s="36"/>
      <c r="FY23" s="36"/>
      <c r="FZ23" s="36"/>
      <c r="GA23" s="36"/>
      <c r="GB23" s="36"/>
      <c r="GC23" s="36"/>
      <c r="GD23" s="36"/>
      <c r="GE23" s="36"/>
      <c r="GF23" s="36"/>
      <c r="GG23" s="36"/>
      <c r="GH23" s="36"/>
      <c r="GI23" s="36"/>
      <c r="GJ23" s="36"/>
      <c r="GK23" s="36"/>
      <c r="GL23" s="36"/>
      <c r="GM23" s="36"/>
      <c r="GN23" s="36"/>
      <c r="GO23" s="36"/>
      <c r="GP23" s="36"/>
      <c r="GQ23" s="36"/>
      <c r="GR23" s="36"/>
      <c r="GS23" s="36"/>
      <c r="GT23" s="36"/>
      <c r="GU23" s="36"/>
      <c r="GV23" s="36"/>
      <c r="GW23" s="36"/>
      <c r="GX23" s="36"/>
      <c r="GY23" s="36"/>
      <c r="GZ23" s="36"/>
      <c r="HA23" s="36"/>
      <c r="HB23" s="36"/>
      <c r="HC23" s="36"/>
      <c r="HD23" s="36"/>
      <c r="HE23" s="36"/>
      <c r="HF23" s="36"/>
      <c r="HG23" s="36"/>
      <c r="HH23" s="36"/>
      <c r="HI23" s="36"/>
      <c r="HJ23" s="36"/>
      <c r="HK23" s="36"/>
      <c r="HL23" s="36"/>
      <c r="HM23" s="36"/>
      <c r="HN23" s="36"/>
      <c r="HO23" s="36"/>
      <c r="HP23" s="36"/>
      <c r="HQ23" s="36"/>
      <c r="HR23" s="36"/>
      <c r="HS23" s="36"/>
      <c r="HT23" s="36"/>
      <c r="HU23" s="36"/>
      <c r="HV23" s="36"/>
      <c r="HW23" s="36"/>
      <c r="HX23" s="36"/>
      <c r="HY23" s="36"/>
      <c r="HZ23" s="36"/>
      <c r="IA23" s="36"/>
      <c r="IB23" s="36"/>
      <c r="IC23" s="36"/>
      <c r="ID23" s="36"/>
      <c r="IE23" s="36"/>
      <c r="IF23" s="36"/>
      <c r="IG23" s="36"/>
      <c r="IH23" s="36"/>
      <c r="II23" s="36"/>
      <c r="IJ23" s="36"/>
      <c r="IK23" s="36"/>
      <c r="IL23" s="36"/>
      <c r="IM23" s="36"/>
      <c r="IN23" s="36"/>
      <c r="IO23" s="36"/>
      <c r="IP23" s="36"/>
      <c r="IQ23" s="36"/>
      <c r="IR23" s="36"/>
      <c r="IS23" s="36"/>
      <c r="IT23" s="36"/>
      <c r="IU23" s="36"/>
      <c r="IV23" s="36"/>
      <c r="IW23" s="36"/>
    </row>
    <row r="24" customFormat="false" ht="15" hidden="false" customHeight="true" outlineLevel="0" collapsed="false">
      <c r="A24" s="49"/>
      <c r="B24" s="37" t="s">
        <v>47</v>
      </c>
      <c r="C24" s="38" t="s">
        <v>48</v>
      </c>
      <c r="D24" s="39" t="n">
        <v>2777</v>
      </c>
      <c r="E24" s="40"/>
      <c r="F24" s="50" t="n">
        <f aca="false">T9</f>
        <v>26</v>
      </c>
      <c r="G24" s="50"/>
      <c r="H24" s="40" t="n">
        <f aca="false">V9</f>
        <v>26</v>
      </c>
      <c r="I24" s="50"/>
      <c r="J24" s="43" t="n">
        <v>14768</v>
      </c>
      <c r="K24" s="43"/>
      <c r="L24" s="44" t="n">
        <v>14768</v>
      </c>
      <c r="M24" s="40"/>
      <c r="N24" s="45" t="n">
        <v>67694</v>
      </c>
      <c r="O24" s="46" t="n">
        <f aca="false">$T$23</f>
        <v>0.5</v>
      </c>
      <c r="P24" s="47" t="str">
        <f aca="false">IF(Q24&lt;0,ABS(Q24),"")</f>
        <v/>
      </c>
      <c r="Q24" s="44" t="n">
        <f aca="false">IF(L$37&gt;0,L24-R24,J24-R24)</f>
        <v>7384</v>
      </c>
      <c r="R24" s="44" t="n">
        <f aca="false">(1-O24)*J24</f>
        <v>7384</v>
      </c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6"/>
      <c r="AL24" s="36"/>
      <c r="AM24" s="36"/>
      <c r="AN24" s="36"/>
      <c r="AO24" s="36"/>
      <c r="AP24" s="36"/>
      <c r="AQ24" s="36"/>
      <c r="AR24" s="36"/>
      <c r="AS24" s="36"/>
      <c r="AT24" s="36"/>
      <c r="AU24" s="36"/>
      <c r="AV24" s="36"/>
      <c r="AW24" s="36"/>
      <c r="AX24" s="36"/>
      <c r="AY24" s="36"/>
      <c r="AZ24" s="36"/>
      <c r="BA24" s="36"/>
      <c r="BB24" s="36"/>
      <c r="BC24" s="36"/>
      <c r="BD24" s="36"/>
      <c r="BE24" s="36"/>
      <c r="BF24" s="36"/>
      <c r="BG24" s="36"/>
      <c r="BH24" s="36"/>
      <c r="BI24" s="36"/>
      <c r="BJ24" s="36"/>
      <c r="BK24" s="36"/>
      <c r="BL24" s="36"/>
      <c r="BM24" s="36"/>
      <c r="BN24" s="36"/>
      <c r="BO24" s="36"/>
      <c r="BP24" s="36"/>
      <c r="BQ24" s="36"/>
      <c r="BR24" s="36"/>
      <c r="BS24" s="36"/>
      <c r="BT24" s="36"/>
      <c r="BU24" s="36"/>
      <c r="BV24" s="36"/>
      <c r="BW24" s="36"/>
      <c r="BX24" s="36"/>
      <c r="BY24" s="36"/>
      <c r="BZ24" s="36"/>
      <c r="CA24" s="36"/>
      <c r="CB24" s="36"/>
      <c r="CC24" s="36"/>
      <c r="CD24" s="36"/>
      <c r="CE24" s="36"/>
      <c r="CF24" s="36"/>
      <c r="CG24" s="36"/>
      <c r="CH24" s="36"/>
      <c r="CI24" s="36"/>
      <c r="CJ24" s="36"/>
      <c r="CK24" s="36"/>
      <c r="CL24" s="36"/>
      <c r="CM24" s="36"/>
      <c r="CN24" s="36"/>
      <c r="CO24" s="36"/>
      <c r="CP24" s="36"/>
      <c r="CQ24" s="36"/>
      <c r="CR24" s="36"/>
      <c r="CS24" s="36"/>
      <c r="CT24" s="36"/>
      <c r="CU24" s="36"/>
      <c r="CV24" s="36"/>
      <c r="CW24" s="36"/>
      <c r="CX24" s="36"/>
      <c r="CY24" s="36"/>
      <c r="CZ24" s="36"/>
      <c r="DA24" s="36"/>
      <c r="DB24" s="36"/>
      <c r="DC24" s="36"/>
      <c r="DD24" s="36"/>
      <c r="DE24" s="36"/>
      <c r="DF24" s="36"/>
      <c r="DG24" s="36"/>
      <c r="DH24" s="36"/>
      <c r="DI24" s="36"/>
      <c r="DJ24" s="36"/>
      <c r="DK24" s="36"/>
      <c r="DL24" s="36"/>
      <c r="DM24" s="36"/>
      <c r="DN24" s="36"/>
      <c r="DO24" s="36"/>
      <c r="DP24" s="36"/>
      <c r="DQ24" s="36"/>
      <c r="DR24" s="36"/>
      <c r="DS24" s="36"/>
      <c r="DT24" s="36"/>
      <c r="DU24" s="36"/>
      <c r="DV24" s="36"/>
      <c r="DW24" s="36"/>
      <c r="DX24" s="36"/>
      <c r="DY24" s="36"/>
      <c r="DZ24" s="36"/>
      <c r="EA24" s="36"/>
      <c r="EB24" s="36"/>
      <c r="EC24" s="36"/>
      <c r="ED24" s="36"/>
      <c r="EE24" s="36"/>
      <c r="EF24" s="36"/>
      <c r="EG24" s="36"/>
      <c r="EH24" s="36"/>
      <c r="EI24" s="36"/>
      <c r="EJ24" s="36"/>
      <c r="EK24" s="36"/>
      <c r="EL24" s="36"/>
      <c r="EM24" s="36"/>
      <c r="EN24" s="36"/>
      <c r="EO24" s="36"/>
      <c r="EP24" s="36"/>
      <c r="EQ24" s="36"/>
      <c r="ER24" s="36"/>
      <c r="ES24" s="36"/>
      <c r="ET24" s="36"/>
      <c r="EU24" s="36"/>
      <c r="EV24" s="36"/>
      <c r="EW24" s="36"/>
      <c r="EX24" s="36"/>
      <c r="EY24" s="36"/>
      <c r="EZ24" s="36"/>
      <c r="FA24" s="36"/>
      <c r="FB24" s="36"/>
      <c r="FC24" s="36"/>
      <c r="FD24" s="36"/>
      <c r="FE24" s="36"/>
      <c r="FF24" s="36"/>
      <c r="FG24" s="36"/>
      <c r="FH24" s="36"/>
      <c r="FI24" s="36"/>
      <c r="FJ24" s="36"/>
      <c r="FK24" s="36"/>
      <c r="FL24" s="36"/>
      <c r="FM24" s="36"/>
      <c r="FN24" s="36"/>
      <c r="FO24" s="36"/>
      <c r="FP24" s="36"/>
      <c r="FQ24" s="36"/>
      <c r="FR24" s="36"/>
      <c r="FS24" s="36"/>
      <c r="FT24" s="36"/>
      <c r="FU24" s="36"/>
      <c r="FV24" s="36"/>
      <c r="FW24" s="36"/>
      <c r="FX24" s="36"/>
      <c r="FY24" s="36"/>
      <c r="FZ24" s="36"/>
      <c r="GA24" s="36"/>
      <c r="GB24" s="36"/>
      <c r="GC24" s="36"/>
      <c r="GD24" s="36"/>
      <c r="GE24" s="36"/>
      <c r="GF24" s="36"/>
      <c r="GG24" s="36"/>
      <c r="GH24" s="36"/>
      <c r="GI24" s="36"/>
      <c r="GJ24" s="36"/>
      <c r="GK24" s="36"/>
      <c r="GL24" s="36"/>
      <c r="GM24" s="36"/>
      <c r="GN24" s="36"/>
      <c r="GO24" s="36"/>
      <c r="GP24" s="36"/>
      <c r="GQ24" s="36"/>
      <c r="GR24" s="36"/>
      <c r="GS24" s="36"/>
      <c r="GT24" s="36"/>
      <c r="GU24" s="36"/>
      <c r="GV24" s="36"/>
      <c r="GW24" s="36"/>
      <c r="GX24" s="36"/>
      <c r="GY24" s="36"/>
      <c r="GZ24" s="36"/>
      <c r="HA24" s="36"/>
      <c r="HB24" s="36"/>
      <c r="HC24" s="36"/>
      <c r="HD24" s="36"/>
      <c r="HE24" s="36"/>
      <c r="HF24" s="36"/>
      <c r="HG24" s="36"/>
      <c r="HH24" s="36"/>
      <c r="HI24" s="36"/>
      <c r="HJ24" s="36"/>
      <c r="HK24" s="36"/>
      <c r="HL24" s="36"/>
      <c r="HM24" s="36"/>
      <c r="HN24" s="36"/>
      <c r="HO24" s="36"/>
      <c r="HP24" s="36"/>
      <c r="HQ24" s="36"/>
      <c r="HR24" s="36"/>
      <c r="HS24" s="36"/>
      <c r="HT24" s="36"/>
      <c r="HU24" s="36"/>
      <c r="HV24" s="36"/>
      <c r="HW24" s="36"/>
      <c r="HX24" s="36"/>
      <c r="HY24" s="36"/>
      <c r="HZ24" s="36"/>
      <c r="IA24" s="36"/>
      <c r="IB24" s="36"/>
      <c r="IC24" s="36"/>
      <c r="ID24" s="36"/>
      <c r="IE24" s="36"/>
      <c r="IF24" s="36"/>
      <c r="IG24" s="36"/>
      <c r="IH24" s="36"/>
      <c r="II24" s="36"/>
      <c r="IJ24" s="36"/>
      <c r="IK24" s="36"/>
      <c r="IL24" s="36"/>
      <c r="IM24" s="36"/>
      <c r="IN24" s="36"/>
      <c r="IO24" s="36"/>
      <c r="IP24" s="36"/>
      <c r="IQ24" s="36"/>
      <c r="IR24" s="36"/>
      <c r="IS24" s="36"/>
      <c r="IT24" s="36"/>
      <c r="IU24" s="36"/>
      <c r="IV24" s="36"/>
      <c r="IW24" s="36"/>
    </row>
    <row r="25" customFormat="false" ht="15" hidden="false" customHeight="true" outlineLevel="0" collapsed="false">
      <c r="A25" s="49"/>
      <c r="B25" s="37"/>
      <c r="C25" s="38"/>
      <c r="D25" s="39"/>
      <c r="E25" s="40"/>
      <c r="F25" s="50"/>
      <c r="G25" s="50"/>
      <c r="H25" s="40"/>
      <c r="I25" s="50"/>
      <c r="J25" s="43"/>
      <c r="K25" s="43"/>
      <c r="L25" s="44"/>
      <c r="M25" s="40"/>
      <c r="N25" s="52"/>
      <c r="O25" s="46"/>
      <c r="P25" s="36"/>
      <c r="Q25" s="44"/>
      <c r="R25" s="44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6"/>
      <c r="AV25" s="36"/>
      <c r="AW25" s="36"/>
      <c r="AX25" s="36"/>
      <c r="AY25" s="36"/>
      <c r="AZ25" s="36"/>
      <c r="BA25" s="36"/>
      <c r="BB25" s="36"/>
      <c r="BC25" s="36"/>
      <c r="BD25" s="36"/>
      <c r="BE25" s="36"/>
      <c r="BF25" s="36"/>
      <c r="BG25" s="36"/>
      <c r="BH25" s="36"/>
      <c r="BI25" s="36"/>
      <c r="BJ25" s="36"/>
      <c r="BK25" s="36"/>
      <c r="BL25" s="36"/>
      <c r="BM25" s="36"/>
      <c r="BN25" s="36"/>
      <c r="BO25" s="36"/>
      <c r="BP25" s="36"/>
      <c r="BQ25" s="36"/>
      <c r="BR25" s="36"/>
      <c r="BS25" s="36"/>
      <c r="BT25" s="36"/>
      <c r="BU25" s="36"/>
      <c r="BV25" s="36"/>
      <c r="BW25" s="36"/>
      <c r="BX25" s="36"/>
      <c r="BY25" s="36"/>
      <c r="BZ25" s="36"/>
      <c r="CA25" s="36"/>
      <c r="CB25" s="36"/>
      <c r="CC25" s="36"/>
      <c r="CD25" s="36"/>
      <c r="CE25" s="36"/>
      <c r="CF25" s="36"/>
      <c r="CG25" s="36"/>
      <c r="CH25" s="36"/>
      <c r="CI25" s="36"/>
      <c r="CJ25" s="36"/>
      <c r="CK25" s="36"/>
      <c r="CL25" s="36"/>
      <c r="CM25" s="36"/>
      <c r="CN25" s="36"/>
      <c r="CO25" s="36"/>
      <c r="CP25" s="36"/>
      <c r="CQ25" s="36"/>
      <c r="CR25" s="36"/>
      <c r="CS25" s="36"/>
      <c r="CT25" s="36"/>
      <c r="CU25" s="36"/>
      <c r="CV25" s="36"/>
      <c r="CW25" s="36"/>
      <c r="CX25" s="36"/>
      <c r="CY25" s="36"/>
      <c r="CZ25" s="36"/>
      <c r="DA25" s="36"/>
      <c r="DB25" s="36"/>
      <c r="DC25" s="36"/>
      <c r="DD25" s="36"/>
      <c r="DE25" s="36"/>
      <c r="DF25" s="36"/>
      <c r="DG25" s="36"/>
      <c r="DH25" s="36"/>
      <c r="DI25" s="36"/>
      <c r="DJ25" s="36"/>
      <c r="DK25" s="36"/>
      <c r="DL25" s="36"/>
      <c r="DM25" s="36"/>
      <c r="DN25" s="36"/>
      <c r="DO25" s="36"/>
      <c r="DP25" s="36"/>
      <c r="DQ25" s="36"/>
      <c r="DR25" s="36"/>
      <c r="DS25" s="36"/>
      <c r="DT25" s="36"/>
      <c r="DU25" s="36"/>
      <c r="DV25" s="36"/>
      <c r="DW25" s="36"/>
      <c r="DX25" s="36"/>
      <c r="DY25" s="36"/>
      <c r="DZ25" s="36"/>
      <c r="EA25" s="36"/>
      <c r="EB25" s="36"/>
      <c r="EC25" s="36"/>
      <c r="ED25" s="36"/>
      <c r="EE25" s="36"/>
      <c r="EF25" s="36"/>
      <c r="EG25" s="36"/>
      <c r="EH25" s="36"/>
      <c r="EI25" s="36"/>
      <c r="EJ25" s="36"/>
      <c r="EK25" s="36"/>
      <c r="EL25" s="36"/>
      <c r="EM25" s="36"/>
      <c r="EN25" s="36"/>
      <c r="EO25" s="36"/>
      <c r="EP25" s="36"/>
      <c r="EQ25" s="36"/>
      <c r="ER25" s="36"/>
      <c r="ES25" s="36"/>
      <c r="ET25" s="36"/>
      <c r="EU25" s="36"/>
      <c r="EV25" s="36"/>
      <c r="EW25" s="36"/>
      <c r="EX25" s="36"/>
      <c r="EY25" s="36"/>
      <c r="EZ25" s="36"/>
      <c r="FA25" s="36"/>
      <c r="FB25" s="36"/>
      <c r="FC25" s="36"/>
      <c r="FD25" s="36"/>
      <c r="FE25" s="36"/>
      <c r="FF25" s="36"/>
      <c r="FG25" s="36"/>
      <c r="FH25" s="36"/>
      <c r="FI25" s="36"/>
      <c r="FJ25" s="36"/>
      <c r="FK25" s="36"/>
      <c r="FL25" s="36"/>
      <c r="FM25" s="36"/>
      <c r="FN25" s="36"/>
      <c r="FO25" s="36"/>
      <c r="FP25" s="36"/>
      <c r="FQ25" s="36"/>
      <c r="FR25" s="36"/>
      <c r="FS25" s="36"/>
      <c r="FT25" s="36"/>
      <c r="FU25" s="36"/>
      <c r="FV25" s="36"/>
      <c r="FW25" s="36"/>
      <c r="FX25" s="36"/>
      <c r="FY25" s="36"/>
      <c r="FZ25" s="36"/>
      <c r="GA25" s="36"/>
      <c r="GB25" s="36"/>
      <c r="GC25" s="36"/>
      <c r="GD25" s="36"/>
      <c r="GE25" s="36"/>
      <c r="GF25" s="36"/>
      <c r="GG25" s="36"/>
      <c r="GH25" s="36"/>
      <c r="GI25" s="36"/>
      <c r="GJ25" s="36"/>
      <c r="GK25" s="36"/>
      <c r="GL25" s="36"/>
      <c r="GM25" s="36"/>
      <c r="GN25" s="36"/>
      <c r="GO25" s="36"/>
      <c r="GP25" s="36"/>
      <c r="GQ25" s="36"/>
      <c r="GR25" s="36"/>
      <c r="GS25" s="36"/>
      <c r="GT25" s="36"/>
      <c r="GU25" s="36"/>
      <c r="GV25" s="36"/>
      <c r="GW25" s="36"/>
      <c r="GX25" s="36"/>
      <c r="GY25" s="36"/>
      <c r="GZ25" s="36"/>
      <c r="HA25" s="36"/>
      <c r="HB25" s="36"/>
      <c r="HC25" s="36"/>
      <c r="HD25" s="36"/>
      <c r="HE25" s="36"/>
      <c r="HF25" s="36"/>
      <c r="HG25" s="36"/>
      <c r="HH25" s="36"/>
      <c r="HI25" s="36"/>
      <c r="HJ25" s="36"/>
      <c r="HK25" s="36"/>
      <c r="HL25" s="36"/>
      <c r="HM25" s="36"/>
      <c r="HN25" s="36"/>
      <c r="HO25" s="36"/>
      <c r="HP25" s="36"/>
      <c r="HQ25" s="36"/>
      <c r="HR25" s="36"/>
      <c r="HS25" s="36"/>
      <c r="HT25" s="36"/>
      <c r="HU25" s="36"/>
      <c r="HV25" s="36"/>
      <c r="HW25" s="36"/>
      <c r="HX25" s="36"/>
      <c r="HY25" s="36"/>
      <c r="HZ25" s="36"/>
      <c r="IA25" s="36"/>
      <c r="IB25" s="36"/>
      <c r="IC25" s="36"/>
      <c r="ID25" s="36"/>
      <c r="IE25" s="36"/>
      <c r="IF25" s="36"/>
      <c r="IG25" s="36"/>
      <c r="IH25" s="36"/>
      <c r="II25" s="36"/>
      <c r="IJ25" s="36"/>
      <c r="IK25" s="36"/>
      <c r="IL25" s="36"/>
      <c r="IM25" s="36"/>
      <c r="IN25" s="36"/>
      <c r="IO25" s="36"/>
      <c r="IP25" s="36"/>
      <c r="IQ25" s="36"/>
      <c r="IR25" s="36"/>
      <c r="IS25" s="36"/>
      <c r="IT25" s="36"/>
      <c r="IU25" s="36"/>
      <c r="IV25" s="36"/>
      <c r="IW25" s="36"/>
    </row>
    <row r="26" customFormat="false" ht="15" hidden="false" customHeight="true" outlineLevel="0" collapsed="false">
      <c r="A26" s="36"/>
      <c r="B26" s="37" t="s">
        <v>49</v>
      </c>
      <c r="C26" s="38" t="s">
        <v>50</v>
      </c>
      <c r="D26" s="39" t="n">
        <v>3346</v>
      </c>
      <c r="E26" s="40"/>
      <c r="F26" s="50" t="n">
        <f aca="false">T10</f>
        <v>26</v>
      </c>
      <c r="G26" s="50"/>
      <c r="H26" s="40" t="n">
        <f aca="false">V10</f>
        <v>24</v>
      </c>
      <c r="I26" s="50"/>
      <c r="J26" s="43" t="n">
        <v>2136</v>
      </c>
      <c r="K26" s="43"/>
      <c r="L26" s="44" t="n">
        <v>2345</v>
      </c>
      <c r="M26" s="40"/>
      <c r="N26" s="45" t="n">
        <v>67694</v>
      </c>
      <c r="O26" s="46" t="n">
        <f aca="false">$T$23</f>
        <v>0.5</v>
      </c>
      <c r="P26" s="47" t="str">
        <f aca="false">IF(Q26&lt;0,ABS(Q26),"")</f>
        <v/>
      </c>
      <c r="Q26" s="44" t="n">
        <f aca="false">IF(L$37&gt;0,L26-R26,J26-R26)</f>
        <v>1277</v>
      </c>
      <c r="R26" s="44" t="n">
        <f aca="false">ROUND((1-O26)*J26,0)</f>
        <v>1068</v>
      </c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  <c r="AM26" s="36"/>
      <c r="AN26" s="36"/>
      <c r="AO26" s="36"/>
      <c r="AP26" s="36"/>
      <c r="AQ26" s="36"/>
      <c r="AR26" s="36"/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6"/>
      <c r="BT26" s="36"/>
      <c r="BU26" s="36"/>
      <c r="BV26" s="36"/>
      <c r="BW26" s="36"/>
      <c r="BX26" s="36"/>
      <c r="BY26" s="36"/>
      <c r="BZ26" s="36"/>
      <c r="CA26" s="36"/>
      <c r="CB26" s="36"/>
      <c r="CC26" s="36"/>
      <c r="CD26" s="36"/>
      <c r="CE26" s="36"/>
      <c r="CF26" s="36"/>
      <c r="CG26" s="36"/>
      <c r="CH26" s="36"/>
      <c r="CI26" s="36"/>
      <c r="CJ26" s="36"/>
      <c r="CK26" s="36"/>
      <c r="CL26" s="36"/>
      <c r="CM26" s="36"/>
      <c r="CN26" s="36"/>
      <c r="CO26" s="36"/>
      <c r="CP26" s="36"/>
      <c r="CQ26" s="36"/>
      <c r="CR26" s="36"/>
      <c r="CS26" s="36"/>
      <c r="CT26" s="36"/>
      <c r="CU26" s="36"/>
      <c r="CV26" s="36"/>
      <c r="CW26" s="36"/>
      <c r="CX26" s="36"/>
      <c r="CY26" s="36"/>
      <c r="CZ26" s="36"/>
      <c r="DA26" s="36"/>
      <c r="DB26" s="36"/>
      <c r="DC26" s="36"/>
      <c r="DD26" s="36"/>
      <c r="DE26" s="36"/>
      <c r="DF26" s="36"/>
      <c r="DG26" s="36"/>
      <c r="DH26" s="36"/>
      <c r="DI26" s="36"/>
      <c r="DJ26" s="36"/>
      <c r="DK26" s="36"/>
      <c r="DL26" s="36"/>
      <c r="DM26" s="36"/>
      <c r="DN26" s="36"/>
      <c r="DO26" s="36"/>
      <c r="DP26" s="36"/>
      <c r="DQ26" s="36"/>
      <c r="DR26" s="36"/>
      <c r="DS26" s="36"/>
      <c r="DT26" s="36"/>
      <c r="DU26" s="36"/>
      <c r="DV26" s="36"/>
      <c r="DW26" s="36"/>
      <c r="DX26" s="36"/>
      <c r="DY26" s="36"/>
      <c r="DZ26" s="36"/>
      <c r="EA26" s="36"/>
      <c r="EB26" s="36"/>
      <c r="EC26" s="36"/>
      <c r="ED26" s="36"/>
      <c r="EE26" s="36"/>
      <c r="EF26" s="36"/>
      <c r="EG26" s="36"/>
      <c r="EH26" s="36"/>
      <c r="EI26" s="36"/>
      <c r="EJ26" s="36"/>
      <c r="EK26" s="36"/>
      <c r="EL26" s="36"/>
      <c r="EM26" s="36"/>
      <c r="EN26" s="36"/>
      <c r="EO26" s="36"/>
      <c r="EP26" s="36"/>
      <c r="EQ26" s="36"/>
      <c r="ER26" s="36"/>
      <c r="ES26" s="36"/>
      <c r="ET26" s="36"/>
      <c r="EU26" s="36"/>
      <c r="EV26" s="36"/>
      <c r="EW26" s="36"/>
      <c r="EX26" s="36"/>
      <c r="EY26" s="36"/>
      <c r="EZ26" s="36"/>
      <c r="FA26" s="36"/>
      <c r="FB26" s="36"/>
      <c r="FC26" s="36"/>
      <c r="FD26" s="36"/>
      <c r="FE26" s="36"/>
      <c r="FF26" s="36"/>
      <c r="FG26" s="36"/>
      <c r="FH26" s="36"/>
      <c r="FI26" s="36"/>
      <c r="FJ26" s="36"/>
      <c r="FK26" s="36"/>
      <c r="FL26" s="36"/>
      <c r="FM26" s="36"/>
      <c r="FN26" s="36"/>
      <c r="FO26" s="36"/>
      <c r="FP26" s="36"/>
      <c r="FQ26" s="36"/>
      <c r="FR26" s="36"/>
      <c r="FS26" s="36"/>
      <c r="FT26" s="36"/>
      <c r="FU26" s="36"/>
      <c r="FV26" s="36"/>
      <c r="FW26" s="36"/>
      <c r="FX26" s="36"/>
      <c r="FY26" s="36"/>
      <c r="FZ26" s="36"/>
      <c r="GA26" s="36"/>
      <c r="GB26" s="36"/>
      <c r="GC26" s="36"/>
      <c r="GD26" s="36"/>
      <c r="GE26" s="36"/>
      <c r="GF26" s="36"/>
      <c r="GG26" s="36"/>
      <c r="GH26" s="36"/>
      <c r="GI26" s="36"/>
      <c r="GJ26" s="36"/>
      <c r="GK26" s="36"/>
      <c r="GL26" s="36"/>
      <c r="GM26" s="36"/>
      <c r="GN26" s="36"/>
      <c r="GO26" s="36"/>
      <c r="GP26" s="36"/>
      <c r="GQ26" s="36"/>
      <c r="GR26" s="36"/>
      <c r="GS26" s="36"/>
      <c r="GT26" s="36"/>
      <c r="GU26" s="36"/>
      <c r="GV26" s="36"/>
      <c r="GW26" s="36"/>
      <c r="GX26" s="36"/>
      <c r="GY26" s="36"/>
      <c r="GZ26" s="36"/>
      <c r="HA26" s="36"/>
      <c r="HB26" s="36"/>
      <c r="HC26" s="36"/>
      <c r="HD26" s="36"/>
      <c r="HE26" s="36"/>
      <c r="HF26" s="36"/>
      <c r="HG26" s="36"/>
      <c r="HH26" s="36"/>
      <c r="HI26" s="36"/>
      <c r="HJ26" s="36"/>
      <c r="HK26" s="36"/>
      <c r="HL26" s="36"/>
      <c r="HM26" s="36"/>
      <c r="HN26" s="36"/>
      <c r="HO26" s="36"/>
      <c r="HP26" s="36"/>
      <c r="HQ26" s="36"/>
      <c r="HR26" s="36"/>
      <c r="HS26" s="36"/>
      <c r="HT26" s="36"/>
      <c r="HU26" s="36"/>
      <c r="HV26" s="36"/>
      <c r="HW26" s="36"/>
      <c r="HX26" s="36"/>
      <c r="HY26" s="36"/>
      <c r="HZ26" s="36"/>
      <c r="IA26" s="36"/>
      <c r="IB26" s="36"/>
      <c r="IC26" s="36"/>
      <c r="ID26" s="36"/>
      <c r="IE26" s="36"/>
      <c r="IF26" s="36"/>
      <c r="IG26" s="36"/>
      <c r="IH26" s="36"/>
      <c r="II26" s="36"/>
      <c r="IJ26" s="36"/>
      <c r="IK26" s="36"/>
      <c r="IL26" s="36"/>
      <c r="IM26" s="36"/>
      <c r="IN26" s="36"/>
      <c r="IO26" s="36"/>
      <c r="IP26" s="36"/>
      <c r="IQ26" s="36"/>
      <c r="IR26" s="36"/>
      <c r="IS26" s="36"/>
      <c r="IT26" s="36"/>
      <c r="IU26" s="36"/>
      <c r="IV26" s="36"/>
      <c r="IW26" s="36"/>
    </row>
    <row r="27" customFormat="false" ht="15" hidden="false" customHeight="false" outlineLevel="0" collapsed="false">
      <c r="A27" s="49"/>
      <c r="B27" s="37"/>
      <c r="C27" s="38"/>
      <c r="D27" s="39"/>
      <c r="E27" s="40"/>
      <c r="F27" s="50"/>
      <c r="G27" s="50"/>
      <c r="H27" s="40"/>
      <c r="I27" s="50"/>
      <c r="J27" s="43"/>
      <c r="K27" s="43"/>
      <c r="L27" s="44"/>
      <c r="M27" s="40"/>
      <c r="N27" s="52"/>
      <c r="O27" s="46"/>
      <c r="P27" s="36"/>
      <c r="Q27" s="44"/>
      <c r="R27" s="44"/>
      <c r="S27" s="36"/>
    </row>
    <row r="28" customFormat="false" ht="15" hidden="false" customHeight="false" outlineLevel="0" collapsed="false">
      <c r="A28" s="36"/>
      <c r="B28" s="37" t="s">
        <v>51</v>
      </c>
      <c r="C28" s="38" t="s">
        <v>52</v>
      </c>
      <c r="D28" s="39" t="n">
        <v>3790</v>
      </c>
      <c r="E28" s="40"/>
      <c r="F28" s="50" t="n">
        <f aca="false">T12</f>
        <v>27</v>
      </c>
      <c r="G28" s="50"/>
      <c r="H28" s="40" t="n">
        <f aca="false">V12</f>
        <v>27</v>
      </c>
      <c r="I28" s="50"/>
      <c r="J28" s="43" t="n">
        <v>4379</v>
      </c>
      <c r="K28" s="43"/>
      <c r="L28" s="44" t="n">
        <v>4379</v>
      </c>
      <c r="M28" s="40"/>
      <c r="N28" s="45" t="n">
        <v>67694</v>
      </c>
      <c r="O28" s="46" t="n">
        <f aca="false">$T$23</f>
        <v>0.5</v>
      </c>
      <c r="P28" s="47" t="str">
        <f aca="false">IF(Q28&lt;0,ABS(Q28),"")</f>
        <v/>
      </c>
      <c r="Q28" s="44" t="n">
        <f aca="false">IF(L$37&gt;0,L28-R28,J28-R28)</f>
        <v>2189</v>
      </c>
      <c r="R28" s="44" t="n">
        <f aca="false">ROUND((1-O28)*J28,0)</f>
        <v>2190</v>
      </c>
      <c r="S28" s="36"/>
    </row>
    <row r="29" customFormat="false" ht="15" hidden="false" customHeight="false" outlineLevel="0" collapsed="false">
      <c r="A29" s="49"/>
      <c r="B29" s="37"/>
      <c r="C29" s="38"/>
      <c r="D29" s="39"/>
      <c r="E29" s="40"/>
      <c r="F29" s="50"/>
      <c r="G29" s="50"/>
      <c r="H29" s="40"/>
      <c r="I29" s="50"/>
      <c r="J29" s="43"/>
      <c r="K29" s="43"/>
      <c r="L29" s="44"/>
      <c r="M29" s="40"/>
      <c r="N29" s="52"/>
      <c r="O29" s="46"/>
      <c r="P29" s="36"/>
      <c r="Q29" s="44"/>
      <c r="R29" s="44"/>
    </row>
    <row r="30" customFormat="false" ht="15" hidden="false" customHeight="false" outlineLevel="0" collapsed="false">
      <c r="A30" s="36"/>
      <c r="B30" s="37" t="s">
        <v>53</v>
      </c>
      <c r="C30" s="38" t="s">
        <v>54</v>
      </c>
      <c r="D30" s="39" t="n">
        <v>3791</v>
      </c>
      <c r="E30" s="40"/>
      <c r="F30" s="50" t="n">
        <f aca="false">T13</f>
        <v>25</v>
      </c>
      <c r="G30" s="50"/>
      <c r="H30" s="40" t="n">
        <f aca="false">V13</f>
        <v>25</v>
      </c>
      <c r="I30" s="50"/>
      <c r="J30" s="43" t="n">
        <v>5756</v>
      </c>
      <c r="K30" s="43"/>
      <c r="L30" s="44" t="n">
        <v>5756</v>
      </c>
      <c r="M30" s="40"/>
      <c r="N30" s="45" t="n">
        <v>67694</v>
      </c>
      <c r="O30" s="46" t="n">
        <f aca="false">$T$23</f>
        <v>0.5</v>
      </c>
      <c r="P30" s="47" t="str">
        <f aca="false">IF(Q30&lt;0,ABS(Q30),"")</f>
        <v/>
      </c>
      <c r="Q30" s="44" t="n">
        <f aca="false">IF(L$37&gt;0,L30-R30,J30-R30)</f>
        <v>2878</v>
      </c>
      <c r="R30" s="44" t="n">
        <f aca="false">ROUND((1-O30)*J30,0)</f>
        <v>2878</v>
      </c>
    </row>
    <row r="31" customFormat="false" ht="15" hidden="false" customHeight="false" outlineLevel="0" collapsed="false">
      <c r="A31" s="49"/>
      <c r="B31" s="37"/>
      <c r="C31" s="38"/>
      <c r="D31" s="39"/>
      <c r="E31" s="40"/>
      <c r="F31" s="50"/>
      <c r="G31" s="50"/>
      <c r="H31" s="40"/>
      <c r="I31" s="50"/>
      <c r="J31" s="43"/>
      <c r="K31" s="43"/>
      <c r="L31" s="44"/>
      <c r="M31" s="40"/>
      <c r="N31" s="52"/>
      <c r="O31" s="46"/>
      <c r="Q31" s="44"/>
      <c r="R31" s="62"/>
    </row>
    <row r="32" customFormat="false" ht="15" hidden="false" customHeight="false" outlineLevel="0" collapsed="false">
      <c r="A32" s="36"/>
      <c r="B32" s="37" t="s">
        <v>55</v>
      </c>
      <c r="C32" s="38" t="s">
        <v>56</v>
      </c>
      <c r="D32" s="39" t="n">
        <v>3348</v>
      </c>
      <c r="E32" s="40"/>
      <c r="F32" s="50" t="n">
        <f aca="false">T15</f>
        <v>26</v>
      </c>
      <c r="G32" s="50"/>
      <c r="H32" s="40" t="n">
        <f aca="false">V15</f>
        <v>24</v>
      </c>
      <c r="I32" s="50"/>
      <c r="J32" s="43" t="n">
        <v>976</v>
      </c>
      <c r="K32" s="43"/>
      <c r="L32" s="44" t="n">
        <v>1133</v>
      </c>
      <c r="M32" s="40"/>
      <c r="N32" s="45" t="n">
        <v>67694</v>
      </c>
      <c r="O32" s="46" t="n">
        <v>1</v>
      </c>
      <c r="P32" s="47" t="str">
        <f aca="false">IF(Q32&lt;0,ABS(Q32),"")</f>
        <v/>
      </c>
      <c r="Q32" s="44" t="n">
        <f aca="false">IF(L$37&gt;0,L32-R32,J32-R32)</f>
        <v>1133</v>
      </c>
      <c r="R32" s="44" t="n">
        <f aca="false">ROUND((1-O32)*J32,0)</f>
        <v>0</v>
      </c>
    </row>
    <row r="33" customFormat="false" ht="15" hidden="false" customHeight="false" outlineLevel="0" collapsed="false">
      <c r="A33" s="36"/>
      <c r="B33" s="37"/>
      <c r="C33" s="38"/>
      <c r="D33" s="39"/>
      <c r="E33" s="40"/>
      <c r="F33" s="50"/>
      <c r="G33" s="50"/>
      <c r="H33" s="40"/>
      <c r="I33" s="50"/>
      <c r="J33" s="43" t="n">
        <v>1000</v>
      </c>
      <c r="K33" s="43"/>
      <c r="L33" s="44" t="n">
        <v>1000</v>
      </c>
      <c r="M33" s="40"/>
      <c r="N33" s="45" t="n">
        <v>69823</v>
      </c>
      <c r="O33" s="46" t="n">
        <v>0</v>
      </c>
      <c r="P33" s="47" t="str">
        <f aca="false">IF(Q33&lt;0,ABS(Q33),"")</f>
        <v/>
      </c>
      <c r="Q33" s="44" t="n">
        <f aca="false">IF(L$37&gt;0,L33-R33,J33-R33)</f>
        <v>0</v>
      </c>
      <c r="R33" s="44" t="n">
        <f aca="false">ROUND((1-O33)*J33,0)</f>
        <v>1000</v>
      </c>
    </row>
    <row r="34" customFormat="false" ht="15" hidden="false" customHeight="false" outlineLevel="0" collapsed="false">
      <c r="A34" s="49"/>
      <c r="B34" s="37"/>
      <c r="C34" s="38"/>
      <c r="D34" s="39"/>
      <c r="E34" s="40"/>
      <c r="F34" s="50"/>
      <c r="G34" s="50"/>
      <c r="H34" s="40"/>
      <c r="I34" s="50"/>
      <c r="J34" s="43"/>
      <c r="K34" s="43"/>
      <c r="L34" s="44"/>
      <c r="M34" s="40"/>
      <c r="N34" s="52"/>
      <c r="O34" s="46"/>
      <c r="Q34" s="44"/>
      <c r="R34" s="62"/>
    </row>
    <row r="35" customFormat="false" ht="15" hidden="false" customHeight="false" outlineLevel="0" collapsed="false">
      <c r="A35" s="36"/>
      <c r="B35" s="37" t="s">
        <v>57</v>
      </c>
      <c r="C35" s="38" t="s">
        <v>58</v>
      </c>
      <c r="D35" s="39" t="n">
        <v>3792</v>
      </c>
      <c r="E35" s="40"/>
      <c r="F35" s="50" t="n">
        <f aca="false">T16</f>
        <v>24</v>
      </c>
      <c r="G35" s="50"/>
      <c r="H35" s="40" t="n">
        <f aca="false">V16</f>
        <v>21</v>
      </c>
      <c r="I35" s="50"/>
      <c r="J35" s="43" t="n">
        <v>47</v>
      </c>
      <c r="K35" s="43"/>
      <c r="L35" s="44" t="n">
        <v>51</v>
      </c>
      <c r="M35" s="40"/>
      <c r="N35" s="45" t="n">
        <v>67694</v>
      </c>
      <c r="O35" s="46" t="n">
        <v>1</v>
      </c>
      <c r="P35" s="47" t="str">
        <f aca="false">IF(Q35&lt;0,ABS(Q35),"")</f>
        <v/>
      </c>
      <c r="Q35" s="44" t="n">
        <f aca="false">IF(L$37&gt;0,L35-R35,J35-R35)</f>
        <v>51</v>
      </c>
      <c r="R35" s="44" t="n">
        <f aca="false">ROUND((1-O35)*J35,0)</f>
        <v>0</v>
      </c>
    </row>
    <row r="36" customFormat="false" ht="15" hidden="false" customHeight="false" outlineLevel="0" collapsed="false">
      <c r="A36" s="36"/>
      <c r="B36" s="37"/>
      <c r="C36" s="40"/>
      <c r="D36" s="40"/>
      <c r="E36" s="40"/>
      <c r="I36" s="63"/>
      <c r="J36" s="43"/>
      <c r="K36" s="51"/>
      <c r="L36" s="44"/>
      <c r="M36" s="40"/>
      <c r="N36" s="39"/>
      <c r="O36" s="64"/>
      <c r="S36" s="47"/>
    </row>
    <row r="37" customFormat="false" ht="15" hidden="false" customHeight="false" outlineLevel="0" collapsed="false">
      <c r="A37" s="36"/>
      <c r="B37" s="37"/>
      <c r="C37" s="40"/>
      <c r="D37" s="40"/>
      <c r="E37" s="40"/>
      <c r="F37" s="50"/>
      <c r="G37" s="50"/>
      <c r="H37" s="63"/>
      <c r="I37" s="63"/>
      <c r="J37" s="43" t="n">
        <f aca="false">SUM(J5:J35)</f>
        <v>67218</v>
      </c>
      <c r="K37" s="51"/>
      <c r="L37" s="44" t="n">
        <f aca="false">SUM(L5:L35)</f>
        <v>68129</v>
      </c>
      <c r="M37" s="40"/>
      <c r="N37" s="39" t="n">
        <f aca="false">+J37-L37</f>
        <v>-911</v>
      </c>
      <c r="O37" s="65"/>
      <c r="P37" s="66" t="n">
        <f aca="false">SUM(P5:P35)</f>
        <v>0</v>
      </c>
      <c r="Q37" s="67" t="n">
        <f aca="false">SUM(Q5:Q35)/IF($L$37&gt;0,$L37,$J37)</f>
        <v>0.428569331708964</v>
      </c>
      <c r="R37" s="67" t="n">
        <f aca="false">SUM(R5:R35)/IF($L$37&gt;0,$L37,$J37)</f>
        <v>0.571430668291036</v>
      </c>
      <c r="S37" s="82" t="n">
        <f aca="false">Q39/(Q39+(R39-LOOKUP(J2,[1]!date,[1]!enaft)))</f>
        <v>0.517089930223497</v>
      </c>
    </row>
    <row r="38" customFormat="false" ht="15.75" hidden="false" customHeight="false" outlineLevel="0" collapsed="false">
      <c r="A38" s="36"/>
      <c r="B38" s="68"/>
      <c r="C38" s="69"/>
      <c r="D38" s="69"/>
      <c r="E38" s="69"/>
      <c r="F38" s="70"/>
      <c r="G38" s="70"/>
      <c r="H38" s="71"/>
      <c r="I38" s="71"/>
      <c r="J38" s="70"/>
      <c r="K38" s="69"/>
      <c r="L38" s="72"/>
      <c r="M38" s="69"/>
      <c r="N38" s="73" t="n">
        <f aca="false">1-(+L37/J37)</f>
        <v>-0.0135529173733226</v>
      </c>
      <c r="O38" s="74"/>
      <c r="S38" s="75" t="n">
        <f aca="false">SUM(Q39:R39)</f>
        <v>68129</v>
      </c>
    </row>
    <row r="39" customFormat="false" ht="15.75" hidden="false" customHeight="false" outlineLevel="0" collapsed="false">
      <c r="A39" s="36"/>
      <c r="B39" s="36"/>
      <c r="C39" s="36"/>
      <c r="D39" s="36"/>
      <c r="E39" s="36"/>
      <c r="F39" s="76"/>
      <c r="G39" s="76"/>
      <c r="H39" s="77"/>
      <c r="I39" s="77"/>
      <c r="J39" s="36"/>
      <c r="K39" s="36"/>
      <c r="L39" s="78"/>
      <c r="M39" s="36"/>
      <c r="N39" s="36"/>
      <c r="O39" s="79"/>
      <c r="P39" s="36"/>
      <c r="Q39" s="75" t="n">
        <f aca="false">SUM(Q5:Q35)</f>
        <v>29198</v>
      </c>
      <c r="R39" s="75" t="n">
        <f aca="false">SUM(R5:R35)</f>
        <v>38931</v>
      </c>
      <c r="S39" s="27"/>
    </row>
    <row r="40" customFormat="false" ht="15" hidden="false" customHeight="false" outlineLevel="0" collapsed="false">
      <c r="A40" s="36"/>
      <c r="B40" s="36"/>
      <c r="C40" s="36"/>
      <c r="D40" s="36"/>
      <c r="E40" s="36"/>
      <c r="F40" s="76"/>
      <c r="G40" s="76"/>
      <c r="H40" s="77"/>
      <c r="I40" s="77" t="s">
        <v>32</v>
      </c>
      <c r="J40" s="76" t="s">
        <v>59</v>
      </c>
      <c r="K40" s="36"/>
      <c r="L40" s="78" t="s">
        <v>60</v>
      </c>
      <c r="M40" s="36"/>
      <c r="N40" s="36"/>
      <c r="O40" s="79"/>
      <c r="P40" s="36"/>
      <c r="R40" s="80" t="n">
        <f aca="false">LOOKUP(J2,[1]!date,[1]!buysell)+[1]COH!$G$124</f>
        <v>41991</v>
      </c>
      <c r="S40" s="36" t="s">
        <v>61</v>
      </c>
    </row>
    <row r="41" customFormat="false" ht="15" hidden="false" customHeight="false" outlineLevel="0" collapsed="false">
      <c r="A41" s="36"/>
      <c r="B41" s="36"/>
      <c r="C41" s="36"/>
      <c r="D41" s="36"/>
      <c r="E41" s="36"/>
      <c r="F41" s="76"/>
      <c r="G41" s="76"/>
      <c r="H41" s="77"/>
      <c r="I41" s="77" t="s">
        <v>32</v>
      </c>
      <c r="J41" s="76" t="s">
        <v>62</v>
      </c>
      <c r="K41" s="36"/>
      <c r="L41" s="78" t="s">
        <v>63</v>
      </c>
      <c r="M41" s="36"/>
      <c r="N41" s="36"/>
      <c r="O41" s="79"/>
      <c r="P41" s="36"/>
      <c r="R41" s="81" t="n">
        <f aca="false">(R39-R40)/0.97816</f>
        <v>-3128.32256481557</v>
      </c>
      <c r="S41" s="36" t="s">
        <v>64</v>
      </c>
    </row>
    <row r="42" customFormat="false" ht="15" hidden="false" customHeight="false" outlineLevel="0" collapsed="false">
      <c r="A42" s="36"/>
      <c r="B42" s="36"/>
      <c r="C42" s="36"/>
      <c r="D42" s="36"/>
      <c r="E42" s="36"/>
      <c r="F42" s="76"/>
      <c r="G42" s="76"/>
      <c r="H42" s="77"/>
      <c r="I42" s="77"/>
      <c r="J42" s="76"/>
      <c r="K42" s="36"/>
      <c r="L42" s="78"/>
      <c r="M42" s="36"/>
      <c r="N42" s="36"/>
      <c r="O42" s="79"/>
      <c r="P42" s="36"/>
    </row>
    <row r="43" customFormat="false" ht="15" hidden="false" customHeight="false" outlineLevel="0" collapsed="false">
      <c r="A43" s="36"/>
      <c r="B43" s="36"/>
      <c r="C43" s="36"/>
      <c r="D43" s="36"/>
      <c r="E43" s="36"/>
      <c r="F43" s="76"/>
      <c r="G43" s="76"/>
      <c r="H43" s="77"/>
      <c r="I43" s="77"/>
      <c r="J43" s="76"/>
      <c r="K43" s="36"/>
      <c r="L43" s="78"/>
      <c r="M43" s="36"/>
      <c r="N43" s="36"/>
      <c r="O43" s="79"/>
      <c r="P43" s="36"/>
    </row>
    <row r="44" customFormat="false" ht="15" hidden="false" customHeight="false" outlineLevel="0" collapsed="false">
      <c r="A44" s="36"/>
      <c r="B44" s="36"/>
      <c r="C44" s="36"/>
      <c r="D44" s="36"/>
      <c r="E44" s="36"/>
      <c r="F44" s="76"/>
      <c r="G44" s="76"/>
      <c r="H44" s="77"/>
      <c r="I44" s="77"/>
      <c r="J44" s="76"/>
      <c r="K44" s="36"/>
      <c r="L44" s="78"/>
      <c r="M44" s="36"/>
      <c r="N44" s="36"/>
      <c r="O44" s="79"/>
      <c r="P44" s="36"/>
    </row>
    <row r="45" customFormat="false" ht="15" hidden="false" customHeight="false" outlineLevel="0" collapsed="false">
      <c r="A45" s="36"/>
      <c r="B45" s="36"/>
      <c r="C45" s="36"/>
      <c r="D45" s="36"/>
      <c r="E45" s="36"/>
      <c r="F45" s="76"/>
      <c r="G45" s="76"/>
      <c r="H45" s="77"/>
      <c r="I45" s="77"/>
      <c r="J45" s="76"/>
      <c r="K45" s="36"/>
      <c r="L45" s="78"/>
      <c r="M45" s="36"/>
      <c r="N45" s="36"/>
      <c r="O45" s="79"/>
      <c r="P45" s="36"/>
    </row>
    <row r="46" customFormat="false" ht="15" hidden="false" customHeight="false" outlineLevel="0" collapsed="false">
      <c r="A46" s="36"/>
      <c r="B46" s="36"/>
      <c r="C46" s="36"/>
      <c r="D46" s="36"/>
      <c r="E46" s="36"/>
      <c r="F46" s="76"/>
      <c r="G46" s="76"/>
      <c r="H46" s="77"/>
      <c r="I46" s="77"/>
      <c r="J46" s="36"/>
      <c r="K46" s="36"/>
      <c r="L46" s="78"/>
      <c r="M46" s="36"/>
      <c r="N46" s="36"/>
      <c r="O46" s="79"/>
      <c r="P46" s="36"/>
    </row>
  </sheetData>
  <printOptions headings="false" gridLines="false" gridLinesSet="true" horizontalCentered="false" verticalCentered="false"/>
  <pageMargins left="0" right="0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6"/>
  <sheetViews>
    <sheetView showFormulas="false" showGridLines="true" showRowColHeaders="true" showZeros="true" rightToLeft="false" tabSelected="false" showOutlineSymbols="true" defaultGridColor="true" view="normal" topLeftCell="A4" colorId="64" zoomScale="75" zoomScaleNormal="75" zoomScalePageLayoutView="100" workbookViewId="0">
      <pane xSplit="5" ySplit="0" topLeftCell="Q1" activePane="topRight" state="frozen"/>
      <selection pane="topLeft" activeCell="A4" activeCellId="0" sqref="A4"/>
      <selection pane="topRight" activeCell="R41" activeCellId="0" sqref="R41"/>
    </sheetView>
  </sheetViews>
  <sheetFormatPr defaultColWidth="7.84765625" defaultRowHeight="12.75" customHeight="true" zeroHeight="false" outlineLevelRow="0" outlineLevelCol="0"/>
  <cols>
    <col collapsed="false" customWidth="true" hidden="false" outlineLevel="0" max="1" min="1" style="7" width="1.7"/>
    <col collapsed="false" customWidth="true" hidden="false" outlineLevel="0" max="2" min="2" style="7" width="11.56"/>
    <col collapsed="false" customWidth="true" hidden="false" outlineLevel="0" max="3" min="3" style="7" width="9.14"/>
    <col collapsed="false" customWidth="true" hidden="false" outlineLevel="0" max="4" min="4" style="7" width="8.14"/>
    <col collapsed="false" customWidth="true" hidden="false" outlineLevel="0" max="5" min="5" style="7" width="1.28"/>
    <col collapsed="false" customWidth="true" hidden="false" outlineLevel="0" max="6" min="6" style="8" width="6.28"/>
    <col collapsed="false" customWidth="true" hidden="false" outlineLevel="0" max="7" min="7" style="8" width="0.99"/>
    <col collapsed="false" customWidth="true" hidden="false" outlineLevel="0" max="8" min="8" style="9" width="5.85"/>
    <col collapsed="false" customWidth="true" hidden="false" outlineLevel="0" max="9" min="9" style="9" width="0.85"/>
    <col collapsed="false" customWidth="true" hidden="false" outlineLevel="0" max="10" min="10" style="8" width="15.7"/>
    <col collapsed="false" customWidth="true" hidden="false" outlineLevel="0" max="11" min="11" style="7" width="1.41"/>
    <col collapsed="false" customWidth="true" hidden="false" outlineLevel="0" max="12" min="12" style="10" width="15.85"/>
    <col collapsed="false" customWidth="true" hidden="false" outlineLevel="0" max="13" min="13" style="7" width="1.41"/>
    <col collapsed="false" customWidth="true" hidden="false" outlineLevel="0" max="14" min="14" style="7" width="15.7"/>
    <col collapsed="false" customWidth="true" hidden="false" outlineLevel="0" max="15" min="15" style="11" width="13.85"/>
    <col collapsed="false" customWidth="true" hidden="false" outlineLevel="0" max="16" min="16" style="7" width="13.7"/>
    <col collapsed="false" customWidth="true" hidden="false" outlineLevel="0" max="17" min="17" style="7" width="12.7"/>
    <col collapsed="false" customWidth="true" hidden="false" outlineLevel="0" max="18" min="18" style="7" width="9.28"/>
    <col collapsed="false" customWidth="true" hidden="false" outlineLevel="0" max="19" min="19" style="7" width="9.99"/>
    <col collapsed="false" customWidth="true" hidden="false" outlineLevel="0" max="20" min="20" style="7" width="11.13"/>
    <col collapsed="false" customWidth="false" hidden="false" outlineLevel="0" max="21" min="21" style="7" width="7.85"/>
    <col collapsed="false" customWidth="true" hidden="false" outlineLevel="0" max="22" min="22" style="7" width="11.28"/>
    <col collapsed="false" customWidth="false" hidden="false" outlineLevel="0" max="257" min="23" style="7" width="7.85"/>
  </cols>
  <sheetData>
    <row r="1" customFormat="false" ht="30" hidden="false" customHeight="true" outlineLevel="0" collapsed="false">
      <c r="A1" s="12"/>
      <c r="B1" s="12" t="s">
        <v>15</v>
      </c>
      <c r="C1" s="12"/>
      <c r="D1" s="12"/>
      <c r="E1" s="12"/>
      <c r="F1" s="13"/>
      <c r="G1" s="13"/>
      <c r="H1" s="14"/>
      <c r="I1" s="14"/>
      <c r="J1" s="13"/>
      <c r="K1" s="12"/>
      <c r="L1" s="15"/>
      <c r="M1" s="12"/>
      <c r="N1" s="16"/>
      <c r="O1" s="17" t="n">
        <f aca="true">NOW()</f>
        <v>45926.9141417329</v>
      </c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  <c r="BO1" s="12"/>
      <c r="BP1" s="12"/>
      <c r="BQ1" s="12"/>
      <c r="BR1" s="12"/>
      <c r="BS1" s="12"/>
      <c r="BT1" s="12"/>
      <c r="BU1" s="12"/>
      <c r="BV1" s="12"/>
      <c r="BW1" s="12"/>
      <c r="BX1" s="12"/>
      <c r="BY1" s="12"/>
      <c r="BZ1" s="12"/>
      <c r="CA1" s="12"/>
      <c r="CB1" s="12"/>
      <c r="CC1" s="12"/>
      <c r="CD1" s="12"/>
      <c r="CE1" s="12"/>
      <c r="CF1" s="12"/>
      <c r="CG1" s="12"/>
      <c r="CH1" s="12"/>
      <c r="CI1" s="12"/>
      <c r="CJ1" s="12"/>
      <c r="CK1" s="12"/>
      <c r="CL1" s="12"/>
      <c r="CM1" s="12"/>
      <c r="CN1" s="12"/>
      <c r="CO1" s="12"/>
      <c r="CP1" s="12"/>
      <c r="CQ1" s="12"/>
      <c r="CR1" s="12"/>
      <c r="CS1" s="12"/>
      <c r="CT1" s="12"/>
      <c r="CU1" s="12"/>
      <c r="CV1" s="12"/>
      <c r="CW1" s="12"/>
      <c r="CX1" s="12"/>
      <c r="CY1" s="12"/>
      <c r="CZ1" s="12"/>
      <c r="DA1" s="12"/>
      <c r="DB1" s="12"/>
      <c r="DC1" s="12"/>
      <c r="DD1" s="12"/>
      <c r="DE1" s="12"/>
      <c r="DF1" s="12"/>
      <c r="DG1" s="12"/>
      <c r="DH1" s="12"/>
      <c r="DI1" s="12"/>
      <c r="DJ1" s="12"/>
      <c r="DK1" s="12"/>
      <c r="DL1" s="12"/>
      <c r="DM1" s="12"/>
      <c r="DN1" s="12"/>
      <c r="DO1" s="12"/>
      <c r="DP1" s="12"/>
      <c r="DQ1" s="12"/>
      <c r="DR1" s="12"/>
      <c r="DS1" s="12"/>
      <c r="DT1" s="12"/>
      <c r="DU1" s="12"/>
      <c r="DV1" s="12"/>
      <c r="DW1" s="12"/>
      <c r="DX1" s="12"/>
      <c r="DY1" s="12"/>
      <c r="DZ1" s="12"/>
      <c r="EA1" s="12"/>
      <c r="EB1" s="12"/>
      <c r="EC1" s="12"/>
      <c r="ED1" s="12"/>
      <c r="EE1" s="12"/>
      <c r="EF1" s="12"/>
      <c r="EG1" s="12"/>
      <c r="EH1" s="12"/>
      <c r="EI1" s="12"/>
      <c r="EJ1" s="12"/>
      <c r="EK1" s="12"/>
      <c r="EL1" s="12"/>
      <c r="EM1" s="12"/>
      <c r="EN1" s="12"/>
      <c r="EO1" s="12"/>
      <c r="EP1" s="12"/>
      <c r="EQ1" s="12"/>
      <c r="ER1" s="12"/>
      <c r="ES1" s="12"/>
      <c r="ET1" s="12"/>
      <c r="EU1" s="12"/>
      <c r="EV1" s="12"/>
      <c r="EW1" s="12"/>
      <c r="EX1" s="12"/>
      <c r="EY1" s="12"/>
      <c r="EZ1" s="12"/>
      <c r="FA1" s="12"/>
      <c r="FB1" s="12"/>
      <c r="FC1" s="12"/>
      <c r="FD1" s="12"/>
      <c r="FE1" s="12"/>
      <c r="FF1" s="12"/>
      <c r="FG1" s="12"/>
      <c r="FH1" s="12"/>
      <c r="FI1" s="12"/>
      <c r="FJ1" s="12"/>
      <c r="FK1" s="12"/>
      <c r="FL1" s="12"/>
      <c r="FM1" s="12"/>
      <c r="FN1" s="12"/>
      <c r="FO1" s="12"/>
      <c r="FP1" s="12"/>
      <c r="FQ1" s="12"/>
      <c r="FR1" s="12"/>
      <c r="FS1" s="12"/>
      <c r="FT1" s="12"/>
      <c r="FU1" s="12"/>
      <c r="FV1" s="12"/>
      <c r="FW1" s="12"/>
      <c r="FX1" s="12"/>
      <c r="FY1" s="12"/>
      <c r="FZ1" s="12"/>
      <c r="GA1" s="12"/>
      <c r="GB1" s="12"/>
      <c r="GC1" s="12"/>
      <c r="GD1" s="12"/>
      <c r="GE1" s="12"/>
      <c r="GF1" s="12"/>
      <c r="GG1" s="12"/>
      <c r="GH1" s="12"/>
      <c r="GI1" s="12"/>
      <c r="GJ1" s="12"/>
      <c r="GK1" s="12"/>
      <c r="GL1" s="12"/>
      <c r="GM1" s="12"/>
      <c r="GN1" s="12"/>
      <c r="GO1" s="12"/>
      <c r="GP1" s="12"/>
      <c r="GQ1" s="12"/>
      <c r="GR1" s="12"/>
      <c r="GS1" s="12"/>
      <c r="GT1" s="12"/>
      <c r="GU1" s="12"/>
      <c r="GV1" s="12"/>
      <c r="GW1" s="12"/>
      <c r="GX1" s="12"/>
      <c r="GY1" s="12"/>
      <c r="GZ1" s="12"/>
      <c r="HA1" s="12"/>
      <c r="HB1" s="12"/>
      <c r="HC1" s="12"/>
      <c r="HD1" s="12"/>
      <c r="HE1" s="12"/>
      <c r="HF1" s="12"/>
      <c r="HG1" s="12"/>
      <c r="HH1" s="12"/>
      <c r="HI1" s="12"/>
      <c r="HJ1" s="12"/>
      <c r="HK1" s="12"/>
      <c r="HL1" s="12"/>
      <c r="HM1" s="12"/>
      <c r="HN1" s="12"/>
      <c r="HO1" s="12"/>
      <c r="HP1" s="12"/>
      <c r="HQ1" s="12"/>
      <c r="HR1" s="12"/>
      <c r="HS1" s="12"/>
      <c r="HT1" s="12"/>
      <c r="HU1" s="12"/>
      <c r="HV1" s="12"/>
      <c r="HW1" s="12"/>
      <c r="HX1" s="12"/>
      <c r="HY1" s="12"/>
      <c r="HZ1" s="12"/>
      <c r="IA1" s="12"/>
      <c r="IB1" s="12"/>
      <c r="IC1" s="12"/>
      <c r="ID1" s="12"/>
      <c r="IE1" s="12"/>
      <c r="IF1" s="12"/>
      <c r="IG1" s="12"/>
      <c r="IH1" s="12"/>
      <c r="II1" s="12"/>
      <c r="IJ1" s="12"/>
      <c r="IK1" s="12"/>
      <c r="IL1" s="12"/>
      <c r="IM1" s="12"/>
      <c r="IN1" s="12"/>
      <c r="IO1" s="12"/>
      <c r="IP1" s="12"/>
      <c r="IQ1" s="12"/>
      <c r="IR1" s="12"/>
      <c r="IS1" s="12"/>
      <c r="IT1" s="12"/>
      <c r="IU1" s="12"/>
      <c r="IV1" s="12"/>
      <c r="IW1" s="12"/>
    </row>
    <row r="2" customFormat="false" ht="30" hidden="false" customHeight="true" outlineLevel="0" collapsed="false">
      <c r="A2" s="12"/>
      <c r="B2" s="12" t="s">
        <v>16</v>
      </c>
      <c r="C2" s="12"/>
      <c r="D2" s="12"/>
      <c r="E2" s="12"/>
      <c r="F2" s="13"/>
      <c r="G2" s="13"/>
      <c r="H2" s="14"/>
      <c r="I2" s="14"/>
      <c r="J2" s="16" t="n">
        <v>36863</v>
      </c>
      <c r="K2" s="12"/>
      <c r="L2" s="15"/>
      <c r="M2" s="12"/>
      <c r="N2" s="12"/>
      <c r="O2" s="18" t="n">
        <f aca="true">NOW()</f>
        <v>45926.9141417332</v>
      </c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  <c r="BO2" s="12"/>
      <c r="BP2" s="12"/>
      <c r="BQ2" s="12"/>
      <c r="BR2" s="12"/>
      <c r="BS2" s="12"/>
      <c r="BT2" s="12"/>
      <c r="BU2" s="12"/>
      <c r="BV2" s="12"/>
      <c r="BW2" s="12"/>
      <c r="BX2" s="12"/>
      <c r="BY2" s="12"/>
      <c r="BZ2" s="12"/>
      <c r="CA2" s="12"/>
      <c r="CB2" s="12"/>
      <c r="CC2" s="12"/>
      <c r="CD2" s="12"/>
      <c r="CE2" s="12"/>
      <c r="CF2" s="12"/>
      <c r="CG2" s="12"/>
      <c r="CH2" s="12"/>
      <c r="CI2" s="12"/>
      <c r="CJ2" s="12"/>
      <c r="CK2" s="12"/>
      <c r="CL2" s="12"/>
      <c r="CM2" s="12"/>
      <c r="CN2" s="12"/>
      <c r="CO2" s="12"/>
      <c r="CP2" s="12"/>
      <c r="CQ2" s="12"/>
      <c r="CR2" s="12"/>
      <c r="CS2" s="12"/>
      <c r="CT2" s="12"/>
      <c r="CU2" s="12"/>
      <c r="CV2" s="12"/>
      <c r="CW2" s="12"/>
      <c r="CX2" s="12"/>
      <c r="CY2" s="12"/>
      <c r="CZ2" s="12"/>
      <c r="DA2" s="12"/>
      <c r="DB2" s="12"/>
      <c r="DC2" s="12"/>
      <c r="DD2" s="12"/>
      <c r="DE2" s="12"/>
      <c r="DF2" s="12"/>
      <c r="DG2" s="12"/>
      <c r="DH2" s="12"/>
      <c r="DI2" s="12"/>
      <c r="DJ2" s="12"/>
      <c r="DK2" s="12"/>
      <c r="DL2" s="12"/>
      <c r="DM2" s="12"/>
      <c r="DN2" s="12"/>
      <c r="DO2" s="12"/>
      <c r="DP2" s="12"/>
      <c r="DQ2" s="12"/>
      <c r="DR2" s="12"/>
      <c r="DS2" s="12"/>
      <c r="DT2" s="12"/>
      <c r="DU2" s="12"/>
      <c r="DV2" s="12"/>
      <c r="DW2" s="12"/>
      <c r="DX2" s="12"/>
      <c r="DY2" s="12"/>
      <c r="DZ2" s="12"/>
      <c r="EA2" s="12"/>
      <c r="EB2" s="12"/>
      <c r="EC2" s="12"/>
      <c r="ED2" s="12"/>
      <c r="EE2" s="12"/>
      <c r="EF2" s="12"/>
      <c r="EG2" s="12"/>
      <c r="EH2" s="12"/>
      <c r="EI2" s="12"/>
      <c r="EJ2" s="12"/>
      <c r="EK2" s="12"/>
      <c r="EL2" s="12"/>
      <c r="EM2" s="12"/>
      <c r="EN2" s="12"/>
      <c r="EO2" s="12"/>
      <c r="EP2" s="12"/>
      <c r="EQ2" s="12"/>
      <c r="ER2" s="12"/>
      <c r="ES2" s="12"/>
      <c r="ET2" s="12"/>
      <c r="EU2" s="12"/>
      <c r="EV2" s="12"/>
      <c r="EW2" s="12"/>
      <c r="EX2" s="12"/>
      <c r="EY2" s="12"/>
      <c r="EZ2" s="12"/>
      <c r="FA2" s="12"/>
      <c r="FB2" s="12"/>
      <c r="FC2" s="12"/>
      <c r="FD2" s="12"/>
      <c r="FE2" s="12"/>
      <c r="FF2" s="12"/>
      <c r="FG2" s="12"/>
      <c r="FH2" s="12"/>
      <c r="FI2" s="12"/>
      <c r="FJ2" s="12"/>
      <c r="FK2" s="12"/>
      <c r="FL2" s="12"/>
      <c r="FM2" s="12"/>
      <c r="FN2" s="12"/>
      <c r="FO2" s="12"/>
      <c r="FP2" s="12"/>
      <c r="FQ2" s="12"/>
      <c r="FR2" s="12"/>
      <c r="FS2" s="12"/>
      <c r="FT2" s="12"/>
      <c r="FU2" s="12"/>
      <c r="FV2" s="12"/>
      <c r="FW2" s="12"/>
      <c r="FX2" s="12"/>
      <c r="FY2" s="12"/>
      <c r="FZ2" s="12"/>
      <c r="GA2" s="12"/>
      <c r="GB2" s="12"/>
      <c r="GC2" s="12"/>
      <c r="GD2" s="12"/>
      <c r="GE2" s="12"/>
      <c r="GF2" s="12"/>
      <c r="GG2" s="12"/>
      <c r="GH2" s="12"/>
      <c r="GI2" s="12"/>
      <c r="GJ2" s="12"/>
      <c r="GK2" s="12"/>
      <c r="GL2" s="12"/>
      <c r="GM2" s="12"/>
      <c r="GN2" s="12"/>
      <c r="GO2" s="12"/>
      <c r="GP2" s="12"/>
      <c r="GQ2" s="12"/>
      <c r="GR2" s="12"/>
      <c r="GS2" s="12"/>
      <c r="GT2" s="12"/>
      <c r="GU2" s="12"/>
      <c r="GV2" s="12"/>
      <c r="GW2" s="12"/>
      <c r="GX2" s="12"/>
      <c r="GY2" s="12"/>
      <c r="GZ2" s="12"/>
      <c r="HA2" s="12"/>
      <c r="HB2" s="12"/>
      <c r="HC2" s="12"/>
      <c r="HD2" s="12"/>
      <c r="HE2" s="12"/>
      <c r="HF2" s="12"/>
      <c r="HG2" s="12"/>
      <c r="HH2" s="12"/>
      <c r="HI2" s="12"/>
      <c r="HJ2" s="12"/>
      <c r="HK2" s="12"/>
      <c r="HL2" s="12"/>
      <c r="HM2" s="12"/>
      <c r="HN2" s="12"/>
      <c r="HO2" s="12"/>
      <c r="HP2" s="12"/>
      <c r="HQ2" s="12"/>
      <c r="HR2" s="12"/>
      <c r="HS2" s="12"/>
      <c r="HT2" s="12"/>
      <c r="HU2" s="12"/>
      <c r="HV2" s="12"/>
      <c r="HW2" s="12"/>
      <c r="HX2" s="12"/>
      <c r="HY2" s="12"/>
      <c r="HZ2" s="12"/>
      <c r="IA2" s="12"/>
      <c r="IB2" s="12"/>
      <c r="IC2" s="12"/>
      <c r="ID2" s="12"/>
      <c r="IE2" s="12"/>
      <c r="IF2" s="12"/>
      <c r="IG2" s="12"/>
      <c r="IH2" s="12"/>
      <c r="II2" s="12"/>
      <c r="IJ2" s="12"/>
      <c r="IK2" s="12"/>
      <c r="IL2" s="12"/>
      <c r="IM2" s="12"/>
      <c r="IN2" s="12"/>
      <c r="IO2" s="12"/>
      <c r="IP2" s="12"/>
      <c r="IQ2" s="12"/>
      <c r="IR2" s="12"/>
      <c r="IS2" s="12"/>
      <c r="IT2" s="12"/>
      <c r="IU2" s="12"/>
      <c r="IV2" s="12"/>
      <c r="IW2" s="12"/>
    </row>
    <row r="3" customFormat="false" ht="15" hidden="false" customHeight="true" outlineLevel="0" collapsed="false">
      <c r="A3" s="19"/>
      <c r="B3" s="20"/>
      <c r="C3" s="21" t="s">
        <v>17</v>
      </c>
      <c r="D3" s="22" t="s">
        <v>18</v>
      </c>
      <c r="E3" s="22"/>
      <c r="F3" s="23" t="s">
        <v>19</v>
      </c>
      <c r="G3" s="23"/>
      <c r="H3" s="24" t="s">
        <v>20</v>
      </c>
      <c r="I3" s="24"/>
      <c r="J3" s="23" t="s">
        <v>21</v>
      </c>
      <c r="K3" s="22"/>
      <c r="L3" s="21" t="s">
        <v>22</v>
      </c>
      <c r="M3" s="22"/>
      <c r="N3" s="22" t="s">
        <v>23</v>
      </c>
      <c r="O3" s="25" t="s">
        <v>24</v>
      </c>
      <c r="P3" s="26" t="s">
        <v>25</v>
      </c>
      <c r="Q3" s="27" t="s">
        <v>26</v>
      </c>
      <c r="R3" s="27" t="s">
        <v>27</v>
      </c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19"/>
      <c r="AT3" s="19"/>
      <c r="AU3" s="19"/>
      <c r="AV3" s="19"/>
      <c r="AW3" s="19"/>
      <c r="AX3" s="19"/>
      <c r="AY3" s="19"/>
      <c r="AZ3" s="19"/>
      <c r="BA3" s="19"/>
      <c r="BB3" s="19"/>
      <c r="BC3" s="19"/>
      <c r="BD3" s="19"/>
      <c r="BE3" s="19"/>
      <c r="BF3" s="19"/>
      <c r="BG3" s="19"/>
      <c r="BH3" s="19"/>
      <c r="BI3" s="19"/>
      <c r="BJ3" s="19"/>
      <c r="BK3" s="19"/>
      <c r="BL3" s="19"/>
      <c r="BM3" s="19"/>
      <c r="BN3" s="19"/>
      <c r="BO3" s="19"/>
      <c r="BP3" s="19"/>
      <c r="BQ3" s="19"/>
      <c r="BR3" s="19"/>
      <c r="BS3" s="19"/>
      <c r="BT3" s="19"/>
      <c r="BU3" s="19"/>
      <c r="BV3" s="19"/>
      <c r="BW3" s="19"/>
      <c r="BX3" s="19"/>
      <c r="BY3" s="19"/>
      <c r="BZ3" s="19"/>
      <c r="CA3" s="19"/>
      <c r="CB3" s="19"/>
      <c r="CC3" s="19"/>
      <c r="CD3" s="19"/>
      <c r="CE3" s="19"/>
      <c r="CF3" s="19"/>
      <c r="CG3" s="19"/>
      <c r="CH3" s="19"/>
      <c r="CI3" s="19"/>
      <c r="CJ3" s="19"/>
      <c r="CK3" s="19"/>
      <c r="CL3" s="19"/>
      <c r="CM3" s="19"/>
      <c r="CN3" s="19"/>
      <c r="CO3" s="19"/>
      <c r="CP3" s="19"/>
      <c r="CQ3" s="19"/>
      <c r="CR3" s="19"/>
      <c r="CS3" s="19"/>
      <c r="CT3" s="19"/>
      <c r="CU3" s="19"/>
      <c r="CV3" s="19"/>
      <c r="CW3" s="19"/>
      <c r="CX3" s="19"/>
      <c r="CY3" s="19"/>
      <c r="CZ3" s="19"/>
      <c r="DA3" s="19"/>
      <c r="DB3" s="19"/>
      <c r="DC3" s="19"/>
      <c r="DD3" s="19"/>
      <c r="DE3" s="19"/>
      <c r="DF3" s="19"/>
      <c r="DG3" s="19"/>
      <c r="DH3" s="19"/>
      <c r="DI3" s="19"/>
      <c r="DJ3" s="19"/>
      <c r="DK3" s="19"/>
      <c r="DL3" s="19"/>
      <c r="DM3" s="19"/>
      <c r="DN3" s="19"/>
      <c r="DO3" s="19"/>
      <c r="DP3" s="19"/>
      <c r="DQ3" s="19"/>
      <c r="DR3" s="19"/>
      <c r="DS3" s="19"/>
      <c r="DT3" s="19"/>
      <c r="DU3" s="19"/>
      <c r="DV3" s="19"/>
      <c r="DW3" s="19"/>
      <c r="DX3" s="19"/>
      <c r="DY3" s="19"/>
      <c r="DZ3" s="19"/>
      <c r="EA3" s="19"/>
      <c r="EB3" s="19"/>
      <c r="EC3" s="19"/>
      <c r="ED3" s="19"/>
      <c r="EE3" s="19"/>
      <c r="EF3" s="19"/>
      <c r="EG3" s="19"/>
      <c r="EH3" s="19"/>
      <c r="EI3" s="19"/>
      <c r="EJ3" s="19"/>
      <c r="EK3" s="19"/>
      <c r="EL3" s="19"/>
      <c r="EM3" s="19"/>
      <c r="EN3" s="19"/>
      <c r="EO3" s="19"/>
      <c r="EP3" s="19"/>
      <c r="EQ3" s="19"/>
      <c r="ER3" s="19"/>
      <c r="ES3" s="19"/>
      <c r="ET3" s="19"/>
      <c r="EU3" s="19"/>
      <c r="EV3" s="19"/>
      <c r="EW3" s="19"/>
      <c r="EX3" s="19"/>
      <c r="EY3" s="19"/>
      <c r="EZ3" s="19"/>
      <c r="FA3" s="19"/>
      <c r="FB3" s="19"/>
      <c r="FC3" s="19"/>
      <c r="FD3" s="19"/>
      <c r="FE3" s="19"/>
      <c r="FF3" s="19"/>
      <c r="FG3" s="19"/>
      <c r="FH3" s="19"/>
      <c r="FI3" s="19"/>
      <c r="FJ3" s="19"/>
      <c r="FK3" s="19"/>
      <c r="FL3" s="19"/>
      <c r="FM3" s="19"/>
      <c r="FN3" s="19"/>
      <c r="FO3" s="19"/>
      <c r="FP3" s="19"/>
      <c r="FQ3" s="19"/>
      <c r="FR3" s="19"/>
      <c r="FS3" s="19"/>
      <c r="FT3" s="19"/>
      <c r="FU3" s="19"/>
      <c r="FV3" s="19"/>
      <c r="FW3" s="19"/>
      <c r="FX3" s="19"/>
      <c r="FY3" s="19"/>
      <c r="FZ3" s="19"/>
      <c r="GA3" s="19"/>
      <c r="GB3" s="19"/>
      <c r="GC3" s="19"/>
      <c r="GD3" s="19"/>
      <c r="GE3" s="19"/>
      <c r="GF3" s="19"/>
      <c r="GG3" s="19"/>
      <c r="GH3" s="19"/>
      <c r="GI3" s="19"/>
      <c r="GJ3" s="19"/>
      <c r="GK3" s="19"/>
      <c r="GL3" s="19"/>
      <c r="GM3" s="19"/>
      <c r="GN3" s="19"/>
      <c r="GO3" s="19"/>
      <c r="GP3" s="19"/>
      <c r="GQ3" s="19"/>
      <c r="GR3" s="19"/>
      <c r="GS3" s="19"/>
      <c r="GT3" s="19"/>
      <c r="GU3" s="19"/>
      <c r="GV3" s="19"/>
      <c r="GW3" s="19"/>
      <c r="GX3" s="19"/>
      <c r="GY3" s="19"/>
      <c r="GZ3" s="19"/>
      <c r="HA3" s="19"/>
      <c r="HB3" s="19"/>
      <c r="HC3" s="19"/>
      <c r="HD3" s="19"/>
      <c r="HE3" s="19"/>
      <c r="HF3" s="19"/>
      <c r="HG3" s="19"/>
      <c r="HH3" s="19"/>
      <c r="HI3" s="19"/>
      <c r="HJ3" s="19"/>
      <c r="HK3" s="19"/>
      <c r="HL3" s="19"/>
      <c r="HM3" s="19"/>
      <c r="HN3" s="19"/>
      <c r="HO3" s="19"/>
      <c r="HP3" s="19"/>
      <c r="HQ3" s="19"/>
      <c r="HR3" s="19"/>
      <c r="HS3" s="19"/>
      <c r="HT3" s="19"/>
      <c r="HU3" s="19"/>
      <c r="HV3" s="19"/>
      <c r="HW3" s="19"/>
      <c r="HX3" s="19"/>
      <c r="HY3" s="19"/>
      <c r="HZ3" s="19"/>
      <c r="IA3" s="19"/>
      <c r="IB3" s="19"/>
      <c r="IC3" s="19"/>
      <c r="ID3" s="19"/>
      <c r="IE3" s="19"/>
      <c r="IF3" s="19"/>
      <c r="IG3" s="19"/>
      <c r="IH3" s="19"/>
      <c r="II3" s="19"/>
      <c r="IJ3" s="19"/>
      <c r="IK3" s="19"/>
      <c r="IL3" s="19"/>
      <c r="IM3" s="19"/>
      <c r="IN3" s="19"/>
      <c r="IO3" s="19"/>
      <c r="IP3" s="19"/>
      <c r="IQ3" s="19"/>
      <c r="IR3" s="19"/>
      <c r="IS3" s="19"/>
      <c r="IT3" s="19"/>
      <c r="IU3" s="19"/>
      <c r="IV3" s="19"/>
      <c r="IW3" s="19"/>
    </row>
    <row r="4" customFormat="false" ht="15" hidden="false" customHeight="true" outlineLevel="0" collapsed="false">
      <c r="A4" s="19"/>
      <c r="B4" s="28"/>
      <c r="C4" s="29"/>
      <c r="D4" s="30"/>
      <c r="E4" s="30"/>
      <c r="F4" s="31"/>
      <c r="G4" s="31"/>
      <c r="H4" s="32"/>
      <c r="I4" s="32"/>
      <c r="J4" s="33"/>
      <c r="K4" s="30"/>
      <c r="L4" s="29"/>
      <c r="M4" s="30"/>
      <c r="N4" s="30"/>
      <c r="O4" s="34"/>
      <c r="P4" s="19"/>
      <c r="Q4" s="35"/>
      <c r="R4" s="35"/>
      <c r="S4" s="19"/>
      <c r="T4" s="26" t="s">
        <v>28</v>
      </c>
      <c r="U4" s="26"/>
      <c r="V4" s="26" t="s">
        <v>29</v>
      </c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19"/>
      <c r="AT4" s="19"/>
      <c r="AU4" s="19"/>
      <c r="AV4" s="19"/>
      <c r="AW4" s="19"/>
      <c r="AX4" s="19"/>
      <c r="AY4" s="19"/>
      <c r="AZ4" s="19"/>
      <c r="BA4" s="19"/>
      <c r="BB4" s="19"/>
      <c r="BC4" s="19"/>
      <c r="BD4" s="19"/>
      <c r="BE4" s="19"/>
      <c r="BF4" s="19"/>
      <c r="BG4" s="19"/>
      <c r="BH4" s="19"/>
      <c r="BI4" s="19"/>
      <c r="BJ4" s="19"/>
      <c r="BK4" s="19"/>
      <c r="BL4" s="19"/>
      <c r="BM4" s="19"/>
      <c r="BN4" s="19"/>
      <c r="BO4" s="19"/>
      <c r="BP4" s="19"/>
      <c r="BQ4" s="19"/>
      <c r="BR4" s="19"/>
      <c r="BS4" s="19"/>
      <c r="BT4" s="19"/>
      <c r="BU4" s="19"/>
      <c r="BV4" s="19"/>
      <c r="BW4" s="19"/>
      <c r="BX4" s="19"/>
      <c r="BY4" s="19"/>
      <c r="BZ4" s="19"/>
      <c r="CA4" s="19"/>
      <c r="CB4" s="19"/>
      <c r="CC4" s="19"/>
      <c r="CD4" s="19"/>
      <c r="CE4" s="19"/>
      <c r="CF4" s="19"/>
      <c r="CG4" s="19"/>
      <c r="CH4" s="19"/>
      <c r="CI4" s="19"/>
      <c r="CJ4" s="19"/>
      <c r="CK4" s="19"/>
      <c r="CL4" s="19"/>
      <c r="CM4" s="19"/>
      <c r="CN4" s="19"/>
      <c r="CO4" s="19"/>
      <c r="CP4" s="19"/>
      <c r="CQ4" s="19"/>
      <c r="CR4" s="19"/>
      <c r="CS4" s="19"/>
      <c r="CT4" s="19"/>
      <c r="CU4" s="19"/>
      <c r="CV4" s="19"/>
      <c r="CW4" s="19"/>
      <c r="CX4" s="19"/>
      <c r="CY4" s="19"/>
      <c r="CZ4" s="19"/>
      <c r="DA4" s="19"/>
      <c r="DB4" s="19"/>
      <c r="DC4" s="19"/>
      <c r="DD4" s="19"/>
      <c r="DE4" s="19"/>
      <c r="DF4" s="19"/>
      <c r="DG4" s="19"/>
      <c r="DH4" s="19"/>
      <c r="DI4" s="19"/>
      <c r="DJ4" s="19"/>
      <c r="DK4" s="19"/>
      <c r="DL4" s="19"/>
      <c r="DM4" s="19"/>
      <c r="DN4" s="19"/>
      <c r="DO4" s="19"/>
      <c r="DP4" s="19"/>
      <c r="DQ4" s="19"/>
      <c r="DR4" s="19"/>
      <c r="DS4" s="19"/>
      <c r="DT4" s="19"/>
      <c r="DU4" s="19"/>
      <c r="DV4" s="19"/>
      <c r="DW4" s="19"/>
      <c r="DX4" s="19"/>
      <c r="DY4" s="19"/>
      <c r="DZ4" s="19"/>
      <c r="EA4" s="19"/>
      <c r="EB4" s="19"/>
      <c r="EC4" s="19"/>
      <c r="ED4" s="19"/>
      <c r="EE4" s="19"/>
      <c r="EF4" s="19"/>
      <c r="EG4" s="19"/>
      <c r="EH4" s="19"/>
      <c r="EI4" s="19"/>
      <c r="EJ4" s="19"/>
      <c r="EK4" s="19"/>
      <c r="EL4" s="19"/>
      <c r="EM4" s="19"/>
      <c r="EN4" s="19"/>
      <c r="EO4" s="19"/>
      <c r="EP4" s="19"/>
      <c r="EQ4" s="19"/>
      <c r="ER4" s="19"/>
      <c r="ES4" s="19"/>
      <c r="ET4" s="19"/>
      <c r="EU4" s="19"/>
      <c r="EV4" s="19"/>
      <c r="EW4" s="19"/>
      <c r="EX4" s="19"/>
      <c r="EY4" s="19"/>
      <c r="EZ4" s="19"/>
      <c r="FA4" s="19"/>
      <c r="FB4" s="19"/>
      <c r="FC4" s="19"/>
      <c r="FD4" s="19"/>
      <c r="FE4" s="19"/>
      <c r="FF4" s="19"/>
      <c r="FG4" s="19"/>
      <c r="FH4" s="19"/>
      <c r="FI4" s="19"/>
      <c r="FJ4" s="19"/>
      <c r="FK4" s="19"/>
      <c r="FL4" s="19"/>
      <c r="FM4" s="19"/>
      <c r="FN4" s="19"/>
      <c r="FO4" s="19"/>
      <c r="FP4" s="19"/>
      <c r="FQ4" s="19"/>
      <c r="FR4" s="19"/>
      <c r="FS4" s="19"/>
      <c r="FT4" s="19"/>
      <c r="FU4" s="19"/>
      <c r="FV4" s="19"/>
      <c r="FW4" s="19"/>
      <c r="FX4" s="19"/>
      <c r="FY4" s="19"/>
      <c r="FZ4" s="19"/>
      <c r="GA4" s="19"/>
      <c r="GB4" s="19"/>
      <c r="GC4" s="19"/>
      <c r="GD4" s="19"/>
      <c r="GE4" s="19"/>
      <c r="GF4" s="19"/>
      <c r="GG4" s="19"/>
      <c r="GH4" s="19"/>
      <c r="GI4" s="19"/>
      <c r="GJ4" s="19"/>
      <c r="GK4" s="19"/>
      <c r="GL4" s="19"/>
      <c r="GM4" s="19"/>
      <c r="GN4" s="19"/>
      <c r="GO4" s="19"/>
      <c r="GP4" s="19"/>
      <c r="GQ4" s="19"/>
      <c r="GR4" s="19"/>
      <c r="GS4" s="19"/>
      <c r="GT4" s="19"/>
      <c r="GU4" s="19"/>
      <c r="GV4" s="19"/>
      <c r="GW4" s="19"/>
      <c r="GX4" s="19"/>
      <c r="GY4" s="19"/>
      <c r="GZ4" s="19"/>
      <c r="HA4" s="19"/>
      <c r="HB4" s="19"/>
      <c r="HC4" s="19"/>
      <c r="HD4" s="19"/>
      <c r="HE4" s="19"/>
      <c r="HF4" s="19"/>
      <c r="HG4" s="19"/>
      <c r="HH4" s="19"/>
      <c r="HI4" s="19"/>
      <c r="HJ4" s="19"/>
      <c r="HK4" s="19"/>
      <c r="HL4" s="19"/>
      <c r="HM4" s="19"/>
      <c r="HN4" s="19"/>
      <c r="HO4" s="19"/>
      <c r="HP4" s="19"/>
      <c r="HQ4" s="19"/>
      <c r="HR4" s="19"/>
      <c r="HS4" s="19"/>
      <c r="HT4" s="19"/>
      <c r="HU4" s="19"/>
      <c r="HV4" s="19"/>
      <c r="HW4" s="19"/>
      <c r="HX4" s="19"/>
      <c r="HY4" s="19"/>
      <c r="HZ4" s="19"/>
      <c r="IA4" s="19"/>
      <c r="IB4" s="19"/>
      <c r="IC4" s="19"/>
      <c r="ID4" s="19"/>
      <c r="IE4" s="19"/>
      <c r="IF4" s="19"/>
      <c r="IG4" s="19"/>
      <c r="IH4" s="19"/>
      <c r="II4" s="19"/>
      <c r="IJ4" s="19"/>
      <c r="IK4" s="19"/>
      <c r="IL4" s="19"/>
      <c r="IM4" s="19"/>
      <c r="IN4" s="19"/>
      <c r="IO4" s="19"/>
      <c r="IP4" s="19"/>
      <c r="IQ4" s="19"/>
      <c r="IR4" s="19"/>
      <c r="IS4" s="19"/>
      <c r="IT4" s="19"/>
      <c r="IU4" s="19"/>
      <c r="IV4" s="19"/>
      <c r="IW4" s="19"/>
    </row>
    <row r="5" customFormat="false" ht="15" hidden="false" customHeight="true" outlineLevel="0" collapsed="false">
      <c r="A5" s="36"/>
      <c r="B5" s="37" t="s">
        <v>30</v>
      </c>
      <c r="C5" s="38" t="s">
        <v>31</v>
      </c>
      <c r="D5" s="39" t="n">
        <v>3342</v>
      </c>
      <c r="E5" s="40"/>
      <c r="F5" s="41" t="n">
        <f aca="false">T14</f>
        <v>30</v>
      </c>
      <c r="G5" s="41"/>
      <c r="H5" s="42" t="n">
        <f aca="false">V14</f>
        <v>27</v>
      </c>
      <c r="I5" s="41"/>
      <c r="J5" s="43" t="n">
        <v>1471</v>
      </c>
      <c r="K5" s="43"/>
      <c r="L5" s="44" t="n">
        <v>1602</v>
      </c>
      <c r="M5" s="42"/>
      <c r="N5" s="45" t="n">
        <v>67694</v>
      </c>
      <c r="O5" s="46" t="n">
        <f aca="false">$T$23</f>
        <v>0.5</v>
      </c>
      <c r="P5" s="47" t="str">
        <f aca="false">IF(Q5&lt;0,ABS(Q5),"")</f>
        <v/>
      </c>
      <c r="Q5" s="44" t="n">
        <f aca="false">IF(L$37&gt;0,L5-R5,J5-R5)</f>
        <v>866</v>
      </c>
      <c r="R5" s="44" t="n">
        <f aca="false">ROUND((1-O5)*J5,0)</f>
        <v>736</v>
      </c>
      <c r="S5" s="36"/>
      <c r="T5" s="48" t="n">
        <v>25</v>
      </c>
      <c r="U5" s="48" t="n">
        <v>1</v>
      </c>
      <c r="V5" s="48" t="n">
        <v>24</v>
      </c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  <c r="AO5" s="36"/>
      <c r="AP5" s="36"/>
      <c r="AQ5" s="36"/>
      <c r="AR5" s="36"/>
      <c r="AS5" s="36"/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  <c r="BF5" s="36"/>
      <c r="BG5" s="36"/>
      <c r="BH5" s="36"/>
      <c r="BI5" s="36"/>
      <c r="BJ5" s="36"/>
      <c r="BK5" s="36"/>
      <c r="BL5" s="36"/>
      <c r="BM5" s="36"/>
      <c r="BN5" s="36"/>
      <c r="BO5" s="36"/>
      <c r="BP5" s="36"/>
      <c r="BQ5" s="36"/>
      <c r="BR5" s="36"/>
      <c r="BS5" s="36"/>
      <c r="BT5" s="36"/>
      <c r="BU5" s="36"/>
      <c r="BV5" s="36"/>
      <c r="BW5" s="36"/>
      <c r="BX5" s="36"/>
      <c r="BY5" s="36"/>
      <c r="BZ5" s="36"/>
      <c r="CA5" s="36"/>
      <c r="CB5" s="36"/>
      <c r="CC5" s="36"/>
      <c r="CD5" s="36"/>
      <c r="CE5" s="36"/>
      <c r="CF5" s="36"/>
      <c r="CG5" s="36"/>
      <c r="CH5" s="36"/>
      <c r="CI5" s="36"/>
      <c r="CJ5" s="36"/>
      <c r="CK5" s="36"/>
      <c r="CL5" s="36"/>
      <c r="CM5" s="36"/>
      <c r="CN5" s="36"/>
      <c r="CO5" s="36"/>
      <c r="CP5" s="36"/>
      <c r="CQ5" s="36"/>
      <c r="CR5" s="36"/>
      <c r="CS5" s="36"/>
      <c r="CT5" s="36"/>
      <c r="CU5" s="36"/>
      <c r="CV5" s="36"/>
      <c r="CW5" s="36"/>
      <c r="CX5" s="36"/>
      <c r="CY5" s="36"/>
      <c r="CZ5" s="36"/>
      <c r="DA5" s="36"/>
      <c r="DB5" s="36"/>
      <c r="DC5" s="36"/>
      <c r="DD5" s="36"/>
      <c r="DE5" s="36"/>
      <c r="DF5" s="36"/>
      <c r="DG5" s="36"/>
      <c r="DH5" s="36"/>
      <c r="DI5" s="36"/>
      <c r="DJ5" s="36"/>
      <c r="DK5" s="36"/>
      <c r="DL5" s="36"/>
      <c r="DM5" s="36"/>
      <c r="DN5" s="36"/>
      <c r="DO5" s="36"/>
      <c r="DP5" s="36"/>
      <c r="DQ5" s="36"/>
      <c r="DR5" s="36"/>
      <c r="DS5" s="36"/>
      <c r="DT5" s="36"/>
      <c r="DU5" s="36"/>
      <c r="DV5" s="36"/>
      <c r="DW5" s="36"/>
      <c r="DX5" s="36"/>
      <c r="DY5" s="36"/>
      <c r="DZ5" s="36"/>
      <c r="EA5" s="36"/>
      <c r="EB5" s="36"/>
      <c r="EC5" s="36"/>
      <c r="ED5" s="36"/>
      <c r="EE5" s="36"/>
      <c r="EF5" s="36"/>
      <c r="EG5" s="36"/>
      <c r="EH5" s="36"/>
      <c r="EI5" s="36"/>
      <c r="EJ5" s="36"/>
      <c r="EK5" s="36"/>
      <c r="EL5" s="36"/>
      <c r="EM5" s="36"/>
      <c r="EN5" s="36"/>
      <c r="EO5" s="36"/>
      <c r="EP5" s="36"/>
      <c r="EQ5" s="36"/>
      <c r="ER5" s="36"/>
      <c r="ES5" s="36"/>
      <c r="ET5" s="36"/>
      <c r="EU5" s="36"/>
      <c r="EV5" s="36"/>
      <c r="EW5" s="36"/>
      <c r="EX5" s="36"/>
      <c r="EY5" s="36"/>
      <c r="EZ5" s="36"/>
      <c r="FA5" s="36"/>
      <c r="FB5" s="36"/>
      <c r="FC5" s="36"/>
      <c r="FD5" s="36"/>
      <c r="FE5" s="36"/>
      <c r="FF5" s="36"/>
      <c r="FG5" s="36"/>
      <c r="FH5" s="36"/>
      <c r="FI5" s="36"/>
      <c r="FJ5" s="36"/>
      <c r="FK5" s="36"/>
      <c r="FL5" s="36"/>
      <c r="FM5" s="36"/>
      <c r="FN5" s="36"/>
      <c r="FO5" s="36"/>
      <c r="FP5" s="36"/>
      <c r="FQ5" s="36"/>
      <c r="FR5" s="36"/>
      <c r="FS5" s="36"/>
      <c r="FT5" s="36"/>
      <c r="FU5" s="36"/>
      <c r="FV5" s="36"/>
      <c r="FW5" s="36"/>
      <c r="FX5" s="36"/>
      <c r="FY5" s="36"/>
      <c r="FZ5" s="36"/>
      <c r="GA5" s="36"/>
      <c r="GB5" s="36"/>
      <c r="GC5" s="36"/>
      <c r="GD5" s="36"/>
      <c r="GE5" s="36"/>
      <c r="GF5" s="36"/>
      <c r="GG5" s="36"/>
      <c r="GH5" s="36"/>
      <c r="GI5" s="36"/>
      <c r="GJ5" s="36"/>
      <c r="GK5" s="36"/>
      <c r="GL5" s="36"/>
      <c r="GM5" s="36"/>
      <c r="GN5" s="36"/>
      <c r="GO5" s="36"/>
      <c r="GP5" s="36"/>
      <c r="GQ5" s="36"/>
      <c r="GR5" s="36"/>
      <c r="GS5" s="36"/>
      <c r="GT5" s="36"/>
      <c r="GU5" s="36"/>
      <c r="GV5" s="36"/>
      <c r="GW5" s="36"/>
      <c r="GX5" s="36"/>
      <c r="GY5" s="36"/>
      <c r="GZ5" s="36"/>
      <c r="HA5" s="36"/>
      <c r="HB5" s="36"/>
      <c r="HC5" s="36"/>
      <c r="HD5" s="36"/>
      <c r="HE5" s="36"/>
      <c r="HF5" s="36"/>
      <c r="HG5" s="36"/>
      <c r="HH5" s="36"/>
      <c r="HI5" s="36"/>
      <c r="HJ5" s="36"/>
      <c r="HK5" s="36"/>
      <c r="HL5" s="36"/>
      <c r="HM5" s="36"/>
      <c r="HN5" s="36"/>
      <c r="HO5" s="36"/>
      <c r="HP5" s="36"/>
      <c r="HQ5" s="36"/>
      <c r="HR5" s="36"/>
      <c r="HS5" s="36"/>
      <c r="HT5" s="36"/>
      <c r="HU5" s="36"/>
      <c r="HV5" s="36"/>
      <c r="HW5" s="36"/>
      <c r="HX5" s="36"/>
      <c r="HY5" s="36"/>
      <c r="HZ5" s="36"/>
      <c r="IA5" s="36"/>
      <c r="IB5" s="36"/>
      <c r="IC5" s="36"/>
      <c r="ID5" s="36"/>
      <c r="IE5" s="36"/>
      <c r="IF5" s="36"/>
      <c r="IG5" s="36"/>
      <c r="IH5" s="36"/>
      <c r="II5" s="36"/>
      <c r="IJ5" s="36"/>
      <c r="IK5" s="36"/>
      <c r="IL5" s="36"/>
      <c r="IM5" s="36"/>
      <c r="IN5" s="36"/>
      <c r="IO5" s="36"/>
      <c r="IP5" s="36"/>
      <c r="IQ5" s="36"/>
      <c r="IR5" s="36"/>
      <c r="IS5" s="36"/>
      <c r="IT5" s="36"/>
      <c r="IU5" s="36"/>
      <c r="IV5" s="36"/>
      <c r="IW5" s="36"/>
    </row>
    <row r="6" customFormat="false" ht="15" hidden="false" customHeight="true" outlineLevel="0" collapsed="false">
      <c r="A6" s="49"/>
      <c r="B6" s="37"/>
      <c r="C6" s="38"/>
      <c r="D6" s="39"/>
      <c r="E6" s="40"/>
      <c r="F6" s="50"/>
      <c r="G6" s="50"/>
      <c r="H6" s="40"/>
      <c r="I6" s="50"/>
      <c r="J6" s="43"/>
      <c r="K6" s="51"/>
      <c r="L6" s="44"/>
      <c r="M6" s="40"/>
      <c r="N6" s="52"/>
      <c r="O6" s="46"/>
      <c r="P6" s="53"/>
      <c r="Q6" s="44"/>
      <c r="R6" s="44"/>
      <c r="S6" s="36"/>
      <c r="T6" s="54" t="n">
        <v>25</v>
      </c>
      <c r="U6" s="54" t="n">
        <v>2</v>
      </c>
      <c r="V6" s="54" t="n">
        <v>25</v>
      </c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6"/>
      <c r="AI6" s="36"/>
      <c r="AJ6" s="36"/>
      <c r="AK6" s="36"/>
      <c r="AL6" s="36"/>
      <c r="AM6" s="36"/>
      <c r="AN6" s="36"/>
      <c r="AO6" s="36"/>
      <c r="AP6" s="36"/>
      <c r="AQ6" s="36"/>
      <c r="AR6" s="36"/>
      <c r="AS6" s="36"/>
      <c r="AT6" s="36"/>
      <c r="AU6" s="36"/>
      <c r="AV6" s="36"/>
      <c r="AW6" s="36"/>
      <c r="AX6" s="36"/>
      <c r="AY6" s="36"/>
      <c r="AZ6" s="36"/>
      <c r="BA6" s="36"/>
      <c r="BB6" s="36"/>
      <c r="BC6" s="36"/>
      <c r="BD6" s="36"/>
      <c r="BE6" s="36"/>
      <c r="BF6" s="36"/>
      <c r="BG6" s="36"/>
      <c r="BH6" s="36"/>
      <c r="BI6" s="36"/>
      <c r="BJ6" s="36"/>
      <c r="BK6" s="36"/>
      <c r="BL6" s="36"/>
      <c r="BM6" s="36"/>
      <c r="BN6" s="36"/>
      <c r="BO6" s="36"/>
      <c r="BP6" s="36"/>
      <c r="BQ6" s="36"/>
      <c r="BR6" s="36"/>
      <c r="BS6" s="36"/>
      <c r="BT6" s="36"/>
      <c r="BU6" s="36"/>
      <c r="BV6" s="36"/>
      <c r="BW6" s="36"/>
      <c r="BX6" s="36"/>
      <c r="BY6" s="36"/>
      <c r="BZ6" s="36"/>
      <c r="CA6" s="36"/>
      <c r="CB6" s="36"/>
      <c r="CC6" s="36"/>
      <c r="CD6" s="36"/>
      <c r="CE6" s="36"/>
      <c r="CF6" s="36"/>
      <c r="CG6" s="36"/>
      <c r="CH6" s="36"/>
      <c r="CI6" s="36"/>
      <c r="CJ6" s="36"/>
      <c r="CK6" s="36"/>
      <c r="CL6" s="36"/>
      <c r="CM6" s="36"/>
      <c r="CN6" s="36"/>
      <c r="CO6" s="36"/>
      <c r="CP6" s="36"/>
      <c r="CQ6" s="36"/>
      <c r="CR6" s="36"/>
      <c r="CS6" s="36"/>
      <c r="CT6" s="36"/>
      <c r="CU6" s="36"/>
      <c r="CV6" s="36"/>
      <c r="CW6" s="36"/>
      <c r="CX6" s="36"/>
      <c r="CY6" s="36"/>
      <c r="CZ6" s="36"/>
      <c r="DA6" s="36"/>
      <c r="DB6" s="36"/>
      <c r="DC6" s="36"/>
      <c r="DD6" s="36"/>
      <c r="DE6" s="36"/>
      <c r="DF6" s="36"/>
      <c r="DG6" s="36"/>
      <c r="DH6" s="36"/>
      <c r="DI6" s="36"/>
      <c r="DJ6" s="36"/>
      <c r="DK6" s="36"/>
      <c r="DL6" s="36"/>
      <c r="DM6" s="36"/>
      <c r="DN6" s="36"/>
      <c r="DO6" s="36"/>
      <c r="DP6" s="36"/>
      <c r="DQ6" s="36"/>
      <c r="DR6" s="36"/>
      <c r="DS6" s="36"/>
      <c r="DT6" s="36"/>
      <c r="DU6" s="36"/>
      <c r="DV6" s="36"/>
      <c r="DW6" s="36"/>
      <c r="DX6" s="36"/>
      <c r="DY6" s="36"/>
      <c r="DZ6" s="36"/>
      <c r="EA6" s="36"/>
      <c r="EB6" s="36"/>
      <c r="EC6" s="36"/>
      <c r="ED6" s="36"/>
      <c r="EE6" s="36"/>
      <c r="EF6" s="36"/>
      <c r="EG6" s="36"/>
      <c r="EH6" s="36"/>
      <c r="EI6" s="36"/>
      <c r="EJ6" s="36"/>
      <c r="EK6" s="36"/>
      <c r="EL6" s="36"/>
      <c r="EM6" s="36"/>
      <c r="EN6" s="36"/>
      <c r="EO6" s="36"/>
      <c r="EP6" s="36"/>
      <c r="EQ6" s="36"/>
      <c r="ER6" s="36"/>
      <c r="ES6" s="36"/>
      <c r="ET6" s="36"/>
      <c r="EU6" s="36"/>
      <c r="EV6" s="36"/>
      <c r="EW6" s="36"/>
      <c r="EX6" s="36"/>
      <c r="EY6" s="36"/>
      <c r="EZ6" s="36"/>
      <c r="FA6" s="36"/>
      <c r="FB6" s="36"/>
      <c r="FC6" s="36"/>
      <c r="FD6" s="36"/>
      <c r="FE6" s="36"/>
      <c r="FF6" s="36"/>
      <c r="FG6" s="36"/>
      <c r="FH6" s="36"/>
      <c r="FI6" s="36"/>
      <c r="FJ6" s="36"/>
      <c r="FK6" s="36"/>
      <c r="FL6" s="36"/>
      <c r="FM6" s="36"/>
      <c r="FN6" s="36"/>
      <c r="FO6" s="36"/>
      <c r="FP6" s="36"/>
      <c r="FQ6" s="36"/>
      <c r="FR6" s="36"/>
      <c r="FS6" s="36"/>
      <c r="FT6" s="36"/>
      <c r="FU6" s="36"/>
      <c r="FV6" s="36"/>
      <c r="FW6" s="36"/>
      <c r="FX6" s="36"/>
      <c r="FY6" s="36"/>
      <c r="FZ6" s="36"/>
      <c r="GA6" s="36"/>
      <c r="GB6" s="36"/>
      <c r="GC6" s="36"/>
      <c r="GD6" s="36"/>
      <c r="GE6" s="36"/>
      <c r="GF6" s="36"/>
      <c r="GG6" s="36"/>
      <c r="GH6" s="36"/>
      <c r="GI6" s="36"/>
      <c r="GJ6" s="36"/>
      <c r="GK6" s="36"/>
      <c r="GL6" s="36"/>
      <c r="GM6" s="36"/>
      <c r="GN6" s="36"/>
      <c r="GO6" s="36"/>
      <c r="GP6" s="36"/>
      <c r="GQ6" s="36"/>
      <c r="GR6" s="36"/>
      <c r="GS6" s="36"/>
      <c r="GT6" s="36"/>
      <c r="GU6" s="36"/>
      <c r="GV6" s="36"/>
      <c r="GW6" s="36"/>
      <c r="GX6" s="36"/>
      <c r="GY6" s="36"/>
      <c r="GZ6" s="36"/>
      <c r="HA6" s="36"/>
      <c r="HB6" s="36"/>
      <c r="HC6" s="36"/>
      <c r="HD6" s="36"/>
      <c r="HE6" s="36"/>
      <c r="HF6" s="36"/>
      <c r="HG6" s="36"/>
      <c r="HH6" s="36"/>
      <c r="HI6" s="36"/>
      <c r="HJ6" s="36"/>
      <c r="HK6" s="36"/>
      <c r="HL6" s="36"/>
      <c r="HM6" s="36"/>
      <c r="HN6" s="36"/>
      <c r="HO6" s="36"/>
      <c r="HP6" s="36"/>
      <c r="HQ6" s="36"/>
      <c r="HR6" s="36"/>
      <c r="HS6" s="36"/>
      <c r="HT6" s="36"/>
      <c r="HU6" s="36"/>
      <c r="HV6" s="36"/>
      <c r="HW6" s="36"/>
      <c r="HX6" s="36"/>
      <c r="HY6" s="36"/>
      <c r="HZ6" s="36"/>
      <c r="IA6" s="36"/>
      <c r="IB6" s="36"/>
      <c r="IC6" s="36"/>
      <c r="ID6" s="36"/>
      <c r="IE6" s="36"/>
      <c r="IF6" s="36"/>
      <c r="IG6" s="36"/>
      <c r="IH6" s="36"/>
      <c r="II6" s="36"/>
      <c r="IJ6" s="36"/>
      <c r="IK6" s="36"/>
      <c r="IL6" s="36"/>
      <c r="IM6" s="36"/>
      <c r="IN6" s="36"/>
      <c r="IO6" s="36"/>
      <c r="IP6" s="36"/>
      <c r="IQ6" s="36"/>
      <c r="IR6" s="36"/>
      <c r="IS6" s="36"/>
      <c r="IT6" s="36"/>
      <c r="IU6" s="36"/>
      <c r="IV6" s="36"/>
      <c r="IW6" s="36"/>
    </row>
    <row r="7" customFormat="false" ht="15" hidden="false" customHeight="true" outlineLevel="0" collapsed="false">
      <c r="A7" s="36"/>
      <c r="B7" s="37" t="s">
        <v>33</v>
      </c>
      <c r="C7" s="38" t="s">
        <v>34</v>
      </c>
      <c r="D7" s="39" t="n">
        <v>3343</v>
      </c>
      <c r="E7" s="40"/>
      <c r="F7" s="50" t="n">
        <f aca="false">T6</f>
        <v>25</v>
      </c>
      <c r="G7" s="50"/>
      <c r="H7" s="40" t="n">
        <f aca="false">V6</f>
        <v>25</v>
      </c>
      <c r="I7" s="50"/>
      <c r="J7" s="43" t="n">
        <v>5788</v>
      </c>
      <c r="K7" s="43"/>
      <c r="L7" s="44" t="n">
        <v>5788</v>
      </c>
      <c r="M7" s="40"/>
      <c r="N7" s="45" t="n">
        <v>67694</v>
      </c>
      <c r="O7" s="46" t="n">
        <f aca="false">$T$23</f>
        <v>0.5</v>
      </c>
      <c r="P7" s="47" t="str">
        <f aca="false">IF(Q7&lt;0,ABS(Q7),"")</f>
        <v/>
      </c>
      <c r="Q7" s="44" t="n">
        <f aca="false">IF(L$37&gt;0,L7-R7,J7-R7)</f>
        <v>2894</v>
      </c>
      <c r="R7" s="44" t="n">
        <f aca="false">ROUND((1-O7)*J7,0)</f>
        <v>2894</v>
      </c>
      <c r="S7" s="36"/>
      <c r="T7" s="54" t="n">
        <v>25</v>
      </c>
      <c r="U7" s="54" t="n">
        <v>3</v>
      </c>
      <c r="V7" s="54" t="n">
        <v>25</v>
      </c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/>
      <c r="BF7" s="36"/>
      <c r="BG7" s="36"/>
      <c r="BH7" s="36"/>
      <c r="BI7" s="36"/>
      <c r="BJ7" s="36"/>
      <c r="BK7" s="36"/>
      <c r="BL7" s="36"/>
      <c r="BM7" s="36"/>
      <c r="BN7" s="36"/>
      <c r="BO7" s="36"/>
      <c r="BP7" s="36"/>
      <c r="BQ7" s="36"/>
      <c r="BR7" s="36"/>
      <c r="BS7" s="36"/>
      <c r="BT7" s="36"/>
      <c r="BU7" s="36"/>
      <c r="BV7" s="36"/>
      <c r="BW7" s="36"/>
      <c r="BX7" s="36"/>
      <c r="BY7" s="36"/>
      <c r="BZ7" s="36"/>
      <c r="CA7" s="36"/>
      <c r="CB7" s="36"/>
      <c r="CC7" s="36"/>
      <c r="CD7" s="36"/>
      <c r="CE7" s="36"/>
      <c r="CF7" s="36"/>
      <c r="CG7" s="36"/>
      <c r="CH7" s="36"/>
      <c r="CI7" s="36"/>
      <c r="CJ7" s="36"/>
      <c r="CK7" s="36"/>
      <c r="CL7" s="36"/>
      <c r="CM7" s="36"/>
      <c r="CN7" s="36"/>
      <c r="CO7" s="36"/>
      <c r="CP7" s="36"/>
      <c r="CQ7" s="36"/>
      <c r="CR7" s="36"/>
      <c r="CS7" s="36"/>
      <c r="CT7" s="36"/>
      <c r="CU7" s="36"/>
      <c r="CV7" s="36"/>
      <c r="CW7" s="36"/>
      <c r="CX7" s="36"/>
      <c r="CY7" s="36"/>
      <c r="CZ7" s="36"/>
      <c r="DA7" s="36"/>
      <c r="DB7" s="36"/>
      <c r="DC7" s="36"/>
      <c r="DD7" s="36"/>
      <c r="DE7" s="36"/>
      <c r="DF7" s="36"/>
      <c r="DG7" s="36"/>
      <c r="DH7" s="36"/>
      <c r="DI7" s="36"/>
      <c r="DJ7" s="36"/>
      <c r="DK7" s="36"/>
      <c r="DL7" s="36"/>
      <c r="DM7" s="36"/>
      <c r="DN7" s="36"/>
      <c r="DO7" s="36"/>
      <c r="DP7" s="36"/>
      <c r="DQ7" s="36"/>
      <c r="DR7" s="36"/>
      <c r="DS7" s="36"/>
      <c r="DT7" s="36"/>
      <c r="DU7" s="36"/>
      <c r="DV7" s="36"/>
      <c r="DW7" s="36"/>
      <c r="DX7" s="36"/>
      <c r="DY7" s="36"/>
      <c r="DZ7" s="36"/>
      <c r="EA7" s="36"/>
      <c r="EB7" s="36"/>
      <c r="EC7" s="36"/>
      <c r="ED7" s="36"/>
      <c r="EE7" s="36"/>
      <c r="EF7" s="36"/>
      <c r="EG7" s="36"/>
      <c r="EH7" s="36"/>
      <c r="EI7" s="36"/>
      <c r="EJ7" s="36"/>
      <c r="EK7" s="36"/>
      <c r="EL7" s="36"/>
      <c r="EM7" s="36"/>
      <c r="EN7" s="36"/>
      <c r="EO7" s="36"/>
      <c r="EP7" s="36"/>
      <c r="EQ7" s="36"/>
      <c r="ER7" s="36"/>
      <c r="ES7" s="36"/>
      <c r="ET7" s="36"/>
      <c r="EU7" s="36"/>
      <c r="EV7" s="36"/>
      <c r="EW7" s="36"/>
      <c r="EX7" s="36"/>
      <c r="EY7" s="36"/>
      <c r="EZ7" s="36"/>
      <c r="FA7" s="36"/>
      <c r="FB7" s="36"/>
      <c r="FC7" s="36"/>
      <c r="FD7" s="36"/>
      <c r="FE7" s="36"/>
      <c r="FF7" s="36"/>
      <c r="FG7" s="36"/>
      <c r="FH7" s="36"/>
      <c r="FI7" s="36"/>
      <c r="FJ7" s="36"/>
      <c r="FK7" s="36"/>
      <c r="FL7" s="36"/>
      <c r="FM7" s="36"/>
      <c r="FN7" s="36"/>
      <c r="FO7" s="36"/>
      <c r="FP7" s="36"/>
      <c r="FQ7" s="36"/>
      <c r="FR7" s="36"/>
      <c r="FS7" s="36"/>
      <c r="FT7" s="36"/>
      <c r="FU7" s="36"/>
      <c r="FV7" s="36"/>
      <c r="FW7" s="36"/>
      <c r="FX7" s="36"/>
      <c r="FY7" s="36"/>
      <c r="FZ7" s="36"/>
      <c r="GA7" s="36"/>
      <c r="GB7" s="36"/>
      <c r="GC7" s="36"/>
      <c r="GD7" s="36"/>
      <c r="GE7" s="36"/>
      <c r="GF7" s="36"/>
      <c r="GG7" s="36"/>
      <c r="GH7" s="36"/>
      <c r="GI7" s="36"/>
      <c r="GJ7" s="36"/>
      <c r="GK7" s="36"/>
      <c r="GL7" s="36"/>
      <c r="GM7" s="36"/>
      <c r="GN7" s="36"/>
      <c r="GO7" s="36"/>
      <c r="GP7" s="36"/>
      <c r="GQ7" s="36"/>
      <c r="GR7" s="36"/>
      <c r="GS7" s="36"/>
      <c r="GT7" s="36"/>
      <c r="GU7" s="36"/>
      <c r="GV7" s="36"/>
      <c r="GW7" s="36"/>
      <c r="GX7" s="36"/>
      <c r="GY7" s="36"/>
      <c r="GZ7" s="36"/>
      <c r="HA7" s="36"/>
      <c r="HB7" s="36"/>
      <c r="HC7" s="36"/>
      <c r="HD7" s="36"/>
      <c r="HE7" s="36"/>
      <c r="HF7" s="36"/>
      <c r="HG7" s="36"/>
      <c r="HH7" s="36"/>
      <c r="HI7" s="36"/>
      <c r="HJ7" s="36"/>
      <c r="HK7" s="36"/>
      <c r="HL7" s="36"/>
      <c r="HM7" s="36"/>
      <c r="HN7" s="36"/>
      <c r="HO7" s="36"/>
      <c r="HP7" s="36"/>
      <c r="HQ7" s="36"/>
      <c r="HR7" s="36"/>
      <c r="HS7" s="36"/>
      <c r="HT7" s="36"/>
      <c r="HU7" s="36"/>
      <c r="HV7" s="36"/>
      <c r="HW7" s="36"/>
      <c r="HX7" s="36"/>
      <c r="HY7" s="36"/>
      <c r="HZ7" s="36"/>
      <c r="IA7" s="36"/>
      <c r="IB7" s="36"/>
      <c r="IC7" s="36"/>
      <c r="ID7" s="36"/>
      <c r="IE7" s="36"/>
      <c r="IF7" s="36"/>
      <c r="IG7" s="36"/>
      <c r="IH7" s="36"/>
      <c r="II7" s="36"/>
      <c r="IJ7" s="36"/>
      <c r="IK7" s="36"/>
      <c r="IL7" s="36"/>
      <c r="IM7" s="36"/>
      <c r="IN7" s="36"/>
      <c r="IO7" s="36"/>
      <c r="IP7" s="36"/>
      <c r="IQ7" s="36"/>
      <c r="IR7" s="36"/>
      <c r="IS7" s="36"/>
      <c r="IT7" s="36"/>
      <c r="IU7" s="36"/>
      <c r="IV7" s="36"/>
      <c r="IW7" s="36"/>
    </row>
    <row r="8" customFormat="false" ht="15" hidden="false" customHeight="true" outlineLevel="0" collapsed="false">
      <c r="A8" s="36"/>
      <c r="B8" s="37"/>
      <c r="C8" s="38"/>
      <c r="D8" s="39"/>
      <c r="E8" s="40"/>
      <c r="F8" s="50"/>
      <c r="G8" s="50"/>
      <c r="H8" s="40"/>
      <c r="I8" s="50"/>
      <c r="J8" s="43" t="n">
        <v>5000</v>
      </c>
      <c r="K8" s="43"/>
      <c r="L8" s="44" t="n">
        <v>5000</v>
      </c>
      <c r="M8" s="40"/>
      <c r="N8" s="45" t="n">
        <v>68918</v>
      </c>
      <c r="O8" s="46" t="n">
        <v>0</v>
      </c>
      <c r="P8" s="47" t="str">
        <f aca="false">IF(Q8&lt;0,ABS(Q8),"")</f>
        <v/>
      </c>
      <c r="Q8" s="44" t="n">
        <f aca="false">IF(L$37&gt;0,L8-R8,J8-R8)</f>
        <v>0</v>
      </c>
      <c r="R8" s="44" t="n">
        <f aca="false">ROUND((1-O8)*J8,0)</f>
        <v>5000</v>
      </c>
      <c r="S8" s="49"/>
      <c r="T8" s="54" t="n">
        <v>24</v>
      </c>
      <c r="U8" s="54" t="n">
        <v>4</v>
      </c>
      <c r="V8" s="54" t="n">
        <v>24</v>
      </c>
      <c r="W8" s="36"/>
      <c r="X8" s="36"/>
      <c r="Y8" s="36"/>
      <c r="Z8" s="36"/>
      <c r="AA8" s="36"/>
      <c r="AB8" s="36"/>
      <c r="AC8" s="36"/>
      <c r="AD8" s="36"/>
      <c r="AE8" s="36"/>
      <c r="AF8" s="36"/>
      <c r="AG8" s="36"/>
      <c r="AH8" s="36"/>
      <c r="AI8" s="36"/>
      <c r="AJ8" s="36"/>
      <c r="AK8" s="36"/>
      <c r="AL8" s="36"/>
      <c r="AM8" s="36"/>
      <c r="AN8" s="36"/>
      <c r="AO8" s="36"/>
      <c r="AP8" s="36"/>
      <c r="AQ8" s="36"/>
      <c r="AR8" s="36"/>
      <c r="AS8" s="36"/>
      <c r="AT8" s="36"/>
      <c r="AU8" s="36"/>
      <c r="AV8" s="36"/>
      <c r="AW8" s="36"/>
      <c r="AX8" s="36"/>
      <c r="AY8" s="36"/>
      <c r="AZ8" s="36"/>
      <c r="BA8" s="36"/>
      <c r="BB8" s="36"/>
      <c r="BC8" s="36"/>
      <c r="BD8" s="36"/>
      <c r="BE8" s="36"/>
      <c r="BF8" s="36"/>
      <c r="BG8" s="36"/>
      <c r="BH8" s="36"/>
      <c r="BI8" s="36"/>
      <c r="BJ8" s="36"/>
      <c r="BK8" s="36"/>
      <c r="BL8" s="36"/>
      <c r="BM8" s="36"/>
      <c r="BN8" s="36"/>
      <c r="BO8" s="36"/>
      <c r="BP8" s="36"/>
      <c r="BQ8" s="36"/>
      <c r="BR8" s="36"/>
      <c r="BS8" s="36"/>
      <c r="BT8" s="36"/>
      <c r="BU8" s="36"/>
      <c r="BV8" s="36"/>
      <c r="BW8" s="36"/>
      <c r="BX8" s="36"/>
      <c r="BY8" s="36"/>
      <c r="BZ8" s="36"/>
      <c r="CA8" s="36"/>
      <c r="CB8" s="36"/>
      <c r="CC8" s="36"/>
      <c r="CD8" s="36"/>
      <c r="CE8" s="36"/>
      <c r="CF8" s="36"/>
      <c r="CG8" s="36"/>
      <c r="CH8" s="36"/>
      <c r="CI8" s="36"/>
      <c r="CJ8" s="36"/>
      <c r="CK8" s="36"/>
      <c r="CL8" s="36"/>
      <c r="CM8" s="36"/>
      <c r="CN8" s="36"/>
      <c r="CO8" s="36"/>
      <c r="CP8" s="36"/>
      <c r="CQ8" s="36"/>
      <c r="CR8" s="36"/>
      <c r="CS8" s="36"/>
      <c r="CT8" s="36"/>
      <c r="CU8" s="36"/>
      <c r="CV8" s="36"/>
      <c r="CW8" s="36"/>
      <c r="CX8" s="36"/>
      <c r="CY8" s="36"/>
      <c r="CZ8" s="36"/>
      <c r="DA8" s="36"/>
      <c r="DB8" s="36"/>
      <c r="DC8" s="36"/>
      <c r="DD8" s="36"/>
      <c r="DE8" s="36"/>
      <c r="DF8" s="36"/>
      <c r="DG8" s="36"/>
      <c r="DH8" s="36"/>
      <c r="DI8" s="36"/>
      <c r="DJ8" s="36"/>
      <c r="DK8" s="36"/>
      <c r="DL8" s="36"/>
      <c r="DM8" s="36"/>
      <c r="DN8" s="36"/>
      <c r="DO8" s="36"/>
      <c r="DP8" s="36"/>
      <c r="DQ8" s="36"/>
      <c r="DR8" s="36"/>
      <c r="DS8" s="36"/>
      <c r="DT8" s="36"/>
      <c r="DU8" s="36"/>
      <c r="DV8" s="36"/>
      <c r="DW8" s="36"/>
      <c r="DX8" s="36"/>
      <c r="DY8" s="36"/>
      <c r="DZ8" s="36"/>
      <c r="EA8" s="36"/>
      <c r="EB8" s="36"/>
      <c r="EC8" s="36"/>
      <c r="ED8" s="36"/>
      <c r="EE8" s="36"/>
      <c r="EF8" s="36"/>
      <c r="EG8" s="36"/>
      <c r="EH8" s="36"/>
      <c r="EI8" s="36"/>
      <c r="EJ8" s="36"/>
      <c r="EK8" s="36"/>
      <c r="EL8" s="36"/>
      <c r="EM8" s="36"/>
      <c r="EN8" s="36"/>
      <c r="EO8" s="36"/>
      <c r="EP8" s="36"/>
      <c r="EQ8" s="36"/>
      <c r="ER8" s="36"/>
      <c r="ES8" s="36"/>
      <c r="ET8" s="36"/>
      <c r="EU8" s="36"/>
      <c r="EV8" s="36"/>
      <c r="EW8" s="36"/>
      <c r="EX8" s="36"/>
      <c r="EY8" s="36"/>
      <c r="EZ8" s="36"/>
      <c r="FA8" s="36"/>
      <c r="FB8" s="36"/>
      <c r="FC8" s="36"/>
      <c r="FD8" s="36"/>
      <c r="FE8" s="36"/>
      <c r="FF8" s="36"/>
      <c r="FG8" s="36"/>
      <c r="FH8" s="36"/>
      <c r="FI8" s="36"/>
      <c r="FJ8" s="36"/>
      <c r="FK8" s="36"/>
      <c r="FL8" s="36"/>
      <c r="FM8" s="36"/>
      <c r="FN8" s="36"/>
      <c r="FO8" s="36"/>
      <c r="FP8" s="36"/>
      <c r="FQ8" s="36"/>
      <c r="FR8" s="36"/>
      <c r="FS8" s="36"/>
      <c r="FT8" s="36"/>
      <c r="FU8" s="36"/>
      <c r="FV8" s="36"/>
      <c r="FW8" s="36"/>
      <c r="FX8" s="36"/>
      <c r="FY8" s="36"/>
      <c r="FZ8" s="36"/>
      <c r="GA8" s="36"/>
      <c r="GB8" s="36"/>
      <c r="GC8" s="36"/>
      <c r="GD8" s="36"/>
      <c r="GE8" s="36"/>
      <c r="GF8" s="36"/>
      <c r="GG8" s="36"/>
      <c r="GH8" s="36"/>
      <c r="GI8" s="36"/>
      <c r="GJ8" s="36"/>
      <c r="GK8" s="36"/>
      <c r="GL8" s="36"/>
      <c r="GM8" s="36"/>
      <c r="GN8" s="36"/>
      <c r="GO8" s="36"/>
      <c r="GP8" s="36"/>
      <c r="GQ8" s="36"/>
      <c r="GR8" s="36"/>
      <c r="GS8" s="36"/>
      <c r="GT8" s="36"/>
      <c r="GU8" s="36"/>
      <c r="GV8" s="36"/>
      <c r="GW8" s="36"/>
      <c r="GX8" s="36"/>
      <c r="GY8" s="36"/>
      <c r="GZ8" s="36"/>
      <c r="HA8" s="36"/>
      <c r="HB8" s="36"/>
      <c r="HC8" s="36"/>
      <c r="HD8" s="36"/>
      <c r="HE8" s="36"/>
      <c r="HF8" s="36"/>
      <c r="HG8" s="36"/>
      <c r="HH8" s="36"/>
      <c r="HI8" s="36"/>
      <c r="HJ8" s="36"/>
      <c r="HK8" s="36"/>
      <c r="HL8" s="36"/>
      <c r="HM8" s="36"/>
      <c r="HN8" s="36"/>
      <c r="HO8" s="36"/>
      <c r="HP8" s="36"/>
      <c r="HQ8" s="36"/>
      <c r="HR8" s="36"/>
      <c r="HS8" s="36"/>
      <c r="HT8" s="36"/>
      <c r="HU8" s="36"/>
      <c r="HV8" s="36"/>
      <c r="HW8" s="36"/>
      <c r="HX8" s="36"/>
      <c r="HY8" s="36"/>
      <c r="HZ8" s="36"/>
      <c r="IA8" s="36"/>
      <c r="IB8" s="36"/>
      <c r="IC8" s="36"/>
      <c r="ID8" s="36"/>
      <c r="IE8" s="36"/>
      <c r="IF8" s="36"/>
      <c r="IG8" s="36"/>
      <c r="IH8" s="36"/>
      <c r="II8" s="36"/>
      <c r="IJ8" s="36"/>
      <c r="IK8" s="36"/>
      <c r="IL8" s="36"/>
      <c r="IM8" s="36"/>
      <c r="IN8" s="36"/>
      <c r="IO8" s="36"/>
      <c r="IP8" s="36"/>
      <c r="IQ8" s="36"/>
      <c r="IR8" s="36"/>
      <c r="IS8" s="36"/>
      <c r="IT8" s="36"/>
      <c r="IU8" s="36"/>
      <c r="IV8" s="36"/>
      <c r="IW8" s="36"/>
    </row>
    <row r="9" customFormat="false" ht="15" hidden="false" customHeight="true" outlineLevel="0" collapsed="false">
      <c r="A9" s="49"/>
      <c r="B9" s="37"/>
      <c r="C9" s="38"/>
      <c r="D9" s="39"/>
      <c r="E9" s="40"/>
      <c r="F9" s="50"/>
      <c r="G9" s="50"/>
      <c r="H9" s="40"/>
      <c r="I9" s="50"/>
      <c r="J9" s="43"/>
      <c r="K9" s="43"/>
      <c r="L9" s="44"/>
      <c r="M9" s="40"/>
      <c r="N9" s="52"/>
      <c r="O9" s="46"/>
      <c r="P9" s="53"/>
      <c r="Q9" s="44"/>
      <c r="R9" s="44"/>
      <c r="S9" s="36"/>
      <c r="T9" s="54" t="n">
        <v>26</v>
      </c>
      <c r="U9" s="54" t="n">
        <v>5</v>
      </c>
      <c r="V9" s="54" t="n">
        <v>25</v>
      </c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  <c r="AH9" s="36"/>
      <c r="AI9" s="36"/>
      <c r="AJ9" s="36"/>
      <c r="AK9" s="36"/>
      <c r="AL9" s="36"/>
      <c r="AM9" s="36"/>
      <c r="AN9" s="36"/>
      <c r="AO9" s="36"/>
      <c r="AP9" s="36"/>
      <c r="AQ9" s="36"/>
      <c r="AR9" s="36"/>
      <c r="AS9" s="36"/>
      <c r="AT9" s="36"/>
      <c r="AU9" s="36"/>
      <c r="AV9" s="36"/>
      <c r="AW9" s="36"/>
      <c r="AX9" s="36"/>
      <c r="AY9" s="36"/>
      <c r="AZ9" s="36"/>
      <c r="BA9" s="36"/>
      <c r="BB9" s="36"/>
      <c r="BC9" s="36"/>
      <c r="BD9" s="36"/>
      <c r="BE9" s="36"/>
      <c r="BF9" s="36"/>
      <c r="BG9" s="36"/>
      <c r="BH9" s="36"/>
      <c r="BI9" s="36"/>
      <c r="BJ9" s="36"/>
      <c r="BK9" s="36"/>
      <c r="BL9" s="36"/>
      <c r="BM9" s="36"/>
      <c r="BN9" s="36"/>
      <c r="BO9" s="36"/>
      <c r="BP9" s="36"/>
      <c r="BQ9" s="36"/>
      <c r="BR9" s="36"/>
      <c r="BS9" s="36"/>
      <c r="BT9" s="36"/>
      <c r="BU9" s="36"/>
      <c r="BV9" s="36"/>
      <c r="BW9" s="36"/>
      <c r="BX9" s="36"/>
      <c r="BY9" s="36"/>
      <c r="BZ9" s="36"/>
      <c r="CA9" s="36"/>
      <c r="CB9" s="36"/>
      <c r="CC9" s="36"/>
      <c r="CD9" s="36"/>
      <c r="CE9" s="36"/>
      <c r="CF9" s="36"/>
      <c r="CG9" s="36"/>
      <c r="CH9" s="36"/>
      <c r="CI9" s="36"/>
      <c r="CJ9" s="36"/>
      <c r="CK9" s="36"/>
      <c r="CL9" s="36"/>
      <c r="CM9" s="36"/>
      <c r="CN9" s="36"/>
      <c r="CO9" s="36"/>
      <c r="CP9" s="36"/>
      <c r="CQ9" s="36"/>
      <c r="CR9" s="36"/>
      <c r="CS9" s="36"/>
      <c r="CT9" s="36"/>
      <c r="CU9" s="36"/>
      <c r="CV9" s="36"/>
      <c r="CW9" s="36"/>
      <c r="CX9" s="36"/>
      <c r="CY9" s="36"/>
      <c r="CZ9" s="36"/>
      <c r="DA9" s="36"/>
      <c r="DB9" s="36"/>
      <c r="DC9" s="36"/>
      <c r="DD9" s="36"/>
      <c r="DE9" s="36"/>
      <c r="DF9" s="36"/>
      <c r="DG9" s="36"/>
      <c r="DH9" s="36"/>
      <c r="DI9" s="36"/>
      <c r="DJ9" s="36"/>
      <c r="DK9" s="36"/>
      <c r="DL9" s="36"/>
      <c r="DM9" s="36"/>
      <c r="DN9" s="36"/>
      <c r="DO9" s="36"/>
      <c r="DP9" s="36"/>
      <c r="DQ9" s="36"/>
      <c r="DR9" s="36"/>
      <c r="DS9" s="36"/>
      <c r="DT9" s="36"/>
      <c r="DU9" s="36"/>
      <c r="DV9" s="36"/>
      <c r="DW9" s="36"/>
      <c r="DX9" s="36"/>
      <c r="DY9" s="36"/>
      <c r="DZ9" s="36"/>
      <c r="EA9" s="36"/>
      <c r="EB9" s="36"/>
      <c r="EC9" s="36"/>
      <c r="ED9" s="36"/>
      <c r="EE9" s="36"/>
      <c r="EF9" s="36"/>
      <c r="EG9" s="36"/>
      <c r="EH9" s="36"/>
      <c r="EI9" s="36"/>
      <c r="EJ9" s="36"/>
      <c r="EK9" s="36"/>
      <c r="EL9" s="36"/>
      <c r="EM9" s="36"/>
      <c r="EN9" s="36"/>
      <c r="EO9" s="36"/>
      <c r="EP9" s="36"/>
      <c r="EQ9" s="36"/>
      <c r="ER9" s="36"/>
      <c r="ES9" s="36"/>
      <c r="ET9" s="36"/>
      <c r="EU9" s="36"/>
      <c r="EV9" s="36"/>
      <c r="EW9" s="36"/>
      <c r="EX9" s="36"/>
      <c r="EY9" s="36"/>
      <c r="EZ9" s="36"/>
      <c r="FA9" s="36"/>
      <c r="FB9" s="36"/>
      <c r="FC9" s="36"/>
      <c r="FD9" s="36"/>
      <c r="FE9" s="36"/>
      <c r="FF9" s="36"/>
      <c r="FG9" s="36"/>
      <c r="FH9" s="36"/>
      <c r="FI9" s="36"/>
      <c r="FJ9" s="36"/>
      <c r="FK9" s="36"/>
      <c r="FL9" s="36"/>
      <c r="FM9" s="36"/>
      <c r="FN9" s="36"/>
      <c r="FO9" s="36"/>
      <c r="FP9" s="36"/>
      <c r="FQ9" s="36"/>
      <c r="FR9" s="36"/>
      <c r="FS9" s="36"/>
      <c r="FT9" s="36"/>
      <c r="FU9" s="36"/>
      <c r="FV9" s="36"/>
      <c r="FW9" s="36"/>
      <c r="FX9" s="36"/>
      <c r="FY9" s="36"/>
      <c r="FZ9" s="36"/>
      <c r="GA9" s="36"/>
      <c r="GB9" s="36"/>
      <c r="GC9" s="36"/>
      <c r="GD9" s="36"/>
      <c r="GE9" s="36"/>
      <c r="GF9" s="36"/>
      <c r="GG9" s="36"/>
      <c r="GH9" s="36"/>
      <c r="GI9" s="36"/>
      <c r="GJ9" s="36"/>
      <c r="GK9" s="36"/>
      <c r="GL9" s="36"/>
      <c r="GM9" s="36"/>
      <c r="GN9" s="36"/>
      <c r="GO9" s="36"/>
      <c r="GP9" s="36"/>
      <c r="GQ9" s="36"/>
      <c r="GR9" s="36"/>
      <c r="GS9" s="36"/>
      <c r="GT9" s="36"/>
      <c r="GU9" s="36"/>
      <c r="GV9" s="36"/>
      <c r="GW9" s="36"/>
      <c r="GX9" s="36"/>
      <c r="GY9" s="36"/>
      <c r="GZ9" s="36"/>
      <c r="HA9" s="36"/>
      <c r="HB9" s="36"/>
      <c r="HC9" s="36"/>
      <c r="HD9" s="36"/>
      <c r="HE9" s="36"/>
      <c r="HF9" s="36"/>
      <c r="HG9" s="36"/>
      <c r="HH9" s="36"/>
      <c r="HI9" s="36"/>
      <c r="HJ9" s="36"/>
      <c r="HK9" s="36"/>
      <c r="HL9" s="36"/>
      <c r="HM9" s="36"/>
      <c r="HN9" s="36"/>
      <c r="HO9" s="36"/>
      <c r="HP9" s="36"/>
      <c r="HQ9" s="36"/>
      <c r="HR9" s="36"/>
      <c r="HS9" s="36"/>
      <c r="HT9" s="36"/>
      <c r="HU9" s="36"/>
      <c r="HV9" s="36"/>
      <c r="HW9" s="36"/>
      <c r="HX9" s="36"/>
      <c r="HY9" s="36"/>
      <c r="HZ9" s="36"/>
      <c r="IA9" s="36"/>
      <c r="IB9" s="36"/>
      <c r="IC9" s="36"/>
      <c r="ID9" s="36"/>
      <c r="IE9" s="36"/>
      <c r="IF9" s="36"/>
      <c r="IG9" s="36"/>
      <c r="IH9" s="36"/>
      <c r="II9" s="36"/>
      <c r="IJ9" s="36"/>
      <c r="IK9" s="36"/>
      <c r="IL9" s="36"/>
      <c r="IM9" s="36"/>
      <c r="IN9" s="36"/>
      <c r="IO9" s="36"/>
      <c r="IP9" s="36"/>
      <c r="IQ9" s="36"/>
      <c r="IR9" s="36"/>
      <c r="IS9" s="36"/>
      <c r="IT9" s="36"/>
      <c r="IU9" s="36"/>
      <c r="IV9" s="36"/>
      <c r="IW9" s="36"/>
    </row>
    <row r="10" customFormat="false" ht="15" hidden="false" customHeight="true" outlineLevel="0" collapsed="false">
      <c r="A10" s="36"/>
      <c r="B10" s="37" t="s">
        <v>35</v>
      </c>
      <c r="C10" s="38" t="s">
        <v>36</v>
      </c>
      <c r="D10" s="39" t="n">
        <v>3344</v>
      </c>
      <c r="E10" s="40"/>
      <c r="F10" s="50" t="n">
        <f aca="false">T11</f>
        <v>25</v>
      </c>
      <c r="G10" s="50"/>
      <c r="H10" s="40" t="n">
        <f aca="false">V11</f>
        <v>24</v>
      </c>
      <c r="I10" s="50"/>
      <c r="J10" s="43" t="n">
        <v>2136</v>
      </c>
      <c r="K10" s="43"/>
      <c r="L10" s="44" t="n">
        <v>2264</v>
      </c>
      <c r="M10" s="40"/>
      <c r="N10" s="45" t="n">
        <v>67694</v>
      </c>
      <c r="O10" s="46" t="n">
        <f aca="false">$T$23</f>
        <v>0.5</v>
      </c>
      <c r="P10" s="47" t="str">
        <f aca="false">IF(Q10&lt;0,ABS(Q10),"")</f>
        <v/>
      </c>
      <c r="Q10" s="44" t="n">
        <f aca="false">IF(L$37&gt;0,L10-R10,J10-R10)</f>
        <v>1196</v>
      </c>
      <c r="R10" s="44" t="n">
        <f aca="false">ROUND((1-O10)*J10,0)</f>
        <v>1068</v>
      </c>
      <c r="S10" s="36"/>
      <c r="T10" s="54" t="n">
        <v>26</v>
      </c>
      <c r="U10" s="54" t="n">
        <v>6</v>
      </c>
      <c r="V10" s="54" t="n">
        <v>25</v>
      </c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36"/>
      <c r="AJ10" s="36"/>
      <c r="AK10" s="36"/>
      <c r="AL10" s="36"/>
      <c r="AM10" s="36"/>
      <c r="AN10" s="36"/>
      <c r="AO10" s="36"/>
      <c r="AP10" s="36"/>
      <c r="AQ10" s="36"/>
      <c r="AR10" s="36"/>
      <c r="AS10" s="36"/>
      <c r="AT10" s="36"/>
      <c r="AU10" s="36"/>
      <c r="AV10" s="36"/>
      <c r="AW10" s="36"/>
      <c r="AX10" s="36"/>
      <c r="AY10" s="36"/>
      <c r="AZ10" s="36"/>
      <c r="BA10" s="36"/>
      <c r="BB10" s="36"/>
      <c r="BC10" s="36"/>
      <c r="BD10" s="36"/>
      <c r="BE10" s="36"/>
      <c r="BF10" s="36"/>
      <c r="BG10" s="36"/>
      <c r="BH10" s="36"/>
      <c r="BI10" s="36"/>
      <c r="BJ10" s="36"/>
      <c r="BK10" s="36"/>
      <c r="BL10" s="36"/>
      <c r="BM10" s="36"/>
      <c r="BN10" s="36"/>
      <c r="BO10" s="36"/>
      <c r="BP10" s="36"/>
      <c r="BQ10" s="36"/>
      <c r="BR10" s="36"/>
      <c r="BS10" s="36"/>
      <c r="BT10" s="36"/>
      <c r="BU10" s="36"/>
      <c r="BV10" s="36"/>
      <c r="BW10" s="36"/>
      <c r="BX10" s="36"/>
      <c r="BY10" s="36"/>
      <c r="BZ10" s="36"/>
      <c r="CA10" s="36"/>
      <c r="CB10" s="36"/>
      <c r="CC10" s="36"/>
      <c r="CD10" s="36"/>
      <c r="CE10" s="36"/>
      <c r="CF10" s="36"/>
      <c r="CG10" s="36"/>
      <c r="CH10" s="36"/>
      <c r="CI10" s="36"/>
      <c r="CJ10" s="36"/>
      <c r="CK10" s="36"/>
      <c r="CL10" s="36"/>
      <c r="CM10" s="36"/>
      <c r="CN10" s="36"/>
      <c r="CO10" s="36"/>
      <c r="CP10" s="36"/>
      <c r="CQ10" s="36"/>
      <c r="CR10" s="36"/>
      <c r="CS10" s="36"/>
      <c r="CT10" s="36"/>
      <c r="CU10" s="36"/>
      <c r="CV10" s="36"/>
      <c r="CW10" s="36"/>
      <c r="CX10" s="36"/>
      <c r="CY10" s="36"/>
      <c r="CZ10" s="36"/>
      <c r="DA10" s="36"/>
      <c r="DB10" s="36"/>
      <c r="DC10" s="36"/>
      <c r="DD10" s="36"/>
      <c r="DE10" s="36"/>
      <c r="DF10" s="36"/>
      <c r="DG10" s="36"/>
      <c r="DH10" s="36"/>
      <c r="DI10" s="36"/>
      <c r="DJ10" s="36"/>
      <c r="DK10" s="36"/>
      <c r="DL10" s="36"/>
      <c r="DM10" s="36"/>
      <c r="DN10" s="36"/>
      <c r="DO10" s="36"/>
      <c r="DP10" s="36"/>
      <c r="DQ10" s="36"/>
      <c r="DR10" s="36"/>
      <c r="DS10" s="36"/>
      <c r="DT10" s="36"/>
      <c r="DU10" s="36"/>
      <c r="DV10" s="36"/>
      <c r="DW10" s="36"/>
      <c r="DX10" s="36"/>
      <c r="DY10" s="36"/>
      <c r="DZ10" s="36"/>
      <c r="EA10" s="36"/>
      <c r="EB10" s="36"/>
      <c r="EC10" s="36"/>
      <c r="ED10" s="36"/>
      <c r="EE10" s="36"/>
      <c r="EF10" s="36"/>
      <c r="EG10" s="36"/>
      <c r="EH10" s="36"/>
      <c r="EI10" s="36"/>
      <c r="EJ10" s="36"/>
      <c r="EK10" s="36"/>
      <c r="EL10" s="36"/>
      <c r="EM10" s="36"/>
      <c r="EN10" s="36"/>
      <c r="EO10" s="36"/>
      <c r="EP10" s="36"/>
      <c r="EQ10" s="36"/>
      <c r="ER10" s="36"/>
      <c r="ES10" s="36"/>
      <c r="ET10" s="36"/>
      <c r="EU10" s="36"/>
      <c r="EV10" s="36"/>
      <c r="EW10" s="36"/>
      <c r="EX10" s="36"/>
      <c r="EY10" s="36"/>
      <c r="EZ10" s="36"/>
      <c r="FA10" s="36"/>
      <c r="FB10" s="36"/>
      <c r="FC10" s="36"/>
      <c r="FD10" s="36"/>
      <c r="FE10" s="36"/>
      <c r="FF10" s="36"/>
      <c r="FG10" s="36"/>
      <c r="FH10" s="36"/>
      <c r="FI10" s="36"/>
      <c r="FJ10" s="36"/>
      <c r="FK10" s="36"/>
      <c r="FL10" s="36"/>
      <c r="FM10" s="36"/>
      <c r="FN10" s="36"/>
      <c r="FO10" s="36"/>
      <c r="FP10" s="36"/>
      <c r="FQ10" s="36"/>
      <c r="FR10" s="36"/>
      <c r="FS10" s="36"/>
      <c r="FT10" s="36"/>
      <c r="FU10" s="36"/>
      <c r="FV10" s="36"/>
      <c r="FW10" s="36"/>
      <c r="FX10" s="36"/>
      <c r="FY10" s="36"/>
      <c r="FZ10" s="36"/>
      <c r="GA10" s="36"/>
      <c r="GB10" s="36"/>
      <c r="GC10" s="36"/>
      <c r="GD10" s="36"/>
      <c r="GE10" s="36"/>
      <c r="GF10" s="36"/>
      <c r="GG10" s="36"/>
      <c r="GH10" s="36"/>
      <c r="GI10" s="36"/>
      <c r="GJ10" s="36"/>
      <c r="GK10" s="36"/>
      <c r="GL10" s="36"/>
      <c r="GM10" s="36"/>
      <c r="GN10" s="36"/>
      <c r="GO10" s="36"/>
      <c r="GP10" s="36"/>
      <c r="GQ10" s="36"/>
      <c r="GR10" s="36"/>
      <c r="GS10" s="36"/>
      <c r="GT10" s="36"/>
      <c r="GU10" s="36"/>
      <c r="GV10" s="36"/>
      <c r="GW10" s="36"/>
      <c r="GX10" s="36"/>
      <c r="GY10" s="36"/>
      <c r="GZ10" s="36"/>
      <c r="HA10" s="36"/>
      <c r="HB10" s="36"/>
      <c r="HC10" s="36"/>
      <c r="HD10" s="36"/>
      <c r="HE10" s="36"/>
      <c r="HF10" s="36"/>
      <c r="HG10" s="36"/>
      <c r="HH10" s="36"/>
      <c r="HI10" s="36"/>
      <c r="HJ10" s="36"/>
      <c r="HK10" s="36"/>
      <c r="HL10" s="36"/>
      <c r="HM10" s="36"/>
      <c r="HN10" s="36"/>
      <c r="HO10" s="36"/>
      <c r="HP10" s="36"/>
      <c r="HQ10" s="36"/>
      <c r="HR10" s="36"/>
      <c r="HS10" s="36"/>
      <c r="HT10" s="36"/>
      <c r="HU10" s="36"/>
      <c r="HV10" s="36"/>
      <c r="HW10" s="36"/>
      <c r="HX10" s="36"/>
      <c r="HY10" s="36"/>
      <c r="HZ10" s="36"/>
      <c r="IA10" s="36"/>
      <c r="IB10" s="36"/>
      <c r="IC10" s="36"/>
      <c r="ID10" s="36"/>
      <c r="IE10" s="36"/>
      <c r="IF10" s="36"/>
      <c r="IG10" s="36"/>
      <c r="IH10" s="36"/>
      <c r="II10" s="36"/>
      <c r="IJ10" s="36"/>
      <c r="IK10" s="36"/>
      <c r="IL10" s="36"/>
      <c r="IM10" s="36"/>
      <c r="IN10" s="36"/>
      <c r="IO10" s="36"/>
      <c r="IP10" s="36"/>
      <c r="IQ10" s="36"/>
      <c r="IR10" s="36"/>
      <c r="IS10" s="36"/>
      <c r="IT10" s="36"/>
      <c r="IU10" s="36"/>
      <c r="IV10" s="36"/>
      <c r="IW10" s="36"/>
    </row>
    <row r="11" customFormat="false" ht="15" hidden="false" customHeight="true" outlineLevel="0" collapsed="false">
      <c r="A11" s="36"/>
      <c r="B11" s="37"/>
      <c r="C11" s="38"/>
      <c r="D11" s="39"/>
      <c r="E11" s="40"/>
      <c r="F11" s="50"/>
      <c r="G11" s="50"/>
      <c r="H11" s="40"/>
      <c r="I11" s="50"/>
      <c r="J11" s="43" t="n">
        <v>1535</v>
      </c>
      <c r="K11" s="43"/>
      <c r="L11" s="44" t="n">
        <v>1535</v>
      </c>
      <c r="M11" s="40"/>
      <c r="N11" s="45" t="n">
        <v>68915</v>
      </c>
      <c r="O11" s="46" t="n">
        <v>0</v>
      </c>
      <c r="P11" s="47" t="str">
        <f aca="false">IF(Q11&lt;0,ABS(Q11),"")</f>
        <v/>
      </c>
      <c r="Q11" s="44" t="n">
        <f aca="false">IF(L$37&gt;0,L11-R11,J11-R11)</f>
        <v>0</v>
      </c>
      <c r="R11" s="44" t="n">
        <f aca="false">ROUND((1-O11)*J11,0)</f>
        <v>1535</v>
      </c>
      <c r="S11" s="49"/>
      <c r="T11" s="54" t="n">
        <v>25</v>
      </c>
      <c r="U11" s="54" t="n">
        <v>7</v>
      </c>
      <c r="V11" s="54" t="n">
        <v>24</v>
      </c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36"/>
      <c r="AH11" s="36"/>
      <c r="AI11" s="36"/>
      <c r="AJ11" s="36"/>
      <c r="AK11" s="36"/>
      <c r="AL11" s="36"/>
      <c r="AM11" s="36"/>
      <c r="AN11" s="36"/>
      <c r="AO11" s="36"/>
      <c r="AP11" s="36"/>
      <c r="AQ11" s="36"/>
      <c r="AR11" s="36"/>
      <c r="AS11" s="36"/>
      <c r="AT11" s="36"/>
      <c r="AU11" s="36"/>
      <c r="AV11" s="36"/>
      <c r="AW11" s="36"/>
      <c r="AX11" s="36"/>
      <c r="AY11" s="36"/>
      <c r="AZ11" s="36"/>
      <c r="BA11" s="36"/>
      <c r="BB11" s="36"/>
      <c r="BC11" s="36"/>
      <c r="BD11" s="36"/>
      <c r="BE11" s="36"/>
      <c r="BF11" s="36"/>
      <c r="BG11" s="36"/>
      <c r="BH11" s="36"/>
      <c r="BI11" s="36"/>
      <c r="BJ11" s="36"/>
      <c r="BK11" s="36"/>
      <c r="BL11" s="36"/>
      <c r="BM11" s="36"/>
      <c r="BN11" s="36"/>
      <c r="BO11" s="36"/>
      <c r="BP11" s="36"/>
      <c r="BQ11" s="36"/>
      <c r="BR11" s="36"/>
      <c r="BS11" s="36"/>
      <c r="BT11" s="36"/>
      <c r="BU11" s="36"/>
      <c r="BV11" s="36"/>
      <c r="BW11" s="36"/>
      <c r="BX11" s="36"/>
      <c r="BY11" s="36"/>
      <c r="BZ11" s="36"/>
      <c r="CA11" s="36"/>
      <c r="CB11" s="36"/>
      <c r="CC11" s="36"/>
      <c r="CD11" s="36"/>
      <c r="CE11" s="36"/>
      <c r="CF11" s="36"/>
      <c r="CG11" s="36"/>
      <c r="CH11" s="36"/>
      <c r="CI11" s="36"/>
      <c r="CJ11" s="36"/>
      <c r="CK11" s="36"/>
      <c r="CL11" s="36"/>
      <c r="CM11" s="36"/>
      <c r="CN11" s="36"/>
      <c r="CO11" s="36"/>
      <c r="CP11" s="36"/>
      <c r="CQ11" s="36"/>
      <c r="CR11" s="36"/>
      <c r="CS11" s="36"/>
      <c r="CT11" s="36"/>
      <c r="CU11" s="36"/>
      <c r="CV11" s="36"/>
      <c r="CW11" s="36"/>
      <c r="CX11" s="36"/>
      <c r="CY11" s="36"/>
      <c r="CZ11" s="36"/>
      <c r="DA11" s="36"/>
      <c r="DB11" s="36"/>
      <c r="DC11" s="36"/>
      <c r="DD11" s="36"/>
      <c r="DE11" s="36"/>
      <c r="DF11" s="36"/>
      <c r="DG11" s="36"/>
      <c r="DH11" s="36"/>
      <c r="DI11" s="36"/>
      <c r="DJ11" s="36"/>
      <c r="DK11" s="36"/>
      <c r="DL11" s="36"/>
      <c r="DM11" s="36"/>
      <c r="DN11" s="36"/>
      <c r="DO11" s="36"/>
      <c r="DP11" s="36"/>
      <c r="DQ11" s="36"/>
      <c r="DR11" s="36"/>
      <c r="DS11" s="36"/>
      <c r="DT11" s="36"/>
      <c r="DU11" s="36"/>
      <c r="DV11" s="36"/>
      <c r="DW11" s="36"/>
      <c r="DX11" s="36"/>
      <c r="DY11" s="36"/>
      <c r="DZ11" s="36"/>
      <c r="EA11" s="36"/>
      <c r="EB11" s="36"/>
      <c r="EC11" s="36"/>
      <c r="ED11" s="36"/>
      <c r="EE11" s="36"/>
      <c r="EF11" s="36"/>
      <c r="EG11" s="36"/>
      <c r="EH11" s="36"/>
      <c r="EI11" s="36"/>
      <c r="EJ11" s="36"/>
      <c r="EK11" s="36"/>
      <c r="EL11" s="36"/>
      <c r="EM11" s="36"/>
      <c r="EN11" s="36"/>
      <c r="EO11" s="36"/>
      <c r="EP11" s="36"/>
      <c r="EQ11" s="36"/>
      <c r="ER11" s="36"/>
      <c r="ES11" s="36"/>
      <c r="ET11" s="36"/>
      <c r="EU11" s="36"/>
      <c r="EV11" s="36"/>
      <c r="EW11" s="36"/>
      <c r="EX11" s="36"/>
      <c r="EY11" s="36"/>
      <c r="EZ11" s="36"/>
      <c r="FA11" s="36"/>
      <c r="FB11" s="36"/>
      <c r="FC11" s="36"/>
      <c r="FD11" s="36"/>
      <c r="FE11" s="36"/>
      <c r="FF11" s="36"/>
      <c r="FG11" s="36"/>
      <c r="FH11" s="36"/>
      <c r="FI11" s="36"/>
      <c r="FJ11" s="36"/>
      <c r="FK11" s="36"/>
      <c r="FL11" s="36"/>
      <c r="FM11" s="36"/>
      <c r="FN11" s="36"/>
      <c r="FO11" s="36"/>
      <c r="FP11" s="36"/>
      <c r="FQ11" s="36"/>
      <c r="FR11" s="36"/>
      <c r="FS11" s="36"/>
      <c r="FT11" s="36"/>
      <c r="FU11" s="36"/>
      <c r="FV11" s="36"/>
      <c r="FW11" s="36"/>
      <c r="FX11" s="36"/>
      <c r="FY11" s="36"/>
      <c r="FZ11" s="36"/>
      <c r="GA11" s="36"/>
      <c r="GB11" s="36"/>
      <c r="GC11" s="36"/>
      <c r="GD11" s="36"/>
      <c r="GE11" s="36"/>
      <c r="GF11" s="36"/>
      <c r="GG11" s="36"/>
      <c r="GH11" s="36"/>
      <c r="GI11" s="36"/>
      <c r="GJ11" s="36"/>
      <c r="GK11" s="36"/>
      <c r="GL11" s="36"/>
      <c r="GM11" s="36"/>
      <c r="GN11" s="36"/>
      <c r="GO11" s="36"/>
      <c r="GP11" s="36"/>
      <c r="GQ11" s="36"/>
      <c r="GR11" s="36"/>
      <c r="GS11" s="36"/>
      <c r="GT11" s="36"/>
      <c r="GU11" s="36"/>
      <c r="GV11" s="36"/>
      <c r="GW11" s="36"/>
      <c r="GX11" s="36"/>
      <c r="GY11" s="36"/>
      <c r="GZ11" s="36"/>
      <c r="HA11" s="36"/>
      <c r="HB11" s="36"/>
      <c r="HC11" s="36"/>
      <c r="HD11" s="36"/>
      <c r="HE11" s="36"/>
      <c r="HF11" s="36"/>
      <c r="HG11" s="36"/>
      <c r="HH11" s="36"/>
      <c r="HI11" s="36"/>
      <c r="HJ11" s="36"/>
      <c r="HK11" s="36"/>
      <c r="HL11" s="36"/>
      <c r="HM11" s="36"/>
      <c r="HN11" s="36"/>
      <c r="HO11" s="36"/>
      <c r="HP11" s="36"/>
      <c r="HQ11" s="36"/>
      <c r="HR11" s="36"/>
      <c r="HS11" s="36"/>
      <c r="HT11" s="36"/>
      <c r="HU11" s="36"/>
      <c r="HV11" s="36"/>
      <c r="HW11" s="36"/>
      <c r="HX11" s="36"/>
      <c r="HY11" s="36"/>
      <c r="HZ11" s="36"/>
      <c r="IA11" s="36"/>
      <c r="IB11" s="36"/>
      <c r="IC11" s="36"/>
      <c r="ID11" s="36"/>
      <c r="IE11" s="36"/>
      <c r="IF11" s="36"/>
      <c r="IG11" s="36"/>
      <c r="IH11" s="36"/>
      <c r="II11" s="36"/>
      <c r="IJ11" s="36"/>
      <c r="IK11" s="36"/>
      <c r="IL11" s="36"/>
      <c r="IM11" s="36"/>
      <c r="IN11" s="36"/>
      <c r="IO11" s="36"/>
      <c r="IP11" s="36"/>
      <c r="IQ11" s="36"/>
      <c r="IR11" s="36"/>
      <c r="IS11" s="36"/>
      <c r="IT11" s="36"/>
      <c r="IU11" s="36"/>
      <c r="IV11" s="36"/>
      <c r="IW11" s="36"/>
    </row>
    <row r="12" customFormat="false" ht="15" hidden="false" customHeight="true" outlineLevel="0" collapsed="false">
      <c r="A12" s="36"/>
      <c r="B12" s="37"/>
      <c r="C12" s="38"/>
      <c r="D12" s="39"/>
      <c r="E12" s="40"/>
      <c r="F12" s="50"/>
      <c r="G12" s="50"/>
      <c r="H12" s="40"/>
      <c r="I12" s="50"/>
      <c r="J12" s="43" t="n">
        <v>1540</v>
      </c>
      <c r="K12" s="43"/>
      <c r="L12" s="44" t="n">
        <v>1540</v>
      </c>
      <c r="M12" s="40"/>
      <c r="N12" s="45" t="n">
        <v>69693</v>
      </c>
      <c r="O12" s="46" t="n">
        <v>0</v>
      </c>
      <c r="P12" s="47" t="str">
        <f aca="false">IF(Q12&lt;0,ABS(Q12),"")</f>
        <v/>
      </c>
      <c r="Q12" s="44" t="n">
        <f aca="false">IF(L$37&gt;0,L12-R12,J12-R12)</f>
        <v>0</v>
      </c>
      <c r="R12" s="44" t="n">
        <f aca="false">ROUND((1-O12)*J12,0)</f>
        <v>1540</v>
      </c>
      <c r="S12" s="49"/>
      <c r="T12" s="54" t="n">
        <v>27</v>
      </c>
      <c r="U12" s="54" t="n">
        <v>8</v>
      </c>
      <c r="V12" s="54" t="n">
        <v>25</v>
      </c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36"/>
      <c r="AI12" s="36"/>
      <c r="AJ12" s="36"/>
      <c r="AK12" s="36"/>
      <c r="AL12" s="36"/>
      <c r="AM12" s="36"/>
      <c r="AN12" s="36"/>
      <c r="AO12" s="36"/>
      <c r="AP12" s="36"/>
      <c r="AQ12" s="36"/>
      <c r="AR12" s="36"/>
      <c r="AS12" s="36"/>
      <c r="AT12" s="36"/>
      <c r="AU12" s="36"/>
      <c r="AV12" s="36"/>
      <c r="AW12" s="36"/>
      <c r="AX12" s="36"/>
      <c r="AY12" s="36"/>
      <c r="AZ12" s="36"/>
      <c r="BA12" s="36"/>
      <c r="BB12" s="36"/>
      <c r="BC12" s="36"/>
      <c r="BD12" s="36"/>
      <c r="BE12" s="36"/>
      <c r="BF12" s="36"/>
      <c r="BG12" s="36"/>
      <c r="BH12" s="36"/>
      <c r="BI12" s="36"/>
      <c r="BJ12" s="36"/>
      <c r="BK12" s="36"/>
      <c r="BL12" s="36"/>
      <c r="BM12" s="36"/>
      <c r="BN12" s="36"/>
      <c r="BO12" s="36"/>
      <c r="BP12" s="36"/>
      <c r="BQ12" s="36"/>
      <c r="BR12" s="36"/>
      <c r="BS12" s="36"/>
      <c r="BT12" s="36"/>
      <c r="BU12" s="36"/>
      <c r="BV12" s="36"/>
      <c r="BW12" s="36"/>
      <c r="BX12" s="36"/>
      <c r="BY12" s="36"/>
      <c r="BZ12" s="36"/>
      <c r="CA12" s="36"/>
      <c r="CB12" s="36"/>
      <c r="CC12" s="36"/>
      <c r="CD12" s="36"/>
      <c r="CE12" s="36"/>
      <c r="CF12" s="36"/>
      <c r="CG12" s="36"/>
      <c r="CH12" s="36"/>
      <c r="CI12" s="36"/>
      <c r="CJ12" s="36"/>
      <c r="CK12" s="36"/>
      <c r="CL12" s="36"/>
      <c r="CM12" s="36"/>
      <c r="CN12" s="36"/>
      <c r="CO12" s="36"/>
      <c r="CP12" s="36"/>
      <c r="CQ12" s="36"/>
      <c r="CR12" s="36"/>
      <c r="CS12" s="36"/>
      <c r="CT12" s="36"/>
      <c r="CU12" s="36"/>
      <c r="CV12" s="36"/>
      <c r="CW12" s="36"/>
      <c r="CX12" s="36"/>
      <c r="CY12" s="36"/>
      <c r="CZ12" s="36"/>
      <c r="DA12" s="36"/>
      <c r="DB12" s="36"/>
      <c r="DC12" s="36"/>
      <c r="DD12" s="36"/>
      <c r="DE12" s="36"/>
      <c r="DF12" s="36"/>
      <c r="DG12" s="36"/>
      <c r="DH12" s="36"/>
      <c r="DI12" s="36"/>
      <c r="DJ12" s="36"/>
      <c r="DK12" s="36"/>
      <c r="DL12" s="36"/>
      <c r="DM12" s="36"/>
      <c r="DN12" s="36"/>
      <c r="DO12" s="36"/>
      <c r="DP12" s="36"/>
      <c r="DQ12" s="36"/>
      <c r="DR12" s="36"/>
      <c r="DS12" s="36"/>
      <c r="DT12" s="36"/>
      <c r="DU12" s="36"/>
      <c r="DV12" s="36"/>
      <c r="DW12" s="36"/>
      <c r="DX12" s="36"/>
      <c r="DY12" s="36"/>
      <c r="DZ12" s="36"/>
      <c r="EA12" s="36"/>
      <c r="EB12" s="36"/>
      <c r="EC12" s="36"/>
      <c r="ED12" s="36"/>
      <c r="EE12" s="36"/>
      <c r="EF12" s="36"/>
      <c r="EG12" s="36"/>
      <c r="EH12" s="36"/>
      <c r="EI12" s="36"/>
      <c r="EJ12" s="36"/>
      <c r="EK12" s="36"/>
      <c r="EL12" s="36"/>
      <c r="EM12" s="36"/>
      <c r="EN12" s="36"/>
      <c r="EO12" s="36"/>
      <c r="EP12" s="36"/>
      <c r="EQ12" s="36"/>
      <c r="ER12" s="36"/>
      <c r="ES12" s="36"/>
      <c r="ET12" s="36"/>
      <c r="EU12" s="36"/>
      <c r="EV12" s="36"/>
      <c r="EW12" s="36"/>
      <c r="EX12" s="36"/>
      <c r="EY12" s="36"/>
      <c r="EZ12" s="36"/>
      <c r="FA12" s="36"/>
      <c r="FB12" s="36"/>
      <c r="FC12" s="36"/>
      <c r="FD12" s="36"/>
      <c r="FE12" s="36"/>
      <c r="FF12" s="36"/>
      <c r="FG12" s="36"/>
      <c r="FH12" s="36"/>
      <c r="FI12" s="36"/>
      <c r="FJ12" s="36"/>
      <c r="FK12" s="36"/>
      <c r="FL12" s="36"/>
      <c r="FM12" s="36"/>
      <c r="FN12" s="36"/>
      <c r="FO12" s="36"/>
      <c r="FP12" s="36"/>
      <c r="FQ12" s="36"/>
      <c r="FR12" s="36"/>
      <c r="FS12" s="36"/>
      <c r="FT12" s="36"/>
      <c r="FU12" s="36"/>
      <c r="FV12" s="36"/>
      <c r="FW12" s="36"/>
      <c r="FX12" s="36"/>
      <c r="FY12" s="36"/>
      <c r="FZ12" s="36"/>
      <c r="GA12" s="36"/>
      <c r="GB12" s="36"/>
      <c r="GC12" s="36"/>
      <c r="GD12" s="36"/>
      <c r="GE12" s="36"/>
      <c r="GF12" s="36"/>
      <c r="GG12" s="36"/>
      <c r="GH12" s="36"/>
      <c r="GI12" s="36"/>
      <c r="GJ12" s="36"/>
      <c r="GK12" s="36"/>
      <c r="GL12" s="36"/>
      <c r="GM12" s="36"/>
      <c r="GN12" s="36"/>
      <c r="GO12" s="36"/>
      <c r="GP12" s="36"/>
      <c r="GQ12" s="36"/>
      <c r="GR12" s="36"/>
      <c r="GS12" s="36"/>
      <c r="GT12" s="36"/>
      <c r="GU12" s="36"/>
      <c r="GV12" s="36"/>
      <c r="GW12" s="36"/>
      <c r="GX12" s="36"/>
      <c r="GY12" s="36"/>
      <c r="GZ12" s="36"/>
      <c r="HA12" s="36"/>
      <c r="HB12" s="36"/>
      <c r="HC12" s="36"/>
      <c r="HD12" s="36"/>
      <c r="HE12" s="36"/>
      <c r="HF12" s="36"/>
      <c r="HG12" s="36"/>
      <c r="HH12" s="36"/>
      <c r="HI12" s="36"/>
      <c r="HJ12" s="36"/>
      <c r="HK12" s="36"/>
      <c r="HL12" s="36"/>
      <c r="HM12" s="36"/>
      <c r="HN12" s="36"/>
      <c r="HO12" s="36"/>
      <c r="HP12" s="36"/>
      <c r="HQ12" s="36"/>
      <c r="HR12" s="36"/>
      <c r="HS12" s="36"/>
      <c r="HT12" s="36"/>
      <c r="HU12" s="36"/>
      <c r="HV12" s="36"/>
      <c r="HW12" s="36"/>
      <c r="HX12" s="36"/>
      <c r="HY12" s="36"/>
      <c r="HZ12" s="36"/>
      <c r="IA12" s="36"/>
      <c r="IB12" s="36"/>
      <c r="IC12" s="36"/>
      <c r="ID12" s="36"/>
      <c r="IE12" s="36"/>
      <c r="IF12" s="36"/>
      <c r="IG12" s="36"/>
      <c r="IH12" s="36"/>
      <c r="II12" s="36"/>
      <c r="IJ12" s="36"/>
      <c r="IK12" s="36"/>
      <c r="IL12" s="36"/>
      <c r="IM12" s="36"/>
      <c r="IN12" s="36"/>
      <c r="IO12" s="36"/>
      <c r="IP12" s="36"/>
      <c r="IQ12" s="36"/>
      <c r="IR12" s="36"/>
      <c r="IS12" s="36"/>
      <c r="IT12" s="36"/>
      <c r="IU12" s="36"/>
      <c r="IV12" s="36"/>
      <c r="IW12" s="36"/>
    </row>
    <row r="13" customFormat="false" ht="15" hidden="false" customHeight="true" outlineLevel="0" collapsed="false">
      <c r="A13" s="49"/>
      <c r="B13" s="37"/>
      <c r="C13" s="38"/>
      <c r="D13" s="39"/>
      <c r="E13" s="40"/>
      <c r="F13" s="50"/>
      <c r="G13" s="50"/>
      <c r="H13" s="40"/>
      <c r="I13" s="50"/>
      <c r="J13" s="43"/>
      <c r="K13" s="43"/>
      <c r="L13" s="44"/>
      <c r="M13" s="40"/>
      <c r="N13" s="52"/>
      <c r="O13" s="46"/>
      <c r="P13" s="53"/>
      <c r="Q13" s="44"/>
      <c r="R13" s="44"/>
      <c r="S13" s="36"/>
      <c r="T13" s="54" t="n">
        <v>25</v>
      </c>
      <c r="U13" s="54" t="n">
        <v>9</v>
      </c>
      <c r="V13" s="54" t="n">
        <v>23</v>
      </c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  <c r="AP13" s="36"/>
      <c r="AQ13" s="36"/>
      <c r="AR13" s="36"/>
      <c r="AS13" s="36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  <c r="BF13" s="36"/>
      <c r="BG13" s="36"/>
      <c r="BH13" s="36"/>
      <c r="BI13" s="36"/>
      <c r="BJ13" s="36"/>
      <c r="BK13" s="36"/>
      <c r="BL13" s="36"/>
      <c r="BM13" s="36"/>
      <c r="BN13" s="36"/>
      <c r="BO13" s="36"/>
      <c r="BP13" s="36"/>
      <c r="BQ13" s="36"/>
      <c r="BR13" s="36"/>
      <c r="BS13" s="36"/>
      <c r="BT13" s="36"/>
      <c r="BU13" s="36"/>
      <c r="BV13" s="36"/>
      <c r="BW13" s="36"/>
      <c r="BX13" s="36"/>
      <c r="BY13" s="36"/>
      <c r="BZ13" s="36"/>
      <c r="CA13" s="36"/>
      <c r="CB13" s="36"/>
      <c r="CC13" s="36"/>
      <c r="CD13" s="36"/>
      <c r="CE13" s="36"/>
      <c r="CF13" s="36"/>
      <c r="CG13" s="36"/>
      <c r="CH13" s="36"/>
      <c r="CI13" s="36"/>
      <c r="CJ13" s="36"/>
      <c r="CK13" s="36"/>
      <c r="CL13" s="36"/>
      <c r="CM13" s="36"/>
      <c r="CN13" s="36"/>
      <c r="CO13" s="36"/>
      <c r="CP13" s="36"/>
      <c r="CQ13" s="36"/>
      <c r="CR13" s="36"/>
      <c r="CS13" s="36"/>
      <c r="CT13" s="36"/>
      <c r="CU13" s="36"/>
      <c r="CV13" s="36"/>
      <c r="CW13" s="36"/>
      <c r="CX13" s="36"/>
      <c r="CY13" s="36"/>
      <c r="CZ13" s="36"/>
      <c r="DA13" s="36"/>
      <c r="DB13" s="36"/>
      <c r="DC13" s="36"/>
      <c r="DD13" s="36"/>
      <c r="DE13" s="36"/>
      <c r="DF13" s="36"/>
      <c r="DG13" s="36"/>
      <c r="DH13" s="36"/>
      <c r="DI13" s="36"/>
      <c r="DJ13" s="36"/>
      <c r="DK13" s="36"/>
      <c r="DL13" s="36"/>
      <c r="DM13" s="36"/>
      <c r="DN13" s="36"/>
      <c r="DO13" s="36"/>
      <c r="DP13" s="36"/>
      <c r="DQ13" s="36"/>
      <c r="DR13" s="36"/>
      <c r="DS13" s="36"/>
      <c r="DT13" s="36"/>
      <c r="DU13" s="36"/>
      <c r="DV13" s="36"/>
      <c r="DW13" s="36"/>
      <c r="DX13" s="36"/>
      <c r="DY13" s="36"/>
      <c r="DZ13" s="36"/>
      <c r="EA13" s="36"/>
      <c r="EB13" s="36"/>
      <c r="EC13" s="36"/>
      <c r="ED13" s="36"/>
      <c r="EE13" s="36"/>
      <c r="EF13" s="36"/>
      <c r="EG13" s="36"/>
      <c r="EH13" s="36"/>
      <c r="EI13" s="36"/>
      <c r="EJ13" s="36"/>
      <c r="EK13" s="36"/>
      <c r="EL13" s="36"/>
      <c r="EM13" s="36"/>
      <c r="EN13" s="36"/>
      <c r="EO13" s="36"/>
      <c r="EP13" s="36"/>
      <c r="EQ13" s="36"/>
      <c r="ER13" s="36"/>
      <c r="ES13" s="36"/>
      <c r="ET13" s="36"/>
      <c r="EU13" s="36"/>
      <c r="EV13" s="36"/>
      <c r="EW13" s="36"/>
      <c r="EX13" s="36"/>
      <c r="EY13" s="36"/>
      <c r="EZ13" s="36"/>
      <c r="FA13" s="36"/>
      <c r="FB13" s="36"/>
      <c r="FC13" s="36"/>
      <c r="FD13" s="36"/>
      <c r="FE13" s="36"/>
      <c r="FF13" s="36"/>
      <c r="FG13" s="36"/>
      <c r="FH13" s="36"/>
      <c r="FI13" s="36"/>
      <c r="FJ13" s="36"/>
      <c r="FK13" s="36"/>
      <c r="FL13" s="36"/>
      <c r="FM13" s="36"/>
      <c r="FN13" s="36"/>
      <c r="FO13" s="36"/>
      <c r="FP13" s="36"/>
      <c r="FQ13" s="36"/>
      <c r="FR13" s="36"/>
      <c r="FS13" s="36"/>
      <c r="FT13" s="36"/>
      <c r="FU13" s="36"/>
      <c r="FV13" s="36"/>
      <c r="FW13" s="36"/>
      <c r="FX13" s="36"/>
      <c r="FY13" s="36"/>
      <c r="FZ13" s="36"/>
      <c r="GA13" s="36"/>
      <c r="GB13" s="36"/>
      <c r="GC13" s="36"/>
      <c r="GD13" s="36"/>
      <c r="GE13" s="36"/>
      <c r="GF13" s="36"/>
      <c r="GG13" s="36"/>
      <c r="GH13" s="36"/>
      <c r="GI13" s="36"/>
      <c r="GJ13" s="36"/>
      <c r="GK13" s="36"/>
      <c r="GL13" s="36"/>
      <c r="GM13" s="36"/>
      <c r="GN13" s="36"/>
      <c r="GO13" s="36"/>
      <c r="GP13" s="36"/>
      <c r="GQ13" s="36"/>
      <c r="GR13" s="36"/>
      <c r="GS13" s="36"/>
      <c r="GT13" s="36"/>
      <c r="GU13" s="36"/>
      <c r="GV13" s="36"/>
      <c r="GW13" s="36"/>
      <c r="GX13" s="36"/>
      <c r="GY13" s="36"/>
      <c r="GZ13" s="36"/>
      <c r="HA13" s="36"/>
      <c r="HB13" s="36"/>
      <c r="HC13" s="36"/>
      <c r="HD13" s="36"/>
      <c r="HE13" s="36"/>
      <c r="HF13" s="36"/>
      <c r="HG13" s="36"/>
      <c r="HH13" s="36"/>
      <c r="HI13" s="36"/>
      <c r="HJ13" s="36"/>
      <c r="HK13" s="36"/>
      <c r="HL13" s="36"/>
      <c r="HM13" s="36"/>
      <c r="HN13" s="36"/>
      <c r="HO13" s="36"/>
      <c r="HP13" s="36"/>
      <c r="HQ13" s="36"/>
      <c r="HR13" s="36"/>
      <c r="HS13" s="36"/>
      <c r="HT13" s="36"/>
      <c r="HU13" s="36"/>
      <c r="HV13" s="36"/>
      <c r="HW13" s="36"/>
      <c r="HX13" s="36"/>
      <c r="HY13" s="36"/>
      <c r="HZ13" s="36"/>
      <c r="IA13" s="36"/>
      <c r="IB13" s="36"/>
      <c r="IC13" s="36"/>
      <c r="ID13" s="36"/>
      <c r="IE13" s="36"/>
      <c r="IF13" s="36"/>
      <c r="IG13" s="36"/>
      <c r="IH13" s="36"/>
      <c r="II13" s="36"/>
      <c r="IJ13" s="36"/>
      <c r="IK13" s="36"/>
      <c r="IL13" s="36"/>
      <c r="IM13" s="36"/>
      <c r="IN13" s="36"/>
      <c r="IO13" s="36"/>
      <c r="IP13" s="36"/>
      <c r="IQ13" s="36"/>
      <c r="IR13" s="36"/>
      <c r="IS13" s="36"/>
      <c r="IT13" s="36"/>
      <c r="IU13" s="36"/>
      <c r="IV13" s="36"/>
      <c r="IW13" s="36"/>
    </row>
    <row r="14" customFormat="false" ht="15" hidden="false" customHeight="true" outlineLevel="0" collapsed="false">
      <c r="A14" s="36"/>
      <c r="B14" s="37" t="s">
        <v>37</v>
      </c>
      <c r="C14" s="38" t="s">
        <v>38</v>
      </c>
      <c r="D14" s="39" t="n">
        <v>3788</v>
      </c>
      <c r="E14" s="40"/>
      <c r="F14" s="50" t="n">
        <f aca="false">T5</f>
        <v>25</v>
      </c>
      <c r="G14" s="50"/>
      <c r="H14" s="40" t="n">
        <f aca="false">V5</f>
        <v>24</v>
      </c>
      <c r="I14" s="50"/>
      <c r="J14" s="43" t="n">
        <v>15074</v>
      </c>
      <c r="K14" s="43"/>
      <c r="L14" s="44" t="n">
        <v>15728</v>
      </c>
      <c r="M14" s="40"/>
      <c r="N14" s="45" t="n">
        <v>67694</v>
      </c>
      <c r="O14" s="46" t="n">
        <f aca="false">$T$23</f>
        <v>0.5</v>
      </c>
      <c r="P14" s="47" t="str">
        <f aca="false">IF(Q14&lt;0,ABS(Q14),"")</f>
        <v/>
      </c>
      <c r="Q14" s="44" t="n">
        <f aca="false">IF(L$37&gt;0,L14-R14,J14-R14)</f>
        <v>8191</v>
      </c>
      <c r="R14" s="44" t="n">
        <f aca="false">ROUND((1-O14)*J14,0)</f>
        <v>7537</v>
      </c>
      <c r="S14" s="36"/>
      <c r="T14" s="54" t="n">
        <v>30</v>
      </c>
      <c r="U14" s="54" t="n">
        <v>15</v>
      </c>
      <c r="V14" s="54" t="n">
        <v>27</v>
      </c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  <c r="AO14" s="36"/>
      <c r="AP14" s="36"/>
      <c r="AQ14" s="36"/>
      <c r="AR14" s="36"/>
      <c r="AS14" s="36"/>
      <c r="AT14" s="36"/>
      <c r="AU14" s="36"/>
      <c r="AV14" s="36"/>
      <c r="AW14" s="36"/>
      <c r="AX14" s="36"/>
      <c r="AY14" s="36"/>
      <c r="AZ14" s="36"/>
      <c r="BA14" s="36"/>
      <c r="BB14" s="36"/>
      <c r="BC14" s="36"/>
      <c r="BD14" s="36"/>
      <c r="BE14" s="36"/>
      <c r="BF14" s="36"/>
      <c r="BG14" s="36"/>
      <c r="BH14" s="36"/>
      <c r="BI14" s="36"/>
      <c r="BJ14" s="36"/>
      <c r="BK14" s="36"/>
      <c r="BL14" s="36"/>
      <c r="BM14" s="36"/>
      <c r="BN14" s="36"/>
      <c r="BO14" s="36"/>
      <c r="BP14" s="36"/>
      <c r="BQ14" s="36"/>
      <c r="BR14" s="36"/>
      <c r="BS14" s="36"/>
      <c r="BT14" s="36"/>
      <c r="BU14" s="36"/>
      <c r="BV14" s="36"/>
      <c r="BW14" s="36"/>
      <c r="BX14" s="36"/>
      <c r="BY14" s="36"/>
      <c r="BZ14" s="36"/>
      <c r="CA14" s="36"/>
      <c r="CB14" s="36"/>
      <c r="CC14" s="36"/>
      <c r="CD14" s="36"/>
      <c r="CE14" s="36"/>
      <c r="CF14" s="36"/>
      <c r="CG14" s="36"/>
      <c r="CH14" s="36"/>
      <c r="CI14" s="36"/>
      <c r="CJ14" s="36"/>
      <c r="CK14" s="36"/>
      <c r="CL14" s="36"/>
      <c r="CM14" s="36"/>
      <c r="CN14" s="36"/>
      <c r="CO14" s="36"/>
      <c r="CP14" s="36"/>
      <c r="CQ14" s="36"/>
      <c r="CR14" s="36"/>
      <c r="CS14" s="36"/>
      <c r="CT14" s="36"/>
      <c r="CU14" s="36"/>
      <c r="CV14" s="36"/>
      <c r="CW14" s="36"/>
      <c r="CX14" s="36"/>
      <c r="CY14" s="36"/>
      <c r="CZ14" s="36"/>
      <c r="DA14" s="36"/>
      <c r="DB14" s="36"/>
      <c r="DC14" s="36"/>
      <c r="DD14" s="36"/>
      <c r="DE14" s="36"/>
      <c r="DF14" s="36"/>
      <c r="DG14" s="36"/>
      <c r="DH14" s="36"/>
      <c r="DI14" s="36"/>
      <c r="DJ14" s="36"/>
      <c r="DK14" s="36"/>
      <c r="DL14" s="36"/>
      <c r="DM14" s="36"/>
      <c r="DN14" s="36"/>
      <c r="DO14" s="36"/>
      <c r="DP14" s="36"/>
      <c r="DQ14" s="36"/>
      <c r="DR14" s="36"/>
      <c r="DS14" s="36"/>
      <c r="DT14" s="36"/>
      <c r="DU14" s="36"/>
      <c r="DV14" s="36"/>
      <c r="DW14" s="36"/>
      <c r="DX14" s="36"/>
      <c r="DY14" s="36"/>
      <c r="DZ14" s="36"/>
      <c r="EA14" s="36"/>
      <c r="EB14" s="36"/>
      <c r="EC14" s="36"/>
      <c r="ED14" s="36"/>
      <c r="EE14" s="36"/>
      <c r="EF14" s="36"/>
      <c r="EG14" s="36"/>
      <c r="EH14" s="36"/>
      <c r="EI14" s="36"/>
      <c r="EJ14" s="36"/>
      <c r="EK14" s="36"/>
      <c r="EL14" s="36"/>
      <c r="EM14" s="36"/>
      <c r="EN14" s="36"/>
      <c r="EO14" s="36"/>
      <c r="EP14" s="36"/>
      <c r="EQ14" s="36"/>
      <c r="ER14" s="36"/>
      <c r="ES14" s="36"/>
      <c r="ET14" s="36"/>
      <c r="EU14" s="36"/>
      <c r="EV14" s="36"/>
      <c r="EW14" s="36"/>
      <c r="EX14" s="36"/>
      <c r="EY14" s="36"/>
      <c r="EZ14" s="36"/>
      <c r="FA14" s="36"/>
      <c r="FB14" s="36"/>
      <c r="FC14" s="36"/>
      <c r="FD14" s="36"/>
      <c r="FE14" s="36"/>
      <c r="FF14" s="36"/>
      <c r="FG14" s="36"/>
      <c r="FH14" s="36"/>
      <c r="FI14" s="36"/>
      <c r="FJ14" s="36"/>
      <c r="FK14" s="36"/>
      <c r="FL14" s="36"/>
      <c r="FM14" s="36"/>
      <c r="FN14" s="36"/>
      <c r="FO14" s="36"/>
      <c r="FP14" s="36"/>
      <c r="FQ14" s="36"/>
      <c r="FR14" s="36"/>
      <c r="FS14" s="36"/>
      <c r="FT14" s="36"/>
      <c r="FU14" s="36"/>
      <c r="FV14" s="36"/>
      <c r="FW14" s="36"/>
      <c r="FX14" s="36"/>
      <c r="FY14" s="36"/>
      <c r="FZ14" s="36"/>
      <c r="GA14" s="36"/>
      <c r="GB14" s="36"/>
      <c r="GC14" s="36"/>
      <c r="GD14" s="36"/>
      <c r="GE14" s="36"/>
      <c r="GF14" s="36"/>
      <c r="GG14" s="36"/>
      <c r="GH14" s="36"/>
      <c r="GI14" s="36"/>
      <c r="GJ14" s="36"/>
      <c r="GK14" s="36"/>
      <c r="GL14" s="36"/>
      <c r="GM14" s="36"/>
      <c r="GN14" s="36"/>
      <c r="GO14" s="36"/>
      <c r="GP14" s="36"/>
      <c r="GQ14" s="36"/>
      <c r="GR14" s="36"/>
      <c r="GS14" s="36"/>
      <c r="GT14" s="36"/>
      <c r="GU14" s="36"/>
      <c r="GV14" s="36"/>
      <c r="GW14" s="36"/>
      <c r="GX14" s="36"/>
      <c r="GY14" s="36"/>
      <c r="GZ14" s="36"/>
      <c r="HA14" s="36"/>
      <c r="HB14" s="36"/>
      <c r="HC14" s="36"/>
      <c r="HD14" s="36"/>
      <c r="HE14" s="36"/>
      <c r="HF14" s="36"/>
      <c r="HG14" s="36"/>
      <c r="HH14" s="36"/>
      <c r="HI14" s="36"/>
      <c r="HJ14" s="36"/>
      <c r="HK14" s="36"/>
      <c r="HL14" s="36"/>
      <c r="HM14" s="36"/>
      <c r="HN14" s="36"/>
      <c r="HO14" s="36"/>
      <c r="HP14" s="36"/>
      <c r="HQ14" s="36"/>
      <c r="HR14" s="36"/>
      <c r="HS14" s="36"/>
      <c r="HT14" s="36"/>
      <c r="HU14" s="36"/>
      <c r="HV14" s="36"/>
      <c r="HW14" s="36"/>
      <c r="HX14" s="36"/>
      <c r="HY14" s="36"/>
      <c r="HZ14" s="36"/>
      <c r="IA14" s="36"/>
      <c r="IB14" s="36"/>
      <c r="IC14" s="36"/>
      <c r="ID14" s="36"/>
      <c r="IE14" s="36"/>
      <c r="IF14" s="36"/>
      <c r="IG14" s="36"/>
      <c r="IH14" s="36"/>
      <c r="II14" s="36"/>
      <c r="IJ14" s="36"/>
      <c r="IK14" s="36"/>
      <c r="IL14" s="36"/>
      <c r="IM14" s="36"/>
      <c r="IN14" s="36"/>
      <c r="IO14" s="36"/>
      <c r="IP14" s="36"/>
      <c r="IQ14" s="36"/>
      <c r="IR14" s="36"/>
      <c r="IS14" s="36"/>
      <c r="IT14" s="36"/>
      <c r="IU14" s="36"/>
      <c r="IV14" s="36"/>
      <c r="IW14" s="36"/>
    </row>
    <row r="15" customFormat="false" ht="15" hidden="false" customHeight="true" outlineLevel="0" collapsed="false">
      <c r="A15" s="36"/>
      <c r="B15" s="37"/>
      <c r="C15" s="38"/>
      <c r="D15" s="39"/>
      <c r="E15" s="40"/>
      <c r="F15" s="50"/>
      <c r="G15" s="50"/>
      <c r="H15" s="40"/>
      <c r="I15" s="50"/>
      <c r="J15" s="43" t="n">
        <v>673</v>
      </c>
      <c r="K15" s="43"/>
      <c r="L15" s="44" t="n">
        <v>673</v>
      </c>
      <c r="M15" s="40"/>
      <c r="N15" s="45" t="n">
        <v>69149</v>
      </c>
      <c r="O15" s="46" t="n">
        <v>0</v>
      </c>
      <c r="P15" s="47" t="str">
        <f aca="false">IF(Q15&lt;0,ABS(Q15),"")</f>
        <v/>
      </c>
      <c r="Q15" s="44" t="n">
        <f aca="false">IF(L$37&gt;0,L15-R15,J15-R15)</f>
        <v>0</v>
      </c>
      <c r="R15" s="44" t="n">
        <f aca="false">ROUND((1-O15)*J15,0)</f>
        <v>673</v>
      </c>
      <c r="S15" s="36"/>
      <c r="T15" s="54" t="n">
        <v>26</v>
      </c>
      <c r="U15" s="54" t="n">
        <v>35</v>
      </c>
      <c r="V15" s="54" t="n">
        <v>23</v>
      </c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36"/>
      <c r="AO15" s="36"/>
      <c r="AP15" s="36"/>
      <c r="AQ15" s="36"/>
      <c r="AR15" s="36"/>
      <c r="AS15" s="36"/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36"/>
      <c r="BF15" s="36"/>
      <c r="BG15" s="36"/>
      <c r="BH15" s="36"/>
      <c r="BI15" s="36"/>
      <c r="BJ15" s="36"/>
      <c r="BK15" s="36"/>
      <c r="BL15" s="36"/>
      <c r="BM15" s="36"/>
      <c r="BN15" s="36"/>
      <c r="BO15" s="36"/>
      <c r="BP15" s="36"/>
      <c r="BQ15" s="36"/>
      <c r="BR15" s="36"/>
      <c r="BS15" s="36"/>
      <c r="BT15" s="36"/>
      <c r="BU15" s="36"/>
      <c r="BV15" s="36"/>
      <c r="BW15" s="36"/>
      <c r="BX15" s="36"/>
      <c r="BY15" s="36"/>
      <c r="BZ15" s="36"/>
      <c r="CA15" s="36"/>
      <c r="CB15" s="36"/>
      <c r="CC15" s="36"/>
      <c r="CD15" s="36"/>
      <c r="CE15" s="36"/>
      <c r="CF15" s="36"/>
      <c r="CG15" s="36"/>
      <c r="CH15" s="36"/>
      <c r="CI15" s="36"/>
      <c r="CJ15" s="36"/>
      <c r="CK15" s="36"/>
      <c r="CL15" s="36"/>
      <c r="CM15" s="36"/>
      <c r="CN15" s="36"/>
      <c r="CO15" s="36"/>
      <c r="CP15" s="36"/>
      <c r="CQ15" s="36"/>
      <c r="CR15" s="36"/>
      <c r="CS15" s="36"/>
      <c r="CT15" s="36"/>
      <c r="CU15" s="36"/>
      <c r="CV15" s="36"/>
      <c r="CW15" s="36"/>
      <c r="CX15" s="36"/>
      <c r="CY15" s="36"/>
      <c r="CZ15" s="36"/>
      <c r="DA15" s="36"/>
      <c r="DB15" s="36"/>
      <c r="DC15" s="36"/>
      <c r="DD15" s="36"/>
      <c r="DE15" s="36"/>
      <c r="DF15" s="36"/>
      <c r="DG15" s="36"/>
      <c r="DH15" s="36"/>
      <c r="DI15" s="36"/>
      <c r="DJ15" s="36"/>
      <c r="DK15" s="36"/>
      <c r="DL15" s="36"/>
      <c r="DM15" s="36"/>
      <c r="DN15" s="36"/>
      <c r="DO15" s="36"/>
      <c r="DP15" s="36"/>
      <c r="DQ15" s="36"/>
      <c r="DR15" s="36"/>
      <c r="DS15" s="36"/>
      <c r="DT15" s="36"/>
      <c r="DU15" s="36"/>
      <c r="DV15" s="36"/>
      <c r="DW15" s="36"/>
      <c r="DX15" s="36"/>
      <c r="DY15" s="36"/>
      <c r="DZ15" s="36"/>
      <c r="EA15" s="36"/>
      <c r="EB15" s="36"/>
      <c r="EC15" s="36"/>
      <c r="ED15" s="36"/>
      <c r="EE15" s="36"/>
      <c r="EF15" s="36"/>
      <c r="EG15" s="36"/>
      <c r="EH15" s="36"/>
      <c r="EI15" s="36"/>
      <c r="EJ15" s="36"/>
      <c r="EK15" s="36"/>
      <c r="EL15" s="36"/>
      <c r="EM15" s="36"/>
      <c r="EN15" s="36"/>
      <c r="EO15" s="36"/>
      <c r="EP15" s="36"/>
      <c r="EQ15" s="36"/>
      <c r="ER15" s="36"/>
      <c r="ES15" s="36"/>
      <c r="ET15" s="36"/>
      <c r="EU15" s="36"/>
      <c r="EV15" s="36"/>
      <c r="EW15" s="36"/>
      <c r="EX15" s="36"/>
      <c r="EY15" s="36"/>
      <c r="EZ15" s="36"/>
      <c r="FA15" s="36"/>
      <c r="FB15" s="36"/>
      <c r="FC15" s="36"/>
      <c r="FD15" s="36"/>
      <c r="FE15" s="36"/>
      <c r="FF15" s="36"/>
      <c r="FG15" s="36"/>
      <c r="FH15" s="36"/>
      <c r="FI15" s="36"/>
      <c r="FJ15" s="36"/>
      <c r="FK15" s="36"/>
      <c r="FL15" s="36"/>
      <c r="FM15" s="36"/>
      <c r="FN15" s="36"/>
      <c r="FO15" s="36"/>
      <c r="FP15" s="36"/>
      <c r="FQ15" s="36"/>
      <c r="FR15" s="36"/>
      <c r="FS15" s="36"/>
      <c r="FT15" s="36"/>
      <c r="FU15" s="36"/>
      <c r="FV15" s="36"/>
      <c r="FW15" s="36"/>
      <c r="FX15" s="36"/>
      <c r="FY15" s="36"/>
      <c r="FZ15" s="36"/>
      <c r="GA15" s="36"/>
      <c r="GB15" s="36"/>
      <c r="GC15" s="36"/>
      <c r="GD15" s="36"/>
      <c r="GE15" s="36"/>
      <c r="GF15" s="36"/>
      <c r="GG15" s="36"/>
      <c r="GH15" s="36"/>
      <c r="GI15" s="36"/>
      <c r="GJ15" s="36"/>
      <c r="GK15" s="36"/>
      <c r="GL15" s="36"/>
      <c r="GM15" s="36"/>
      <c r="GN15" s="36"/>
      <c r="GO15" s="36"/>
      <c r="GP15" s="36"/>
      <c r="GQ15" s="36"/>
      <c r="GR15" s="36"/>
      <c r="GS15" s="36"/>
      <c r="GT15" s="36"/>
      <c r="GU15" s="36"/>
      <c r="GV15" s="36"/>
      <c r="GW15" s="36"/>
      <c r="GX15" s="36"/>
      <c r="GY15" s="36"/>
      <c r="GZ15" s="36"/>
      <c r="HA15" s="36"/>
      <c r="HB15" s="36"/>
      <c r="HC15" s="36"/>
      <c r="HD15" s="36"/>
      <c r="HE15" s="36"/>
      <c r="HF15" s="36"/>
      <c r="HG15" s="36"/>
      <c r="HH15" s="36"/>
      <c r="HI15" s="36"/>
      <c r="HJ15" s="36"/>
      <c r="HK15" s="36"/>
      <c r="HL15" s="36"/>
      <c r="HM15" s="36"/>
      <c r="HN15" s="36"/>
      <c r="HO15" s="36"/>
      <c r="HP15" s="36"/>
      <c r="HQ15" s="36"/>
      <c r="HR15" s="36"/>
      <c r="HS15" s="36"/>
      <c r="HT15" s="36"/>
      <c r="HU15" s="36"/>
      <c r="HV15" s="36"/>
      <c r="HW15" s="36"/>
      <c r="HX15" s="36"/>
      <c r="HY15" s="36"/>
      <c r="HZ15" s="36"/>
      <c r="IA15" s="36"/>
      <c r="IB15" s="36"/>
      <c r="IC15" s="36"/>
      <c r="ID15" s="36"/>
      <c r="IE15" s="36"/>
      <c r="IF15" s="36"/>
      <c r="IG15" s="36"/>
      <c r="IH15" s="36"/>
      <c r="II15" s="36"/>
      <c r="IJ15" s="36"/>
      <c r="IK15" s="36"/>
      <c r="IL15" s="36"/>
      <c r="IM15" s="36"/>
      <c r="IN15" s="36"/>
      <c r="IO15" s="36"/>
      <c r="IP15" s="36"/>
      <c r="IQ15" s="36"/>
      <c r="IR15" s="36"/>
      <c r="IS15" s="36"/>
      <c r="IT15" s="36"/>
      <c r="IU15" s="36"/>
      <c r="IV15" s="36"/>
      <c r="IW15" s="36"/>
    </row>
    <row r="16" customFormat="false" ht="15" hidden="false" customHeight="true" outlineLevel="0" collapsed="false">
      <c r="A16" s="36"/>
      <c r="B16" s="37"/>
      <c r="C16" s="38"/>
      <c r="D16" s="39"/>
      <c r="E16" s="40"/>
      <c r="F16" s="50"/>
      <c r="G16" s="50"/>
      <c r="H16" s="40"/>
      <c r="I16" s="50"/>
      <c r="J16" s="43" t="n">
        <v>0</v>
      </c>
      <c r="K16" s="43"/>
      <c r="L16" s="44" t="n">
        <v>0</v>
      </c>
      <c r="M16" s="40"/>
      <c r="N16" s="45" t="n">
        <v>68915</v>
      </c>
      <c r="O16" s="46" t="n">
        <v>0</v>
      </c>
      <c r="P16" s="47" t="str">
        <f aca="false">IF(Q16&lt;0,ABS(Q16),"")</f>
        <v/>
      </c>
      <c r="Q16" s="44" t="n">
        <f aca="false">IF(L$37&gt;0,L16-R16,J16-R16)</f>
        <v>0</v>
      </c>
      <c r="R16" s="44" t="n">
        <f aca="false">ROUND((1-O16)*J16,0)</f>
        <v>0</v>
      </c>
      <c r="S16" s="36"/>
      <c r="T16" s="55" t="n">
        <v>24</v>
      </c>
      <c r="U16" s="55" t="n">
        <v>39</v>
      </c>
      <c r="V16" s="55" t="n">
        <v>24</v>
      </c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6"/>
      <c r="AH16" s="36"/>
      <c r="AI16" s="36"/>
      <c r="AJ16" s="36"/>
      <c r="AK16" s="36"/>
      <c r="AL16" s="36"/>
      <c r="AM16" s="36"/>
      <c r="AN16" s="36"/>
      <c r="AO16" s="36"/>
      <c r="AP16" s="36"/>
      <c r="AQ16" s="36"/>
      <c r="AR16" s="36"/>
      <c r="AS16" s="36"/>
      <c r="AT16" s="36"/>
      <c r="AU16" s="36"/>
      <c r="AV16" s="36"/>
      <c r="AW16" s="36"/>
      <c r="AX16" s="36"/>
      <c r="AY16" s="36"/>
      <c r="AZ16" s="36"/>
      <c r="BA16" s="36"/>
      <c r="BB16" s="36"/>
      <c r="BC16" s="36"/>
      <c r="BD16" s="36"/>
      <c r="BE16" s="36"/>
      <c r="BF16" s="36"/>
      <c r="BG16" s="36"/>
      <c r="BH16" s="36"/>
      <c r="BI16" s="36"/>
      <c r="BJ16" s="36"/>
      <c r="BK16" s="36"/>
      <c r="BL16" s="36"/>
      <c r="BM16" s="36"/>
      <c r="BN16" s="36"/>
      <c r="BO16" s="36"/>
      <c r="BP16" s="36"/>
      <c r="BQ16" s="36"/>
      <c r="BR16" s="36"/>
      <c r="BS16" s="36"/>
      <c r="BT16" s="36"/>
      <c r="BU16" s="36"/>
      <c r="BV16" s="36"/>
      <c r="BW16" s="36"/>
      <c r="BX16" s="36"/>
      <c r="BY16" s="36"/>
      <c r="BZ16" s="36"/>
      <c r="CA16" s="36"/>
      <c r="CB16" s="36"/>
      <c r="CC16" s="36"/>
      <c r="CD16" s="36"/>
      <c r="CE16" s="36"/>
      <c r="CF16" s="36"/>
      <c r="CG16" s="36"/>
      <c r="CH16" s="36"/>
      <c r="CI16" s="36"/>
      <c r="CJ16" s="36"/>
      <c r="CK16" s="36"/>
      <c r="CL16" s="36"/>
      <c r="CM16" s="36"/>
      <c r="CN16" s="36"/>
      <c r="CO16" s="36"/>
      <c r="CP16" s="36"/>
      <c r="CQ16" s="36"/>
      <c r="CR16" s="36"/>
      <c r="CS16" s="36"/>
      <c r="CT16" s="36"/>
      <c r="CU16" s="36"/>
      <c r="CV16" s="36"/>
      <c r="CW16" s="36"/>
      <c r="CX16" s="36"/>
      <c r="CY16" s="36"/>
      <c r="CZ16" s="36"/>
      <c r="DA16" s="36"/>
      <c r="DB16" s="36"/>
      <c r="DC16" s="36"/>
      <c r="DD16" s="36"/>
      <c r="DE16" s="36"/>
      <c r="DF16" s="36"/>
      <c r="DG16" s="36"/>
      <c r="DH16" s="36"/>
      <c r="DI16" s="36"/>
      <c r="DJ16" s="36"/>
      <c r="DK16" s="36"/>
      <c r="DL16" s="36"/>
      <c r="DM16" s="36"/>
      <c r="DN16" s="36"/>
      <c r="DO16" s="36"/>
      <c r="DP16" s="36"/>
      <c r="DQ16" s="36"/>
      <c r="DR16" s="36"/>
      <c r="DS16" s="36"/>
      <c r="DT16" s="36"/>
      <c r="DU16" s="36"/>
      <c r="DV16" s="36"/>
      <c r="DW16" s="36"/>
      <c r="DX16" s="36"/>
      <c r="DY16" s="36"/>
      <c r="DZ16" s="36"/>
      <c r="EA16" s="36"/>
      <c r="EB16" s="36"/>
      <c r="EC16" s="36"/>
      <c r="ED16" s="36"/>
      <c r="EE16" s="36"/>
      <c r="EF16" s="36"/>
      <c r="EG16" s="36"/>
      <c r="EH16" s="36"/>
      <c r="EI16" s="36"/>
      <c r="EJ16" s="36"/>
      <c r="EK16" s="36"/>
      <c r="EL16" s="36"/>
      <c r="EM16" s="36"/>
      <c r="EN16" s="36"/>
      <c r="EO16" s="36"/>
      <c r="EP16" s="36"/>
      <c r="EQ16" s="36"/>
      <c r="ER16" s="36"/>
      <c r="ES16" s="36"/>
      <c r="ET16" s="36"/>
      <c r="EU16" s="36"/>
      <c r="EV16" s="36"/>
      <c r="EW16" s="36"/>
      <c r="EX16" s="36"/>
      <c r="EY16" s="36"/>
      <c r="EZ16" s="36"/>
      <c r="FA16" s="36"/>
      <c r="FB16" s="36"/>
      <c r="FC16" s="36"/>
      <c r="FD16" s="36"/>
      <c r="FE16" s="36"/>
      <c r="FF16" s="36"/>
      <c r="FG16" s="36"/>
      <c r="FH16" s="36"/>
      <c r="FI16" s="36"/>
      <c r="FJ16" s="36"/>
      <c r="FK16" s="36"/>
      <c r="FL16" s="36"/>
      <c r="FM16" s="36"/>
      <c r="FN16" s="36"/>
      <c r="FO16" s="36"/>
      <c r="FP16" s="36"/>
      <c r="FQ16" s="36"/>
      <c r="FR16" s="36"/>
      <c r="FS16" s="36"/>
      <c r="FT16" s="36"/>
      <c r="FU16" s="36"/>
      <c r="FV16" s="36"/>
      <c r="FW16" s="36"/>
      <c r="FX16" s="36"/>
      <c r="FY16" s="36"/>
      <c r="FZ16" s="36"/>
      <c r="GA16" s="36"/>
      <c r="GB16" s="36"/>
      <c r="GC16" s="36"/>
      <c r="GD16" s="36"/>
      <c r="GE16" s="36"/>
      <c r="GF16" s="36"/>
      <c r="GG16" s="36"/>
      <c r="GH16" s="36"/>
      <c r="GI16" s="36"/>
      <c r="GJ16" s="36"/>
      <c r="GK16" s="36"/>
      <c r="GL16" s="36"/>
      <c r="GM16" s="36"/>
      <c r="GN16" s="36"/>
      <c r="GO16" s="36"/>
      <c r="GP16" s="36"/>
      <c r="GQ16" s="36"/>
      <c r="GR16" s="36"/>
      <c r="GS16" s="36"/>
      <c r="GT16" s="36"/>
      <c r="GU16" s="36"/>
      <c r="GV16" s="36"/>
      <c r="GW16" s="36"/>
      <c r="GX16" s="36"/>
      <c r="GY16" s="36"/>
      <c r="GZ16" s="36"/>
      <c r="HA16" s="36"/>
      <c r="HB16" s="36"/>
      <c r="HC16" s="36"/>
      <c r="HD16" s="36"/>
      <c r="HE16" s="36"/>
      <c r="HF16" s="36"/>
      <c r="HG16" s="36"/>
      <c r="HH16" s="36"/>
      <c r="HI16" s="36"/>
      <c r="HJ16" s="36"/>
      <c r="HK16" s="36"/>
      <c r="HL16" s="36"/>
      <c r="HM16" s="36"/>
      <c r="HN16" s="36"/>
      <c r="HO16" s="36"/>
      <c r="HP16" s="36"/>
      <c r="HQ16" s="36"/>
      <c r="HR16" s="36"/>
      <c r="HS16" s="36"/>
      <c r="HT16" s="36"/>
      <c r="HU16" s="36"/>
      <c r="HV16" s="36"/>
      <c r="HW16" s="36"/>
      <c r="HX16" s="36"/>
      <c r="HY16" s="36"/>
      <c r="HZ16" s="36"/>
      <c r="IA16" s="36"/>
      <c r="IB16" s="36"/>
      <c r="IC16" s="36"/>
      <c r="ID16" s="36"/>
      <c r="IE16" s="36"/>
      <c r="IF16" s="36"/>
      <c r="IG16" s="36"/>
      <c r="IH16" s="36"/>
      <c r="II16" s="36"/>
      <c r="IJ16" s="36"/>
      <c r="IK16" s="36"/>
      <c r="IL16" s="36"/>
      <c r="IM16" s="36"/>
      <c r="IN16" s="36"/>
      <c r="IO16" s="36"/>
      <c r="IP16" s="36"/>
      <c r="IQ16" s="36"/>
      <c r="IR16" s="36"/>
      <c r="IS16" s="36"/>
      <c r="IT16" s="36"/>
      <c r="IU16" s="36"/>
      <c r="IV16" s="36"/>
      <c r="IW16" s="36"/>
    </row>
    <row r="17" customFormat="false" ht="15" hidden="false" customHeight="true" outlineLevel="0" collapsed="false">
      <c r="A17" s="36"/>
      <c r="B17" s="37"/>
      <c r="C17" s="38"/>
      <c r="D17" s="39"/>
      <c r="E17" s="40"/>
      <c r="F17" s="50"/>
      <c r="G17" s="50"/>
      <c r="H17" s="40"/>
      <c r="I17" s="50"/>
      <c r="J17" s="43" t="n">
        <v>0</v>
      </c>
      <c r="K17" s="43"/>
      <c r="L17" s="44" t="n">
        <v>0</v>
      </c>
      <c r="M17" s="40"/>
      <c r="N17" s="45" t="n">
        <v>68918</v>
      </c>
      <c r="O17" s="46" t="n">
        <v>0</v>
      </c>
      <c r="P17" s="47" t="str">
        <f aca="false">IF(Q17&lt;0,ABS(Q17),"")</f>
        <v/>
      </c>
      <c r="Q17" s="44" t="n">
        <f aca="false">IF(L$37&gt;0,L17-R17,J17-R17)</f>
        <v>0</v>
      </c>
      <c r="R17" s="44" t="n">
        <f aca="false">ROUND((1-O17)*J17,0)</f>
        <v>0</v>
      </c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  <c r="AI17" s="36"/>
      <c r="AJ17" s="36"/>
      <c r="AK17" s="36"/>
      <c r="AL17" s="36"/>
      <c r="AM17" s="36"/>
      <c r="AN17" s="36"/>
      <c r="AO17" s="36"/>
      <c r="AP17" s="36"/>
      <c r="AQ17" s="36"/>
      <c r="AR17" s="36"/>
      <c r="AS17" s="36"/>
      <c r="AT17" s="36"/>
      <c r="AU17" s="36"/>
      <c r="AV17" s="36"/>
      <c r="AW17" s="36"/>
      <c r="AX17" s="36"/>
      <c r="AY17" s="36"/>
      <c r="AZ17" s="36"/>
      <c r="BA17" s="36"/>
      <c r="BB17" s="36"/>
      <c r="BC17" s="36"/>
      <c r="BD17" s="36"/>
      <c r="BE17" s="36"/>
      <c r="BF17" s="36"/>
      <c r="BG17" s="36"/>
      <c r="BH17" s="36"/>
      <c r="BI17" s="36"/>
      <c r="BJ17" s="36"/>
      <c r="BK17" s="36"/>
      <c r="BL17" s="36"/>
      <c r="BM17" s="36"/>
      <c r="BN17" s="36"/>
      <c r="BO17" s="36"/>
      <c r="BP17" s="36"/>
      <c r="BQ17" s="36"/>
      <c r="BR17" s="36"/>
      <c r="BS17" s="36"/>
      <c r="BT17" s="36"/>
      <c r="BU17" s="36"/>
      <c r="BV17" s="36"/>
      <c r="BW17" s="36"/>
      <c r="BX17" s="36"/>
      <c r="BY17" s="36"/>
      <c r="BZ17" s="36"/>
      <c r="CA17" s="36"/>
      <c r="CB17" s="36"/>
      <c r="CC17" s="36"/>
      <c r="CD17" s="36"/>
      <c r="CE17" s="36"/>
      <c r="CF17" s="36"/>
      <c r="CG17" s="36"/>
      <c r="CH17" s="36"/>
      <c r="CI17" s="36"/>
      <c r="CJ17" s="36"/>
      <c r="CK17" s="36"/>
      <c r="CL17" s="36"/>
      <c r="CM17" s="36"/>
      <c r="CN17" s="36"/>
      <c r="CO17" s="36"/>
      <c r="CP17" s="36"/>
      <c r="CQ17" s="36"/>
      <c r="CR17" s="36"/>
      <c r="CS17" s="36"/>
      <c r="CT17" s="36"/>
      <c r="CU17" s="36"/>
      <c r="CV17" s="36"/>
      <c r="CW17" s="36"/>
      <c r="CX17" s="36"/>
      <c r="CY17" s="36"/>
      <c r="CZ17" s="36"/>
      <c r="DA17" s="36"/>
      <c r="DB17" s="36"/>
      <c r="DC17" s="36"/>
      <c r="DD17" s="36"/>
      <c r="DE17" s="36"/>
      <c r="DF17" s="36"/>
      <c r="DG17" s="36"/>
      <c r="DH17" s="36"/>
      <c r="DI17" s="36"/>
      <c r="DJ17" s="36"/>
      <c r="DK17" s="36"/>
      <c r="DL17" s="36"/>
      <c r="DM17" s="36"/>
      <c r="DN17" s="36"/>
      <c r="DO17" s="36"/>
      <c r="DP17" s="36"/>
      <c r="DQ17" s="36"/>
      <c r="DR17" s="36"/>
      <c r="DS17" s="36"/>
      <c r="DT17" s="36"/>
      <c r="DU17" s="36"/>
      <c r="DV17" s="36"/>
      <c r="DW17" s="36"/>
      <c r="DX17" s="36"/>
      <c r="DY17" s="36"/>
      <c r="DZ17" s="36"/>
      <c r="EA17" s="36"/>
      <c r="EB17" s="36"/>
      <c r="EC17" s="36"/>
      <c r="ED17" s="36"/>
      <c r="EE17" s="36"/>
      <c r="EF17" s="36"/>
      <c r="EG17" s="36"/>
      <c r="EH17" s="36"/>
      <c r="EI17" s="36"/>
      <c r="EJ17" s="36"/>
      <c r="EK17" s="36"/>
      <c r="EL17" s="36"/>
      <c r="EM17" s="36"/>
      <c r="EN17" s="36"/>
      <c r="EO17" s="36"/>
      <c r="EP17" s="36"/>
      <c r="EQ17" s="36"/>
      <c r="ER17" s="36"/>
      <c r="ES17" s="36"/>
      <c r="ET17" s="36"/>
      <c r="EU17" s="36"/>
      <c r="EV17" s="36"/>
      <c r="EW17" s="36"/>
      <c r="EX17" s="36"/>
      <c r="EY17" s="36"/>
      <c r="EZ17" s="36"/>
      <c r="FA17" s="36"/>
      <c r="FB17" s="36"/>
      <c r="FC17" s="36"/>
      <c r="FD17" s="36"/>
      <c r="FE17" s="36"/>
      <c r="FF17" s="36"/>
      <c r="FG17" s="36"/>
      <c r="FH17" s="36"/>
      <c r="FI17" s="36"/>
      <c r="FJ17" s="36"/>
      <c r="FK17" s="36"/>
      <c r="FL17" s="36"/>
      <c r="FM17" s="36"/>
      <c r="FN17" s="36"/>
      <c r="FO17" s="36"/>
      <c r="FP17" s="36"/>
      <c r="FQ17" s="36"/>
      <c r="FR17" s="36"/>
      <c r="FS17" s="36"/>
      <c r="FT17" s="36"/>
      <c r="FU17" s="36"/>
      <c r="FV17" s="36"/>
      <c r="FW17" s="36"/>
      <c r="FX17" s="36"/>
      <c r="FY17" s="36"/>
      <c r="FZ17" s="36"/>
      <c r="GA17" s="36"/>
      <c r="GB17" s="36"/>
      <c r="GC17" s="36"/>
      <c r="GD17" s="36"/>
      <c r="GE17" s="36"/>
      <c r="GF17" s="36"/>
      <c r="GG17" s="36"/>
      <c r="GH17" s="36"/>
      <c r="GI17" s="36"/>
      <c r="GJ17" s="36"/>
      <c r="GK17" s="36"/>
      <c r="GL17" s="36"/>
      <c r="GM17" s="36"/>
      <c r="GN17" s="36"/>
      <c r="GO17" s="36"/>
      <c r="GP17" s="36"/>
      <c r="GQ17" s="36"/>
      <c r="GR17" s="36"/>
      <c r="GS17" s="36"/>
      <c r="GT17" s="36"/>
      <c r="GU17" s="36"/>
      <c r="GV17" s="36"/>
      <c r="GW17" s="36"/>
      <c r="GX17" s="36"/>
      <c r="GY17" s="36"/>
      <c r="GZ17" s="36"/>
      <c r="HA17" s="36"/>
      <c r="HB17" s="36"/>
      <c r="HC17" s="36"/>
      <c r="HD17" s="36"/>
      <c r="HE17" s="36"/>
      <c r="HF17" s="36"/>
      <c r="HG17" s="36"/>
      <c r="HH17" s="36"/>
      <c r="HI17" s="36"/>
      <c r="HJ17" s="36"/>
      <c r="HK17" s="36"/>
      <c r="HL17" s="36"/>
      <c r="HM17" s="36"/>
      <c r="HN17" s="36"/>
      <c r="HO17" s="36"/>
      <c r="HP17" s="36"/>
      <c r="HQ17" s="36"/>
      <c r="HR17" s="36"/>
      <c r="HS17" s="36"/>
      <c r="HT17" s="36"/>
      <c r="HU17" s="36"/>
      <c r="HV17" s="36"/>
      <c r="HW17" s="36"/>
      <c r="HX17" s="36"/>
      <c r="HY17" s="36"/>
      <c r="HZ17" s="36"/>
      <c r="IA17" s="36"/>
      <c r="IB17" s="36"/>
      <c r="IC17" s="36"/>
      <c r="ID17" s="36"/>
      <c r="IE17" s="36"/>
      <c r="IF17" s="36"/>
      <c r="IG17" s="36"/>
      <c r="IH17" s="36"/>
      <c r="II17" s="36"/>
      <c r="IJ17" s="36"/>
      <c r="IK17" s="36"/>
      <c r="IL17" s="36"/>
      <c r="IM17" s="36"/>
      <c r="IN17" s="36"/>
      <c r="IO17" s="36"/>
      <c r="IP17" s="36"/>
      <c r="IQ17" s="36"/>
      <c r="IR17" s="36"/>
      <c r="IS17" s="36"/>
      <c r="IT17" s="36"/>
      <c r="IU17" s="36"/>
      <c r="IV17" s="36"/>
      <c r="IW17" s="36"/>
    </row>
    <row r="18" customFormat="false" ht="15" hidden="false" customHeight="true" outlineLevel="0" collapsed="false">
      <c r="A18" s="49"/>
      <c r="B18" s="37"/>
      <c r="C18" s="38"/>
      <c r="D18" s="56"/>
      <c r="E18" s="57"/>
      <c r="F18" s="50"/>
      <c r="G18" s="50"/>
      <c r="H18" s="40"/>
      <c r="I18" s="50"/>
      <c r="J18" s="43"/>
      <c r="K18" s="43"/>
      <c r="L18" s="44"/>
      <c r="M18" s="40"/>
      <c r="N18" s="52"/>
      <c r="O18" s="46"/>
      <c r="P18" s="36"/>
      <c r="Q18" s="44"/>
      <c r="R18" s="44"/>
      <c r="S18" s="36"/>
      <c r="T18" s="58" t="n">
        <f aca="false">AVERAGE(T5:T16)</f>
        <v>25.6666666666667</v>
      </c>
      <c r="U18" s="36"/>
      <c r="V18" s="58" t="n">
        <f aca="false">AVERAGE(V5:V16)</f>
        <v>24.5</v>
      </c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  <c r="BF18" s="36"/>
      <c r="BG18" s="36"/>
      <c r="BH18" s="36"/>
      <c r="BI18" s="36"/>
      <c r="BJ18" s="36"/>
      <c r="BK18" s="36"/>
      <c r="BL18" s="36"/>
      <c r="BM18" s="36"/>
      <c r="BN18" s="36"/>
      <c r="BO18" s="36"/>
      <c r="BP18" s="36"/>
      <c r="BQ18" s="36"/>
      <c r="BR18" s="36"/>
      <c r="BS18" s="36"/>
      <c r="BT18" s="36"/>
      <c r="BU18" s="36"/>
      <c r="BV18" s="36"/>
      <c r="BW18" s="36"/>
      <c r="BX18" s="36"/>
      <c r="BY18" s="36"/>
      <c r="BZ18" s="36"/>
      <c r="CA18" s="36"/>
      <c r="CB18" s="36"/>
      <c r="CC18" s="36"/>
      <c r="CD18" s="36"/>
      <c r="CE18" s="36"/>
      <c r="CF18" s="36"/>
      <c r="CG18" s="36"/>
      <c r="CH18" s="36"/>
      <c r="CI18" s="36"/>
      <c r="CJ18" s="36"/>
      <c r="CK18" s="36"/>
      <c r="CL18" s="36"/>
      <c r="CM18" s="36"/>
      <c r="CN18" s="36"/>
      <c r="CO18" s="36"/>
      <c r="CP18" s="36"/>
      <c r="CQ18" s="36"/>
      <c r="CR18" s="36"/>
      <c r="CS18" s="36"/>
      <c r="CT18" s="36"/>
      <c r="CU18" s="36"/>
      <c r="CV18" s="36"/>
      <c r="CW18" s="36"/>
      <c r="CX18" s="36"/>
      <c r="CY18" s="36"/>
      <c r="CZ18" s="36"/>
      <c r="DA18" s="36"/>
      <c r="DB18" s="36"/>
      <c r="DC18" s="36"/>
      <c r="DD18" s="36"/>
      <c r="DE18" s="36"/>
      <c r="DF18" s="36"/>
      <c r="DG18" s="36"/>
      <c r="DH18" s="36"/>
      <c r="DI18" s="36"/>
      <c r="DJ18" s="36"/>
      <c r="DK18" s="36"/>
      <c r="DL18" s="36"/>
      <c r="DM18" s="36"/>
      <c r="DN18" s="36"/>
      <c r="DO18" s="36"/>
      <c r="DP18" s="36"/>
      <c r="DQ18" s="36"/>
      <c r="DR18" s="36"/>
      <c r="DS18" s="36"/>
      <c r="DT18" s="36"/>
      <c r="DU18" s="36"/>
      <c r="DV18" s="36"/>
      <c r="DW18" s="36"/>
      <c r="DX18" s="36"/>
      <c r="DY18" s="36"/>
      <c r="DZ18" s="36"/>
      <c r="EA18" s="36"/>
      <c r="EB18" s="36"/>
      <c r="EC18" s="36"/>
      <c r="ED18" s="36"/>
      <c r="EE18" s="36"/>
      <c r="EF18" s="36"/>
      <c r="EG18" s="36"/>
      <c r="EH18" s="36"/>
      <c r="EI18" s="36"/>
      <c r="EJ18" s="36"/>
      <c r="EK18" s="36"/>
      <c r="EL18" s="36"/>
      <c r="EM18" s="36"/>
      <c r="EN18" s="36"/>
      <c r="EO18" s="36"/>
      <c r="EP18" s="36"/>
      <c r="EQ18" s="36"/>
      <c r="ER18" s="36"/>
      <c r="ES18" s="36"/>
      <c r="ET18" s="36"/>
      <c r="EU18" s="36"/>
      <c r="EV18" s="36"/>
      <c r="EW18" s="36"/>
      <c r="EX18" s="36"/>
      <c r="EY18" s="36"/>
      <c r="EZ18" s="36"/>
      <c r="FA18" s="36"/>
      <c r="FB18" s="36"/>
      <c r="FC18" s="36"/>
      <c r="FD18" s="36"/>
      <c r="FE18" s="36"/>
      <c r="FF18" s="36"/>
      <c r="FG18" s="36"/>
      <c r="FH18" s="36"/>
      <c r="FI18" s="36"/>
      <c r="FJ18" s="36"/>
      <c r="FK18" s="36"/>
      <c r="FL18" s="36"/>
      <c r="FM18" s="36"/>
      <c r="FN18" s="36"/>
      <c r="FO18" s="36"/>
      <c r="FP18" s="36"/>
      <c r="FQ18" s="36"/>
      <c r="FR18" s="36"/>
      <c r="FS18" s="36"/>
      <c r="FT18" s="36"/>
      <c r="FU18" s="36"/>
      <c r="FV18" s="36"/>
      <c r="FW18" s="36"/>
      <c r="FX18" s="36"/>
      <c r="FY18" s="36"/>
      <c r="FZ18" s="36"/>
      <c r="GA18" s="36"/>
      <c r="GB18" s="36"/>
      <c r="GC18" s="36"/>
      <c r="GD18" s="36"/>
      <c r="GE18" s="36"/>
      <c r="GF18" s="36"/>
      <c r="GG18" s="36"/>
      <c r="GH18" s="36"/>
      <c r="GI18" s="36"/>
      <c r="GJ18" s="36"/>
      <c r="GK18" s="36"/>
      <c r="GL18" s="36"/>
      <c r="GM18" s="36"/>
      <c r="GN18" s="36"/>
      <c r="GO18" s="36"/>
      <c r="GP18" s="36"/>
      <c r="GQ18" s="36"/>
      <c r="GR18" s="36"/>
      <c r="GS18" s="36"/>
      <c r="GT18" s="36"/>
      <c r="GU18" s="36"/>
      <c r="GV18" s="36"/>
      <c r="GW18" s="36"/>
      <c r="GX18" s="36"/>
      <c r="GY18" s="36"/>
      <c r="GZ18" s="36"/>
      <c r="HA18" s="36"/>
      <c r="HB18" s="36"/>
      <c r="HC18" s="36"/>
      <c r="HD18" s="36"/>
      <c r="HE18" s="36"/>
      <c r="HF18" s="36"/>
      <c r="HG18" s="36"/>
      <c r="HH18" s="36"/>
      <c r="HI18" s="36"/>
      <c r="HJ18" s="36"/>
      <c r="HK18" s="36"/>
      <c r="HL18" s="36"/>
      <c r="HM18" s="36"/>
      <c r="HN18" s="36"/>
      <c r="HO18" s="36"/>
      <c r="HP18" s="36"/>
      <c r="HQ18" s="36"/>
      <c r="HR18" s="36"/>
      <c r="HS18" s="36"/>
      <c r="HT18" s="36"/>
      <c r="HU18" s="36"/>
      <c r="HV18" s="36"/>
      <c r="HW18" s="36"/>
      <c r="HX18" s="36"/>
      <c r="HY18" s="36"/>
      <c r="HZ18" s="36"/>
      <c r="IA18" s="36"/>
      <c r="IB18" s="36"/>
      <c r="IC18" s="36"/>
      <c r="ID18" s="36"/>
      <c r="IE18" s="36"/>
      <c r="IF18" s="36"/>
      <c r="IG18" s="36"/>
      <c r="IH18" s="36"/>
      <c r="II18" s="36"/>
      <c r="IJ18" s="36"/>
      <c r="IK18" s="36"/>
      <c r="IL18" s="36"/>
      <c r="IM18" s="36"/>
      <c r="IN18" s="36"/>
      <c r="IO18" s="36"/>
      <c r="IP18" s="36"/>
      <c r="IQ18" s="36"/>
      <c r="IR18" s="36"/>
      <c r="IS18" s="36"/>
      <c r="IT18" s="36"/>
      <c r="IU18" s="36"/>
      <c r="IV18" s="36"/>
      <c r="IW18" s="36"/>
    </row>
    <row r="19" customFormat="false" ht="15" hidden="false" customHeight="true" outlineLevel="0" collapsed="false">
      <c r="A19" s="36"/>
      <c r="B19" s="37" t="s">
        <v>39</v>
      </c>
      <c r="C19" s="38" t="s">
        <v>40</v>
      </c>
      <c r="D19" s="39" t="n">
        <v>3789</v>
      </c>
      <c r="E19" s="40"/>
      <c r="F19" s="50" t="n">
        <f aca="false">T7</f>
        <v>25</v>
      </c>
      <c r="G19" s="50"/>
      <c r="H19" s="40" t="n">
        <f aca="false">V7</f>
        <v>25</v>
      </c>
      <c r="I19" s="50"/>
      <c r="J19" s="43" t="n">
        <v>1651</v>
      </c>
      <c r="K19" s="43"/>
      <c r="L19" s="44" t="n">
        <v>1651</v>
      </c>
      <c r="M19" s="40"/>
      <c r="N19" s="45" t="n">
        <v>67694</v>
      </c>
      <c r="O19" s="46" t="n">
        <f aca="false">$T$23</f>
        <v>0.5</v>
      </c>
      <c r="P19" s="47" t="str">
        <f aca="false">IF(Q19&lt;0,ABS(Q19),"")</f>
        <v/>
      </c>
      <c r="Q19" s="44" t="n">
        <f aca="false">IF(L$37&gt;0,L19-R19,J19-R19)</f>
        <v>825</v>
      </c>
      <c r="R19" s="44" t="n">
        <f aca="false">ROUND((1-O19)*J19,0)</f>
        <v>826</v>
      </c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36"/>
      <c r="BF19" s="36"/>
      <c r="BG19" s="36"/>
      <c r="BH19" s="36"/>
      <c r="BI19" s="36"/>
      <c r="BJ19" s="36"/>
      <c r="BK19" s="36"/>
      <c r="BL19" s="36"/>
      <c r="BM19" s="36"/>
      <c r="BN19" s="36"/>
      <c r="BO19" s="36"/>
      <c r="BP19" s="36"/>
      <c r="BQ19" s="36"/>
      <c r="BR19" s="36"/>
      <c r="BS19" s="36"/>
      <c r="BT19" s="36"/>
      <c r="BU19" s="36"/>
      <c r="BV19" s="36"/>
      <c r="BW19" s="36"/>
      <c r="BX19" s="36"/>
      <c r="BY19" s="36"/>
      <c r="BZ19" s="36"/>
      <c r="CA19" s="36"/>
      <c r="CB19" s="36"/>
      <c r="CC19" s="36"/>
      <c r="CD19" s="36"/>
      <c r="CE19" s="36"/>
      <c r="CF19" s="36"/>
      <c r="CG19" s="36"/>
      <c r="CH19" s="36"/>
      <c r="CI19" s="36"/>
      <c r="CJ19" s="36"/>
      <c r="CK19" s="36"/>
      <c r="CL19" s="36"/>
      <c r="CM19" s="36"/>
      <c r="CN19" s="36"/>
      <c r="CO19" s="36"/>
      <c r="CP19" s="36"/>
      <c r="CQ19" s="36"/>
      <c r="CR19" s="36"/>
      <c r="CS19" s="36"/>
      <c r="CT19" s="36"/>
      <c r="CU19" s="36"/>
      <c r="CV19" s="36"/>
      <c r="CW19" s="36"/>
      <c r="CX19" s="36"/>
      <c r="CY19" s="36"/>
      <c r="CZ19" s="36"/>
      <c r="DA19" s="36"/>
      <c r="DB19" s="36"/>
      <c r="DC19" s="36"/>
      <c r="DD19" s="36"/>
      <c r="DE19" s="36"/>
      <c r="DF19" s="36"/>
      <c r="DG19" s="36"/>
      <c r="DH19" s="36"/>
      <c r="DI19" s="36"/>
      <c r="DJ19" s="36"/>
      <c r="DK19" s="36"/>
      <c r="DL19" s="36"/>
      <c r="DM19" s="36"/>
      <c r="DN19" s="36"/>
      <c r="DO19" s="36"/>
      <c r="DP19" s="36"/>
      <c r="DQ19" s="36"/>
      <c r="DR19" s="36"/>
      <c r="DS19" s="36"/>
      <c r="DT19" s="36"/>
      <c r="DU19" s="36"/>
      <c r="DV19" s="36"/>
      <c r="DW19" s="36"/>
      <c r="DX19" s="36"/>
      <c r="DY19" s="36"/>
      <c r="DZ19" s="36"/>
      <c r="EA19" s="36"/>
      <c r="EB19" s="36"/>
      <c r="EC19" s="36"/>
      <c r="ED19" s="36"/>
      <c r="EE19" s="36"/>
      <c r="EF19" s="36"/>
      <c r="EG19" s="36"/>
      <c r="EH19" s="36"/>
      <c r="EI19" s="36"/>
      <c r="EJ19" s="36"/>
      <c r="EK19" s="36"/>
      <c r="EL19" s="36"/>
      <c r="EM19" s="36"/>
      <c r="EN19" s="36"/>
      <c r="EO19" s="36"/>
      <c r="EP19" s="36"/>
      <c r="EQ19" s="36"/>
      <c r="ER19" s="36"/>
      <c r="ES19" s="36"/>
      <c r="ET19" s="36"/>
      <c r="EU19" s="36"/>
      <c r="EV19" s="36"/>
      <c r="EW19" s="36"/>
      <c r="EX19" s="36"/>
      <c r="EY19" s="36"/>
      <c r="EZ19" s="36"/>
      <c r="FA19" s="36"/>
      <c r="FB19" s="36"/>
      <c r="FC19" s="36"/>
      <c r="FD19" s="36"/>
      <c r="FE19" s="36"/>
      <c r="FF19" s="36"/>
      <c r="FG19" s="36"/>
      <c r="FH19" s="36"/>
      <c r="FI19" s="36"/>
      <c r="FJ19" s="36"/>
      <c r="FK19" s="36"/>
      <c r="FL19" s="36"/>
      <c r="FM19" s="36"/>
      <c r="FN19" s="36"/>
      <c r="FO19" s="36"/>
      <c r="FP19" s="36"/>
      <c r="FQ19" s="36"/>
      <c r="FR19" s="36"/>
      <c r="FS19" s="36"/>
      <c r="FT19" s="36"/>
      <c r="FU19" s="36"/>
      <c r="FV19" s="36"/>
      <c r="FW19" s="36"/>
      <c r="FX19" s="36"/>
      <c r="FY19" s="36"/>
      <c r="FZ19" s="36"/>
      <c r="GA19" s="36"/>
      <c r="GB19" s="36"/>
      <c r="GC19" s="36"/>
      <c r="GD19" s="36"/>
      <c r="GE19" s="36"/>
      <c r="GF19" s="36"/>
      <c r="GG19" s="36"/>
      <c r="GH19" s="36"/>
      <c r="GI19" s="36"/>
      <c r="GJ19" s="36"/>
      <c r="GK19" s="36"/>
      <c r="GL19" s="36"/>
      <c r="GM19" s="36"/>
      <c r="GN19" s="36"/>
      <c r="GO19" s="36"/>
      <c r="GP19" s="36"/>
      <c r="GQ19" s="36"/>
      <c r="GR19" s="36"/>
      <c r="GS19" s="36"/>
      <c r="GT19" s="36"/>
      <c r="GU19" s="36"/>
      <c r="GV19" s="36"/>
      <c r="GW19" s="36"/>
      <c r="GX19" s="36"/>
      <c r="GY19" s="36"/>
      <c r="GZ19" s="36"/>
      <c r="HA19" s="36"/>
      <c r="HB19" s="36"/>
      <c r="HC19" s="36"/>
      <c r="HD19" s="36"/>
      <c r="HE19" s="36"/>
      <c r="HF19" s="36"/>
      <c r="HG19" s="36"/>
      <c r="HH19" s="36"/>
      <c r="HI19" s="36"/>
      <c r="HJ19" s="36"/>
      <c r="HK19" s="36"/>
      <c r="HL19" s="36"/>
      <c r="HM19" s="36"/>
      <c r="HN19" s="36"/>
      <c r="HO19" s="36"/>
      <c r="HP19" s="36"/>
      <c r="HQ19" s="36"/>
      <c r="HR19" s="36"/>
      <c r="HS19" s="36"/>
      <c r="HT19" s="36"/>
      <c r="HU19" s="36"/>
      <c r="HV19" s="36"/>
      <c r="HW19" s="36"/>
      <c r="HX19" s="36"/>
      <c r="HY19" s="36"/>
      <c r="HZ19" s="36"/>
      <c r="IA19" s="36"/>
      <c r="IB19" s="36"/>
      <c r="IC19" s="36"/>
      <c r="ID19" s="36"/>
      <c r="IE19" s="36"/>
      <c r="IF19" s="36"/>
      <c r="IG19" s="36"/>
      <c r="IH19" s="36"/>
      <c r="II19" s="36"/>
      <c r="IJ19" s="36"/>
      <c r="IK19" s="36"/>
      <c r="IL19" s="36"/>
      <c r="IM19" s="36"/>
      <c r="IN19" s="36"/>
      <c r="IO19" s="36"/>
      <c r="IP19" s="36"/>
      <c r="IQ19" s="36"/>
      <c r="IR19" s="36"/>
      <c r="IS19" s="36"/>
      <c r="IT19" s="36"/>
      <c r="IU19" s="36"/>
      <c r="IV19" s="36"/>
      <c r="IW19" s="36"/>
    </row>
    <row r="20" customFormat="false" ht="15" hidden="false" customHeight="true" outlineLevel="0" collapsed="false">
      <c r="A20" s="49"/>
      <c r="B20" s="37"/>
      <c r="C20" s="38"/>
      <c r="D20" s="39"/>
      <c r="E20" s="40"/>
      <c r="F20" s="36"/>
      <c r="G20" s="36"/>
      <c r="H20" s="36"/>
      <c r="I20" s="50"/>
      <c r="J20" s="43"/>
      <c r="K20" s="43"/>
      <c r="L20" s="44"/>
      <c r="M20" s="40"/>
      <c r="N20" s="52"/>
      <c r="O20" s="46"/>
      <c r="P20" s="36"/>
      <c r="Q20" s="44"/>
      <c r="R20" s="44"/>
      <c r="S20" s="36"/>
      <c r="T20" s="59" t="s">
        <v>41</v>
      </c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  <c r="AL20" s="36"/>
      <c r="AM20" s="36"/>
      <c r="AN20" s="36"/>
      <c r="AO20" s="36"/>
      <c r="AP20" s="36"/>
      <c r="AQ20" s="36"/>
      <c r="AR20" s="36"/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6"/>
      <c r="BT20" s="36"/>
      <c r="BU20" s="36"/>
      <c r="BV20" s="36"/>
      <c r="BW20" s="36"/>
      <c r="BX20" s="36"/>
      <c r="BY20" s="36"/>
      <c r="BZ20" s="36"/>
      <c r="CA20" s="36"/>
      <c r="CB20" s="36"/>
      <c r="CC20" s="36"/>
      <c r="CD20" s="36"/>
      <c r="CE20" s="36"/>
      <c r="CF20" s="36"/>
      <c r="CG20" s="36"/>
      <c r="CH20" s="36"/>
      <c r="CI20" s="36"/>
      <c r="CJ20" s="36"/>
      <c r="CK20" s="36"/>
      <c r="CL20" s="36"/>
      <c r="CM20" s="36"/>
      <c r="CN20" s="36"/>
      <c r="CO20" s="36"/>
      <c r="CP20" s="36"/>
      <c r="CQ20" s="36"/>
      <c r="CR20" s="36"/>
      <c r="CS20" s="36"/>
      <c r="CT20" s="36"/>
      <c r="CU20" s="36"/>
      <c r="CV20" s="36"/>
      <c r="CW20" s="36"/>
      <c r="CX20" s="36"/>
      <c r="CY20" s="36"/>
      <c r="CZ20" s="36"/>
      <c r="DA20" s="36"/>
      <c r="DB20" s="36"/>
      <c r="DC20" s="36"/>
      <c r="DD20" s="36"/>
      <c r="DE20" s="36"/>
      <c r="DF20" s="36"/>
      <c r="DG20" s="36"/>
      <c r="DH20" s="36"/>
      <c r="DI20" s="36"/>
      <c r="DJ20" s="36"/>
      <c r="DK20" s="36"/>
      <c r="DL20" s="36"/>
      <c r="DM20" s="36"/>
      <c r="DN20" s="36"/>
      <c r="DO20" s="36"/>
      <c r="DP20" s="36"/>
      <c r="DQ20" s="36"/>
      <c r="DR20" s="36"/>
      <c r="DS20" s="36"/>
      <c r="DT20" s="36"/>
      <c r="DU20" s="36"/>
      <c r="DV20" s="36"/>
      <c r="DW20" s="36"/>
      <c r="DX20" s="36"/>
      <c r="DY20" s="36"/>
      <c r="DZ20" s="36"/>
      <c r="EA20" s="36"/>
      <c r="EB20" s="36"/>
      <c r="EC20" s="36"/>
      <c r="ED20" s="36"/>
      <c r="EE20" s="36"/>
      <c r="EF20" s="36"/>
      <c r="EG20" s="36"/>
      <c r="EH20" s="36"/>
      <c r="EI20" s="36"/>
      <c r="EJ20" s="36"/>
      <c r="EK20" s="36"/>
      <c r="EL20" s="36"/>
      <c r="EM20" s="36"/>
      <c r="EN20" s="36"/>
      <c r="EO20" s="36"/>
      <c r="EP20" s="36"/>
      <c r="EQ20" s="36"/>
      <c r="ER20" s="36"/>
      <c r="ES20" s="36"/>
      <c r="ET20" s="36"/>
      <c r="EU20" s="36"/>
      <c r="EV20" s="36"/>
      <c r="EW20" s="36"/>
      <c r="EX20" s="36"/>
      <c r="EY20" s="36"/>
      <c r="EZ20" s="36"/>
      <c r="FA20" s="36"/>
      <c r="FB20" s="36"/>
      <c r="FC20" s="36"/>
      <c r="FD20" s="36"/>
      <c r="FE20" s="36"/>
      <c r="FF20" s="36"/>
      <c r="FG20" s="36"/>
      <c r="FH20" s="36"/>
      <c r="FI20" s="36"/>
      <c r="FJ20" s="36"/>
      <c r="FK20" s="36"/>
      <c r="FL20" s="36"/>
      <c r="FM20" s="36"/>
      <c r="FN20" s="36"/>
      <c r="FO20" s="36"/>
      <c r="FP20" s="36"/>
      <c r="FQ20" s="36"/>
      <c r="FR20" s="36"/>
      <c r="FS20" s="36"/>
      <c r="FT20" s="36"/>
      <c r="FU20" s="36"/>
      <c r="FV20" s="36"/>
      <c r="FW20" s="36"/>
      <c r="FX20" s="36"/>
      <c r="FY20" s="36"/>
      <c r="FZ20" s="36"/>
      <c r="GA20" s="36"/>
      <c r="GB20" s="36"/>
      <c r="GC20" s="36"/>
      <c r="GD20" s="36"/>
      <c r="GE20" s="36"/>
      <c r="GF20" s="36"/>
      <c r="GG20" s="36"/>
      <c r="GH20" s="36"/>
      <c r="GI20" s="36"/>
      <c r="GJ20" s="36"/>
      <c r="GK20" s="36"/>
      <c r="GL20" s="36"/>
      <c r="GM20" s="36"/>
      <c r="GN20" s="36"/>
      <c r="GO20" s="36"/>
      <c r="GP20" s="36"/>
      <c r="GQ20" s="36"/>
      <c r="GR20" s="36"/>
      <c r="GS20" s="36"/>
      <c r="GT20" s="36"/>
      <c r="GU20" s="36"/>
      <c r="GV20" s="36"/>
      <c r="GW20" s="36"/>
      <c r="GX20" s="36"/>
      <c r="GY20" s="36"/>
      <c r="GZ20" s="36"/>
      <c r="HA20" s="36"/>
      <c r="HB20" s="36"/>
      <c r="HC20" s="36"/>
      <c r="HD20" s="36"/>
      <c r="HE20" s="36"/>
      <c r="HF20" s="36"/>
      <c r="HG20" s="36"/>
      <c r="HH20" s="36"/>
      <c r="HI20" s="36"/>
      <c r="HJ20" s="36"/>
      <c r="HK20" s="36"/>
      <c r="HL20" s="36"/>
      <c r="HM20" s="36"/>
      <c r="HN20" s="36"/>
      <c r="HO20" s="36"/>
      <c r="HP20" s="36"/>
      <c r="HQ20" s="36"/>
      <c r="HR20" s="36"/>
      <c r="HS20" s="36"/>
      <c r="HT20" s="36"/>
      <c r="HU20" s="36"/>
      <c r="HV20" s="36"/>
      <c r="HW20" s="36"/>
      <c r="HX20" s="36"/>
      <c r="HY20" s="36"/>
      <c r="HZ20" s="36"/>
      <c r="IA20" s="36"/>
      <c r="IB20" s="36"/>
      <c r="IC20" s="36"/>
      <c r="ID20" s="36"/>
      <c r="IE20" s="36"/>
      <c r="IF20" s="36"/>
      <c r="IG20" s="36"/>
      <c r="IH20" s="36"/>
      <c r="II20" s="36"/>
      <c r="IJ20" s="36"/>
      <c r="IK20" s="36"/>
      <c r="IL20" s="36"/>
      <c r="IM20" s="36"/>
      <c r="IN20" s="36"/>
      <c r="IO20" s="36"/>
      <c r="IP20" s="36"/>
      <c r="IQ20" s="36"/>
      <c r="IR20" s="36"/>
      <c r="IS20" s="36"/>
      <c r="IT20" s="36"/>
      <c r="IU20" s="36"/>
      <c r="IV20" s="36"/>
      <c r="IW20" s="36"/>
    </row>
    <row r="21" customFormat="false" ht="15" hidden="false" customHeight="true" outlineLevel="0" collapsed="false">
      <c r="A21" s="49"/>
      <c r="B21" s="37" t="s">
        <v>42</v>
      </c>
      <c r="C21" s="38" t="s">
        <v>43</v>
      </c>
      <c r="D21" s="39" t="n">
        <v>3345</v>
      </c>
      <c r="E21" s="40"/>
      <c r="F21" s="50" t="n">
        <f aca="false">T8</f>
        <v>24</v>
      </c>
      <c r="G21" s="50"/>
      <c r="H21" s="40" t="n">
        <f aca="false">V8</f>
        <v>24</v>
      </c>
      <c r="I21" s="50"/>
      <c r="J21" s="43" t="n">
        <v>1373</v>
      </c>
      <c r="K21" s="43"/>
      <c r="L21" s="44" t="n">
        <v>1373</v>
      </c>
      <c r="M21" s="50"/>
      <c r="N21" s="45" t="n">
        <v>67694</v>
      </c>
      <c r="O21" s="46" t="n">
        <f aca="false">$T$23</f>
        <v>0.5</v>
      </c>
      <c r="P21" s="47" t="str">
        <f aca="false">IF(Q21&lt;0,ABS(Q21),"")</f>
        <v/>
      </c>
      <c r="Q21" s="44" t="n">
        <f aca="false">IF(L$37&gt;0,L21-R21,J21-R21)</f>
        <v>686</v>
      </c>
      <c r="R21" s="44" t="n">
        <f aca="false">ROUND((1-O21)*J21,0)</f>
        <v>687</v>
      </c>
      <c r="S21" s="36"/>
      <c r="T21" s="60" t="s">
        <v>44</v>
      </c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36"/>
      <c r="AL21" s="36"/>
      <c r="AM21" s="36"/>
      <c r="AN21" s="36"/>
      <c r="AO21" s="36"/>
      <c r="AP21" s="36"/>
      <c r="AQ21" s="36"/>
      <c r="AR21" s="36"/>
      <c r="AS21" s="36"/>
      <c r="AT21" s="36"/>
      <c r="AU21" s="36"/>
      <c r="AV21" s="36"/>
      <c r="AW21" s="36"/>
      <c r="AX21" s="36"/>
      <c r="AY21" s="36"/>
      <c r="AZ21" s="36"/>
      <c r="BA21" s="36"/>
      <c r="BB21" s="36"/>
      <c r="BC21" s="36"/>
      <c r="BD21" s="36"/>
      <c r="BE21" s="36"/>
      <c r="BF21" s="36"/>
      <c r="BG21" s="36"/>
      <c r="BH21" s="36"/>
      <c r="BI21" s="36"/>
      <c r="BJ21" s="36"/>
      <c r="BK21" s="36"/>
      <c r="BL21" s="36"/>
      <c r="BM21" s="36"/>
      <c r="BN21" s="36"/>
      <c r="BO21" s="36"/>
      <c r="BP21" s="36"/>
      <c r="BQ21" s="36"/>
      <c r="BR21" s="36"/>
      <c r="BS21" s="36"/>
      <c r="BT21" s="36"/>
      <c r="BU21" s="36"/>
      <c r="BV21" s="36"/>
      <c r="BW21" s="36"/>
      <c r="BX21" s="36"/>
      <c r="BY21" s="36"/>
      <c r="BZ21" s="36"/>
      <c r="CA21" s="36"/>
      <c r="CB21" s="36"/>
      <c r="CC21" s="36"/>
      <c r="CD21" s="36"/>
      <c r="CE21" s="36"/>
      <c r="CF21" s="36"/>
      <c r="CG21" s="36"/>
      <c r="CH21" s="36"/>
      <c r="CI21" s="36"/>
      <c r="CJ21" s="36"/>
      <c r="CK21" s="36"/>
      <c r="CL21" s="36"/>
      <c r="CM21" s="36"/>
      <c r="CN21" s="36"/>
      <c r="CO21" s="36"/>
      <c r="CP21" s="36"/>
      <c r="CQ21" s="36"/>
      <c r="CR21" s="36"/>
      <c r="CS21" s="36"/>
      <c r="CT21" s="36"/>
      <c r="CU21" s="36"/>
      <c r="CV21" s="36"/>
      <c r="CW21" s="36"/>
      <c r="CX21" s="36"/>
      <c r="CY21" s="36"/>
      <c r="CZ21" s="36"/>
      <c r="DA21" s="36"/>
      <c r="DB21" s="36"/>
      <c r="DC21" s="36"/>
      <c r="DD21" s="36"/>
      <c r="DE21" s="36"/>
      <c r="DF21" s="36"/>
      <c r="DG21" s="36"/>
      <c r="DH21" s="36"/>
      <c r="DI21" s="36"/>
      <c r="DJ21" s="36"/>
      <c r="DK21" s="36"/>
      <c r="DL21" s="36"/>
      <c r="DM21" s="36"/>
      <c r="DN21" s="36"/>
      <c r="DO21" s="36"/>
      <c r="DP21" s="36"/>
      <c r="DQ21" s="36"/>
      <c r="DR21" s="36"/>
      <c r="DS21" s="36"/>
      <c r="DT21" s="36"/>
      <c r="DU21" s="36"/>
      <c r="DV21" s="36"/>
      <c r="DW21" s="36"/>
      <c r="DX21" s="36"/>
      <c r="DY21" s="36"/>
      <c r="DZ21" s="36"/>
      <c r="EA21" s="36"/>
      <c r="EB21" s="36"/>
      <c r="EC21" s="36"/>
      <c r="ED21" s="36"/>
      <c r="EE21" s="36"/>
      <c r="EF21" s="36"/>
      <c r="EG21" s="36"/>
      <c r="EH21" s="36"/>
      <c r="EI21" s="36"/>
      <c r="EJ21" s="36"/>
      <c r="EK21" s="36"/>
      <c r="EL21" s="36"/>
      <c r="EM21" s="36"/>
      <c r="EN21" s="36"/>
      <c r="EO21" s="36"/>
      <c r="EP21" s="36"/>
      <c r="EQ21" s="36"/>
      <c r="ER21" s="36"/>
      <c r="ES21" s="36"/>
      <c r="ET21" s="36"/>
      <c r="EU21" s="36"/>
      <c r="EV21" s="36"/>
      <c r="EW21" s="36"/>
      <c r="EX21" s="36"/>
      <c r="EY21" s="36"/>
      <c r="EZ21" s="36"/>
      <c r="FA21" s="36"/>
      <c r="FB21" s="36"/>
      <c r="FC21" s="36"/>
      <c r="FD21" s="36"/>
      <c r="FE21" s="36"/>
      <c r="FF21" s="36"/>
      <c r="FG21" s="36"/>
      <c r="FH21" s="36"/>
      <c r="FI21" s="36"/>
      <c r="FJ21" s="36"/>
      <c r="FK21" s="36"/>
      <c r="FL21" s="36"/>
      <c r="FM21" s="36"/>
      <c r="FN21" s="36"/>
      <c r="FO21" s="36"/>
      <c r="FP21" s="36"/>
      <c r="FQ21" s="36"/>
      <c r="FR21" s="36"/>
      <c r="FS21" s="36"/>
      <c r="FT21" s="36"/>
      <c r="FU21" s="36"/>
      <c r="FV21" s="36"/>
      <c r="FW21" s="36"/>
      <c r="FX21" s="36"/>
      <c r="FY21" s="36"/>
      <c r="FZ21" s="36"/>
      <c r="GA21" s="36"/>
      <c r="GB21" s="36"/>
      <c r="GC21" s="36"/>
      <c r="GD21" s="36"/>
      <c r="GE21" s="36"/>
      <c r="GF21" s="36"/>
      <c r="GG21" s="36"/>
      <c r="GH21" s="36"/>
      <c r="GI21" s="36"/>
      <c r="GJ21" s="36"/>
      <c r="GK21" s="36"/>
      <c r="GL21" s="36"/>
      <c r="GM21" s="36"/>
      <c r="GN21" s="36"/>
      <c r="GO21" s="36"/>
      <c r="GP21" s="36"/>
      <c r="GQ21" s="36"/>
      <c r="GR21" s="36"/>
      <c r="GS21" s="36"/>
      <c r="GT21" s="36"/>
      <c r="GU21" s="36"/>
      <c r="GV21" s="36"/>
      <c r="GW21" s="36"/>
      <c r="GX21" s="36"/>
      <c r="GY21" s="36"/>
      <c r="GZ21" s="36"/>
      <c r="HA21" s="36"/>
      <c r="HB21" s="36"/>
      <c r="HC21" s="36"/>
      <c r="HD21" s="36"/>
      <c r="HE21" s="36"/>
      <c r="HF21" s="36"/>
      <c r="HG21" s="36"/>
      <c r="HH21" s="36"/>
      <c r="HI21" s="36"/>
      <c r="HJ21" s="36"/>
      <c r="HK21" s="36"/>
      <c r="HL21" s="36"/>
      <c r="HM21" s="36"/>
      <c r="HN21" s="36"/>
      <c r="HO21" s="36"/>
      <c r="HP21" s="36"/>
      <c r="HQ21" s="36"/>
      <c r="HR21" s="36"/>
      <c r="HS21" s="36"/>
      <c r="HT21" s="36"/>
      <c r="HU21" s="36"/>
      <c r="HV21" s="36"/>
      <c r="HW21" s="36"/>
      <c r="HX21" s="36"/>
      <c r="HY21" s="36"/>
      <c r="HZ21" s="36"/>
      <c r="IA21" s="36"/>
      <c r="IB21" s="36"/>
      <c r="IC21" s="36"/>
      <c r="ID21" s="36"/>
      <c r="IE21" s="36"/>
      <c r="IF21" s="36"/>
      <c r="IG21" s="36"/>
      <c r="IH21" s="36"/>
      <c r="II21" s="36"/>
      <c r="IJ21" s="36"/>
      <c r="IK21" s="36"/>
      <c r="IL21" s="36"/>
      <c r="IM21" s="36"/>
      <c r="IN21" s="36"/>
      <c r="IO21" s="36"/>
      <c r="IP21" s="36"/>
      <c r="IQ21" s="36"/>
      <c r="IR21" s="36"/>
      <c r="IS21" s="36"/>
      <c r="IT21" s="36"/>
      <c r="IU21" s="36"/>
      <c r="IV21" s="36"/>
      <c r="IW21" s="36"/>
    </row>
    <row r="22" customFormat="false" ht="15" hidden="false" customHeight="true" outlineLevel="0" collapsed="false">
      <c r="A22" s="49"/>
      <c r="B22" s="37"/>
      <c r="C22" s="38"/>
      <c r="D22" s="39"/>
      <c r="E22" s="40"/>
      <c r="F22" s="50"/>
      <c r="G22" s="50"/>
      <c r="H22" s="40"/>
      <c r="I22" s="50"/>
      <c r="J22" s="43" t="n">
        <v>1915</v>
      </c>
      <c r="K22" s="43"/>
      <c r="L22" s="44" t="n">
        <v>1915</v>
      </c>
      <c r="M22" s="50"/>
      <c r="N22" s="45" t="n">
        <v>68916</v>
      </c>
      <c r="O22" s="46" t="n">
        <v>0</v>
      </c>
      <c r="P22" s="47" t="str">
        <f aca="false">IF(Q22&lt;0,ABS(Q22),"")</f>
        <v/>
      </c>
      <c r="Q22" s="44" t="n">
        <f aca="false">IF(L$37&gt;0,L22-R22,J22-R22)</f>
        <v>0</v>
      </c>
      <c r="R22" s="44" t="n">
        <f aca="false">ROUND((1-O22)*J22,0)</f>
        <v>1915</v>
      </c>
      <c r="S22" s="36"/>
      <c r="T22" s="60" t="s">
        <v>45</v>
      </c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6"/>
      <c r="AL22" s="36"/>
      <c r="AM22" s="36"/>
      <c r="AN22" s="36"/>
      <c r="AO22" s="36"/>
      <c r="AP22" s="36"/>
      <c r="AQ22" s="36"/>
      <c r="AR22" s="36"/>
      <c r="AS22" s="36"/>
      <c r="AT22" s="36"/>
      <c r="AU22" s="36"/>
      <c r="AV22" s="36"/>
      <c r="AW22" s="36"/>
      <c r="AX22" s="36"/>
      <c r="AY22" s="36"/>
      <c r="AZ22" s="36"/>
      <c r="BA22" s="36"/>
      <c r="BB22" s="36"/>
      <c r="BC22" s="36"/>
      <c r="BD22" s="36"/>
      <c r="BE22" s="36"/>
      <c r="BF22" s="36"/>
      <c r="BG22" s="36"/>
      <c r="BH22" s="36"/>
      <c r="BI22" s="36"/>
      <c r="BJ22" s="36"/>
      <c r="BK22" s="36"/>
      <c r="BL22" s="36"/>
      <c r="BM22" s="36"/>
      <c r="BN22" s="36"/>
      <c r="BO22" s="36"/>
      <c r="BP22" s="36"/>
      <c r="BQ22" s="36"/>
      <c r="BR22" s="36"/>
      <c r="BS22" s="36"/>
      <c r="BT22" s="36"/>
      <c r="BU22" s="36"/>
      <c r="BV22" s="36"/>
      <c r="BW22" s="36"/>
      <c r="BX22" s="36"/>
      <c r="BY22" s="36"/>
      <c r="BZ22" s="36"/>
      <c r="CA22" s="36"/>
      <c r="CB22" s="36"/>
      <c r="CC22" s="36"/>
      <c r="CD22" s="36"/>
      <c r="CE22" s="36"/>
      <c r="CF22" s="36"/>
      <c r="CG22" s="36"/>
      <c r="CH22" s="36"/>
      <c r="CI22" s="36"/>
      <c r="CJ22" s="36"/>
      <c r="CK22" s="36"/>
      <c r="CL22" s="36"/>
      <c r="CM22" s="36"/>
      <c r="CN22" s="36"/>
      <c r="CO22" s="36"/>
      <c r="CP22" s="36"/>
      <c r="CQ22" s="36"/>
      <c r="CR22" s="36"/>
      <c r="CS22" s="36"/>
      <c r="CT22" s="36"/>
      <c r="CU22" s="36"/>
      <c r="CV22" s="36"/>
      <c r="CW22" s="36"/>
      <c r="CX22" s="36"/>
      <c r="CY22" s="36"/>
      <c r="CZ22" s="36"/>
      <c r="DA22" s="36"/>
      <c r="DB22" s="36"/>
      <c r="DC22" s="36"/>
      <c r="DD22" s="36"/>
      <c r="DE22" s="36"/>
      <c r="DF22" s="36"/>
      <c r="DG22" s="36"/>
      <c r="DH22" s="36"/>
      <c r="DI22" s="36"/>
      <c r="DJ22" s="36"/>
      <c r="DK22" s="36"/>
      <c r="DL22" s="36"/>
      <c r="DM22" s="36"/>
      <c r="DN22" s="36"/>
      <c r="DO22" s="36"/>
      <c r="DP22" s="36"/>
      <c r="DQ22" s="36"/>
      <c r="DR22" s="36"/>
      <c r="DS22" s="36"/>
      <c r="DT22" s="36"/>
      <c r="DU22" s="36"/>
      <c r="DV22" s="36"/>
      <c r="DW22" s="36"/>
      <c r="DX22" s="36"/>
      <c r="DY22" s="36"/>
      <c r="DZ22" s="36"/>
      <c r="EA22" s="36"/>
      <c r="EB22" s="36"/>
      <c r="EC22" s="36"/>
      <c r="ED22" s="36"/>
      <c r="EE22" s="36"/>
      <c r="EF22" s="36"/>
      <c r="EG22" s="36"/>
      <c r="EH22" s="36"/>
      <c r="EI22" s="36"/>
      <c r="EJ22" s="36"/>
      <c r="EK22" s="36"/>
      <c r="EL22" s="36"/>
      <c r="EM22" s="36"/>
      <c r="EN22" s="36"/>
      <c r="EO22" s="36"/>
      <c r="EP22" s="36"/>
      <c r="EQ22" s="36"/>
      <c r="ER22" s="36"/>
      <c r="ES22" s="36"/>
      <c r="ET22" s="36"/>
      <c r="EU22" s="36"/>
      <c r="EV22" s="36"/>
      <c r="EW22" s="36"/>
      <c r="EX22" s="36"/>
      <c r="EY22" s="36"/>
      <c r="EZ22" s="36"/>
      <c r="FA22" s="36"/>
      <c r="FB22" s="36"/>
      <c r="FC22" s="36"/>
      <c r="FD22" s="36"/>
      <c r="FE22" s="36"/>
      <c r="FF22" s="36"/>
      <c r="FG22" s="36"/>
      <c r="FH22" s="36"/>
      <c r="FI22" s="36"/>
      <c r="FJ22" s="36"/>
      <c r="FK22" s="36"/>
      <c r="FL22" s="36"/>
      <c r="FM22" s="36"/>
      <c r="FN22" s="36"/>
      <c r="FO22" s="36"/>
      <c r="FP22" s="36"/>
      <c r="FQ22" s="36"/>
      <c r="FR22" s="36"/>
      <c r="FS22" s="36"/>
      <c r="FT22" s="36"/>
      <c r="FU22" s="36"/>
      <c r="FV22" s="36"/>
      <c r="FW22" s="36"/>
      <c r="FX22" s="36"/>
      <c r="FY22" s="36"/>
      <c r="FZ22" s="36"/>
      <c r="GA22" s="36"/>
      <c r="GB22" s="36"/>
      <c r="GC22" s="36"/>
      <c r="GD22" s="36"/>
      <c r="GE22" s="36"/>
      <c r="GF22" s="36"/>
      <c r="GG22" s="36"/>
      <c r="GH22" s="36"/>
      <c r="GI22" s="36"/>
      <c r="GJ22" s="36"/>
      <c r="GK22" s="36"/>
      <c r="GL22" s="36"/>
      <c r="GM22" s="36"/>
      <c r="GN22" s="36"/>
      <c r="GO22" s="36"/>
      <c r="GP22" s="36"/>
      <c r="GQ22" s="36"/>
      <c r="GR22" s="36"/>
      <c r="GS22" s="36"/>
      <c r="GT22" s="36"/>
      <c r="GU22" s="36"/>
      <c r="GV22" s="36"/>
      <c r="GW22" s="36"/>
      <c r="GX22" s="36"/>
      <c r="GY22" s="36"/>
      <c r="GZ22" s="36"/>
      <c r="HA22" s="36"/>
      <c r="HB22" s="36"/>
      <c r="HC22" s="36"/>
      <c r="HD22" s="36"/>
      <c r="HE22" s="36"/>
      <c r="HF22" s="36"/>
      <c r="HG22" s="36"/>
      <c r="HH22" s="36"/>
      <c r="HI22" s="36"/>
      <c r="HJ22" s="36"/>
      <c r="HK22" s="36"/>
      <c r="HL22" s="36"/>
      <c r="HM22" s="36"/>
      <c r="HN22" s="36"/>
      <c r="HO22" s="36"/>
      <c r="HP22" s="36"/>
      <c r="HQ22" s="36"/>
      <c r="HR22" s="36"/>
      <c r="HS22" s="36"/>
      <c r="HT22" s="36"/>
      <c r="HU22" s="36"/>
      <c r="HV22" s="36"/>
      <c r="HW22" s="36"/>
      <c r="HX22" s="36"/>
      <c r="HY22" s="36"/>
      <c r="HZ22" s="36"/>
      <c r="IA22" s="36"/>
      <c r="IB22" s="36"/>
      <c r="IC22" s="36"/>
      <c r="ID22" s="36"/>
      <c r="IE22" s="36"/>
      <c r="IF22" s="36"/>
      <c r="IG22" s="36"/>
      <c r="IH22" s="36"/>
      <c r="II22" s="36"/>
      <c r="IJ22" s="36"/>
      <c r="IK22" s="36"/>
      <c r="IL22" s="36"/>
      <c r="IM22" s="36"/>
      <c r="IN22" s="36"/>
      <c r="IO22" s="36"/>
      <c r="IP22" s="36"/>
      <c r="IQ22" s="36"/>
      <c r="IR22" s="36"/>
      <c r="IS22" s="36"/>
      <c r="IT22" s="36"/>
      <c r="IU22" s="36"/>
      <c r="IV22" s="36"/>
      <c r="IW22" s="36"/>
    </row>
    <row r="23" customFormat="false" ht="15" hidden="false" customHeight="true" outlineLevel="0" collapsed="false">
      <c r="A23" s="49"/>
      <c r="B23" s="37"/>
      <c r="C23" s="38"/>
      <c r="D23" s="56"/>
      <c r="E23" s="57"/>
      <c r="F23" s="50"/>
      <c r="G23" s="50"/>
      <c r="H23" s="40"/>
      <c r="I23" s="50"/>
      <c r="J23" s="43"/>
      <c r="K23" s="43"/>
      <c r="L23" s="44"/>
      <c r="M23" s="40"/>
      <c r="N23" s="52"/>
      <c r="O23" s="46"/>
      <c r="P23" s="36"/>
      <c r="Q23" s="44"/>
      <c r="R23" s="44"/>
      <c r="S23" s="36"/>
      <c r="T23" s="61" t="n">
        <v>0.5</v>
      </c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36"/>
      <c r="AP23" s="36"/>
      <c r="AQ23" s="36"/>
      <c r="AR23" s="36"/>
      <c r="AS23" s="36"/>
      <c r="AT23" s="36"/>
      <c r="AU23" s="36"/>
      <c r="AV23" s="36"/>
      <c r="AW23" s="36"/>
      <c r="AX23" s="36"/>
      <c r="AY23" s="36"/>
      <c r="AZ23" s="36"/>
      <c r="BA23" s="36"/>
      <c r="BB23" s="36"/>
      <c r="BC23" s="36"/>
      <c r="BD23" s="36"/>
      <c r="BE23" s="36"/>
      <c r="BF23" s="36"/>
      <c r="BG23" s="36"/>
      <c r="BH23" s="36"/>
      <c r="BI23" s="36"/>
      <c r="BJ23" s="36"/>
      <c r="BK23" s="36"/>
      <c r="BL23" s="36"/>
      <c r="BM23" s="36"/>
      <c r="BN23" s="36"/>
      <c r="BO23" s="36"/>
      <c r="BP23" s="36"/>
      <c r="BQ23" s="36"/>
      <c r="BR23" s="36"/>
      <c r="BS23" s="36"/>
      <c r="BT23" s="36"/>
      <c r="BU23" s="36"/>
      <c r="BV23" s="36"/>
      <c r="BW23" s="36"/>
      <c r="BX23" s="36"/>
      <c r="BY23" s="36"/>
      <c r="BZ23" s="36"/>
      <c r="CA23" s="36"/>
      <c r="CB23" s="36"/>
      <c r="CC23" s="36"/>
      <c r="CD23" s="36"/>
      <c r="CE23" s="36"/>
      <c r="CF23" s="36"/>
      <c r="CG23" s="36"/>
      <c r="CH23" s="36"/>
      <c r="CI23" s="36"/>
      <c r="CJ23" s="36"/>
      <c r="CK23" s="36"/>
      <c r="CL23" s="36"/>
      <c r="CM23" s="36"/>
      <c r="CN23" s="36"/>
      <c r="CO23" s="36"/>
      <c r="CP23" s="36"/>
      <c r="CQ23" s="36"/>
      <c r="CR23" s="36"/>
      <c r="CS23" s="36"/>
      <c r="CT23" s="36"/>
      <c r="CU23" s="36"/>
      <c r="CV23" s="36"/>
      <c r="CW23" s="36"/>
      <c r="CX23" s="36"/>
      <c r="CY23" s="36"/>
      <c r="CZ23" s="36"/>
      <c r="DA23" s="36"/>
      <c r="DB23" s="36"/>
      <c r="DC23" s="36"/>
      <c r="DD23" s="36"/>
      <c r="DE23" s="36"/>
      <c r="DF23" s="36"/>
      <c r="DG23" s="36"/>
      <c r="DH23" s="36"/>
      <c r="DI23" s="36"/>
      <c r="DJ23" s="36"/>
      <c r="DK23" s="36"/>
      <c r="DL23" s="36"/>
      <c r="DM23" s="36"/>
      <c r="DN23" s="36"/>
      <c r="DO23" s="36"/>
      <c r="DP23" s="36"/>
      <c r="DQ23" s="36"/>
      <c r="DR23" s="36"/>
      <c r="DS23" s="36"/>
      <c r="DT23" s="36"/>
      <c r="DU23" s="36"/>
      <c r="DV23" s="36"/>
      <c r="DW23" s="36"/>
      <c r="DX23" s="36"/>
      <c r="DY23" s="36"/>
      <c r="DZ23" s="36"/>
      <c r="EA23" s="36"/>
      <c r="EB23" s="36"/>
      <c r="EC23" s="36"/>
      <c r="ED23" s="36"/>
      <c r="EE23" s="36"/>
      <c r="EF23" s="36"/>
      <c r="EG23" s="36"/>
      <c r="EH23" s="36"/>
      <c r="EI23" s="36"/>
      <c r="EJ23" s="36"/>
      <c r="EK23" s="36"/>
      <c r="EL23" s="36"/>
      <c r="EM23" s="36"/>
      <c r="EN23" s="36"/>
      <c r="EO23" s="36"/>
      <c r="EP23" s="36"/>
      <c r="EQ23" s="36"/>
      <c r="ER23" s="36"/>
      <c r="ES23" s="36"/>
      <c r="ET23" s="36"/>
      <c r="EU23" s="36"/>
      <c r="EV23" s="36"/>
      <c r="EW23" s="36"/>
      <c r="EX23" s="36"/>
      <c r="EY23" s="36"/>
      <c r="EZ23" s="36"/>
      <c r="FA23" s="36"/>
      <c r="FB23" s="36"/>
      <c r="FC23" s="36"/>
      <c r="FD23" s="36"/>
      <c r="FE23" s="36"/>
      <c r="FF23" s="36"/>
      <c r="FG23" s="36"/>
      <c r="FH23" s="36"/>
      <c r="FI23" s="36"/>
      <c r="FJ23" s="36"/>
      <c r="FK23" s="36"/>
      <c r="FL23" s="36"/>
      <c r="FM23" s="36"/>
      <c r="FN23" s="36"/>
      <c r="FO23" s="36"/>
      <c r="FP23" s="36"/>
      <c r="FQ23" s="36"/>
      <c r="FR23" s="36"/>
      <c r="FS23" s="36"/>
      <c r="FT23" s="36"/>
      <c r="FU23" s="36"/>
      <c r="FV23" s="36"/>
      <c r="FW23" s="36"/>
      <c r="FX23" s="36"/>
      <c r="FY23" s="36"/>
      <c r="FZ23" s="36"/>
      <c r="GA23" s="36"/>
      <c r="GB23" s="36"/>
      <c r="GC23" s="36"/>
      <c r="GD23" s="36"/>
      <c r="GE23" s="36"/>
      <c r="GF23" s="36"/>
      <c r="GG23" s="36"/>
      <c r="GH23" s="36"/>
      <c r="GI23" s="36"/>
      <c r="GJ23" s="36"/>
      <c r="GK23" s="36"/>
      <c r="GL23" s="36"/>
      <c r="GM23" s="36"/>
      <c r="GN23" s="36"/>
      <c r="GO23" s="36"/>
      <c r="GP23" s="36"/>
      <c r="GQ23" s="36"/>
      <c r="GR23" s="36"/>
      <c r="GS23" s="36"/>
      <c r="GT23" s="36"/>
      <c r="GU23" s="36"/>
      <c r="GV23" s="36"/>
      <c r="GW23" s="36"/>
      <c r="GX23" s="36"/>
      <c r="GY23" s="36"/>
      <c r="GZ23" s="36"/>
      <c r="HA23" s="36"/>
      <c r="HB23" s="36"/>
      <c r="HC23" s="36"/>
      <c r="HD23" s="36"/>
      <c r="HE23" s="36"/>
      <c r="HF23" s="36"/>
      <c r="HG23" s="36"/>
      <c r="HH23" s="36"/>
      <c r="HI23" s="36"/>
      <c r="HJ23" s="36"/>
      <c r="HK23" s="36"/>
      <c r="HL23" s="36"/>
      <c r="HM23" s="36"/>
      <c r="HN23" s="36"/>
      <c r="HO23" s="36"/>
      <c r="HP23" s="36"/>
      <c r="HQ23" s="36"/>
      <c r="HR23" s="36"/>
      <c r="HS23" s="36"/>
      <c r="HT23" s="36"/>
      <c r="HU23" s="36"/>
      <c r="HV23" s="36"/>
      <c r="HW23" s="36"/>
      <c r="HX23" s="36"/>
      <c r="HY23" s="36"/>
      <c r="HZ23" s="36"/>
      <c r="IA23" s="36"/>
      <c r="IB23" s="36"/>
      <c r="IC23" s="36"/>
      <c r="ID23" s="36"/>
      <c r="IE23" s="36"/>
      <c r="IF23" s="36"/>
      <c r="IG23" s="36"/>
      <c r="IH23" s="36"/>
      <c r="II23" s="36"/>
      <c r="IJ23" s="36"/>
      <c r="IK23" s="36"/>
      <c r="IL23" s="36"/>
      <c r="IM23" s="36"/>
      <c r="IN23" s="36"/>
      <c r="IO23" s="36"/>
      <c r="IP23" s="36"/>
      <c r="IQ23" s="36"/>
      <c r="IR23" s="36"/>
      <c r="IS23" s="36"/>
      <c r="IT23" s="36"/>
      <c r="IU23" s="36"/>
      <c r="IV23" s="36"/>
      <c r="IW23" s="36"/>
    </row>
    <row r="24" customFormat="false" ht="15" hidden="false" customHeight="true" outlineLevel="0" collapsed="false">
      <c r="A24" s="49"/>
      <c r="B24" s="37" t="s">
        <v>47</v>
      </c>
      <c r="C24" s="38" t="s">
        <v>48</v>
      </c>
      <c r="D24" s="39" t="n">
        <v>2777</v>
      </c>
      <c r="E24" s="40"/>
      <c r="F24" s="50" t="n">
        <f aca="false">T9</f>
        <v>26</v>
      </c>
      <c r="G24" s="50"/>
      <c r="H24" s="40" t="n">
        <f aca="false">V9</f>
        <v>25</v>
      </c>
      <c r="I24" s="50"/>
      <c r="J24" s="43" t="n">
        <v>14768</v>
      </c>
      <c r="K24" s="43"/>
      <c r="L24" s="44" t="n">
        <v>15392</v>
      </c>
      <c r="M24" s="40"/>
      <c r="N24" s="45" t="n">
        <v>67694</v>
      </c>
      <c r="O24" s="46" t="n">
        <f aca="false">$T$23</f>
        <v>0.5</v>
      </c>
      <c r="P24" s="47" t="str">
        <f aca="false">IF(Q24&lt;0,ABS(Q24),"")</f>
        <v/>
      </c>
      <c r="Q24" s="44" t="n">
        <f aca="false">IF(L$37&gt;0,L24-R24,J24-R24)</f>
        <v>8008</v>
      </c>
      <c r="R24" s="44" t="n">
        <f aca="false">(1-O24)*J24</f>
        <v>7384</v>
      </c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6"/>
      <c r="AL24" s="36"/>
      <c r="AM24" s="36"/>
      <c r="AN24" s="36"/>
      <c r="AO24" s="36"/>
      <c r="AP24" s="36"/>
      <c r="AQ24" s="36"/>
      <c r="AR24" s="36"/>
      <c r="AS24" s="36"/>
      <c r="AT24" s="36"/>
      <c r="AU24" s="36"/>
      <c r="AV24" s="36"/>
      <c r="AW24" s="36"/>
      <c r="AX24" s="36"/>
      <c r="AY24" s="36"/>
      <c r="AZ24" s="36"/>
      <c r="BA24" s="36"/>
      <c r="BB24" s="36"/>
      <c r="BC24" s="36"/>
      <c r="BD24" s="36"/>
      <c r="BE24" s="36"/>
      <c r="BF24" s="36"/>
      <c r="BG24" s="36"/>
      <c r="BH24" s="36"/>
      <c r="BI24" s="36"/>
      <c r="BJ24" s="36"/>
      <c r="BK24" s="36"/>
      <c r="BL24" s="36"/>
      <c r="BM24" s="36"/>
      <c r="BN24" s="36"/>
      <c r="BO24" s="36"/>
      <c r="BP24" s="36"/>
      <c r="BQ24" s="36"/>
      <c r="BR24" s="36"/>
      <c r="BS24" s="36"/>
      <c r="BT24" s="36"/>
      <c r="BU24" s="36"/>
      <c r="BV24" s="36"/>
      <c r="BW24" s="36"/>
      <c r="BX24" s="36"/>
      <c r="BY24" s="36"/>
      <c r="BZ24" s="36"/>
      <c r="CA24" s="36"/>
      <c r="CB24" s="36"/>
      <c r="CC24" s="36"/>
      <c r="CD24" s="36"/>
      <c r="CE24" s="36"/>
      <c r="CF24" s="36"/>
      <c r="CG24" s="36"/>
      <c r="CH24" s="36"/>
      <c r="CI24" s="36"/>
      <c r="CJ24" s="36"/>
      <c r="CK24" s="36"/>
      <c r="CL24" s="36"/>
      <c r="CM24" s="36"/>
      <c r="CN24" s="36"/>
      <c r="CO24" s="36"/>
      <c r="CP24" s="36"/>
      <c r="CQ24" s="36"/>
      <c r="CR24" s="36"/>
      <c r="CS24" s="36"/>
      <c r="CT24" s="36"/>
      <c r="CU24" s="36"/>
      <c r="CV24" s="36"/>
      <c r="CW24" s="36"/>
      <c r="CX24" s="36"/>
      <c r="CY24" s="36"/>
      <c r="CZ24" s="36"/>
      <c r="DA24" s="36"/>
      <c r="DB24" s="36"/>
      <c r="DC24" s="36"/>
      <c r="DD24" s="36"/>
      <c r="DE24" s="36"/>
      <c r="DF24" s="36"/>
      <c r="DG24" s="36"/>
      <c r="DH24" s="36"/>
      <c r="DI24" s="36"/>
      <c r="DJ24" s="36"/>
      <c r="DK24" s="36"/>
      <c r="DL24" s="36"/>
      <c r="DM24" s="36"/>
      <c r="DN24" s="36"/>
      <c r="DO24" s="36"/>
      <c r="DP24" s="36"/>
      <c r="DQ24" s="36"/>
      <c r="DR24" s="36"/>
      <c r="DS24" s="36"/>
      <c r="DT24" s="36"/>
      <c r="DU24" s="36"/>
      <c r="DV24" s="36"/>
      <c r="DW24" s="36"/>
      <c r="DX24" s="36"/>
      <c r="DY24" s="36"/>
      <c r="DZ24" s="36"/>
      <c r="EA24" s="36"/>
      <c r="EB24" s="36"/>
      <c r="EC24" s="36"/>
      <c r="ED24" s="36"/>
      <c r="EE24" s="36"/>
      <c r="EF24" s="36"/>
      <c r="EG24" s="36"/>
      <c r="EH24" s="36"/>
      <c r="EI24" s="36"/>
      <c r="EJ24" s="36"/>
      <c r="EK24" s="36"/>
      <c r="EL24" s="36"/>
      <c r="EM24" s="36"/>
      <c r="EN24" s="36"/>
      <c r="EO24" s="36"/>
      <c r="EP24" s="36"/>
      <c r="EQ24" s="36"/>
      <c r="ER24" s="36"/>
      <c r="ES24" s="36"/>
      <c r="ET24" s="36"/>
      <c r="EU24" s="36"/>
      <c r="EV24" s="36"/>
      <c r="EW24" s="36"/>
      <c r="EX24" s="36"/>
      <c r="EY24" s="36"/>
      <c r="EZ24" s="36"/>
      <c r="FA24" s="36"/>
      <c r="FB24" s="36"/>
      <c r="FC24" s="36"/>
      <c r="FD24" s="36"/>
      <c r="FE24" s="36"/>
      <c r="FF24" s="36"/>
      <c r="FG24" s="36"/>
      <c r="FH24" s="36"/>
      <c r="FI24" s="36"/>
      <c r="FJ24" s="36"/>
      <c r="FK24" s="36"/>
      <c r="FL24" s="36"/>
      <c r="FM24" s="36"/>
      <c r="FN24" s="36"/>
      <c r="FO24" s="36"/>
      <c r="FP24" s="36"/>
      <c r="FQ24" s="36"/>
      <c r="FR24" s="36"/>
      <c r="FS24" s="36"/>
      <c r="FT24" s="36"/>
      <c r="FU24" s="36"/>
      <c r="FV24" s="36"/>
      <c r="FW24" s="36"/>
      <c r="FX24" s="36"/>
      <c r="FY24" s="36"/>
      <c r="FZ24" s="36"/>
      <c r="GA24" s="36"/>
      <c r="GB24" s="36"/>
      <c r="GC24" s="36"/>
      <c r="GD24" s="36"/>
      <c r="GE24" s="36"/>
      <c r="GF24" s="36"/>
      <c r="GG24" s="36"/>
      <c r="GH24" s="36"/>
      <c r="GI24" s="36"/>
      <c r="GJ24" s="36"/>
      <c r="GK24" s="36"/>
      <c r="GL24" s="36"/>
      <c r="GM24" s="36"/>
      <c r="GN24" s="36"/>
      <c r="GO24" s="36"/>
      <c r="GP24" s="36"/>
      <c r="GQ24" s="36"/>
      <c r="GR24" s="36"/>
      <c r="GS24" s="36"/>
      <c r="GT24" s="36"/>
      <c r="GU24" s="36"/>
      <c r="GV24" s="36"/>
      <c r="GW24" s="36"/>
      <c r="GX24" s="36"/>
      <c r="GY24" s="36"/>
      <c r="GZ24" s="36"/>
      <c r="HA24" s="36"/>
      <c r="HB24" s="36"/>
      <c r="HC24" s="36"/>
      <c r="HD24" s="36"/>
      <c r="HE24" s="36"/>
      <c r="HF24" s="36"/>
      <c r="HG24" s="36"/>
      <c r="HH24" s="36"/>
      <c r="HI24" s="36"/>
      <c r="HJ24" s="36"/>
      <c r="HK24" s="36"/>
      <c r="HL24" s="36"/>
      <c r="HM24" s="36"/>
      <c r="HN24" s="36"/>
      <c r="HO24" s="36"/>
      <c r="HP24" s="36"/>
      <c r="HQ24" s="36"/>
      <c r="HR24" s="36"/>
      <c r="HS24" s="36"/>
      <c r="HT24" s="36"/>
      <c r="HU24" s="36"/>
      <c r="HV24" s="36"/>
      <c r="HW24" s="36"/>
      <c r="HX24" s="36"/>
      <c r="HY24" s="36"/>
      <c r="HZ24" s="36"/>
      <c r="IA24" s="36"/>
      <c r="IB24" s="36"/>
      <c r="IC24" s="36"/>
      <c r="ID24" s="36"/>
      <c r="IE24" s="36"/>
      <c r="IF24" s="36"/>
      <c r="IG24" s="36"/>
      <c r="IH24" s="36"/>
      <c r="II24" s="36"/>
      <c r="IJ24" s="36"/>
      <c r="IK24" s="36"/>
      <c r="IL24" s="36"/>
      <c r="IM24" s="36"/>
      <c r="IN24" s="36"/>
      <c r="IO24" s="36"/>
      <c r="IP24" s="36"/>
      <c r="IQ24" s="36"/>
      <c r="IR24" s="36"/>
      <c r="IS24" s="36"/>
      <c r="IT24" s="36"/>
      <c r="IU24" s="36"/>
      <c r="IV24" s="36"/>
      <c r="IW24" s="36"/>
    </row>
    <row r="25" customFormat="false" ht="15" hidden="false" customHeight="true" outlineLevel="0" collapsed="false">
      <c r="A25" s="49"/>
      <c r="B25" s="37"/>
      <c r="C25" s="38"/>
      <c r="D25" s="39"/>
      <c r="E25" s="40"/>
      <c r="F25" s="50"/>
      <c r="G25" s="50"/>
      <c r="H25" s="40"/>
      <c r="I25" s="50"/>
      <c r="J25" s="43"/>
      <c r="K25" s="43"/>
      <c r="L25" s="44"/>
      <c r="M25" s="40"/>
      <c r="N25" s="52"/>
      <c r="O25" s="46"/>
      <c r="P25" s="36"/>
      <c r="Q25" s="44"/>
      <c r="R25" s="44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6"/>
      <c r="AV25" s="36"/>
      <c r="AW25" s="36"/>
      <c r="AX25" s="36"/>
      <c r="AY25" s="36"/>
      <c r="AZ25" s="36"/>
      <c r="BA25" s="36"/>
      <c r="BB25" s="36"/>
      <c r="BC25" s="36"/>
      <c r="BD25" s="36"/>
      <c r="BE25" s="36"/>
      <c r="BF25" s="36"/>
      <c r="BG25" s="36"/>
      <c r="BH25" s="36"/>
      <c r="BI25" s="36"/>
      <c r="BJ25" s="36"/>
      <c r="BK25" s="36"/>
      <c r="BL25" s="36"/>
      <c r="BM25" s="36"/>
      <c r="BN25" s="36"/>
      <c r="BO25" s="36"/>
      <c r="BP25" s="36"/>
      <c r="BQ25" s="36"/>
      <c r="BR25" s="36"/>
      <c r="BS25" s="36"/>
      <c r="BT25" s="36"/>
      <c r="BU25" s="36"/>
      <c r="BV25" s="36"/>
      <c r="BW25" s="36"/>
      <c r="BX25" s="36"/>
      <c r="BY25" s="36"/>
      <c r="BZ25" s="36"/>
      <c r="CA25" s="36"/>
      <c r="CB25" s="36"/>
      <c r="CC25" s="36"/>
      <c r="CD25" s="36"/>
      <c r="CE25" s="36"/>
      <c r="CF25" s="36"/>
      <c r="CG25" s="36"/>
      <c r="CH25" s="36"/>
      <c r="CI25" s="36"/>
      <c r="CJ25" s="36"/>
      <c r="CK25" s="36"/>
      <c r="CL25" s="36"/>
      <c r="CM25" s="36"/>
      <c r="CN25" s="36"/>
      <c r="CO25" s="36"/>
      <c r="CP25" s="36"/>
      <c r="CQ25" s="36"/>
      <c r="CR25" s="36"/>
      <c r="CS25" s="36"/>
      <c r="CT25" s="36"/>
      <c r="CU25" s="36"/>
      <c r="CV25" s="36"/>
      <c r="CW25" s="36"/>
      <c r="CX25" s="36"/>
      <c r="CY25" s="36"/>
      <c r="CZ25" s="36"/>
      <c r="DA25" s="36"/>
      <c r="DB25" s="36"/>
      <c r="DC25" s="36"/>
      <c r="DD25" s="36"/>
      <c r="DE25" s="36"/>
      <c r="DF25" s="36"/>
      <c r="DG25" s="36"/>
      <c r="DH25" s="36"/>
      <c r="DI25" s="36"/>
      <c r="DJ25" s="36"/>
      <c r="DK25" s="36"/>
      <c r="DL25" s="36"/>
      <c r="DM25" s="36"/>
      <c r="DN25" s="36"/>
      <c r="DO25" s="36"/>
      <c r="DP25" s="36"/>
      <c r="DQ25" s="36"/>
      <c r="DR25" s="36"/>
      <c r="DS25" s="36"/>
      <c r="DT25" s="36"/>
      <c r="DU25" s="36"/>
      <c r="DV25" s="36"/>
      <c r="DW25" s="36"/>
      <c r="DX25" s="36"/>
      <c r="DY25" s="36"/>
      <c r="DZ25" s="36"/>
      <c r="EA25" s="36"/>
      <c r="EB25" s="36"/>
      <c r="EC25" s="36"/>
      <c r="ED25" s="36"/>
      <c r="EE25" s="36"/>
      <c r="EF25" s="36"/>
      <c r="EG25" s="36"/>
      <c r="EH25" s="36"/>
      <c r="EI25" s="36"/>
      <c r="EJ25" s="36"/>
      <c r="EK25" s="36"/>
      <c r="EL25" s="36"/>
      <c r="EM25" s="36"/>
      <c r="EN25" s="36"/>
      <c r="EO25" s="36"/>
      <c r="EP25" s="36"/>
      <c r="EQ25" s="36"/>
      <c r="ER25" s="36"/>
      <c r="ES25" s="36"/>
      <c r="ET25" s="36"/>
      <c r="EU25" s="36"/>
      <c r="EV25" s="36"/>
      <c r="EW25" s="36"/>
      <c r="EX25" s="36"/>
      <c r="EY25" s="36"/>
      <c r="EZ25" s="36"/>
      <c r="FA25" s="36"/>
      <c r="FB25" s="36"/>
      <c r="FC25" s="36"/>
      <c r="FD25" s="36"/>
      <c r="FE25" s="36"/>
      <c r="FF25" s="36"/>
      <c r="FG25" s="36"/>
      <c r="FH25" s="36"/>
      <c r="FI25" s="36"/>
      <c r="FJ25" s="36"/>
      <c r="FK25" s="36"/>
      <c r="FL25" s="36"/>
      <c r="FM25" s="36"/>
      <c r="FN25" s="36"/>
      <c r="FO25" s="36"/>
      <c r="FP25" s="36"/>
      <c r="FQ25" s="36"/>
      <c r="FR25" s="36"/>
      <c r="FS25" s="36"/>
      <c r="FT25" s="36"/>
      <c r="FU25" s="36"/>
      <c r="FV25" s="36"/>
      <c r="FW25" s="36"/>
      <c r="FX25" s="36"/>
      <c r="FY25" s="36"/>
      <c r="FZ25" s="36"/>
      <c r="GA25" s="36"/>
      <c r="GB25" s="36"/>
      <c r="GC25" s="36"/>
      <c r="GD25" s="36"/>
      <c r="GE25" s="36"/>
      <c r="GF25" s="36"/>
      <c r="GG25" s="36"/>
      <c r="GH25" s="36"/>
      <c r="GI25" s="36"/>
      <c r="GJ25" s="36"/>
      <c r="GK25" s="36"/>
      <c r="GL25" s="36"/>
      <c r="GM25" s="36"/>
      <c r="GN25" s="36"/>
      <c r="GO25" s="36"/>
      <c r="GP25" s="36"/>
      <c r="GQ25" s="36"/>
      <c r="GR25" s="36"/>
      <c r="GS25" s="36"/>
      <c r="GT25" s="36"/>
      <c r="GU25" s="36"/>
      <c r="GV25" s="36"/>
      <c r="GW25" s="36"/>
      <c r="GX25" s="36"/>
      <c r="GY25" s="36"/>
      <c r="GZ25" s="36"/>
      <c r="HA25" s="36"/>
      <c r="HB25" s="36"/>
      <c r="HC25" s="36"/>
      <c r="HD25" s="36"/>
      <c r="HE25" s="36"/>
      <c r="HF25" s="36"/>
      <c r="HG25" s="36"/>
      <c r="HH25" s="36"/>
      <c r="HI25" s="36"/>
      <c r="HJ25" s="36"/>
      <c r="HK25" s="36"/>
      <c r="HL25" s="36"/>
      <c r="HM25" s="36"/>
      <c r="HN25" s="36"/>
      <c r="HO25" s="36"/>
      <c r="HP25" s="36"/>
      <c r="HQ25" s="36"/>
      <c r="HR25" s="36"/>
      <c r="HS25" s="36"/>
      <c r="HT25" s="36"/>
      <c r="HU25" s="36"/>
      <c r="HV25" s="36"/>
      <c r="HW25" s="36"/>
      <c r="HX25" s="36"/>
      <c r="HY25" s="36"/>
      <c r="HZ25" s="36"/>
      <c r="IA25" s="36"/>
      <c r="IB25" s="36"/>
      <c r="IC25" s="36"/>
      <c r="ID25" s="36"/>
      <c r="IE25" s="36"/>
      <c r="IF25" s="36"/>
      <c r="IG25" s="36"/>
      <c r="IH25" s="36"/>
      <c r="II25" s="36"/>
      <c r="IJ25" s="36"/>
      <c r="IK25" s="36"/>
      <c r="IL25" s="36"/>
      <c r="IM25" s="36"/>
      <c r="IN25" s="36"/>
      <c r="IO25" s="36"/>
      <c r="IP25" s="36"/>
      <c r="IQ25" s="36"/>
      <c r="IR25" s="36"/>
      <c r="IS25" s="36"/>
      <c r="IT25" s="36"/>
      <c r="IU25" s="36"/>
      <c r="IV25" s="36"/>
      <c r="IW25" s="36"/>
    </row>
    <row r="26" customFormat="false" ht="15" hidden="false" customHeight="true" outlineLevel="0" collapsed="false">
      <c r="A26" s="36"/>
      <c r="B26" s="37" t="s">
        <v>49</v>
      </c>
      <c r="C26" s="38" t="s">
        <v>50</v>
      </c>
      <c r="D26" s="39" t="n">
        <v>3346</v>
      </c>
      <c r="E26" s="40"/>
      <c r="F26" s="50" t="n">
        <f aca="false">T10</f>
        <v>26</v>
      </c>
      <c r="G26" s="50"/>
      <c r="H26" s="40" t="n">
        <f aca="false">V10</f>
        <v>25</v>
      </c>
      <c r="I26" s="50"/>
      <c r="J26" s="43" t="n">
        <v>2136</v>
      </c>
      <c r="K26" s="43"/>
      <c r="L26" s="44" t="n">
        <v>2240</v>
      </c>
      <c r="M26" s="40"/>
      <c r="N26" s="45" t="n">
        <v>67694</v>
      </c>
      <c r="O26" s="46" t="n">
        <f aca="false">$T$23</f>
        <v>0.5</v>
      </c>
      <c r="P26" s="47" t="str">
        <f aca="false">IF(Q26&lt;0,ABS(Q26),"")</f>
        <v/>
      </c>
      <c r="Q26" s="44" t="n">
        <f aca="false">IF(L$37&gt;0,L26-R26,J26-R26)</f>
        <v>1172</v>
      </c>
      <c r="R26" s="44" t="n">
        <f aca="false">ROUND((1-O26)*J26,0)</f>
        <v>1068</v>
      </c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  <c r="AM26" s="36"/>
      <c r="AN26" s="36"/>
      <c r="AO26" s="36"/>
      <c r="AP26" s="36"/>
      <c r="AQ26" s="36"/>
      <c r="AR26" s="36"/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6"/>
      <c r="BT26" s="36"/>
      <c r="BU26" s="36"/>
      <c r="BV26" s="36"/>
      <c r="BW26" s="36"/>
      <c r="BX26" s="36"/>
      <c r="BY26" s="36"/>
      <c r="BZ26" s="36"/>
      <c r="CA26" s="36"/>
      <c r="CB26" s="36"/>
      <c r="CC26" s="36"/>
      <c r="CD26" s="36"/>
      <c r="CE26" s="36"/>
      <c r="CF26" s="36"/>
      <c r="CG26" s="36"/>
      <c r="CH26" s="36"/>
      <c r="CI26" s="36"/>
      <c r="CJ26" s="36"/>
      <c r="CK26" s="36"/>
      <c r="CL26" s="36"/>
      <c r="CM26" s="36"/>
      <c r="CN26" s="36"/>
      <c r="CO26" s="36"/>
      <c r="CP26" s="36"/>
      <c r="CQ26" s="36"/>
      <c r="CR26" s="36"/>
      <c r="CS26" s="36"/>
      <c r="CT26" s="36"/>
      <c r="CU26" s="36"/>
      <c r="CV26" s="36"/>
      <c r="CW26" s="36"/>
      <c r="CX26" s="36"/>
      <c r="CY26" s="36"/>
      <c r="CZ26" s="36"/>
      <c r="DA26" s="36"/>
      <c r="DB26" s="36"/>
      <c r="DC26" s="36"/>
      <c r="DD26" s="36"/>
      <c r="DE26" s="36"/>
      <c r="DF26" s="36"/>
      <c r="DG26" s="36"/>
      <c r="DH26" s="36"/>
      <c r="DI26" s="36"/>
      <c r="DJ26" s="36"/>
      <c r="DK26" s="36"/>
      <c r="DL26" s="36"/>
      <c r="DM26" s="36"/>
      <c r="DN26" s="36"/>
      <c r="DO26" s="36"/>
      <c r="DP26" s="36"/>
      <c r="DQ26" s="36"/>
      <c r="DR26" s="36"/>
      <c r="DS26" s="36"/>
      <c r="DT26" s="36"/>
      <c r="DU26" s="36"/>
      <c r="DV26" s="36"/>
      <c r="DW26" s="36"/>
      <c r="DX26" s="36"/>
      <c r="DY26" s="36"/>
      <c r="DZ26" s="36"/>
      <c r="EA26" s="36"/>
      <c r="EB26" s="36"/>
      <c r="EC26" s="36"/>
      <c r="ED26" s="36"/>
      <c r="EE26" s="36"/>
      <c r="EF26" s="36"/>
      <c r="EG26" s="36"/>
      <c r="EH26" s="36"/>
      <c r="EI26" s="36"/>
      <c r="EJ26" s="36"/>
      <c r="EK26" s="36"/>
      <c r="EL26" s="36"/>
      <c r="EM26" s="36"/>
      <c r="EN26" s="36"/>
      <c r="EO26" s="36"/>
      <c r="EP26" s="36"/>
      <c r="EQ26" s="36"/>
      <c r="ER26" s="36"/>
      <c r="ES26" s="36"/>
      <c r="ET26" s="36"/>
      <c r="EU26" s="36"/>
      <c r="EV26" s="36"/>
      <c r="EW26" s="36"/>
      <c r="EX26" s="36"/>
      <c r="EY26" s="36"/>
      <c r="EZ26" s="36"/>
      <c r="FA26" s="36"/>
      <c r="FB26" s="36"/>
      <c r="FC26" s="36"/>
      <c r="FD26" s="36"/>
      <c r="FE26" s="36"/>
      <c r="FF26" s="36"/>
      <c r="FG26" s="36"/>
      <c r="FH26" s="36"/>
      <c r="FI26" s="36"/>
      <c r="FJ26" s="36"/>
      <c r="FK26" s="36"/>
      <c r="FL26" s="36"/>
      <c r="FM26" s="36"/>
      <c r="FN26" s="36"/>
      <c r="FO26" s="36"/>
      <c r="FP26" s="36"/>
      <c r="FQ26" s="36"/>
      <c r="FR26" s="36"/>
      <c r="FS26" s="36"/>
      <c r="FT26" s="36"/>
      <c r="FU26" s="36"/>
      <c r="FV26" s="36"/>
      <c r="FW26" s="36"/>
      <c r="FX26" s="36"/>
      <c r="FY26" s="36"/>
      <c r="FZ26" s="36"/>
      <c r="GA26" s="36"/>
      <c r="GB26" s="36"/>
      <c r="GC26" s="36"/>
      <c r="GD26" s="36"/>
      <c r="GE26" s="36"/>
      <c r="GF26" s="36"/>
      <c r="GG26" s="36"/>
      <c r="GH26" s="36"/>
      <c r="GI26" s="36"/>
      <c r="GJ26" s="36"/>
      <c r="GK26" s="36"/>
      <c r="GL26" s="36"/>
      <c r="GM26" s="36"/>
      <c r="GN26" s="36"/>
      <c r="GO26" s="36"/>
      <c r="GP26" s="36"/>
      <c r="GQ26" s="36"/>
      <c r="GR26" s="36"/>
      <c r="GS26" s="36"/>
      <c r="GT26" s="36"/>
      <c r="GU26" s="36"/>
      <c r="GV26" s="36"/>
      <c r="GW26" s="36"/>
      <c r="GX26" s="36"/>
      <c r="GY26" s="36"/>
      <c r="GZ26" s="36"/>
      <c r="HA26" s="36"/>
      <c r="HB26" s="36"/>
      <c r="HC26" s="36"/>
      <c r="HD26" s="36"/>
      <c r="HE26" s="36"/>
      <c r="HF26" s="36"/>
      <c r="HG26" s="36"/>
      <c r="HH26" s="36"/>
      <c r="HI26" s="36"/>
      <c r="HJ26" s="36"/>
      <c r="HK26" s="36"/>
      <c r="HL26" s="36"/>
      <c r="HM26" s="36"/>
      <c r="HN26" s="36"/>
      <c r="HO26" s="36"/>
      <c r="HP26" s="36"/>
      <c r="HQ26" s="36"/>
      <c r="HR26" s="36"/>
      <c r="HS26" s="36"/>
      <c r="HT26" s="36"/>
      <c r="HU26" s="36"/>
      <c r="HV26" s="36"/>
      <c r="HW26" s="36"/>
      <c r="HX26" s="36"/>
      <c r="HY26" s="36"/>
      <c r="HZ26" s="36"/>
      <c r="IA26" s="36"/>
      <c r="IB26" s="36"/>
      <c r="IC26" s="36"/>
      <c r="ID26" s="36"/>
      <c r="IE26" s="36"/>
      <c r="IF26" s="36"/>
      <c r="IG26" s="36"/>
      <c r="IH26" s="36"/>
      <c r="II26" s="36"/>
      <c r="IJ26" s="36"/>
      <c r="IK26" s="36"/>
      <c r="IL26" s="36"/>
      <c r="IM26" s="36"/>
      <c r="IN26" s="36"/>
      <c r="IO26" s="36"/>
      <c r="IP26" s="36"/>
      <c r="IQ26" s="36"/>
      <c r="IR26" s="36"/>
      <c r="IS26" s="36"/>
      <c r="IT26" s="36"/>
      <c r="IU26" s="36"/>
      <c r="IV26" s="36"/>
      <c r="IW26" s="36"/>
    </row>
    <row r="27" customFormat="false" ht="15" hidden="false" customHeight="false" outlineLevel="0" collapsed="false">
      <c r="A27" s="49"/>
      <c r="B27" s="37"/>
      <c r="C27" s="38"/>
      <c r="D27" s="39"/>
      <c r="E27" s="40"/>
      <c r="F27" s="50"/>
      <c r="G27" s="50"/>
      <c r="H27" s="40"/>
      <c r="I27" s="50"/>
      <c r="J27" s="43"/>
      <c r="K27" s="43"/>
      <c r="L27" s="44"/>
      <c r="M27" s="40"/>
      <c r="N27" s="52"/>
      <c r="O27" s="46"/>
      <c r="P27" s="36"/>
      <c r="Q27" s="44"/>
      <c r="R27" s="44"/>
      <c r="S27" s="36"/>
    </row>
    <row r="28" customFormat="false" ht="15" hidden="false" customHeight="false" outlineLevel="0" collapsed="false">
      <c r="A28" s="36"/>
      <c r="B28" s="37" t="s">
        <v>51</v>
      </c>
      <c r="C28" s="38" t="s">
        <v>52</v>
      </c>
      <c r="D28" s="39" t="n">
        <v>3790</v>
      </c>
      <c r="E28" s="40"/>
      <c r="F28" s="50" t="n">
        <f aca="false">T12</f>
        <v>27</v>
      </c>
      <c r="G28" s="50"/>
      <c r="H28" s="40" t="n">
        <f aca="false">V12</f>
        <v>25</v>
      </c>
      <c r="I28" s="50"/>
      <c r="J28" s="43" t="n">
        <v>4379</v>
      </c>
      <c r="K28" s="43"/>
      <c r="L28" s="44" t="n">
        <v>4608</v>
      </c>
      <c r="M28" s="40"/>
      <c r="N28" s="45" t="n">
        <v>67694</v>
      </c>
      <c r="O28" s="46" t="n">
        <f aca="false">$T$23</f>
        <v>0.5</v>
      </c>
      <c r="P28" s="47" t="str">
        <f aca="false">IF(Q28&lt;0,ABS(Q28),"")</f>
        <v/>
      </c>
      <c r="Q28" s="44" t="n">
        <f aca="false">IF(L$37&gt;0,L28-R28,J28-R28)</f>
        <v>2418</v>
      </c>
      <c r="R28" s="44" t="n">
        <f aca="false">ROUND((1-O28)*J28,0)</f>
        <v>2190</v>
      </c>
      <c r="S28" s="36"/>
    </row>
    <row r="29" customFormat="false" ht="15" hidden="false" customHeight="false" outlineLevel="0" collapsed="false">
      <c r="A29" s="49"/>
      <c r="B29" s="37"/>
      <c r="C29" s="38"/>
      <c r="D29" s="39"/>
      <c r="E29" s="40"/>
      <c r="F29" s="50"/>
      <c r="G29" s="50"/>
      <c r="H29" s="40"/>
      <c r="I29" s="50"/>
      <c r="J29" s="43"/>
      <c r="K29" s="43"/>
      <c r="L29" s="44"/>
      <c r="M29" s="40"/>
      <c r="N29" s="52"/>
      <c r="O29" s="46"/>
      <c r="P29" s="36"/>
      <c r="Q29" s="44"/>
      <c r="R29" s="44"/>
    </row>
    <row r="30" customFormat="false" ht="15" hidden="false" customHeight="false" outlineLevel="0" collapsed="false">
      <c r="A30" s="36"/>
      <c r="B30" s="37" t="s">
        <v>53</v>
      </c>
      <c r="C30" s="38" t="s">
        <v>54</v>
      </c>
      <c r="D30" s="39" t="n">
        <v>3791</v>
      </c>
      <c r="E30" s="40"/>
      <c r="F30" s="50" t="n">
        <f aca="false">T13</f>
        <v>25</v>
      </c>
      <c r="G30" s="50"/>
      <c r="H30" s="40" t="n">
        <f aca="false">V13</f>
        <v>23</v>
      </c>
      <c r="I30" s="50"/>
      <c r="J30" s="43" t="n">
        <v>5756</v>
      </c>
      <c r="K30" s="43"/>
      <c r="L30" s="44" t="n">
        <v>6046</v>
      </c>
      <c r="M30" s="40"/>
      <c r="N30" s="45" t="n">
        <v>67694</v>
      </c>
      <c r="O30" s="46" t="n">
        <f aca="false">$T$23</f>
        <v>0.5</v>
      </c>
      <c r="P30" s="47" t="str">
        <f aca="false">IF(Q30&lt;0,ABS(Q30),"")</f>
        <v/>
      </c>
      <c r="Q30" s="44" t="n">
        <f aca="false">IF(L$37&gt;0,L30-R30,J30-R30)</f>
        <v>3168</v>
      </c>
      <c r="R30" s="44" t="n">
        <f aca="false">ROUND((1-O30)*J30,0)</f>
        <v>2878</v>
      </c>
    </row>
    <row r="31" customFormat="false" ht="15" hidden="false" customHeight="false" outlineLevel="0" collapsed="false">
      <c r="A31" s="49"/>
      <c r="B31" s="37"/>
      <c r="C31" s="38"/>
      <c r="D31" s="39"/>
      <c r="E31" s="40"/>
      <c r="F31" s="50"/>
      <c r="G31" s="50"/>
      <c r="H31" s="40"/>
      <c r="I31" s="50"/>
      <c r="J31" s="43"/>
      <c r="K31" s="43"/>
      <c r="L31" s="44"/>
      <c r="M31" s="40"/>
      <c r="N31" s="52"/>
      <c r="O31" s="46"/>
      <c r="Q31" s="44"/>
      <c r="R31" s="62"/>
    </row>
    <row r="32" customFormat="false" ht="15" hidden="false" customHeight="false" outlineLevel="0" collapsed="false">
      <c r="A32" s="36"/>
      <c r="B32" s="37" t="s">
        <v>55</v>
      </c>
      <c r="C32" s="38" t="s">
        <v>56</v>
      </c>
      <c r="D32" s="39" t="n">
        <v>3348</v>
      </c>
      <c r="E32" s="40"/>
      <c r="F32" s="50" t="n">
        <f aca="false">T15</f>
        <v>26</v>
      </c>
      <c r="G32" s="50"/>
      <c r="H32" s="40" t="n">
        <f aca="false">V15</f>
        <v>23</v>
      </c>
      <c r="I32" s="50"/>
      <c r="J32" s="43" t="n">
        <v>976</v>
      </c>
      <c r="K32" s="43"/>
      <c r="L32" s="44" t="n">
        <v>1211</v>
      </c>
      <c r="M32" s="40"/>
      <c r="N32" s="45" t="n">
        <v>67694</v>
      </c>
      <c r="O32" s="46" t="n">
        <v>1</v>
      </c>
      <c r="P32" s="47" t="str">
        <f aca="false">IF(Q32&lt;0,ABS(Q32),"")</f>
        <v/>
      </c>
      <c r="Q32" s="44" t="n">
        <f aca="false">IF(L$37&gt;0,L32-R32,J32-R32)</f>
        <v>1211</v>
      </c>
      <c r="R32" s="44" t="n">
        <f aca="false">ROUND((1-O32)*J32,0)</f>
        <v>0</v>
      </c>
    </row>
    <row r="33" customFormat="false" ht="15" hidden="false" customHeight="false" outlineLevel="0" collapsed="false">
      <c r="A33" s="36"/>
      <c r="B33" s="37"/>
      <c r="C33" s="38"/>
      <c r="D33" s="39"/>
      <c r="E33" s="40"/>
      <c r="F33" s="50"/>
      <c r="G33" s="50"/>
      <c r="H33" s="40"/>
      <c r="I33" s="50"/>
      <c r="J33" s="43" t="n">
        <v>1000</v>
      </c>
      <c r="K33" s="43"/>
      <c r="L33" s="44" t="n">
        <v>1000</v>
      </c>
      <c r="M33" s="40"/>
      <c r="N33" s="45" t="n">
        <v>69823</v>
      </c>
      <c r="O33" s="46" t="n">
        <v>0</v>
      </c>
      <c r="P33" s="47" t="str">
        <f aca="false">IF(Q33&lt;0,ABS(Q33),"")</f>
        <v/>
      </c>
      <c r="Q33" s="44" t="n">
        <f aca="false">IF(L$37&gt;0,L33-R33,J33-R33)</f>
        <v>0</v>
      </c>
      <c r="R33" s="44" t="n">
        <f aca="false">ROUND((1-O33)*J33,0)</f>
        <v>1000</v>
      </c>
    </row>
    <row r="34" customFormat="false" ht="15" hidden="false" customHeight="false" outlineLevel="0" collapsed="false">
      <c r="A34" s="49"/>
      <c r="B34" s="37"/>
      <c r="C34" s="38"/>
      <c r="D34" s="39"/>
      <c r="E34" s="40"/>
      <c r="F34" s="50"/>
      <c r="G34" s="50"/>
      <c r="H34" s="40"/>
      <c r="I34" s="50"/>
      <c r="J34" s="43"/>
      <c r="K34" s="43"/>
      <c r="L34" s="44"/>
      <c r="M34" s="40"/>
      <c r="N34" s="52"/>
      <c r="O34" s="46"/>
      <c r="Q34" s="44"/>
      <c r="R34" s="62"/>
    </row>
    <row r="35" customFormat="false" ht="15" hidden="false" customHeight="false" outlineLevel="0" collapsed="false">
      <c r="A35" s="36"/>
      <c r="B35" s="37" t="s">
        <v>57</v>
      </c>
      <c r="C35" s="38" t="s">
        <v>58</v>
      </c>
      <c r="D35" s="39" t="n">
        <v>3792</v>
      </c>
      <c r="E35" s="40"/>
      <c r="F35" s="50" t="n">
        <f aca="false">T16</f>
        <v>24</v>
      </c>
      <c r="G35" s="50"/>
      <c r="H35" s="40" t="n">
        <f aca="false">V16</f>
        <v>24</v>
      </c>
      <c r="I35" s="50"/>
      <c r="J35" s="43" t="n">
        <v>47</v>
      </c>
      <c r="K35" s="43"/>
      <c r="L35" s="44" t="n">
        <v>47</v>
      </c>
      <c r="M35" s="40"/>
      <c r="N35" s="45" t="n">
        <v>67694</v>
      </c>
      <c r="O35" s="46" t="n">
        <v>1</v>
      </c>
      <c r="P35" s="47" t="str">
        <f aca="false">IF(Q35&lt;0,ABS(Q35),"")</f>
        <v/>
      </c>
      <c r="Q35" s="44" t="n">
        <f aca="false">IF(L$37&gt;0,L35-R35,J35-R35)</f>
        <v>47</v>
      </c>
      <c r="R35" s="44" t="n">
        <f aca="false">ROUND((1-O35)*J35,0)</f>
        <v>0</v>
      </c>
    </row>
    <row r="36" customFormat="false" ht="15" hidden="false" customHeight="false" outlineLevel="0" collapsed="false">
      <c r="A36" s="36"/>
      <c r="B36" s="37"/>
      <c r="C36" s="40"/>
      <c r="D36" s="40"/>
      <c r="E36" s="40"/>
      <c r="I36" s="63"/>
      <c r="J36" s="43"/>
      <c r="K36" s="51"/>
      <c r="L36" s="44"/>
      <c r="M36" s="40"/>
      <c r="N36" s="39"/>
      <c r="O36" s="64"/>
      <c r="S36" s="47"/>
    </row>
    <row r="37" customFormat="false" ht="15" hidden="false" customHeight="false" outlineLevel="0" collapsed="false">
      <c r="A37" s="36"/>
      <c r="B37" s="37"/>
      <c r="C37" s="40"/>
      <c r="D37" s="40"/>
      <c r="E37" s="40"/>
      <c r="F37" s="50"/>
      <c r="G37" s="50"/>
      <c r="H37" s="63"/>
      <c r="I37" s="63"/>
      <c r="J37" s="43" t="n">
        <f aca="false">SUM(J5:J35)</f>
        <v>67218</v>
      </c>
      <c r="K37" s="51"/>
      <c r="L37" s="44" t="n">
        <f aca="false">SUM(L5:L35)</f>
        <v>69613</v>
      </c>
      <c r="M37" s="40"/>
      <c r="N37" s="39" t="n">
        <f aca="false">+J37-L37</f>
        <v>-2395</v>
      </c>
      <c r="O37" s="65"/>
      <c r="P37" s="66" t="n">
        <f aca="false">SUM(P5:P35)</f>
        <v>0</v>
      </c>
      <c r="Q37" s="67" t="n">
        <f aca="false">SUM(Q5:Q35)/IF($L$37&gt;0,$L37,$J37)</f>
        <v>0.44075100915059</v>
      </c>
      <c r="R37" s="67" t="n">
        <f aca="false">SUM(R5:R35)/IF($L$37&gt;0,$L37,$J37)</f>
        <v>0.55924899084941</v>
      </c>
      <c r="S37" s="82" t="n">
        <f aca="false">Q39/(Q39+(R39-LOOKUP(J2,[1]!date,[1]!enaft)))</f>
        <v>0.529456427955134</v>
      </c>
    </row>
    <row r="38" customFormat="false" ht="15.75" hidden="false" customHeight="false" outlineLevel="0" collapsed="false">
      <c r="A38" s="36"/>
      <c r="B38" s="68"/>
      <c r="C38" s="69"/>
      <c r="D38" s="69"/>
      <c r="E38" s="69"/>
      <c r="F38" s="70"/>
      <c r="G38" s="70"/>
      <c r="H38" s="71"/>
      <c r="I38" s="71"/>
      <c r="J38" s="70"/>
      <c r="K38" s="69"/>
      <c r="L38" s="72"/>
      <c r="M38" s="69"/>
      <c r="N38" s="73" t="n">
        <f aca="false">1-(+L37/J37)</f>
        <v>-0.035630337112083</v>
      </c>
      <c r="O38" s="74"/>
      <c r="S38" s="75" t="n">
        <f aca="false">SUM(Q39:R39)</f>
        <v>69613</v>
      </c>
    </row>
    <row r="39" customFormat="false" ht="15.75" hidden="false" customHeight="false" outlineLevel="0" collapsed="false">
      <c r="A39" s="36"/>
      <c r="B39" s="36"/>
      <c r="C39" s="36"/>
      <c r="D39" s="36"/>
      <c r="E39" s="36"/>
      <c r="F39" s="76"/>
      <c r="G39" s="76"/>
      <c r="H39" s="77"/>
      <c r="I39" s="77"/>
      <c r="J39" s="36"/>
      <c r="K39" s="36"/>
      <c r="L39" s="78"/>
      <c r="M39" s="36"/>
      <c r="N39" s="36"/>
      <c r="O39" s="79"/>
      <c r="P39" s="36"/>
      <c r="Q39" s="75" t="n">
        <f aca="false">SUM(Q5:Q35)</f>
        <v>30682</v>
      </c>
      <c r="R39" s="75" t="n">
        <f aca="false">SUM(R5:R35)</f>
        <v>38931</v>
      </c>
      <c r="S39" s="27"/>
    </row>
    <row r="40" customFormat="false" ht="15" hidden="false" customHeight="false" outlineLevel="0" collapsed="false">
      <c r="A40" s="36"/>
      <c r="B40" s="36"/>
      <c r="C40" s="36"/>
      <c r="D40" s="36"/>
      <c r="E40" s="36"/>
      <c r="F40" s="76"/>
      <c r="G40" s="76"/>
      <c r="H40" s="77"/>
      <c r="I40" s="77" t="s">
        <v>32</v>
      </c>
      <c r="J40" s="76" t="s">
        <v>59</v>
      </c>
      <c r="K40" s="36"/>
      <c r="L40" s="78" t="s">
        <v>60</v>
      </c>
      <c r="M40" s="36"/>
      <c r="N40" s="36"/>
      <c r="O40" s="79"/>
      <c r="P40" s="36"/>
      <c r="R40" s="80" t="n">
        <f aca="false">LOOKUP(J2,[1]!date,[1]!buysell)+[1]COH!$G$124</f>
        <v>41991</v>
      </c>
      <c r="S40" s="36" t="s">
        <v>61</v>
      </c>
    </row>
    <row r="41" customFormat="false" ht="15" hidden="false" customHeight="false" outlineLevel="0" collapsed="false">
      <c r="A41" s="36"/>
      <c r="B41" s="36"/>
      <c r="C41" s="36"/>
      <c r="D41" s="36"/>
      <c r="E41" s="36"/>
      <c r="F41" s="76"/>
      <c r="G41" s="76"/>
      <c r="H41" s="77"/>
      <c r="I41" s="77" t="s">
        <v>32</v>
      </c>
      <c r="J41" s="76" t="s">
        <v>62</v>
      </c>
      <c r="K41" s="36"/>
      <c r="L41" s="78" t="s">
        <v>63</v>
      </c>
      <c r="M41" s="36"/>
      <c r="N41" s="36"/>
      <c r="O41" s="79"/>
      <c r="P41" s="36"/>
      <c r="R41" s="81" t="n">
        <f aca="false">(R39-R40)/0.97816</f>
        <v>-3128.32256481557</v>
      </c>
      <c r="S41" s="36" t="s">
        <v>64</v>
      </c>
    </row>
    <row r="42" customFormat="false" ht="15" hidden="false" customHeight="false" outlineLevel="0" collapsed="false">
      <c r="A42" s="36"/>
      <c r="B42" s="36"/>
      <c r="C42" s="36"/>
      <c r="D42" s="36"/>
      <c r="E42" s="36"/>
      <c r="F42" s="76"/>
      <c r="G42" s="76"/>
      <c r="H42" s="77"/>
      <c r="I42" s="77"/>
      <c r="J42" s="76"/>
      <c r="K42" s="36"/>
      <c r="L42" s="78"/>
      <c r="M42" s="36"/>
      <c r="N42" s="36"/>
      <c r="O42" s="79"/>
      <c r="P42" s="36"/>
    </row>
    <row r="43" customFormat="false" ht="15" hidden="false" customHeight="false" outlineLevel="0" collapsed="false">
      <c r="A43" s="36"/>
      <c r="B43" s="36"/>
      <c r="C43" s="36"/>
      <c r="D43" s="36"/>
      <c r="E43" s="36"/>
      <c r="F43" s="76"/>
      <c r="G43" s="76"/>
      <c r="H43" s="77"/>
      <c r="I43" s="77"/>
      <c r="J43" s="76"/>
      <c r="K43" s="36"/>
      <c r="L43" s="78"/>
      <c r="M43" s="36"/>
      <c r="N43" s="36"/>
      <c r="O43" s="79"/>
      <c r="P43" s="36"/>
    </row>
    <row r="44" customFormat="false" ht="15" hidden="false" customHeight="false" outlineLevel="0" collapsed="false">
      <c r="A44" s="36"/>
      <c r="B44" s="36"/>
      <c r="C44" s="36"/>
      <c r="D44" s="36"/>
      <c r="E44" s="36"/>
      <c r="F44" s="76"/>
      <c r="G44" s="76"/>
      <c r="H44" s="77"/>
      <c r="I44" s="77"/>
      <c r="J44" s="76"/>
      <c r="K44" s="36"/>
      <c r="L44" s="78"/>
      <c r="M44" s="36"/>
      <c r="N44" s="36"/>
      <c r="O44" s="79"/>
      <c r="P44" s="36"/>
    </row>
    <row r="45" customFormat="false" ht="15" hidden="false" customHeight="false" outlineLevel="0" collapsed="false">
      <c r="A45" s="36"/>
      <c r="B45" s="36"/>
      <c r="C45" s="36"/>
      <c r="D45" s="36"/>
      <c r="E45" s="36"/>
      <c r="F45" s="76"/>
      <c r="G45" s="76"/>
      <c r="H45" s="77"/>
      <c r="I45" s="77"/>
      <c r="J45" s="76"/>
      <c r="K45" s="36"/>
      <c r="L45" s="78"/>
      <c r="M45" s="36"/>
      <c r="N45" s="36"/>
      <c r="O45" s="79"/>
      <c r="P45" s="36"/>
    </row>
    <row r="46" customFormat="false" ht="15" hidden="false" customHeight="false" outlineLevel="0" collapsed="false">
      <c r="A46" s="36"/>
      <c r="B46" s="36"/>
      <c r="C46" s="36"/>
      <c r="D46" s="36"/>
      <c r="E46" s="36"/>
      <c r="F46" s="76"/>
      <c r="G46" s="76"/>
      <c r="H46" s="77"/>
      <c r="I46" s="77"/>
      <c r="J46" s="36"/>
      <c r="K46" s="36"/>
      <c r="L46" s="78"/>
      <c r="M46" s="36"/>
      <c r="N46" s="36"/>
      <c r="O46" s="79"/>
      <c r="P46" s="36"/>
    </row>
  </sheetData>
  <printOptions headings="false" gridLines="false" gridLinesSet="true" horizontalCentered="false" verticalCentered="false"/>
  <pageMargins left="0" right="0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6"/>
  <sheetViews>
    <sheetView showFormulas="false" showGridLines="true" showRowColHeaders="true" showZeros="true" rightToLeft="false" tabSelected="false" showOutlineSymbols="true" defaultGridColor="true" view="normal" topLeftCell="A4" colorId="64" zoomScale="75" zoomScaleNormal="75" zoomScalePageLayoutView="100" workbookViewId="0">
      <pane xSplit="5" ySplit="0" topLeftCell="Q1" activePane="topRight" state="frozen"/>
      <selection pane="topLeft" activeCell="A4" activeCellId="0" sqref="A4"/>
      <selection pane="topRight" activeCell="R41" activeCellId="0" sqref="R41"/>
    </sheetView>
  </sheetViews>
  <sheetFormatPr defaultColWidth="7.84765625" defaultRowHeight="12.75" customHeight="true" zeroHeight="false" outlineLevelRow="0" outlineLevelCol="0"/>
  <cols>
    <col collapsed="false" customWidth="true" hidden="false" outlineLevel="0" max="1" min="1" style="7" width="1.7"/>
    <col collapsed="false" customWidth="true" hidden="false" outlineLevel="0" max="2" min="2" style="7" width="11.56"/>
    <col collapsed="false" customWidth="true" hidden="false" outlineLevel="0" max="3" min="3" style="7" width="9.14"/>
    <col collapsed="false" customWidth="true" hidden="false" outlineLevel="0" max="4" min="4" style="7" width="8.14"/>
    <col collapsed="false" customWidth="true" hidden="false" outlineLevel="0" max="5" min="5" style="7" width="1.28"/>
    <col collapsed="false" customWidth="true" hidden="false" outlineLevel="0" max="6" min="6" style="8" width="6.28"/>
    <col collapsed="false" customWidth="true" hidden="false" outlineLevel="0" max="7" min="7" style="8" width="0.99"/>
    <col collapsed="false" customWidth="true" hidden="false" outlineLevel="0" max="8" min="8" style="9" width="5.85"/>
    <col collapsed="false" customWidth="true" hidden="false" outlineLevel="0" max="9" min="9" style="9" width="0.85"/>
    <col collapsed="false" customWidth="true" hidden="false" outlineLevel="0" max="10" min="10" style="8" width="15.7"/>
    <col collapsed="false" customWidth="true" hidden="false" outlineLevel="0" max="11" min="11" style="7" width="1.41"/>
    <col collapsed="false" customWidth="true" hidden="false" outlineLevel="0" max="12" min="12" style="10" width="15.85"/>
    <col collapsed="false" customWidth="true" hidden="false" outlineLevel="0" max="13" min="13" style="7" width="1.41"/>
    <col collapsed="false" customWidth="true" hidden="false" outlineLevel="0" max="14" min="14" style="7" width="15.7"/>
    <col collapsed="false" customWidth="true" hidden="false" outlineLevel="0" max="15" min="15" style="11" width="13.85"/>
    <col collapsed="false" customWidth="true" hidden="false" outlineLevel="0" max="16" min="16" style="7" width="13.7"/>
    <col collapsed="false" customWidth="true" hidden="false" outlineLevel="0" max="17" min="17" style="7" width="12.7"/>
    <col collapsed="false" customWidth="true" hidden="false" outlineLevel="0" max="18" min="18" style="7" width="9.99"/>
    <col collapsed="false" customWidth="true" hidden="false" outlineLevel="0" max="19" min="19" style="7" width="14.56"/>
    <col collapsed="false" customWidth="true" hidden="false" outlineLevel="0" max="20" min="20" style="7" width="11.13"/>
    <col collapsed="false" customWidth="false" hidden="false" outlineLevel="0" max="21" min="21" style="7" width="7.85"/>
    <col collapsed="false" customWidth="true" hidden="false" outlineLevel="0" max="22" min="22" style="7" width="11.28"/>
    <col collapsed="false" customWidth="false" hidden="false" outlineLevel="0" max="257" min="23" style="7" width="7.85"/>
  </cols>
  <sheetData>
    <row r="1" customFormat="false" ht="30" hidden="false" customHeight="true" outlineLevel="0" collapsed="false">
      <c r="A1" s="12"/>
      <c r="B1" s="12" t="s">
        <v>15</v>
      </c>
      <c r="C1" s="12"/>
      <c r="D1" s="12"/>
      <c r="E1" s="12"/>
      <c r="F1" s="13"/>
      <c r="G1" s="13"/>
      <c r="H1" s="14"/>
      <c r="I1" s="14"/>
      <c r="J1" s="13"/>
      <c r="K1" s="12"/>
      <c r="L1" s="15"/>
      <c r="M1" s="12"/>
      <c r="N1" s="16"/>
      <c r="O1" s="83" t="n">
        <f aca="true">NOW()</f>
        <v>45926.9141417631</v>
      </c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  <c r="BO1" s="12"/>
      <c r="BP1" s="12"/>
      <c r="BQ1" s="12"/>
      <c r="BR1" s="12"/>
      <c r="BS1" s="12"/>
      <c r="BT1" s="12"/>
      <c r="BU1" s="12"/>
      <c r="BV1" s="12"/>
      <c r="BW1" s="12"/>
      <c r="BX1" s="12"/>
      <c r="BY1" s="12"/>
      <c r="BZ1" s="12"/>
      <c r="CA1" s="12"/>
      <c r="CB1" s="12"/>
      <c r="CC1" s="12"/>
      <c r="CD1" s="12"/>
      <c r="CE1" s="12"/>
      <c r="CF1" s="12"/>
      <c r="CG1" s="12"/>
      <c r="CH1" s="12"/>
      <c r="CI1" s="12"/>
      <c r="CJ1" s="12"/>
      <c r="CK1" s="12"/>
      <c r="CL1" s="12"/>
      <c r="CM1" s="12"/>
      <c r="CN1" s="12"/>
      <c r="CO1" s="12"/>
      <c r="CP1" s="12"/>
      <c r="CQ1" s="12"/>
      <c r="CR1" s="12"/>
      <c r="CS1" s="12"/>
      <c r="CT1" s="12"/>
      <c r="CU1" s="12"/>
      <c r="CV1" s="12"/>
      <c r="CW1" s="12"/>
      <c r="CX1" s="12"/>
      <c r="CY1" s="12"/>
      <c r="CZ1" s="12"/>
      <c r="DA1" s="12"/>
      <c r="DB1" s="12"/>
      <c r="DC1" s="12"/>
      <c r="DD1" s="12"/>
      <c r="DE1" s="12"/>
      <c r="DF1" s="12"/>
      <c r="DG1" s="12"/>
      <c r="DH1" s="12"/>
      <c r="DI1" s="12"/>
      <c r="DJ1" s="12"/>
      <c r="DK1" s="12"/>
      <c r="DL1" s="12"/>
      <c r="DM1" s="12"/>
      <c r="DN1" s="12"/>
      <c r="DO1" s="12"/>
      <c r="DP1" s="12"/>
      <c r="DQ1" s="12"/>
      <c r="DR1" s="12"/>
      <c r="DS1" s="12"/>
      <c r="DT1" s="12"/>
      <c r="DU1" s="12"/>
      <c r="DV1" s="12"/>
      <c r="DW1" s="12"/>
      <c r="DX1" s="12"/>
      <c r="DY1" s="12"/>
      <c r="DZ1" s="12"/>
      <c r="EA1" s="12"/>
      <c r="EB1" s="12"/>
      <c r="EC1" s="12"/>
      <c r="ED1" s="12"/>
      <c r="EE1" s="12"/>
      <c r="EF1" s="12"/>
      <c r="EG1" s="12"/>
      <c r="EH1" s="12"/>
      <c r="EI1" s="12"/>
      <c r="EJ1" s="12"/>
      <c r="EK1" s="12"/>
      <c r="EL1" s="12"/>
      <c r="EM1" s="12"/>
      <c r="EN1" s="12"/>
      <c r="EO1" s="12"/>
      <c r="EP1" s="12"/>
      <c r="EQ1" s="12"/>
      <c r="ER1" s="12"/>
      <c r="ES1" s="12"/>
      <c r="ET1" s="12"/>
      <c r="EU1" s="12"/>
      <c r="EV1" s="12"/>
      <c r="EW1" s="12"/>
      <c r="EX1" s="12"/>
      <c r="EY1" s="12"/>
      <c r="EZ1" s="12"/>
      <c r="FA1" s="12"/>
      <c r="FB1" s="12"/>
      <c r="FC1" s="12"/>
      <c r="FD1" s="12"/>
      <c r="FE1" s="12"/>
      <c r="FF1" s="12"/>
      <c r="FG1" s="12"/>
      <c r="FH1" s="12"/>
      <c r="FI1" s="12"/>
      <c r="FJ1" s="12"/>
      <c r="FK1" s="12"/>
      <c r="FL1" s="12"/>
      <c r="FM1" s="12"/>
      <c r="FN1" s="12"/>
      <c r="FO1" s="12"/>
      <c r="FP1" s="12"/>
      <c r="FQ1" s="12"/>
      <c r="FR1" s="12"/>
      <c r="FS1" s="12"/>
      <c r="FT1" s="12"/>
      <c r="FU1" s="12"/>
      <c r="FV1" s="12"/>
      <c r="FW1" s="12"/>
      <c r="FX1" s="12"/>
      <c r="FY1" s="12"/>
      <c r="FZ1" s="12"/>
      <c r="GA1" s="12"/>
      <c r="GB1" s="12"/>
      <c r="GC1" s="12"/>
      <c r="GD1" s="12"/>
      <c r="GE1" s="12"/>
      <c r="GF1" s="12"/>
      <c r="GG1" s="12"/>
      <c r="GH1" s="12"/>
      <c r="GI1" s="12"/>
      <c r="GJ1" s="12"/>
      <c r="GK1" s="12"/>
      <c r="GL1" s="12"/>
      <c r="GM1" s="12"/>
      <c r="GN1" s="12"/>
      <c r="GO1" s="12"/>
      <c r="GP1" s="12"/>
      <c r="GQ1" s="12"/>
      <c r="GR1" s="12"/>
      <c r="GS1" s="12"/>
      <c r="GT1" s="12"/>
      <c r="GU1" s="12"/>
      <c r="GV1" s="12"/>
      <c r="GW1" s="12"/>
      <c r="GX1" s="12"/>
      <c r="GY1" s="12"/>
      <c r="GZ1" s="12"/>
      <c r="HA1" s="12"/>
      <c r="HB1" s="12"/>
      <c r="HC1" s="12"/>
      <c r="HD1" s="12"/>
      <c r="HE1" s="12"/>
      <c r="HF1" s="12"/>
      <c r="HG1" s="12"/>
      <c r="HH1" s="12"/>
      <c r="HI1" s="12"/>
      <c r="HJ1" s="12"/>
      <c r="HK1" s="12"/>
      <c r="HL1" s="12"/>
      <c r="HM1" s="12"/>
      <c r="HN1" s="12"/>
      <c r="HO1" s="12"/>
      <c r="HP1" s="12"/>
      <c r="HQ1" s="12"/>
      <c r="HR1" s="12"/>
      <c r="HS1" s="12"/>
      <c r="HT1" s="12"/>
      <c r="HU1" s="12"/>
      <c r="HV1" s="12"/>
      <c r="HW1" s="12"/>
      <c r="HX1" s="12"/>
      <c r="HY1" s="12"/>
      <c r="HZ1" s="12"/>
      <c r="IA1" s="12"/>
      <c r="IB1" s="12"/>
      <c r="IC1" s="12"/>
      <c r="ID1" s="12"/>
      <c r="IE1" s="12"/>
      <c r="IF1" s="12"/>
      <c r="IG1" s="12"/>
      <c r="IH1" s="12"/>
      <c r="II1" s="12"/>
      <c r="IJ1" s="12"/>
      <c r="IK1" s="12"/>
      <c r="IL1" s="12"/>
      <c r="IM1" s="12"/>
      <c r="IN1" s="12"/>
      <c r="IO1" s="12"/>
      <c r="IP1" s="12"/>
      <c r="IQ1" s="12"/>
      <c r="IR1" s="12"/>
      <c r="IS1" s="12"/>
      <c r="IT1" s="12"/>
      <c r="IU1" s="12"/>
      <c r="IV1" s="12"/>
      <c r="IW1" s="12"/>
    </row>
    <row r="2" customFormat="false" ht="30" hidden="false" customHeight="true" outlineLevel="0" collapsed="false">
      <c r="A2" s="12"/>
      <c r="B2" s="12" t="s">
        <v>16</v>
      </c>
      <c r="C2" s="12"/>
      <c r="D2" s="12"/>
      <c r="E2" s="12"/>
      <c r="F2" s="13"/>
      <c r="G2" s="13"/>
      <c r="H2" s="14"/>
      <c r="I2" s="14"/>
      <c r="J2" s="16" t="n">
        <v>36864</v>
      </c>
      <c r="K2" s="12"/>
      <c r="L2" s="15"/>
      <c r="M2" s="12"/>
      <c r="N2" s="12"/>
      <c r="O2" s="84" t="n">
        <f aca="true">NOW()</f>
        <v>45926.9141417634</v>
      </c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  <c r="BO2" s="12"/>
      <c r="BP2" s="12"/>
      <c r="BQ2" s="12"/>
      <c r="BR2" s="12"/>
      <c r="BS2" s="12"/>
      <c r="BT2" s="12"/>
      <c r="BU2" s="12"/>
      <c r="BV2" s="12"/>
      <c r="BW2" s="12"/>
      <c r="BX2" s="12"/>
      <c r="BY2" s="12"/>
      <c r="BZ2" s="12"/>
      <c r="CA2" s="12"/>
      <c r="CB2" s="12"/>
      <c r="CC2" s="12"/>
      <c r="CD2" s="12"/>
      <c r="CE2" s="12"/>
      <c r="CF2" s="12"/>
      <c r="CG2" s="12"/>
      <c r="CH2" s="12"/>
      <c r="CI2" s="12"/>
      <c r="CJ2" s="12"/>
      <c r="CK2" s="12"/>
      <c r="CL2" s="12"/>
      <c r="CM2" s="12"/>
      <c r="CN2" s="12"/>
      <c r="CO2" s="12"/>
      <c r="CP2" s="12"/>
      <c r="CQ2" s="12"/>
      <c r="CR2" s="12"/>
      <c r="CS2" s="12"/>
      <c r="CT2" s="12"/>
      <c r="CU2" s="12"/>
      <c r="CV2" s="12"/>
      <c r="CW2" s="12"/>
      <c r="CX2" s="12"/>
      <c r="CY2" s="12"/>
      <c r="CZ2" s="12"/>
      <c r="DA2" s="12"/>
      <c r="DB2" s="12"/>
      <c r="DC2" s="12"/>
      <c r="DD2" s="12"/>
      <c r="DE2" s="12"/>
      <c r="DF2" s="12"/>
      <c r="DG2" s="12"/>
      <c r="DH2" s="12"/>
      <c r="DI2" s="12"/>
      <c r="DJ2" s="12"/>
      <c r="DK2" s="12"/>
      <c r="DL2" s="12"/>
      <c r="DM2" s="12"/>
      <c r="DN2" s="12"/>
      <c r="DO2" s="12"/>
      <c r="DP2" s="12"/>
      <c r="DQ2" s="12"/>
      <c r="DR2" s="12"/>
      <c r="DS2" s="12"/>
      <c r="DT2" s="12"/>
      <c r="DU2" s="12"/>
      <c r="DV2" s="12"/>
      <c r="DW2" s="12"/>
      <c r="DX2" s="12"/>
      <c r="DY2" s="12"/>
      <c r="DZ2" s="12"/>
      <c r="EA2" s="12"/>
      <c r="EB2" s="12"/>
      <c r="EC2" s="12"/>
      <c r="ED2" s="12"/>
      <c r="EE2" s="12"/>
      <c r="EF2" s="12"/>
      <c r="EG2" s="12"/>
      <c r="EH2" s="12"/>
      <c r="EI2" s="12"/>
      <c r="EJ2" s="12"/>
      <c r="EK2" s="12"/>
      <c r="EL2" s="12"/>
      <c r="EM2" s="12"/>
      <c r="EN2" s="12"/>
      <c r="EO2" s="12"/>
      <c r="EP2" s="12"/>
      <c r="EQ2" s="12"/>
      <c r="ER2" s="12"/>
      <c r="ES2" s="12"/>
      <c r="ET2" s="12"/>
      <c r="EU2" s="12"/>
      <c r="EV2" s="12"/>
      <c r="EW2" s="12"/>
      <c r="EX2" s="12"/>
      <c r="EY2" s="12"/>
      <c r="EZ2" s="12"/>
      <c r="FA2" s="12"/>
      <c r="FB2" s="12"/>
      <c r="FC2" s="12"/>
      <c r="FD2" s="12"/>
      <c r="FE2" s="12"/>
      <c r="FF2" s="12"/>
      <c r="FG2" s="12"/>
      <c r="FH2" s="12"/>
      <c r="FI2" s="12"/>
      <c r="FJ2" s="12"/>
      <c r="FK2" s="12"/>
      <c r="FL2" s="12"/>
      <c r="FM2" s="12"/>
      <c r="FN2" s="12"/>
      <c r="FO2" s="12"/>
      <c r="FP2" s="12"/>
      <c r="FQ2" s="12"/>
      <c r="FR2" s="12"/>
      <c r="FS2" s="12"/>
      <c r="FT2" s="12"/>
      <c r="FU2" s="12"/>
      <c r="FV2" s="12"/>
      <c r="FW2" s="12"/>
      <c r="FX2" s="12"/>
      <c r="FY2" s="12"/>
      <c r="FZ2" s="12"/>
      <c r="GA2" s="12"/>
      <c r="GB2" s="12"/>
      <c r="GC2" s="12"/>
      <c r="GD2" s="12"/>
      <c r="GE2" s="12"/>
      <c r="GF2" s="12"/>
      <c r="GG2" s="12"/>
      <c r="GH2" s="12"/>
      <c r="GI2" s="12"/>
      <c r="GJ2" s="12"/>
      <c r="GK2" s="12"/>
      <c r="GL2" s="12"/>
      <c r="GM2" s="12"/>
      <c r="GN2" s="12"/>
      <c r="GO2" s="12"/>
      <c r="GP2" s="12"/>
      <c r="GQ2" s="12"/>
      <c r="GR2" s="12"/>
      <c r="GS2" s="12"/>
      <c r="GT2" s="12"/>
      <c r="GU2" s="12"/>
      <c r="GV2" s="12"/>
      <c r="GW2" s="12"/>
      <c r="GX2" s="12"/>
      <c r="GY2" s="12"/>
      <c r="GZ2" s="12"/>
      <c r="HA2" s="12"/>
      <c r="HB2" s="12"/>
      <c r="HC2" s="12"/>
      <c r="HD2" s="12"/>
      <c r="HE2" s="12"/>
      <c r="HF2" s="12"/>
      <c r="HG2" s="12"/>
      <c r="HH2" s="12"/>
      <c r="HI2" s="12"/>
      <c r="HJ2" s="12"/>
      <c r="HK2" s="12"/>
      <c r="HL2" s="12"/>
      <c r="HM2" s="12"/>
      <c r="HN2" s="12"/>
      <c r="HO2" s="12"/>
      <c r="HP2" s="12"/>
      <c r="HQ2" s="12"/>
      <c r="HR2" s="12"/>
      <c r="HS2" s="12"/>
      <c r="HT2" s="12"/>
      <c r="HU2" s="12"/>
      <c r="HV2" s="12"/>
      <c r="HW2" s="12"/>
      <c r="HX2" s="12"/>
      <c r="HY2" s="12"/>
      <c r="HZ2" s="12"/>
      <c r="IA2" s="12"/>
      <c r="IB2" s="12"/>
      <c r="IC2" s="12"/>
      <c r="ID2" s="12"/>
      <c r="IE2" s="12"/>
      <c r="IF2" s="12"/>
      <c r="IG2" s="12"/>
      <c r="IH2" s="12"/>
      <c r="II2" s="12"/>
      <c r="IJ2" s="12"/>
      <c r="IK2" s="12"/>
      <c r="IL2" s="12"/>
      <c r="IM2" s="12"/>
      <c r="IN2" s="12"/>
      <c r="IO2" s="12"/>
      <c r="IP2" s="12"/>
      <c r="IQ2" s="12"/>
      <c r="IR2" s="12"/>
      <c r="IS2" s="12"/>
      <c r="IT2" s="12"/>
      <c r="IU2" s="12"/>
      <c r="IV2" s="12"/>
      <c r="IW2" s="12"/>
    </row>
    <row r="3" customFormat="false" ht="15" hidden="false" customHeight="true" outlineLevel="0" collapsed="false">
      <c r="A3" s="19"/>
      <c r="B3" s="20"/>
      <c r="C3" s="21" t="s">
        <v>17</v>
      </c>
      <c r="D3" s="22" t="s">
        <v>18</v>
      </c>
      <c r="E3" s="22"/>
      <c r="F3" s="23" t="s">
        <v>19</v>
      </c>
      <c r="G3" s="23"/>
      <c r="H3" s="24" t="s">
        <v>20</v>
      </c>
      <c r="I3" s="24"/>
      <c r="J3" s="23" t="s">
        <v>21</v>
      </c>
      <c r="K3" s="22"/>
      <c r="L3" s="21" t="s">
        <v>22</v>
      </c>
      <c r="M3" s="22"/>
      <c r="N3" s="22" t="s">
        <v>23</v>
      </c>
      <c r="O3" s="25" t="s">
        <v>24</v>
      </c>
      <c r="P3" s="26" t="s">
        <v>25</v>
      </c>
      <c r="Q3" s="27" t="s">
        <v>26</v>
      </c>
      <c r="R3" s="27" t="s">
        <v>27</v>
      </c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19"/>
      <c r="AT3" s="19"/>
      <c r="AU3" s="19"/>
      <c r="AV3" s="19"/>
      <c r="AW3" s="19"/>
      <c r="AX3" s="19"/>
      <c r="AY3" s="19"/>
      <c r="AZ3" s="19"/>
      <c r="BA3" s="19"/>
      <c r="BB3" s="19"/>
      <c r="BC3" s="19"/>
      <c r="BD3" s="19"/>
      <c r="BE3" s="19"/>
      <c r="BF3" s="19"/>
      <c r="BG3" s="19"/>
      <c r="BH3" s="19"/>
      <c r="BI3" s="19"/>
      <c r="BJ3" s="19"/>
      <c r="BK3" s="19"/>
      <c r="BL3" s="19"/>
      <c r="BM3" s="19"/>
      <c r="BN3" s="19"/>
      <c r="BO3" s="19"/>
      <c r="BP3" s="19"/>
      <c r="BQ3" s="19"/>
      <c r="BR3" s="19"/>
      <c r="BS3" s="19"/>
      <c r="BT3" s="19"/>
      <c r="BU3" s="19"/>
      <c r="BV3" s="19"/>
      <c r="BW3" s="19"/>
      <c r="BX3" s="19"/>
      <c r="BY3" s="19"/>
      <c r="BZ3" s="19"/>
      <c r="CA3" s="19"/>
      <c r="CB3" s="19"/>
      <c r="CC3" s="19"/>
      <c r="CD3" s="19"/>
      <c r="CE3" s="19"/>
      <c r="CF3" s="19"/>
      <c r="CG3" s="19"/>
      <c r="CH3" s="19"/>
      <c r="CI3" s="19"/>
      <c r="CJ3" s="19"/>
      <c r="CK3" s="19"/>
      <c r="CL3" s="19"/>
      <c r="CM3" s="19"/>
      <c r="CN3" s="19"/>
      <c r="CO3" s="19"/>
      <c r="CP3" s="19"/>
      <c r="CQ3" s="19"/>
      <c r="CR3" s="19"/>
      <c r="CS3" s="19"/>
      <c r="CT3" s="19"/>
      <c r="CU3" s="19"/>
      <c r="CV3" s="19"/>
      <c r="CW3" s="19"/>
      <c r="CX3" s="19"/>
      <c r="CY3" s="19"/>
      <c r="CZ3" s="19"/>
      <c r="DA3" s="19"/>
      <c r="DB3" s="19"/>
      <c r="DC3" s="19"/>
      <c r="DD3" s="19"/>
      <c r="DE3" s="19"/>
      <c r="DF3" s="19"/>
      <c r="DG3" s="19"/>
      <c r="DH3" s="19"/>
      <c r="DI3" s="19"/>
      <c r="DJ3" s="19"/>
      <c r="DK3" s="19"/>
      <c r="DL3" s="19"/>
      <c r="DM3" s="19"/>
      <c r="DN3" s="19"/>
      <c r="DO3" s="19"/>
      <c r="DP3" s="19"/>
      <c r="DQ3" s="19"/>
      <c r="DR3" s="19"/>
      <c r="DS3" s="19"/>
      <c r="DT3" s="19"/>
      <c r="DU3" s="19"/>
      <c r="DV3" s="19"/>
      <c r="DW3" s="19"/>
      <c r="DX3" s="19"/>
      <c r="DY3" s="19"/>
      <c r="DZ3" s="19"/>
      <c r="EA3" s="19"/>
      <c r="EB3" s="19"/>
      <c r="EC3" s="19"/>
      <c r="ED3" s="19"/>
      <c r="EE3" s="19"/>
      <c r="EF3" s="19"/>
      <c r="EG3" s="19"/>
      <c r="EH3" s="19"/>
      <c r="EI3" s="19"/>
      <c r="EJ3" s="19"/>
      <c r="EK3" s="19"/>
      <c r="EL3" s="19"/>
      <c r="EM3" s="19"/>
      <c r="EN3" s="19"/>
      <c r="EO3" s="19"/>
      <c r="EP3" s="19"/>
      <c r="EQ3" s="19"/>
      <c r="ER3" s="19"/>
      <c r="ES3" s="19"/>
      <c r="ET3" s="19"/>
      <c r="EU3" s="19"/>
      <c r="EV3" s="19"/>
      <c r="EW3" s="19"/>
      <c r="EX3" s="19"/>
      <c r="EY3" s="19"/>
      <c r="EZ3" s="19"/>
      <c r="FA3" s="19"/>
      <c r="FB3" s="19"/>
      <c r="FC3" s="19"/>
      <c r="FD3" s="19"/>
      <c r="FE3" s="19"/>
      <c r="FF3" s="19"/>
      <c r="FG3" s="19"/>
      <c r="FH3" s="19"/>
      <c r="FI3" s="19"/>
      <c r="FJ3" s="19"/>
      <c r="FK3" s="19"/>
      <c r="FL3" s="19"/>
      <c r="FM3" s="19"/>
      <c r="FN3" s="19"/>
      <c r="FO3" s="19"/>
      <c r="FP3" s="19"/>
      <c r="FQ3" s="19"/>
      <c r="FR3" s="19"/>
      <c r="FS3" s="19"/>
      <c r="FT3" s="19"/>
      <c r="FU3" s="19"/>
      <c r="FV3" s="19"/>
      <c r="FW3" s="19"/>
      <c r="FX3" s="19"/>
      <c r="FY3" s="19"/>
      <c r="FZ3" s="19"/>
      <c r="GA3" s="19"/>
      <c r="GB3" s="19"/>
      <c r="GC3" s="19"/>
      <c r="GD3" s="19"/>
      <c r="GE3" s="19"/>
      <c r="GF3" s="19"/>
      <c r="GG3" s="19"/>
      <c r="GH3" s="19"/>
      <c r="GI3" s="19"/>
      <c r="GJ3" s="19"/>
      <c r="GK3" s="19"/>
      <c r="GL3" s="19"/>
      <c r="GM3" s="19"/>
      <c r="GN3" s="19"/>
      <c r="GO3" s="19"/>
      <c r="GP3" s="19"/>
      <c r="GQ3" s="19"/>
      <c r="GR3" s="19"/>
      <c r="GS3" s="19"/>
      <c r="GT3" s="19"/>
      <c r="GU3" s="19"/>
      <c r="GV3" s="19"/>
      <c r="GW3" s="19"/>
      <c r="GX3" s="19"/>
      <c r="GY3" s="19"/>
      <c r="GZ3" s="19"/>
      <c r="HA3" s="19"/>
      <c r="HB3" s="19"/>
      <c r="HC3" s="19"/>
      <c r="HD3" s="19"/>
      <c r="HE3" s="19"/>
      <c r="HF3" s="19"/>
      <c r="HG3" s="19"/>
      <c r="HH3" s="19"/>
      <c r="HI3" s="19"/>
      <c r="HJ3" s="19"/>
      <c r="HK3" s="19"/>
      <c r="HL3" s="19"/>
      <c r="HM3" s="19"/>
      <c r="HN3" s="19"/>
      <c r="HO3" s="19"/>
      <c r="HP3" s="19"/>
      <c r="HQ3" s="19"/>
      <c r="HR3" s="19"/>
      <c r="HS3" s="19"/>
      <c r="HT3" s="19"/>
      <c r="HU3" s="19"/>
      <c r="HV3" s="19"/>
      <c r="HW3" s="19"/>
      <c r="HX3" s="19"/>
      <c r="HY3" s="19"/>
      <c r="HZ3" s="19"/>
      <c r="IA3" s="19"/>
      <c r="IB3" s="19"/>
      <c r="IC3" s="19"/>
      <c r="ID3" s="19"/>
      <c r="IE3" s="19"/>
      <c r="IF3" s="19"/>
      <c r="IG3" s="19"/>
      <c r="IH3" s="19"/>
      <c r="II3" s="19"/>
      <c r="IJ3" s="19"/>
      <c r="IK3" s="19"/>
      <c r="IL3" s="19"/>
      <c r="IM3" s="19"/>
      <c r="IN3" s="19"/>
      <c r="IO3" s="19"/>
      <c r="IP3" s="19"/>
      <c r="IQ3" s="19"/>
      <c r="IR3" s="19"/>
      <c r="IS3" s="19"/>
      <c r="IT3" s="19"/>
      <c r="IU3" s="19"/>
      <c r="IV3" s="19"/>
      <c r="IW3" s="19"/>
    </row>
    <row r="4" customFormat="false" ht="15" hidden="false" customHeight="true" outlineLevel="0" collapsed="false">
      <c r="A4" s="19"/>
      <c r="B4" s="28"/>
      <c r="C4" s="29"/>
      <c r="D4" s="30"/>
      <c r="E4" s="30"/>
      <c r="F4" s="31"/>
      <c r="G4" s="31"/>
      <c r="H4" s="32"/>
      <c r="I4" s="32"/>
      <c r="J4" s="33"/>
      <c r="K4" s="30"/>
      <c r="L4" s="29"/>
      <c r="M4" s="30"/>
      <c r="N4" s="30"/>
      <c r="O4" s="34"/>
      <c r="P4" s="19"/>
      <c r="Q4" s="35"/>
      <c r="R4" s="35"/>
      <c r="S4" s="19"/>
      <c r="T4" s="26" t="s">
        <v>28</v>
      </c>
      <c r="U4" s="26"/>
      <c r="V4" s="26" t="s">
        <v>29</v>
      </c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19"/>
      <c r="AT4" s="19"/>
      <c r="AU4" s="19"/>
      <c r="AV4" s="19"/>
      <c r="AW4" s="19"/>
      <c r="AX4" s="19"/>
      <c r="AY4" s="19"/>
      <c r="AZ4" s="19"/>
      <c r="BA4" s="19"/>
      <c r="BB4" s="19"/>
      <c r="BC4" s="19"/>
      <c r="BD4" s="19"/>
      <c r="BE4" s="19"/>
      <c r="BF4" s="19"/>
      <c r="BG4" s="19"/>
      <c r="BH4" s="19"/>
      <c r="BI4" s="19"/>
      <c r="BJ4" s="19"/>
      <c r="BK4" s="19"/>
      <c r="BL4" s="19"/>
      <c r="BM4" s="19"/>
      <c r="BN4" s="19"/>
      <c r="BO4" s="19"/>
      <c r="BP4" s="19"/>
      <c r="BQ4" s="19"/>
      <c r="BR4" s="19"/>
      <c r="BS4" s="19"/>
      <c r="BT4" s="19"/>
      <c r="BU4" s="19"/>
      <c r="BV4" s="19"/>
      <c r="BW4" s="19"/>
      <c r="BX4" s="19"/>
      <c r="BY4" s="19"/>
      <c r="BZ4" s="19"/>
      <c r="CA4" s="19"/>
      <c r="CB4" s="19"/>
      <c r="CC4" s="19"/>
      <c r="CD4" s="19"/>
      <c r="CE4" s="19"/>
      <c r="CF4" s="19"/>
      <c r="CG4" s="19"/>
      <c r="CH4" s="19"/>
      <c r="CI4" s="19"/>
      <c r="CJ4" s="19"/>
      <c r="CK4" s="19"/>
      <c r="CL4" s="19"/>
      <c r="CM4" s="19"/>
      <c r="CN4" s="19"/>
      <c r="CO4" s="19"/>
      <c r="CP4" s="19"/>
      <c r="CQ4" s="19"/>
      <c r="CR4" s="19"/>
      <c r="CS4" s="19"/>
      <c r="CT4" s="19"/>
      <c r="CU4" s="19"/>
      <c r="CV4" s="19"/>
      <c r="CW4" s="19"/>
      <c r="CX4" s="19"/>
      <c r="CY4" s="19"/>
      <c r="CZ4" s="19"/>
      <c r="DA4" s="19"/>
      <c r="DB4" s="19"/>
      <c r="DC4" s="19"/>
      <c r="DD4" s="19"/>
      <c r="DE4" s="19"/>
      <c r="DF4" s="19"/>
      <c r="DG4" s="19"/>
      <c r="DH4" s="19"/>
      <c r="DI4" s="19"/>
      <c r="DJ4" s="19"/>
      <c r="DK4" s="19"/>
      <c r="DL4" s="19"/>
      <c r="DM4" s="19"/>
      <c r="DN4" s="19"/>
      <c r="DO4" s="19"/>
      <c r="DP4" s="19"/>
      <c r="DQ4" s="19"/>
      <c r="DR4" s="19"/>
      <c r="DS4" s="19"/>
      <c r="DT4" s="19"/>
      <c r="DU4" s="19"/>
      <c r="DV4" s="19"/>
      <c r="DW4" s="19"/>
      <c r="DX4" s="19"/>
      <c r="DY4" s="19"/>
      <c r="DZ4" s="19"/>
      <c r="EA4" s="19"/>
      <c r="EB4" s="19"/>
      <c r="EC4" s="19"/>
      <c r="ED4" s="19"/>
      <c r="EE4" s="19"/>
      <c r="EF4" s="19"/>
      <c r="EG4" s="19"/>
      <c r="EH4" s="19"/>
      <c r="EI4" s="19"/>
      <c r="EJ4" s="19"/>
      <c r="EK4" s="19"/>
      <c r="EL4" s="19"/>
      <c r="EM4" s="19"/>
      <c r="EN4" s="19"/>
      <c r="EO4" s="19"/>
      <c r="EP4" s="19"/>
      <c r="EQ4" s="19"/>
      <c r="ER4" s="19"/>
      <c r="ES4" s="19"/>
      <c r="ET4" s="19"/>
      <c r="EU4" s="19"/>
      <c r="EV4" s="19"/>
      <c r="EW4" s="19"/>
      <c r="EX4" s="19"/>
      <c r="EY4" s="19"/>
      <c r="EZ4" s="19"/>
      <c r="FA4" s="19"/>
      <c r="FB4" s="19"/>
      <c r="FC4" s="19"/>
      <c r="FD4" s="19"/>
      <c r="FE4" s="19"/>
      <c r="FF4" s="19"/>
      <c r="FG4" s="19"/>
      <c r="FH4" s="19"/>
      <c r="FI4" s="19"/>
      <c r="FJ4" s="19"/>
      <c r="FK4" s="19"/>
      <c r="FL4" s="19"/>
      <c r="FM4" s="19"/>
      <c r="FN4" s="19"/>
      <c r="FO4" s="19"/>
      <c r="FP4" s="19"/>
      <c r="FQ4" s="19"/>
      <c r="FR4" s="19"/>
      <c r="FS4" s="19"/>
      <c r="FT4" s="19"/>
      <c r="FU4" s="19"/>
      <c r="FV4" s="19"/>
      <c r="FW4" s="19"/>
      <c r="FX4" s="19"/>
      <c r="FY4" s="19"/>
      <c r="FZ4" s="19"/>
      <c r="GA4" s="19"/>
      <c r="GB4" s="19"/>
      <c r="GC4" s="19"/>
      <c r="GD4" s="19"/>
      <c r="GE4" s="19"/>
      <c r="GF4" s="19"/>
      <c r="GG4" s="19"/>
      <c r="GH4" s="19"/>
      <c r="GI4" s="19"/>
      <c r="GJ4" s="19"/>
      <c r="GK4" s="19"/>
      <c r="GL4" s="19"/>
      <c r="GM4" s="19"/>
      <c r="GN4" s="19"/>
      <c r="GO4" s="19"/>
      <c r="GP4" s="19"/>
      <c r="GQ4" s="19"/>
      <c r="GR4" s="19"/>
      <c r="GS4" s="19"/>
      <c r="GT4" s="19"/>
      <c r="GU4" s="19"/>
      <c r="GV4" s="19"/>
      <c r="GW4" s="19"/>
      <c r="GX4" s="19"/>
      <c r="GY4" s="19"/>
      <c r="GZ4" s="19"/>
      <c r="HA4" s="19"/>
      <c r="HB4" s="19"/>
      <c r="HC4" s="19"/>
      <c r="HD4" s="19"/>
      <c r="HE4" s="19"/>
      <c r="HF4" s="19"/>
      <c r="HG4" s="19"/>
      <c r="HH4" s="19"/>
      <c r="HI4" s="19"/>
      <c r="HJ4" s="19"/>
      <c r="HK4" s="19"/>
      <c r="HL4" s="19"/>
      <c r="HM4" s="19"/>
      <c r="HN4" s="19"/>
      <c r="HO4" s="19"/>
      <c r="HP4" s="19"/>
      <c r="HQ4" s="19"/>
      <c r="HR4" s="19"/>
      <c r="HS4" s="19"/>
      <c r="HT4" s="19"/>
      <c r="HU4" s="19"/>
      <c r="HV4" s="19"/>
      <c r="HW4" s="19"/>
      <c r="HX4" s="19"/>
      <c r="HY4" s="19"/>
      <c r="HZ4" s="19"/>
      <c r="IA4" s="19"/>
      <c r="IB4" s="19"/>
      <c r="IC4" s="19"/>
      <c r="ID4" s="19"/>
      <c r="IE4" s="19"/>
      <c r="IF4" s="19"/>
      <c r="IG4" s="19"/>
      <c r="IH4" s="19"/>
      <c r="II4" s="19"/>
      <c r="IJ4" s="19"/>
      <c r="IK4" s="19"/>
      <c r="IL4" s="19"/>
      <c r="IM4" s="19"/>
      <c r="IN4" s="19"/>
      <c r="IO4" s="19"/>
      <c r="IP4" s="19"/>
      <c r="IQ4" s="19"/>
      <c r="IR4" s="19"/>
      <c r="IS4" s="19"/>
      <c r="IT4" s="19"/>
      <c r="IU4" s="19"/>
      <c r="IV4" s="19"/>
      <c r="IW4" s="19"/>
    </row>
    <row r="5" customFormat="false" ht="15" hidden="false" customHeight="true" outlineLevel="0" collapsed="false">
      <c r="A5" s="36"/>
      <c r="B5" s="37" t="s">
        <v>30</v>
      </c>
      <c r="C5" s="38" t="s">
        <v>31</v>
      </c>
      <c r="D5" s="39" t="n">
        <v>3342</v>
      </c>
      <c r="E5" s="40"/>
      <c r="F5" s="41" t="n">
        <f aca="false">T14</f>
        <v>32</v>
      </c>
      <c r="G5" s="41"/>
      <c r="H5" s="42" t="n">
        <f aca="false">V14</f>
        <v>34</v>
      </c>
      <c r="I5" s="41"/>
      <c r="J5" s="43" t="n">
        <v>1385</v>
      </c>
      <c r="K5" s="43"/>
      <c r="L5" s="44" t="n">
        <v>1298</v>
      </c>
      <c r="M5" s="42"/>
      <c r="N5" s="45" t="n">
        <v>67694</v>
      </c>
      <c r="O5" s="46" t="n">
        <f aca="false">$T$23</f>
        <v>0.5</v>
      </c>
      <c r="P5" s="47" t="str">
        <f aca="false">IF(Q5&lt;0,ABS(Q5),"")</f>
        <v/>
      </c>
      <c r="Q5" s="44" t="n">
        <f aca="false">IF(L$37&gt;0,L5-R5,J5-R5)</f>
        <v>605</v>
      </c>
      <c r="R5" s="44" t="n">
        <f aca="false">ROUND((1-O5)*J5,0)</f>
        <v>693</v>
      </c>
      <c r="S5" s="36"/>
      <c r="T5" s="48" t="n">
        <v>30</v>
      </c>
      <c r="U5" s="48" t="n">
        <v>1</v>
      </c>
      <c r="V5" s="48" t="n">
        <v>32</v>
      </c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  <c r="AO5" s="36"/>
      <c r="AP5" s="36"/>
      <c r="AQ5" s="36"/>
      <c r="AR5" s="36"/>
      <c r="AS5" s="36"/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  <c r="BF5" s="36"/>
      <c r="BG5" s="36"/>
      <c r="BH5" s="36"/>
      <c r="BI5" s="36"/>
      <c r="BJ5" s="36"/>
      <c r="BK5" s="36"/>
      <c r="BL5" s="36"/>
      <c r="BM5" s="36"/>
      <c r="BN5" s="36"/>
      <c r="BO5" s="36"/>
      <c r="BP5" s="36"/>
      <c r="BQ5" s="36"/>
      <c r="BR5" s="36"/>
      <c r="BS5" s="36"/>
      <c r="BT5" s="36"/>
      <c r="BU5" s="36"/>
      <c r="BV5" s="36"/>
      <c r="BW5" s="36"/>
      <c r="BX5" s="36"/>
      <c r="BY5" s="36"/>
      <c r="BZ5" s="36"/>
      <c r="CA5" s="36"/>
      <c r="CB5" s="36"/>
      <c r="CC5" s="36"/>
      <c r="CD5" s="36"/>
      <c r="CE5" s="36"/>
      <c r="CF5" s="36"/>
      <c r="CG5" s="36"/>
      <c r="CH5" s="36"/>
      <c r="CI5" s="36"/>
      <c r="CJ5" s="36"/>
      <c r="CK5" s="36"/>
      <c r="CL5" s="36"/>
      <c r="CM5" s="36"/>
      <c r="CN5" s="36"/>
      <c r="CO5" s="36"/>
      <c r="CP5" s="36"/>
      <c r="CQ5" s="36"/>
      <c r="CR5" s="36"/>
      <c r="CS5" s="36"/>
      <c r="CT5" s="36"/>
      <c r="CU5" s="36"/>
      <c r="CV5" s="36"/>
      <c r="CW5" s="36"/>
      <c r="CX5" s="36"/>
      <c r="CY5" s="36"/>
      <c r="CZ5" s="36"/>
      <c r="DA5" s="36"/>
      <c r="DB5" s="36"/>
      <c r="DC5" s="36"/>
      <c r="DD5" s="36"/>
      <c r="DE5" s="36"/>
      <c r="DF5" s="36"/>
      <c r="DG5" s="36"/>
      <c r="DH5" s="36"/>
      <c r="DI5" s="36"/>
      <c r="DJ5" s="36"/>
      <c r="DK5" s="36"/>
      <c r="DL5" s="36"/>
      <c r="DM5" s="36"/>
      <c r="DN5" s="36"/>
      <c r="DO5" s="36"/>
      <c r="DP5" s="36"/>
      <c r="DQ5" s="36"/>
      <c r="DR5" s="36"/>
      <c r="DS5" s="36"/>
      <c r="DT5" s="36"/>
      <c r="DU5" s="36"/>
      <c r="DV5" s="36"/>
      <c r="DW5" s="36"/>
      <c r="DX5" s="36"/>
      <c r="DY5" s="36"/>
      <c r="DZ5" s="36"/>
      <c r="EA5" s="36"/>
      <c r="EB5" s="36"/>
      <c r="EC5" s="36"/>
      <c r="ED5" s="36"/>
      <c r="EE5" s="36"/>
      <c r="EF5" s="36"/>
      <c r="EG5" s="36"/>
      <c r="EH5" s="36"/>
      <c r="EI5" s="36"/>
      <c r="EJ5" s="36"/>
      <c r="EK5" s="36"/>
      <c r="EL5" s="36"/>
      <c r="EM5" s="36"/>
      <c r="EN5" s="36"/>
      <c r="EO5" s="36"/>
      <c r="EP5" s="36"/>
      <c r="EQ5" s="36"/>
      <c r="ER5" s="36"/>
      <c r="ES5" s="36"/>
      <c r="ET5" s="36"/>
      <c r="EU5" s="36"/>
      <c r="EV5" s="36"/>
      <c r="EW5" s="36"/>
      <c r="EX5" s="36"/>
      <c r="EY5" s="36"/>
      <c r="EZ5" s="36"/>
      <c r="FA5" s="36"/>
      <c r="FB5" s="36"/>
      <c r="FC5" s="36"/>
      <c r="FD5" s="36"/>
      <c r="FE5" s="36"/>
      <c r="FF5" s="36"/>
      <c r="FG5" s="36"/>
      <c r="FH5" s="36"/>
      <c r="FI5" s="36"/>
      <c r="FJ5" s="36"/>
      <c r="FK5" s="36"/>
      <c r="FL5" s="36"/>
      <c r="FM5" s="36"/>
      <c r="FN5" s="36"/>
      <c r="FO5" s="36"/>
      <c r="FP5" s="36"/>
      <c r="FQ5" s="36"/>
      <c r="FR5" s="36"/>
      <c r="FS5" s="36"/>
      <c r="FT5" s="36"/>
      <c r="FU5" s="36"/>
      <c r="FV5" s="36"/>
      <c r="FW5" s="36"/>
      <c r="FX5" s="36"/>
      <c r="FY5" s="36"/>
      <c r="FZ5" s="36"/>
      <c r="GA5" s="36"/>
      <c r="GB5" s="36"/>
      <c r="GC5" s="36"/>
      <c r="GD5" s="36"/>
      <c r="GE5" s="36"/>
      <c r="GF5" s="36"/>
      <c r="GG5" s="36"/>
      <c r="GH5" s="36"/>
      <c r="GI5" s="36"/>
      <c r="GJ5" s="36"/>
      <c r="GK5" s="36"/>
      <c r="GL5" s="36"/>
      <c r="GM5" s="36"/>
      <c r="GN5" s="36"/>
      <c r="GO5" s="36"/>
      <c r="GP5" s="36"/>
      <c r="GQ5" s="36"/>
      <c r="GR5" s="36"/>
      <c r="GS5" s="36"/>
      <c r="GT5" s="36"/>
      <c r="GU5" s="36"/>
      <c r="GV5" s="36"/>
      <c r="GW5" s="36"/>
      <c r="GX5" s="36"/>
      <c r="GY5" s="36"/>
      <c r="GZ5" s="36"/>
      <c r="HA5" s="36"/>
      <c r="HB5" s="36"/>
      <c r="HC5" s="36"/>
      <c r="HD5" s="36"/>
      <c r="HE5" s="36"/>
      <c r="HF5" s="36"/>
      <c r="HG5" s="36"/>
      <c r="HH5" s="36"/>
      <c r="HI5" s="36"/>
      <c r="HJ5" s="36"/>
      <c r="HK5" s="36"/>
      <c r="HL5" s="36"/>
      <c r="HM5" s="36"/>
      <c r="HN5" s="36"/>
      <c r="HO5" s="36"/>
      <c r="HP5" s="36"/>
      <c r="HQ5" s="36"/>
      <c r="HR5" s="36"/>
      <c r="HS5" s="36"/>
      <c r="HT5" s="36"/>
      <c r="HU5" s="36"/>
      <c r="HV5" s="36"/>
      <c r="HW5" s="36"/>
      <c r="HX5" s="36"/>
      <c r="HY5" s="36"/>
      <c r="HZ5" s="36"/>
      <c r="IA5" s="36"/>
      <c r="IB5" s="36"/>
      <c r="IC5" s="36"/>
      <c r="ID5" s="36"/>
      <c r="IE5" s="36"/>
      <c r="IF5" s="36"/>
      <c r="IG5" s="36"/>
      <c r="IH5" s="36"/>
      <c r="II5" s="36"/>
      <c r="IJ5" s="36"/>
      <c r="IK5" s="36"/>
      <c r="IL5" s="36"/>
      <c r="IM5" s="36"/>
      <c r="IN5" s="36"/>
      <c r="IO5" s="36"/>
      <c r="IP5" s="36"/>
      <c r="IQ5" s="36"/>
      <c r="IR5" s="36"/>
      <c r="IS5" s="36"/>
      <c r="IT5" s="36"/>
      <c r="IU5" s="36"/>
      <c r="IV5" s="36"/>
      <c r="IW5" s="36"/>
    </row>
    <row r="6" customFormat="false" ht="15" hidden="false" customHeight="true" outlineLevel="0" collapsed="false">
      <c r="A6" s="49"/>
      <c r="B6" s="37"/>
      <c r="C6" s="38"/>
      <c r="D6" s="39"/>
      <c r="E6" s="40"/>
      <c r="F6" s="50"/>
      <c r="G6" s="50"/>
      <c r="H6" s="40"/>
      <c r="I6" s="50"/>
      <c r="J6" s="43"/>
      <c r="K6" s="51"/>
      <c r="L6" s="44"/>
      <c r="M6" s="40"/>
      <c r="N6" s="52"/>
      <c r="O6" s="46"/>
      <c r="P6" s="53"/>
      <c r="Q6" s="44"/>
      <c r="R6" s="44"/>
      <c r="S6" s="36"/>
      <c r="T6" s="54" t="n">
        <v>31</v>
      </c>
      <c r="U6" s="54" t="n">
        <v>2</v>
      </c>
      <c r="V6" s="54" t="n">
        <v>32</v>
      </c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6"/>
      <c r="AI6" s="36"/>
      <c r="AJ6" s="36"/>
      <c r="AK6" s="36"/>
      <c r="AL6" s="36"/>
      <c r="AM6" s="36"/>
      <c r="AN6" s="36"/>
      <c r="AO6" s="36"/>
      <c r="AP6" s="36"/>
      <c r="AQ6" s="36"/>
      <c r="AR6" s="36"/>
      <c r="AS6" s="36"/>
      <c r="AT6" s="36"/>
      <c r="AU6" s="36"/>
      <c r="AV6" s="36"/>
      <c r="AW6" s="36"/>
      <c r="AX6" s="36"/>
      <c r="AY6" s="36"/>
      <c r="AZ6" s="36"/>
      <c r="BA6" s="36"/>
      <c r="BB6" s="36"/>
      <c r="BC6" s="36"/>
      <c r="BD6" s="36"/>
      <c r="BE6" s="36"/>
      <c r="BF6" s="36"/>
      <c r="BG6" s="36"/>
      <c r="BH6" s="36"/>
      <c r="BI6" s="36"/>
      <c r="BJ6" s="36"/>
      <c r="BK6" s="36"/>
      <c r="BL6" s="36"/>
      <c r="BM6" s="36"/>
      <c r="BN6" s="36"/>
      <c r="BO6" s="36"/>
      <c r="BP6" s="36"/>
      <c r="BQ6" s="36"/>
      <c r="BR6" s="36"/>
      <c r="BS6" s="36"/>
      <c r="BT6" s="36"/>
      <c r="BU6" s="36"/>
      <c r="BV6" s="36"/>
      <c r="BW6" s="36"/>
      <c r="BX6" s="36"/>
      <c r="BY6" s="36"/>
      <c r="BZ6" s="36"/>
      <c r="CA6" s="36"/>
      <c r="CB6" s="36"/>
      <c r="CC6" s="36"/>
      <c r="CD6" s="36"/>
      <c r="CE6" s="36"/>
      <c r="CF6" s="36"/>
      <c r="CG6" s="36"/>
      <c r="CH6" s="36"/>
      <c r="CI6" s="36"/>
      <c r="CJ6" s="36"/>
      <c r="CK6" s="36"/>
      <c r="CL6" s="36"/>
      <c r="CM6" s="36"/>
      <c r="CN6" s="36"/>
      <c r="CO6" s="36"/>
      <c r="CP6" s="36"/>
      <c r="CQ6" s="36"/>
      <c r="CR6" s="36"/>
      <c r="CS6" s="36"/>
      <c r="CT6" s="36"/>
      <c r="CU6" s="36"/>
      <c r="CV6" s="36"/>
      <c r="CW6" s="36"/>
      <c r="CX6" s="36"/>
      <c r="CY6" s="36"/>
      <c r="CZ6" s="36"/>
      <c r="DA6" s="36"/>
      <c r="DB6" s="36"/>
      <c r="DC6" s="36"/>
      <c r="DD6" s="36"/>
      <c r="DE6" s="36"/>
      <c r="DF6" s="36"/>
      <c r="DG6" s="36"/>
      <c r="DH6" s="36"/>
      <c r="DI6" s="36"/>
      <c r="DJ6" s="36"/>
      <c r="DK6" s="36"/>
      <c r="DL6" s="36"/>
      <c r="DM6" s="36"/>
      <c r="DN6" s="36"/>
      <c r="DO6" s="36"/>
      <c r="DP6" s="36"/>
      <c r="DQ6" s="36"/>
      <c r="DR6" s="36"/>
      <c r="DS6" s="36"/>
      <c r="DT6" s="36"/>
      <c r="DU6" s="36"/>
      <c r="DV6" s="36"/>
      <c r="DW6" s="36"/>
      <c r="DX6" s="36"/>
      <c r="DY6" s="36"/>
      <c r="DZ6" s="36"/>
      <c r="EA6" s="36"/>
      <c r="EB6" s="36"/>
      <c r="EC6" s="36"/>
      <c r="ED6" s="36"/>
      <c r="EE6" s="36"/>
      <c r="EF6" s="36"/>
      <c r="EG6" s="36"/>
      <c r="EH6" s="36"/>
      <c r="EI6" s="36"/>
      <c r="EJ6" s="36"/>
      <c r="EK6" s="36"/>
      <c r="EL6" s="36"/>
      <c r="EM6" s="36"/>
      <c r="EN6" s="36"/>
      <c r="EO6" s="36"/>
      <c r="EP6" s="36"/>
      <c r="EQ6" s="36"/>
      <c r="ER6" s="36"/>
      <c r="ES6" s="36"/>
      <c r="ET6" s="36"/>
      <c r="EU6" s="36"/>
      <c r="EV6" s="36"/>
      <c r="EW6" s="36"/>
      <c r="EX6" s="36"/>
      <c r="EY6" s="36"/>
      <c r="EZ6" s="36"/>
      <c r="FA6" s="36"/>
      <c r="FB6" s="36"/>
      <c r="FC6" s="36"/>
      <c r="FD6" s="36"/>
      <c r="FE6" s="36"/>
      <c r="FF6" s="36"/>
      <c r="FG6" s="36"/>
      <c r="FH6" s="36"/>
      <c r="FI6" s="36"/>
      <c r="FJ6" s="36"/>
      <c r="FK6" s="36"/>
      <c r="FL6" s="36"/>
      <c r="FM6" s="36"/>
      <c r="FN6" s="36"/>
      <c r="FO6" s="36"/>
      <c r="FP6" s="36"/>
      <c r="FQ6" s="36"/>
      <c r="FR6" s="36"/>
      <c r="FS6" s="36"/>
      <c r="FT6" s="36"/>
      <c r="FU6" s="36"/>
      <c r="FV6" s="36"/>
      <c r="FW6" s="36"/>
      <c r="FX6" s="36"/>
      <c r="FY6" s="36"/>
      <c r="FZ6" s="36"/>
      <c r="GA6" s="36"/>
      <c r="GB6" s="36"/>
      <c r="GC6" s="36"/>
      <c r="GD6" s="36"/>
      <c r="GE6" s="36"/>
      <c r="GF6" s="36"/>
      <c r="GG6" s="36"/>
      <c r="GH6" s="36"/>
      <c r="GI6" s="36"/>
      <c r="GJ6" s="36"/>
      <c r="GK6" s="36"/>
      <c r="GL6" s="36"/>
      <c r="GM6" s="36"/>
      <c r="GN6" s="36"/>
      <c r="GO6" s="36"/>
      <c r="GP6" s="36"/>
      <c r="GQ6" s="36"/>
      <c r="GR6" s="36"/>
      <c r="GS6" s="36"/>
      <c r="GT6" s="36"/>
      <c r="GU6" s="36"/>
      <c r="GV6" s="36"/>
      <c r="GW6" s="36"/>
      <c r="GX6" s="36"/>
      <c r="GY6" s="36"/>
      <c r="GZ6" s="36"/>
      <c r="HA6" s="36"/>
      <c r="HB6" s="36"/>
      <c r="HC6" s="36"/>
      <c r="HD6" s="36"/>
      <c r="HE6" s="36"/>
      <c r="HF6" s="36"/>
      <c r="HG6" s="36"/>
      <c r="HH6" s="36"/>
      <c r="HI6" s="36"/>
      <c r="HJ6" s="36"/>
      <c r="HK6" s="36"/>
      <c r="HL6" s="36"/>
      <c r="HM6" s="36"/>
      <c r="HN6" s="36"/>
      <c r="HO6" s="36"/>
      <c r="HP6" s="36"/>
      <c r="HQ6" s="36"/>
      <c r="HR6" s="36"/>
      <c r="HS6" s="36"/>
      <c r="HT6" s="36"/>
      <c r="HU6" s="36"/>
      <c r="HV6" s="36"/>
      <c r="HW6" s="36"/>
      <c r="HX6" s="36"/>
      <c r="HY6" s="36"/>
      <c r="HZ6" s="36"/>
      <c r="IA6" s="36"/>
      <c r="IB6" s="36"/>
      <c r="IC6" s="36"/>
      <c r="ID6" s="36"/>
      <c r="IE6" s="36"/>
      <c r="IF6" s="36"/>
      <c r="IG6" s="36"/>
      <c r="IH6" s="36"/>
      <c r="II6" s="36"/>
      <c r="IJ6" s="36"/>
      <c r="IK6" s="36"/>
      <c r="IL6" s="36"/>
      <c r="IM6" s="36"/>
      <c r="IN6" s="36"/>
      <c r="IO6" s="36"/>
      <c r="IP6" s="36"/>
      <c r="IQ6" s="36"/>
      <c r="IR6" s="36"/>
      <c r="IS6" s="36"/>
      <c r="IT6" s="36"/>
      <c r="IU6" s="36"/>
      <c r="IV6" s="36"/>
      <c r="IW6" s="36"/>
    </row>
    <row r="7" customFormat="false" ht="15" hidden="false" customHeight="true" outlineLevel="0" collapsed="false">
      <c r="A7" s="36"/>
      <c r="B7" s="37" t="s">
        <v>33</v>
      </c>
      <c r="C7" s="38" t="s">
        <v>34</v>
      </c>
      <c r="D7" s="39" t="n">
        <v>3343</v>
      </c>
      <c r="E7" s="40"/>
      <c r="F7" s="50" t="n">
        <f aca="false">T6</f>
        <v>31</v>
      </c>
      <c r="G7" s="50"/>
      <c r="H7" s="40" t="n">
        <f aca="false">V6</f>
        <v>32</v>
      </c>
      <c r="I7" s="50"/>
      <c r="J7" s="43" t="n">
        <v>3855</v>
      </c>
      <c r="K7" s="43"/>
      <c r="L7" s="44" t="n">
        <v>3533</v>
      </c>
      <c r="M7" s="40"/>
      <c r="N7" s="45" t="n">
        <v>67694</v>
      </c>
      <c r="O7" s="46" t="n">
        <f aca="false">$T$23</f>
        <v>0.5</v>
      </c>
      <c r="P7" s="47" t="str">
        <f aca="false">IF(Q7&lt;0,ABS(Q7),"")</f>
        <v/>
      </c>
      <c r="Q7" s="44" t="n">
        <f aca="false">IF(L$37&gt;0,L7-R7,J7-R7)</f>
        <v>1605</v>
      </c>
      <c r="R7" s="44" t="n">
        <f aca="false">ROUND((1-O7)*J7,0)</f>
        <v>1928</v>
      </c>
      <c r="S7" s="36"/>
      <c r="T7" s="54" t="n">
        <v>31</v>
      </c>
      <c r="U7" s="54" t="n">
        <v>3</v>
      </c>
      <c r="V7" s="54" t="n">
        <v>31</v>
      </c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/>
      <c r="BF7" s="36"/>
      <c r="BG7" s="36"/>
      <c r="BH7" s="36"/>
      <c r="BI7" s="36"/>
      <c r="BJ7" s="36"/>
      <c r="BK7" s="36"/>
      <c r="BL7" s="36"/>
      <c r="BM7" s="36"/>
      <c r="BN7" s="36"/>
      <c r="BO7" s="36"/>
      <c r="BP7" s="36"/>
      <c r="BQ7" s="36"/>
      <c r="BR7" s="36"/>
      <c r="BS7" s="36"/>
      <c r="BT7" s="36"/>
      <c r="BU7" s="36"/>
      <c r="BV7" s="36"/>
      <c r="BW7" s="36"/>
      <c r="BX7" s="36"/>
      <c r="BY7" s="36"/>
      <c r="BZ7" s="36"/>
      <c r="CA7" s="36"/>
      <c r="CB7" s="36"/>
      <c r="CC7" s="36"/>
      <c r="CD7" s="36"/>
      <c r="CE7" s="36"/>
      <c r="CF7" s="36"/>
      <c r="CG7" s="36"/>
      <c r="CH7" s="36"/>
      <c r="CI7" s="36"/>
      <c r="CJ7" s="36"/>
      <c r="CK7" s="36"/>
      <c r="CL7" s="36"/>
      <c r="CM7" s="36"/>
      <c r="CN7" s="36"/>
      <c r="CO7" s="36"/>
      <c r="CP7" s="36"/>
      <c r="CQ7" s="36"/>
      <c r="CR7" s="36"/>
      <c r="CS7" s="36"/>
      <c r="CT7" s="36"/>
      <c r="CU7" s="36"/>
      <c r="CV7" s="36"/>
      <c r="CW7" s="36"/>
      <c r="CX7" s="36"/>
      <c r="CY7" s="36"/>
      <c r="CZ7" s="36"/>
      <c r="DA7" s="36"/>
      <c r="DB7" s="36"/>
      <c r="DC7" s="36"/>
      <c r="DD7" s="36"/>
      <c r="DE7" s="36"/>
      <c r="DF7" s="36"/>
      <c r="DG7" s="36"/>
      <c r="DH7" s="36"/>
      <c r="DI7" s="36"/>
      <c r="DJ7" s="36"/>
      <c r="DK7" s="36"/>
      <c r="DL7" s="36"/>
      <c r="DM7" s="36"/>
      <c r="DN7" s="36"/>
      <c r="DO7" s="36"/>
      <c r="DP7" s="36"/>
      <c r="DQ7" s="36"/>
      <c r="DR7" s="36"/>
      <c r="DS7" s="36"/>
      <c r="DT7" s="36"/>
      <c r="DU7" s="36"/>
      <c r="DV7" s="36"/>
      <c r="DW7" s="36"/>
      <c r="DX7" s="36"/>
      <c r="DY7" s="36"/>
      <c r="DZ7" s="36"/>
      <c r="EA7" s="36"/>
      <c r="EB7" s="36"/>
      <c r="EC7" s="36"/>
      <c r="ED7" s="36"/>
      <c r="EE7" s="36"/>
      <c r="EF7" s="36"/>
      <c r="EG7" s="36"/>
      <c r="EH7" s="36"/>
      <c r="EI7" s="36"/>
      <c r="EJ7" s="36"/>
      <c r="EK7" s="36"/>
      <c r="EL7" s="36"/>
      <c r="EM7" s="36"/>
      <c r="EN7" s="36"/>
      <c r="EO7" s="36"/>
      <c r="EP7" s="36"/>
      <c r="EQ7" s="36"/>
      <c r="ER7" s="36"/>
      <c r="ES7" s="36"/>
      <c r="ET7" s="36"/>
      <c r="EU7" s="36"/>
      <c r="EV7" s="36"/>
      <c r="EW7" s="36"/>
      <c r="EX7" s="36"/>
      <c r="EY7" s="36"/>
      <c r="EZ7" s="36"/>
      <c r="FA7" s="36"/>
      <c r="FB7" s="36"/>
      <c r="FC7" s="36"/>
      <c r="FD7" s="36"/>
      <c r="FE7" s="36"/>
      <c r="FF7" s="36"/>
      <c r="FG7" s="36"/>
      <c r="FH7" s="36"/>
      <c r="FI7" s="36"/>
      <c r="FJ7" s="36"/>
      <c r="FK7" s="36"/>
      <c r="FL7" s="36"/>
      <c r="FM7" s="36"/>
      <c r="FN7" s="36"/>
      <c r="FO7" s="36"/>
      <c r="FP7" s="36"/>
      <c r="FQ7" s="36"/>
      <c r="FR7" s="36"/>
      <c r="FS7" s="36"/>
      <c r="FT7" s="36"/>
      <c r="FU7" s="36"/>
      <c r="FV7" s="36"/>
      <c r="FW7" s="36"/>
      <c r="FX7" s="36"/>
      <c r="FY7" s="36"/>
      <c r="FZ7" s="36"/>
      <c r="GA7" s="36"/>
      <c r="GB7" s="36"/>
      <c r="GC7" s="36"/>
      <c r="GD7" s="36"/>
      <c r="GE7" s="36"/>
      <c r="GF7" s="36"/>
      <c r="GG7" s="36"/>
      <c r="GH7" s="36"/>
      <c r="GI7" s="36"/>
      <c r="GJ7" s="36"/>
      <c r="GK7" s="36"/>
      <c r="GL7" s="36"/>
      <c r="GM7" s="36"/>
      <c r="GN7" s="36"/>
      <c r="GO7" s="36"/>
      <c r="GP7" s="36"/>
      <c r="GQ7" s="36"/>
      <c r="GR7" s="36"/>
      <c r="GS7" s="36"/>
      <c r="GT7" s="36"/>
      <c r="GU7" s="36"/>
      <c r="GV7" s="36"/>
      <c r="GW7" s="36"/>
      <c r="GX7" s="36"/>
      <c r="GY7" s="36"/>
      <c r="GZ7" s="36"/>
      <c r="HA7" s="36"/>
      <c r="HB7" s="36"/>
      <c r="HC7" s="36"/>
      <c r="HD7" s="36"/>
      <c r="HE7" s="36"/>
      <c r="HF7" s="36"/>
      <c r="HG7" s="36"/>
      <c r="HH7" s="36"/>
      <c r="HI7" s="36"/>
      <c r="HJ7" s="36"/>
      <c r="HK7" s="36"/>
      <c r="HL7" s="36"/>
      <c r="HM7" s="36"/>
      <c r="HN7" s="36"/>
      <c r="HO7" s="36"/>
      <c r="HP7" s="36"/>
      <c r="HQ7" s="36"/>
      <c r="HR7" s="36"/>
      <c r="HS7" s="36"/>
      <c r="HT7" s="36"/>
      <c r="HU7" s="36"/>
      <c r="HV7" s="36"/>
      <c r="HW7" s="36"/>
      <c r="HX7" s="36"/>
      <c r="HY7" s="36"/>
      <c r="HZ7" s="36"/>
      <c r="IA7" s="36"/>
      <c r="IB7" s="36"/>
      <c r="IC7" s="36"/>
      <c r="ID7" s="36"/>
      <c r="IE7" s="36"/>
      <c r="IF7" s="36"/>
      <c r="IG7" s="36"/>
      <c r="IH7" s="36"/>
      <c r="II7" s="36"/>
      <c r="IJ7" s="36"/>
      <c r="IK7" s="36"/>
      <c r="IL7" s="36"/>
      <c r="IM7" s="36"/>
      <c r="IN7" s="36"/>
      <c r="IO7" s="36"/>
      <c r="IP7" s="36"/>
      <c r="IQ7" s="36"/>
      <c r="IR7" s="36"/>
      <c r="IS7" s="36"/>
      <c r="IT7" s="36"/>
      <c r="IU7" s="36"/>
      <c r="IV7" s="36"/>
      <c r="IW7" s="36"/>
    </row>
    <row r="8" customFormat="false" ht="15" hidden="false" customHeight="true" outlineLevel="0" collapsed="false">
      <c r="A8" s="36"/>
      <c r="B8" s="37"/>
      <c r="C8" s="38"/>
      <c r="D8" s="39"/>
      <c r="E8" s="40"/>
      <c r="F8" s="50"/>
      <c r="G8" s="50"/>
      <c r="H8" s="40"/>
      <c r="I8" s="50"/>
      <c r="J8" s="43" t="n">
        <v>5000</v>
      </c>
      <c r="K8" s="43"/>
      <c r="L8" s="44" t="n">
        <v>5000</v>
      </c>
      <c r="M8" s="40"/>
      <c r="N8" s="45" t="n">
        <v>68918</v>
      </c>
      <c r="O8" s="46" t="n">
        <v>0</v>
      </c>
      <c r="P8" s="47" t="str">
        <f aca="false">IF(Q8&lt;0,ABS(Q8),"")</f>
        <v/>
      </c>
      <c r="Q8" s="44" t="n">
        <f aca="false">IF(L$37&gt;0,L8-R8,J8-R8)</f>
        <v>0</v>
      </c>
      <c r="R8" s="44" t="n">
        <f aca="false">ROUND((1-O8)*J8,0)</f>
        <v>5000</v>
      </c>
      <c r="S8" s="36"/>
      <c r="T8" s="54" t="n">
        <v>29</v>
      </c>
      <c r="U8" s="54" t="n">
        <v>4</v>
      </c>
      <c r="V8" s="54" t="n">
        <v>30</v>
      </c>
      <c r="W8" s="36"/>
      <c r="X8" s="36"/>
      <c r="Y8" s="36"/>
      <c r="Z8" s="36"/>
      <c r="AA8" s="36"/>
      <c r="AB8" s="36"/>
      <c r="AC8" s="36"/>
      <c r="AD8" s="36"/>
      <c r="AE8" s="36"/>
      <c r="AF8" s="36"/>
      <c r="AG8" s="36"/>
      <c r="AH8" s="36"/>
      <c r="AI8" s="36"/>
      <c r="AJ8" s="36"/>
      <c r="AK8" s="36"/>
      <c r="AL8" s="36"/>
      <c r="AM8" s="36"/>
      <c r="AN8" s="36"/>
      <c r="AO8" s="36"/>
      <c r="AP8" s="36"/>
      <c r="AQ8" s="36"/>
      <c r="AR8" s="36"/>
      <c r="AS8" s="36"/>
      <c r="AT8" s="36"/>
      <c r="AU8" s="36"/>
      <c r="AV8" s="36"/>
      <c r="AW8" s="36"/>
      <c r="AX8" s="36"/>
      <c r="AY8" s="36"/>
      <c r="AZ8" s="36"/>
      <c r="BA8" s="36"/>
      <c r="BB8" s="36"/>
      <c r="BC8" s="36"/>
      <c r="BD8" s="36"/>
      <c r="BE8" s="36"/>
      <c r="BF8" s="36"/>
      <c r="BG8" s="36"/>
      <c r="BH8" s="36"/>
      <c r="BI8" s="36"/>
      <c r="BJ8" s="36"/>
      <c r="BK8" s="36"/>
      <c r="BL8" s="36"/>
      <c r="BM8" s="36"/>
      <c r="BN8" s="36"/>
      <c r="BO8" s="36"/>
      <c r="BP8" s="36"/>
      <c r="BQ8" s="36"/>
      <c r="BR8" s="36"/>
      <c r="BS8" s="36"/>
      <c r="BT8" s="36"/>
      <c r="BU8" s="36"/>
      <c r="BV8" s="36"/>
      <c r="BW8" s="36"/>
      <c r="BX8" s="36"/>
      <c r="BY8" s="36"/>
      <c r="BZ8" s="36"/>
      <c r="CA8" s="36"/>
      <c r="CB8" s="36"/>
      <c r="CC8" s="36"/>
      <c r="CD8" s="36"/>
      <c r="CE8" s="36"/>
      <c r="CF8" s="36"/>
      <c r="CG8" s="36"/>
      <c r="CH8" s="36"/>
      <c r="CI8" s="36"/>
      <c r="CJ8" s="36"/>
      <c r="CK8" s="36"/>
      <c r="CL8" s="36"/>
      <c r="CM8" s="36"/>
      <c r="CN8" s="36"/>
      <c r="CO8" s="36"/>
      <c r="CP8" s="36"/>
      <c r="CQ8" s="36"/>
      <c r="CR8" s="36"/>
      <c r="CS8" s="36"/>
      <c r="CT8" s="36"/>
      <c r="CU8" s="36"/>
      <c r="CV8" s="36"/>
      <c r="CW8" s="36"/>
      <c r="CX8" s="36"/>
      <c r="CY8" s="36"/>
      <c r="CZ8" s="36"/>
      <c r="DA8" s="36"/>
      <c r="DB8" s="36"/>
      <c r="DC8" s="36"/>
      <c r="DD8" s="36"/>
      <c r="DE8" s="36"/>
      <c r="DF8" s="36"/>
      <c r="DG8" s="36"/>
      <c r="DH8" s="36"/>
      <c r="DI8" s="36"/>
      <c r="DJ8" s="36"/>
      <c r="DK8" s="36"/>
      <c r="DL8" s="36"/>
      <c r="DM8" s="36"/>
      <c r="DN8" s="36"/>
      <c r="DO8" s="36"/>
      <c r="DP8" s="36"/>
      <c r="DQ8" s="36"/>
      <c r="DR8" s="36"/>
      <c r="DS8" s="36"/>
      <c r="DT8" s="36"/>
      <c r="DU8" s="36"/>
      <c r="DV8" s="36"/>
      <c r="DW8" s="36"/>
      <c r="DX8" s="36"/>
      <c r="DY8" s="36"/>
      <c r="DZ8" s="36"/>
      <c r="EA8" s="36"/>
      <c r="EB8" s="36"/>
      <c r="EC8" s="36"/>
      <c r="ED8" s="36"/>
      <c r="EE8" s="36"/>
      <c r="EF8" s="36"/>
      <c r="EG8" s="36"/>
      <c r="EH8" s="36"/>
      <c r="EI8" s="36"/>
      <c r="EJ8" s="36"/>
      <c r="EK8" s="36"/>
      <c r="EL8" s="36"/>
      <c r="EM8" s="36"/>
      <c r="EN8" s="36"/>
      <c r="EO8" s="36"/>
      <c r="EP8" s="36"/>
      <c r="EQ8" s="36"/>
      <c r="ER8" s="36"/>
      <c r="ES8" s="36"/>
      <c r="ET8" s="36"/>
      <c r="EU8" s="36"/>
      <c r="EV8" s="36"/>
      <c r="EW8" s="36"/>
      <c r="EX8" s="36"/>
      <c r="EY8" s="36"/>
      <c r="EZ8" s="36"/>
      <c r="FA8" s="36"/>
      <c r="FB8" s="36"/>
      <c r="FC8" s="36"/>
      <c r="FD8" s="36"/>
      <c r="FE8" s="36"/>
      <c r="FF8" s="36"/>
      <c r="FG8" s="36"/>
      <c r="FH8" s="36"/>
      <c r="FI8" s="36"/>
      <c r="FJ8" s="36"/>
      <c r="FK8" s="36"/>
      <c r="FL8" s="36"/>
      <c r="FM8" s="36"/>
      <c r="FN8" s="36"/>
      <c r="FO8" s="36"/>
      <c r="FP8" s="36"/>
      <c r="FQ8" s="36"/>
      <c r="FR8" s="36"/>
      <c r="FS8" s="36"/>
      <c r="FT8" s="36"/>
      <c r="FU8" s="36"/>
      <c r="FV8" s="36"/>
      <c r="FW8" s="36"/>
      <c r="FX8" s="36"/>
      <c r="FY8" s="36"/>
      <c r="FZ8" s="36"/>
      <c r="GA8" s="36"/>
      <c r="GB8" s="36"/>
      <c r="GC8" s="36"/>
      <c r="GD8" s="36"/>
      <c r="GE8" s="36"/>
      <c r="GF8" s="36"/>
      <c r="GG8" s="36"/>
      <c r="GH8" s="36"/>
      <c r="GI8" s="36"/>
      <c r="GJ8" s="36"/>
      <c r="GK8" s="36"/>
      <c r="GL8" s="36"/>
      <c r="GM8" s="36"/>
      <c r="GN8" s="36"/>
      <c r="GO8" s="36"/>
      <c r="GP8" s="36"/>
      <c r="GQ8" s="36"/>
      <c r="GR8" s="36"/>
      <c r="GS8" s="36"/>
      <c r="GT8" s="36"/>
      <c r="GU8" s="36"/>
      <c r="GV8" s="36"/>
      <c r="GW8" s="36"/>
      <c r="GX8" s="36"/>
      <c r="GY8" s="36"/>
      <c r="GZ8" s="36"/>
      <c r="HA8" s="36"/>
      <c r="HB8" s="36"/>
      <c r="HC8" s="36"/>
      <c r="HD8" s="36"/>
      <c r="HE8" s="36"/>
      <c r="HF8" s="36"/>
      <c r="HG8" s="36"/>
      <c r="HH8" s="36"/>
      <c r="HI8" s="36"/>
      <c r="HJ8" s="36"/>
      <c r="HK8" s="36"/>
      <c r="HL8" s="36"/>
      <c r="HM8" s="36"/>
      <c r="HN8" s="36"/>
      <c r="HO8" s="36"/>
      <c r="HP8" s="36"/>
      <c r="HQ8" s="36"/>
      <c r="HR8" s="36"/>
      <c r="HS8" s="36"/>
      <c r="HT8" s="36"/>
      <c r="HU8" s="36"/>
      <c r="HV8" s="36"/>
      <c r="HW8" s="36"/>
      <c r="HX8" s="36"/>
      <c r="HY8" s="36"/>
      <c r="HZ8" s="36"/>
      <c r="IA8" s="36"/>
      <c r="IB8" s="36"/>
      <c r="IC8" s="36"/>
      <c r="ID8" s="36"/>
      <c r="IE8" s="36"/>
      <c r="IF8" s="36"/>
      <c r="IG8" s="36"/>
      <c r="IH8" s="36"/>
      <c r="II8" s="36"/>
      <c r="IJ8" s="36"/>
      <c r="IK8" s="36"/>
      <c r="IL8" s="36"/>
      <c r="IM8" s="36"/>
      <c r="IN8" s="36"/>
      <c r="IO8" s="36"/>
      <c r="IP8" s="36"/>
      <c r="IQ8" s="36"/>
      <c r="IR8" s="36"/>
      <c r="IS8" s="36"/>
      <c r="IT8" s="36"/>
      <c r="IU8" s="36"/>
      <c r="IV8" s="36"/>
      <c r="IW8" s="36"/>
    </row>
    <row r="9" customFormat="false" ht="15" hidden="false" customHeight="true" outlineLevel="0" collapsed="false">
      <c r="A9" s="49"/>
      <c r="B9" s="37"/>
      <c r="C9" s="38"/>
      <c r="D9" s="39"/>
      <c r="E9" s="40"/>
      <c r="F9" s="50"/>
      <c r="G9" s="50"/>
      <c r="H9" s="40"/>
      <c r="I9" s="50"/>
      <c r="J9" s="43"/>
      <c r="K9" s="43"/>
      <c r="L9" s="44"/>
      <c r="M9" s="40"/>
      <c r="N9" s="52"/>
      <c r="O9" s="46"/>
      <c r="P9" s="53"/>
      <c r="Q9" s="44"/>
      <c r="R9" s="44"/>
      <c r="S9" s="36"/>
      <c r="T9" s="54" t="n">
        <v>32</v>
      </c>
      <c r="U9" s="54" t="n">
        <v>5</v>
      </c>
      <c r="V9" s="54" t="n">
        <v>31</v>
      </c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  <c r="AH9" s="36"/>
      <c r="AI9" s="36"/>
      <c r="AJ9" s="36"/>
      <c r="AK9" s="36"/>
      <c r="AL9" s="36"/>
      <c r="AM9" s="36"/>
      <c r="AN9" s="36"/>
      <c r="AO9" s="36"/>
      <c r="AP9" s="36"/>
      <c r="AQ9" s="36"/>
      <c r="AR9" s="36"/>
      <c r="AS9" s="36"/>
      <c r="AT9" s="36"/>
      <c r="AU9" s="36"/>
      <c r="AV9" s="36"/>
      <c r="AW9" s="36"/>
      <c r="AX9" s="36"/>
      <c r="AY9" s="36"/>
      <c r="AZ9" s="36"/>
      <c r="BA9" s="36"/>
      <c r="BB9" s="36"/>
      <c r="BC9" s="36"/>
      <c r="BD9" s="36"/>
      <c r="BE9" s="36"/>
      <c r="BF9" s="36"/>
      <c r="BG9" s="36"/>
      <c r="BH9" s="36"/>
      <c r="BI9" s="36"/>
      <c r="BJ9" s="36"/>
      <c r="BK9" s="36"/>
      <c r="BL9" s="36"/>
      <c r="BM9" s="36"/>
      <c r="BN9" s="36"/>
      <c r="BO9" s="36"/>
      <c r="BP9" s="36"/>
      <c r="BQ9" s="36"/>
      <c r="BR9" s="36"/>
      <c r="BS9" s="36"/>
      <c r="BT9" s="36"/>
      <c r="BU9" s="36"/>
      <c r="BV9" s="36"/>
      <c r="BW9" s="36"/>
      <c r="BX9" s="36"/>
      <c r="BY9" s="36"/>
      <c r="BZ9" s="36"/>
      <c r="CA9" s="36"/>
      <c r="CB9" s="36"/>
      <c r="CC9" s="36"/>
      <c r="CD9" s="36"/>
      <c r="CE9" s="36"/>
      <c r="CF9" s="36"/>
      <c r="CG9" s="36"/>
      <c r="CH9" s="36"/>
      <c r="CI9" s="36"/>
      <c r="CJ9" s="36"/>
      <c r="CK9" s="36"/>
      <c r="CL9" s="36"/>
      <c r="CM9" s="36"/>
      <c r="CN9" s="36"/>
      <c r="CO9" s="36"/>
      <c r="CP9" s="36"/>
      <c r="CQ9" s="36"/>
      <c r="CR9" s="36"/>
      <c r="CS9" s="36"/>
      <c r="CT9" s="36"/>
      <c r="CU9" s="36"/>
      <c r="CV9" s="36"/>
      <c r="CW9" s="36"/>
      <c r="CX9" s="36"/>
      <c r="CY9" s="36"/>
      <c r="CZ9" s="36"/>
      <c r="DA9" s="36"/>
      <c r="DB9" s="36"/>
      <c r="DC9" s="36"/>
      <c r="DD9" s="36"/>
      <c r="DE9" s="36"/>
      <c r="DF9" s="36"/>
      <c r="DG9" s="36"/>
      <c r="DH9" s="36"/>
      <c r="DI9" s="36"/>
      <c r="DJ9" s="36"/>
      <c r="DK9" s="36"/>
      <c r="DL9" s="36"/>
      <c r="DM9" s="36"/>
      <c r="DN9" s="36"/>
      <c r="DO9" s="36"/>
      <c r="DP9" s="36"/>
      <c r="DQ9" s="36"/>
      <c r="DR9" s="36"/>
      <c r="DS9" s="36"/>
      <c r="DT9" s="36"/>
      <c r="DU9" s="36"/>
      <c r="DV9" s="36"/>
      <c r="DW9" s="36"/>
      <c r="DX9" s="36"/>
      <c r="DY9" s="36"/>
      <c r="DZ9" s="36"/>
      <c r="EA9" s="36"/>
      <c r="EB9" s="36"/>
      <c r="EC9" s="36"/>
      <c r="ED9" s="36"/>
      <c r="EE9" s="36"/>
      <c r="EF9" s="36"/>
      <c r="EG9" s="36"/>
      <c r="EH9" s="36"/>
      <c r="EI9" s="36"/>
      <c r="EJ9" s="36"/>
      <c r="EK9" s="36"/>
      <c r="EL9" s="36"/>
      <c r="EM9" s="36"/>
      <c r="EN9" s="36"/>
      <c r="EO9" s="36"/>
      <c r="EP9" s="36"/>
      <c r="EQ9" s="36"/>
      <c r="ER9" s="36"/>
      <c r="ES9" s="36"/>
      <c r="ET9" s="36"/>
      <c r="EU9" s="36"/>
      <c r="EV9" s="36"/>
      <c r="EW9" s="36"/>
      <c r="EX9" s="36"/>
      <c r="EY9" s="36"/>
      <c r="EZ9" s="36"/>
      <c r="FA9" s="36"/>
      <c r="FB9" s="36"/>
      <c r="FC9" s="36"/>
      <c r="FD9" s="36"/>
      <c r="FE9" s="36"/>
      <c r="FF9" s="36"/>
      <c r="FG9" s="36"/>
      <c r="FH9" s="36"/>
      <c r="FI9" s="36"/>
      <c r="FJ9" s="36"/>
      <c r="FK9" s="36"/>
      <c r="FL9" s="36"/>
      <c r="FM9" s="36"/>
      <c r="FN9" s="36"/>
      <c r="FO9" s="36"/>
      <c r="FP9" s="36"/>
      <c r="FQ9" s="36"/>
      <c r="FR9" s="36"/>
      <c r="FS9" s="36"/>
      <c r="FT9" s="36"/>
      <c r="FU9" s="36"/>
      <c r="FV9" s="36"/>
      <c r="FW9" s="36"/>
      <c r="FX9" s="36"/>
      <c r="FY9" s="36"/>
      <c r="FZ9" s="36"/>
      <c r="GA9" s="36"/>
      <c r="GB9" s="36"/>
      <c r="GC9" s="36"/>
      <c r="GD9" s="36"/>
      <c r="GE9" s="36"/>
      <c r="GF9" s="36"/>
      <c r="GG9" s="36"/>
      <c r="GH9" s="36"/>
      <c r="GI9" s="36"/>
      <c r="GJ9" s="36"/>
      <c r="GK9" s="36"/>
      <c r="GL9" s="36"/>
      <c r="GM9" s="36"/>
      <c r="GN9" s="36"/>
      <c r="GO9" s="36"/>
      <c r="GP9" s="36"/>
      <c r="GQ9" s="36"/>
      <c r="GR9" s="36"/>
      <c r="GS9" s="36"/>
      <c r="GT9" s="36"/>
      <c r="GU9" s="36"/>
      <c r="GV9" s="36"/>
      <c r="GW9" s="36"/>
      <c r="GX9" s="36"/>
      <c r="GY9" s="36"/>
      <c r="GZ9" s="36"/>
      <c r="HA9" s="36"/>
      <c r="HB9" s="36"/>
      <c r="HC9" s="36"/>
      <c r="HD9" s="36"/>
      <c r="HE9" s="36"/>
      <c r="HF9" s="36"/>
      <c r="HG9" s="36"/>
      <c r="HH9" s="36"/>
      <c r="HI9" s="36"/>
      <c r="HJ9" s="36"/>
      <c r="HK9" s="36"/>
      <c r="HL9" s="36"/>
      <c r="HM9" s="36"/>
      <c r="HN9" s="36"/>
      <c r="HO9" s="36"/>
      <c r="HP9" s="36"/>
      <c r="HQ9" s="36"/>
      <c r="HR9" s="36"/>
      <c r="HS9" s="36"/>
      <c r="HT9" s="36"/>
      <c r="HU9" s="36"/>
      <c r="HV9" s="36"/>
      <c r="HW9" s="36"/>
      <c r="HX9" s="36"/>
      <c r="HY9" s="36"/>
      <c r="HZ9" s="36"/>
      <c r="IA9" s="36"/>
      <c r="IB9" s="36"/>
      <c r="IC9" s="36"/>
      <c r="ID9" s="36"/>
      <c r="IE9" s="36"/>
      <c r="IF9" s="36"/>
      <c r="IG9" s="36"/>
      <c r="IH9" s="36"/>
      <c r="II9" s="36"/>
      <c r="IJ9" s="36"/>
      <c r="IK9" s="36"/>
      <c r="IL9" s="36"/>
      <c r="IM9" s="36"/>
      <c r="IN9" s="36"/>
      <c r="IO9" s="36"/>
      <c r="IP9" s="36"/>
      <c r="IQ9" s="36"/>
      <c r="IR9" s="36"/>
      <c r="IS9" s="36"/>
      <c r="IT9" s="36"/>
      <c r="IU9" s="36"/>
      <c r="IV9" s="36"/>
      <c r="IW9" s="36"/>
    </row>
    <row r="10" customFormat="false" ht="15" hidden="false" customHeight="true" outlineLevel="0" collapsed="false">
      <c r="A10" s="36"/>
      <c r="B10" s="37" t="s">
        <v>35</v>
      </c>
      <c r="C10" s="38" t="s">
        <v>36</v>
      </c>
      <c r="D10" s="39" t="n">
        <v>3344</v>
      </c>
      <c r="E10" s="40"/>
      <c r="F10" s="50" t="n">
        <f aca="false">T11</f>
        <v>31</v>
      </c>
      <c r="G10" s="50"/>
      <c r="H10" s="40" t="n">
        <f aca="false">V11</f>
        <v>32</v>
      </c>
      <c r="I10" s="50"/>
      <c r="J10" s="43" t="n">
        <v>1366</v>
      </c>
      <c r="K10" s="43"/>
      <c r="L10" s="44" t="n">
        <v>1238</v>
      </c>
      <c r="M10" s="40"/>
      <c r="N10" s="45" t="n">
        <v>67694</v>
      </c>
      <c r="O10" s="46" t="n">
        <v>1</v>
      </c>
      <c r="P10" s="47" t="str">
        <f aca="false">IF(Q10&lt;0,ABS(Q10),"")</f>
        <v/>
      </c>
      <c r="Q10" s="44" t="n">
        <f aca="false">IF(L$37&gt;0,L10-R10,J10-R10)</f>
        <v>1238</v>
      </c>
      <c r="R10" s="44" t="n">
        <f aca="false">ROUND((1-O10)*J10,0)</f>
        <v>0</v>
      </c>
      <c r="S10" s="36"/>
      <c r="T10" s="54" t="n">
        <v>32</v>
      </c>
      <c r="U10" s="54" t="n">
        <v>6</v>
      </c>
      <c r="V10" s="54" t="n">
        <v>30</v>
      </c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36"/>
      <c r="AJ10" s="36"/>
      <c r="AK10" s="36"/>
      <c r="AL10" s="36"/>
      <c r="AM10" s="36"/>
      <c r="AN10" s="36"/>
      <c r="AO10" s="36"/>
      <c r="AP10" s="36"/>
      <c r="AQ10" s="36"/>
      <c r="AR10" s="36"/>
      <c r="AS10" s="36"/>
      <c r="AT10" s="36"/>
      <c r="AU10" s="36"/>
      <c r="AV10" s="36"/>
      <c r="AW10" s="36"/>
      <c r="AX10" s="36"/>
      <c r="AY10" s="36"/>
      <c r="AZ10" s="36"/>
      <c r="BA10" s="36"/>
      <c r="BB10" s="36"/>
      <c r="BC10" s="36"/>
      <c r="BD10" s="36"/>
      <c r="BE10" s="36"/>
      <c r="BF10" s="36"/>
      <c r="BG10" s="36"/>
      <c r="BH10" s="36"/>
      <c r="BI10" s="36"/>
      <c r="BJ10" s="36"/>
      <c r="BK10" s="36"/>
      <c r="BL10" s="36"/>
      <c r="BM10" s="36"/>
      <c r="BN10" s="36"/>
      <c r="BO10" s="36"/>
      <c r="BP10" s="36"/>
      <c r="BQ10" s="36"/>
      <c r="BR10" s="36"/>
      <c r="BS10" s="36"/>
      <c r="BT10" s="36"/>
      <c r="BU10" s="36"/>
      <c r="BV10" s="36"/>
      <c r="BW10" s="36"/>
      <c r="BX10" s="36"/>
      <c r="BY10" s="36"/>
      <c r="BZ10" s="36"/>
      <c r="CA10" s="36"/>
      <c r="CB10" s="36"/>
      <c r="CC10" s="36"/>
      <c r="CD10" s="36"/>
      <c r="CE10" s="36"/>
      <c r="CF10" s="36"/>
      <c r="CG10" s="36"/>
      <c r="CH10" s="36"/>
      <c r="CI10" s="36"/>
      <c r="CJ10" s="36"/>
      <c r="CK10" s="36"/>
      <c r="CL10" s="36"/>
      <c r="CM10" s="36"/>
      <c r="CN10" s="36"/>
      <c r="CO10" s="36"/>
      <c r="CP10" s="36"/>
      <c r="CQ10" s="36"/>
      <c r="CR10" s="36"/>
      <c r="CS10" s="36"/>
      <c r="CT10" s="36"/>
      <c r="CU10" s="36"/>
      <c r="CV10" s="36"/>
      <c r="CW10" s="36"/>
      <c r="CX10" s="36"/>
      <c r="CY10" s="36"/>
      <c r="CZ10" s="36"/>
      <c r="DA10" s="36"/>
      <c r="DB10" s="36"/>
      <c r="DC10" s="36"/>
      <c r="DD10" s="36"/>
      <c r="DE10" s="36"/>
      <c r="DF10" s="36"/>
      <c r="DG10" s="36"/>
      <c r="DH10" s="36"/>
      <c r="DI10" s="36"/>
      <c r="DJ10" s="36"/>
      <c r="DK10" s="36"/>
      <c r="DL10" s="36"/>
      <c r="DM10" s="36"/>
      <c r="DN10" s="36"/>
      <c r="DO10" s="36"/>
      <c r="DP10" s="36"/>
      <c r="DQ10" s="36"/>
      <c r="DR10" s="36"/>
      <c r="DS10" s="36"/>
      <c r="DT10" s="36"/>
      <c r="DU10" s="36"/>
      <c r="DV10" s="36"/>
      <c r="DW10" s="36"/>
      <c r="DX10" s="36"/>
      <c r="DY10" s="36"/>
      <c r="DZ10" s="36"/>
      <c r="EA10" s="36"/>
      <c r="EB10" s="36"/>
      <c r="EC10" s="36"/>
      <c r="ED10" s="36"/>
      <c r="EE10" s="36"/>
      <c r="EF10" s="36"/>
      <c r="EG10" s="36"/>
      <c r="EH10" s="36"/>
      <c r="EI10" s="36"/>
      <c r="EJ10" s="36"/>
      <c r="EK10" s="36"/>
      <c r="EL10" s="36"/>
      <c r="EM10" s="36"/>
      <c r="EN10" s="36"/>
      <c r="EO10" s="36"/>
      <c r="EP10" s="36"/>
      <c r="EQ10" s="36"/>
      <c r="ER10" s="36"/>
      <c r="ES10" s="36"/>
      <c r="ET10" s="36"/>
      <c r="EU10" s="36"/>
      <c r="EV10" s="36"/>
      <c r="EW10" s="36"/>
      <c r="EX10" s="36"/>
      <c r="EY10" s="36"/>
      <c r="EZ10" s="36"/>
      <c r="FA10" s="36"/>
      <c r="FB10" s="36"/>
      <c r="FC10" s="36"/>
      <c r="FD10" s="36"/>
      <c r="FE10" s="36"/>
      <c r="FF10" s="36"/>
      <c r="FG10" s="36"/>
      <c r="FH10" s="36"/>
      <c r="FI10" s="36"/>
      <c r="FJ10" s="36"/>
      <c r="FK10" s="36"/>
      <c r="FL10" s="36"/>
      <c r="FM10" s="36"/>
      <c r="FN10" s="36"/>
      <c r="FO10" s="36"/>
      <c r="FP10" s="36"/>
      <c r="FQ10" s="36"/>
      <c r="FR10" s="36"/>
      <c r="FS10" s="36"/>
      <c r="FT10" s="36"/>
      <c r="FU10" s="36"/>
      <c r="FV10" s="36"/>
      <c r="FW10" s="36"/>
      <c r="FX10" s="36"/>
      <c r="FY10" s="36"/>
      <c r="FZ10" s="36"/>
      <c r="GA10" s="36"/>
      <c r="GB10" s="36"/>
      <c r="GC10" s="36"/>
      <c r="GD10" s="36"/>
      <c r="GE10" s="36"/>
      <c r="GF10" s="36"/>
      <c r="GG10" s="36"/>
      <c r="GH10" s="36"/>
      <c r="GI10" s="36"/>
      <c r="GJ10" s="36"/>
      <c r="GK10" s="36"/>
      <c r="GL10" s="36"/>
      <c r="GM10" s="36"/>
      <c r="GN10" s="36"/>
      <c r="GO10" s="36"/>
      <c r="GP10" s="36"/>
      <c r="GQ10" s="36"/>
      <c r="GR10" s="36"/>
      <c r="GS10" s="36"/>
      <c r="GT10" s="36"/>
      <c r="GU10" s="36"/>
      <c r="GV10" s="36"/>
      <c r="GW10" s="36"/>
      <c r="GX10" s="36"/>
      <c r="GY10" s="36"/>
      <c r="GZ10" s="36"/>
      <c r="HA10" s="36"/>
      <c r="HB10" s="36"/>
      <c r="HC10" s="36"/>
      <c r="HD10" s="36"/>
      <c r="HE10" s="36"/>
      <c r="HF10" s="36"/>
      <c r="HG10" s="36"/>
      <c r="HH10" s="36"/>
      <c r="HI10" s="36"/>
      <c r="HJ10" s="36"/>
      <c r="HK10" s="36"/>
      <c r="HL10" s="36"/>
      <c r="HM10" s="36"/>
      <c r="HN10" s="36"/>
      <c r="HO10" s="36"/>
      <c r="HP10" s="36"/>
      <c r="HQ10" s="36"/>
      <c r="HR10" s="36"/>
      <c r="HS10" s="36"/>
      <c r="HT10" s="36"/>
      <c r="HU10" s="36"/>
      <c r="HV10" s="36"/>
      <c r="HW10" s="36"/>
      <c r="HX10" s="36"/>
      <c r="HY10" s="36"/>
      <c r="HZ10" s="36"/>
      <c r="IA10" s="36"/>
      <c r="IB10" s="36"/>
      <c r="IC10" s="36"/>
      <c r="ID10" s="36"/>
      <c r="IE10" s="36"/>
      <c r="IF10" s="36"/>
      <c r="IG10" s="36"/>
      <c r="IH10" s="36"/>
      <c r="II10" s="36"/>
      <c r="IJ10" s="36"/>
      <c r="IK10" s="36"/>
      <c r="IL10" s="36"/>
      <c r="IM10" s="36"/>
      <c r="IN10" s="36"/>
      <c r="IO10" s="36"/>
      <c r="IP10" s="36"/>
      <c r="IQ10" s="36"/>
      <c r="IR10" s="36"/>
      <c r="IS10" s="36"/>
      <c r="IT10" s="36"/>
      <c r="IU10" s="36"/>
      <c r="IV10" s="36"/>
      <c r="IW10" s="36"/>
    </row>
    <row r="11" customFormat="false" ht="15" hidden="false" customHeight="true" outlineLevel="0" collapsed="false">
      <c r="A11" s="36"/>
      <c r="B11" s="37"/>
      <c r="C11" s="38"/>
      <c r="D11" s="39"/>
      <c r="E11" s="40"/>
      <c r="F11" s="50"/>
      <c r="G11" s="50"/>
      <c r="H11" s="40"/>
      <c r="I11" s="50"/>
      <c r="J11" s="43" t="n">
        <v>1535</v>
      </c>
      <c r="K11" s="43"/>
      <c r="L11" s="44" t="n">
        <v>1535</v>
      </c>
      <c r="M11" s="40"/>
      <c r="N11" s="45" t="n">
        <v>68915</v>
      </c>
      <c r="O11" s="46" t="n">
        <v>0</v>
      </c>
      <c r="P11" s="47" t="str">
        <f aca="false">IF(Q11&lt;0,ABS(Q11),"")</f>
        <v/>
      </c>
      <c r="Q11" s="44" t="n">
        <f aca="false">IF(L$37&gt;0,L11-R11,J11-R11)</f>
        <v>0</v>
      </c>
      <c r="R11" s="44" t="n">
        <f aca="false">ROUND((1-O11)*J11,0)</f>
        <v>1535</v>
      </c>
      <c r="S11" s="36"/>
      <c r="T11" s="54" t="n">
        <v>31</v>
      </c>
      <c r="U11" s="54" t="n">
        <v>7</v>
      </c>
      <c r="V11" s="54" t="n">
        <v>32</v>
      </c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36"/>
      <c r="AH11" s="36"/>
      <c r="AI11" s="36"/>
      <c r="AJ11" s="36"/>
      <c r="AK11" s="36"/>
      <c r="AL11" s="36"/>
      <c r="AM11" s="36"/>
      <c r="AN11" s="36"/>
      <c r="AO11" s="36"/>
      <c r="AP11" s="36"/>
      <c r="AQ11" s="36"/>
      <c r="AR11" s="36"/>
      <c r="AS11" s="36"/>
      <c r="AT11" s="36"/>
      <c r="AU11" s="36"/>
      <c r="AV11" s="36"/>
      <c r="AW11" s="36"/>
      <c r="AX11" s="36"/>
      <c r="AY11" s="36"/>
      <c r="AZ11" s="36"/>
      <c r="BA11" s="36"/>
      <c r="BB11" s="36"/>
      <c r="BC11" s="36"/>
      <c r="BD11" s="36"/>
      <c r="BE11" s="36"/>
      <c r="BF11" s="36"/>
      <c r="BG11" s="36"/>
      <c r="BH11" s="36"/>
      <c r="BI11" s="36"/>
      <c r="BJ11" s="36"/>
      <c r="BK11" s="36"/>
      <c r="BL11" s="36"/>
      <c r="BM11" s="36"/>
      <c r="BN11" s="36"/>
      <c r="BO11" s="36"/>
      <c r="BP11" s="36"/>
      <c r="BQ11" s="36"/>
      <c r="BR11" s="36"/>
      <c r="BS11" s="36"/>
      <c r="BT11" s="36"/>
      <c r="BU11" s="36"/>
      <c r="BV11" s="36"/>
      <c r="BW11" s="36"/>
      <c r="BX11" s="36"/>
      <c r="BY11" s="36"/>
      <c r="BZ11" s="36"/>
      <c r="CA11" s="36"/>
      <c r="CB11" s="36"/>
      <c r="CC11" s="36"/>
      <c r="CD11" s="36"/>
      <c r="CE11" s="36"/>
      <c r="CF11" s="36"/>
      <c r="CG11" s="36"/>
      <c r="CH11" s="36"/>
      <c r="CI11" s="36"/>
      <c r="CJ11" s="36"/>
      <c r="CK11" s="36"/>
      <c r="CL11" s="36"/>
      <c r="CM11" s="36"/>
      <c r="CN11" s="36"/>
      <c r="CO11" s="36"/>
      <c r="CP11" s="36"/>
      <c r="CQ11" s="36"/>
      <c r="CR11" s="36"/>
      <c r="CS11" s="36"/>
      <c r="CT11" s="36"/>
      <c r="CU11" s="36"/>
      <c r="CV11" s="36"/>
      <c r="CW11" s="36"/>
      <c r="CX11" s="36"/>
      <c r="CY11" s="36"/>
      <c r="CZ11" s="36"/>
      <c r="DA11" s="36"/>
      <c r="DB11" s="36"/>
      <c r="DC11" s="36"/>
      <c r="DD11" s="36"/>
      <c r="DE11" s="36"/>
      <c r="DF11" s="36"/>
      <c r="DG11" s="36"/>
      <c r="DH11" s="36"/>
      <c r="DI11" s="36"/>
      <c r="DJ11" s="36"/>
      <c r="DK11" s="36"/>
      <c r="DL11" s="36"/>
      <c r="DM11" s="36"/>
      <c r="DN11" s="36"/>
      <c r="DO11" s="36"/>
      <c r="DP11" s="36"/>
      <c r="DQ11" s="36"/>
      <c r="DR11" s="36"/>
      <c r="DS11" s="36"/>
      <c r="DT11" s="36"/>
      <c r="DU11" s="36"/>
      <c r="DV11" s="36"/>
      <c r="DW11" s="36"/>
      <c r="DX11" s="36"/>
      <c r="DY11" s="36"/>
      <c r="DZ11" s="36"/>
      <c r="EA11" s="36"/>
      <c r="EB11" s="36"/>
      <c r="EC11" s="36"/>
      <c r="ED11" s="36"/>
      <c r="EE11" s="36"/>
      <c r="EF11" s="36"/>
      <c r="EG11" s="36"/>
      <c r="EH11" s="36"/>
      <c r="EI11" s="36"/>
      <c r="EJ11" s="36"/>
      <c r="EK11" s="36"/>
      <c r="EL11" s="36"/>
      <c r="EM11" s="36"/>
      <c r="EN11" s="36"/>
      <c r="EO11" s="36"/>
      <c r="EP11" s="36"/>
      <c r="EQ11" s="36"/>
      <c r="ER11" s="36"/>
      <c r="ES11" s="36"/>
      <c r="ET11" s="36"/>
      <c r="EU11" s="36"/>
      <c r="EV11" s="36"/>
      <c r="EW11" s="36"/>
      <c r="EX11" s="36"/>
      <c r="EY11" s="36"/>
      <c r="EZ11" s="36"/>
      <c r="FA11" s="36"/>
      <c r="FB11" s="36"/>
      <c r="FC11" s="36"/>
      <c r="FD11" s="36"/>
      <c r="FE11" s="36"/>
      <c r="FF11" s="36"/>
      <c r="FG11" s="36"/>
      <c r="FH11" s="36"/>
      <c r="FI11" s="36"/>
      <c r="FJ11" s="36"/>
      <c r="FK11" s="36"/>
      <c r="FL11" s="36"/>
      <c r="FM11" s="36"/>
      <c r="FN11" s="36"/>
      <c r="FO11" s="36"/>
      <c r="FP11" s="36"/>
      <c r="FQ11" s="36"/>
      <c r="FR11" s="36"/>
      <c r="FS11" s="36"/>
      <c r="FT11" s="36"/>
      <c r="FU11" s="36"/>
      <c r="FV11" s="36"/>
      <c r="FW11" s="36"/>
      <c r="FX11" s="36"/>
      <c r="FY11" s="36"/>
      <c r="FZ11" s="36"/>
      <c r="GA11" s="36"/>
      <c r="GB11" s="36"/>
      <c r="GC11" s="36"/>
      <c r="GD11" s="36"/>
      <c r="GE11" s="36"/>
      <c r="GF11" s="36"/>
      <c r="GG11" s="36"/>
      <c r="GH11" s="36"/>
      <c r="GI11" s="36"/>
      <c r="GJ11" s="36"/>
      <c r="GK11" s="36"/>
      <c r="GL11" s="36"/>
      <c r="GM11" s="36"/>
      <c r="GN11" s="36"/>
      <c r="GO11" s="36"/>
      <c r="GP11" s="36"/>
      <c r="GQ11" s="36"/>
      <c r="GR11" s="36"/>
      <c r="GS11" s="36"/>
      <c r="GT11" s="36"/>
      <c r="GU11" s="36"/>
      <c r="GV11" s="36"/>
      <c r="GW11" s="36"/>
      <c r="GX11" s="36"/>
      <c r="GY11" s="36"/>
      <c r="GZ11" s="36"/>
      <c r="HA11" s="36"/>
      <c r="HB11" s="36"/>
      <c r="HC11" s="36"/>
      <c r="HD11" s="36"/>
      <c r="HE11" s="36"/>
      <c r="HF11" s="36"/>
      <c r="HG11" s="36"/>
      <c r="HH11" s="36"/>
      <c r="HI11" s="36"/>
      <c r="HJ11" s="36"/>
      <c r="HK11" s="36"/>
      <c r="HL11" s="36"/>
      <c r="HM11" s="36"/>
      <c r="HN11" s="36"/>
      <c r="HO11" s="36"/>
      <c r="HP11" s="36"/>
      <c r="HQ11" s="36"/>
      <c r="HR11" s="36"/>
      <c r="HS11" s="36"/>
      <c r="HT11" s="36"/>
      <c r="HU11" s="36"/>
      <c r="HV11" s="36"/>
      <c r="HW11" s="36"/>
      <c r="HX11" s="36"/>
      <c r="HY11" s="36"/>
      <c r="HZ11" s="36"/>
      <c r="IA11" s="36"/>
      <c r="IB11" s="36"/>
      <c r="IC11" s="36"/>
      <c r="ID11" s="36"/>
      <c r="IE11" s="36"/>
      <c r="IF11" s="36"/>
      <c r="IG11" s="36"/>
      <c r="IH11" s="36"/>
      <c r="II11" s="36"/>
      <c r="IJ11" s="36"/>
      <c r="IK11" s="36"/>
      <c r="IL11" s="36"/>
      <c r="IM11" s="36"/>
      <c r="IN11" s="36"/>
      <c r="IO11" s="36"/>
      <c r="IP11" s="36"/>
      <c r="IQ11" s="36"/>
      <c r="IR11" s="36"/>
      <c r="IS11" s="36"/>
      <c r="IT11" s="36"/>
      <c r="IU11" s="36"/>
      <c r="IV11" s="36"/>
      <c r="IW11" s="36"/>
    </row>
    <row r="12" customFormat="false" ht="15" hidden="false" customHeight="true" outlineLevel="0" collapsed="false">
      <c r="A12" s="36"/>
      <c r="B12" s="37"/>
      <c r="C12" s="38"/>
      <c r="D12" s="39"/>
      <c r="E12" s="40"/>
      <c r="F12" s="50"/>
      <c r="G12" s="50"/>
      <c r="H12" s="40"/>
      <c r="I12" s="50"/>
      <c r="J12" s="43" t="n">
        <v>1540</v>
      </c>
      <c r="K12" s="43"/>
      <c r="L12" s="44" t="n">
        <v>1540</v>
      </c>
      <c r="M12" s="40"/>
      <c r="N12" s="45" t="n">
        <v>69693</v>
      </c>
      <c r="O12" s="46" t="n">
        <v>0</v>
      </c>
      <c r="P12" s="47" t="str">
        <f aca="false">IF(Q12&lt;0,ABS(Q12),"")</f>
        <v/>
      </c>
      <c r="Q12" s="44" t="n">
        <f aca="false">IF(L$37&gt;0,L12-R12,J12-R12)</f>
        <v>0</v>
      </c>
      <c r="R12" s="44" t="n">
        <f aca="false">ROUND((1-O12)*J12,0)</f>
        <v>1540</v>
      </c>
      <c r="S12" s="36"/>
      <c r="T12" s="54" t="n">
        <v>32</v>
      </c>
      <c r="U12" s="54" t="n">
        <v>8</v>
      </c>
      <c r="V12" s="54" t="n">
        <v>32</v>
      </c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36"/>
      <c r="AI12" s="36"/>
      <c r="AJ12" s="36"/>
      <c r="AK12" s="36"/>
      <c r="AL12" s="36"/>
      <c r="AM12" s="36"/>
      <c r="AN12" s="36"/>
      <c r="AO12" s="36"/>
      <c r="AP12" s="36"/>
      <c r="AQ12" s="36"/>
      <c r="AR12" s="36"/>
      <c r="AS12" s="36"/>
      <c r="AT12" s="36"/>
      <c r="AU12" s="36"/>
      <c r="AV12" s="36"/>
      <c r="AW12" s="36"/>
      <c r="AX12" s="36"/>
      <c r="AY12" s="36"/>
      <c r="AZ12" s="36"/>
      <c r="BA12" s="36"/>
      <c r="BB12" s="36"/>
      <c r="BC12" s="36"/>
      <c r="BD12" s="36"/>
      <c r="BE12" s="36"/>
      <c r="BF12" s="36"/>
      <c r="BG12" s="36"/>
      <c r="BH12" s="36"/>
      <c r="BI12" s="36"/>
      <c r="BJ12" s="36"/>
      <c r="BK12" s="36"/>
      <c r="BL12" s="36"/>
      <c r="BM12" s="36"/>
      <c r="BN12" s="36"/>
      <c r="BO12" s="36"/>
      <c r="BP12" s="36"/>
      <c r="BQ12" s="36"/>
      <c r="BR12" s="36"/>
      <c r="BS12" s="36"/>
      <c r="BT12" s="36"/>
      <c r="BU12" s="36"/>
      <c r="BV12" s="36"/>
      <c r="BW12" s="36"/>
      <c r="BX12" s="36"/>
      <c r="BY12" s="36"/>
      <c r="BZ12" s="36"/>
      <c r="CA12" s="36"/>
      <c r="CB12" s="36"/>
      <c r="CC12" s="36"/>
      <c r="CD12" s="36"/>
      <c r="CE12" s="36"/>
      <c r="CF12" s="36"/>
      <c r="CG12" s="36"/>
      <c r="CH12" s="36"/>
      <c r="CI12" s="36"/>
      <c r="CJ12" s="36"/>
      <c r="CK12" s="36"/>
      <c r="CL12" s="36"/>
      <c r="CM12" s="36"/>
      <c r="CN12" s="36"/>
      <c r="CO12" s="36"/>
      <c r="CP12" s="36"/>
      <c r="CQ12" s="36"/>
      <c r="CR12" s="36"/>
      <c r="CS12" s="36"/>
      <c r="CT12" s="36"/>
      <c r="CU12" s="36"/>
      <c r="CV12" s="36"/>
      <c r="CW12" s="36"/>
      <c r="CX12" s="36"/>
      <c r="CY12" s="36"/>
      <c r="CZ12" s="36"/>
      <c r="DA12" s="36"/>
      <c r="DB12" s="36"/>
      <c r="DC12" s="36"/>
      <c r="DD12" s="36"/>
      <c r="DE12" s="36"/>
      <c r="DF12" s="36"/>
      <c r="DG12" s="36"/>
      <c r="DH12" s="36"/>
      <c r="DI12" s="36"/>
      <c r="DJ12" s="36"/>
      <c r="DK12" s="36"/>
      <c r="DL12" s="36"/>
      <c r="DM12" s="36"/>
      <c r="DN12" s="36"/>
      <c r="DO12" s="36"/>
      <c r="DP12" s="36"/>
      <c r="DQ12" s="36"/>
      <c r="DR12" s="36"/>
      <c r="DS12" s="36"/>
      <c r="DT12" s="36"/>
      <c r="DU12" s="36"/>
      <c r="DV12" s="36"/>
      <c r="DW12" s="36"/>
      <c r="DX12" s="36"/>
      <c r="DY12" s="36"/>
      <c r="DZ12" s="36"/>
      <c r="EA12" s="36"/>
      <c r="EB12" s="36"/>
      <c r="EC12" s="36"/>
      <c r="ED12" s="36"/>
      <c r="EE12" s="36"/>
      <c r="EF12" s="36"/>
      <c r="EG12" s="36"/>
      <c r="EH12" s="36"/>
      <c r="EI12" s="36"/>
      <c r="EJ12" s="36"/>
      <c r="EK12" s="36"/>
      <c r="EL12" s="36"/>
      <c r="EM12" s="36"/>
      <c r="EN12" s="36"/>
      <c r="EO12" s="36"/>
      <c r="EP12" s="36"/>
      <c r="EQ12" s="36"/>
      <c r="ER12" s="36"/>
      <c r="ES12" s="36"/>
      <c r="ET12" s="36"/>
      <c r="EU12" s="36"/>
      <c r="EV12" s="36"/>
      <c r="EW12" s="36"/>
      <c r="EX12" s="36"/>
      <c r="EY12" s="36"/>
      <c r="EZ12" s="36"/>
      <c r="FA12" s="36"/>
      <c r="FB12" s="36"/>
      <c r="FC12" s="36"/>
      <c r="FD12" s="36"/>
      <c r="FE12" s="36"/>
      <c r="FF12" s="36"/>
      <c r="FG12" s="36"/>
      <c r="FH12" s="36"/>
      <c r="FI12" s="36"/>
      <c r="FJ12" s="36"/>
      <c r="FK12" s="36"/>
      <c r="FL12" s="36"/>
      <c r="FM12" s="36"/>
      <c r="FN12" s="36"/>
      <c r="FO12" s="36"/>
      <c r="FP12" s="36"/>
      <c r="FQ12" s="36"/>
      <c r="FR12" s="36"/>
      <c r="FS12" s="36"/>
      <c r="FT12" s="36"/>
      <c r="FU12" s="36"/>
      <c r="FV12" s="36"/>
      <c r="FW12" s="36"/>
      <c r="FX12" s="36"/>
      <c r="FY12" s="36"/>
      <c r="FZ12" s="36"/>
      <c r="GA12" s="36"/>
      <c r="GB12" s="36"/>
      <c r="GC12" s="36"/>
      <c r="GD12" s="36"/>
      <c r="GE12" s="36"/>
      <c r="GF12" s="36"/>
      <c r="GG12" s="36"/>
      <c r="GH12" s="36"/>
      <c r="GI12" s="36"/>
      <c r="GJ12" s="36"/>
      <c r="GK12" s="36"/>
      <c r="GL12" s="36"/>
      <c r="GM12" s="36"/>
      <c r="GN12" s="36"/>
      <c r="GO12" s="36"/>
      <c r="GP12" s="36"/>
      <c r="GQ12" s="36"/>
      <c r="GR12" s="36"/>
      <c r="GS12" s="36"/>
      <c r="GT12" s="36"/>
      <c r="GU12" s="36"/>
      <c r="GV12" s="36"/>
      <c r="GW12" s="36"/>
      <c r="GX12" s="36"/>
      <c r="GY12" s="36"/>
      <c r="GZ12" s="36"/>
      <c r="HA12" s="36"/>
      <c r="HB12" s="36"/>
      <c r="HC12" s="36"/>
      <c r="HD12" s="36"/>
      <c r="HE12" s="36"/>
      <c r="HF12" s="36"/>
      <c r="HG12" s="36"/>
      <c r="HH12" s="36"/>
      <c r="HI12" s="36"/>
      <c r="HJ12" s="36"/>
      <c r="HK12" s="36"/>
      <c r="HL12" s="36"/>
      <c r="HM12" s="36"/>
      <c r="HN12" s="36"/>
      <c r="HO12" s="36"/>
      <c r="HP12" s="36"/>
      <c r="HQ12" s="36"/>
      <c r="HR12" s="36"/>
      <c r="HS12" s="36"/>
      <c r="HT12" s="36"/>
      <c r="HU12" s="36"/>
      <c r="HV12" s="36"/>
      <c r="HW12" s="36"/>
      <c r="HX12" s="36"/>
      <c r="HY12" s="36"/>
      <c r="HZ12" s="36"/>
      <c r="IA12" s="36"/>
      <c r="IB12" s="36"/>
      <c r="IC12" s="36"/>
      <c r="ID12" s="36"/>
      <c r="IE12" s="36"/>
      <c r="IF12" s="36"/>
      <c r="IG12" s="36"/>
      <c r="IH12" s="36"/>
      <c r="II12" s="36"/>
      <c r="IJ12" s="36"/>
      <c r="IK12" s="36"/>
      <c r="IL12" s="36"/>
      <c r="IM12" s="36"/>
      <c r="IN12" s="36"/>
      <c r="IO12" s="36"/>
      <c r="IP12" s="36"/>
      <c r="IQ12" s="36"/>
      <c r="IR12" s="36"/>
      <c r="IS12" s="36"/>
      <c r="IT12" s="36"/>
      <c r="IU12" s="36"/>
      <c r="IV12" s="36"/>
      <c r="IW12" s="36"/>
    </row>
    <row r="13" customFormat="false" ht="15" hidden="false" customHeight="true" outlineLevel="0" collapsed="false">
      <c r="A13" s="49"/>
      <c r="B13" s="37"/>
      <c r="C13" s="38"/>
      <c r="D13" s="39"/>
      <c r="E13" s="40"/>
      <c r="F13" s="50"/>
      <c r="G13" s="50"/>
      <c r="H13" s="40"/>
      <c r="I13" s="50"/>
      <c r="J13" s="43"/>
      <c r="K13" s="43"/>
      <c r="L13" s="44"/>
      <c r="M13" s="40"/>
      <c r="N13" s="52"/>
      <c r="O13" s="46"/>
      <c r="P13" s="53"/>
      <c r="Q13" s="44"/>
      <c r="R13" s="44"/>
      <c r="S13" s="36"/>
      <c r="T13" s="54" t="n">
        <v>30</v>
      </c>
      <c r="U13" s="54" t="n">
        <v>9</v>
      </c>
      <c r="V13" s="54" t="n">
        <v>32</v>
      </c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  <c r="AP13" s="36"/>
      <c r="AQ13" s="36"/>
      <c r="AR13" s="36"/>
      <c r="AS13" s="36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  <c r="BF13" s="36"/>
      <c r="BG13" s="36"/>
      <c r="BH13" s="36"/>
      <c r="BI13" s="36"/>
      <c r="BJ13" s="36"/>
      <c r="BK13" s="36"/>
      <c r="BL13" s="36"/>
      <c r="BM13" s="36"/>
      <c r="BN13" s="36"/>
      <c r="BO13" s="36"/>
      <c r="BP13" s="36"/>
      <c r="BQ13" s="36"/>
      <c r="BR13" s="36"/>
      <c r="BS13" s="36"/>
      <c r="BT13" s="36"/>
      <c r="BU13" s="36"/>
      <c r="BV13" s="36"/>
      <c r="BW13" s="36"/>
      <c r="BX13" s="36"/>
      <c r="BY13" s="36"/>
      <c r="BZ13" s="36"/>
      <c r="CA13" s="36"/>
      <c r="CB13" s="36"/>
      <c r="CC13" s="36"/>
      <c r="CD13" s="36"/>
      <c r="CE13" s="36"/>
      <c r="CF13" s="36"/>
      <c r="CG13" s="36"/>
      <c r="CH13" s="36"/>
      <c r="CI13" s="36"/>
      <c r="CJ13" s="36"/>
      <c r="CK13" s="36"/>
      <c r="CL13" s="36"/>
      <c r="CM13" s="36"/>
      <c r="CN13" s="36"/>
      <c r="CO13" s="36"/>
      <c r="CP13" s="36"/>
      <c r="CQ13" s="36"/>
      <c r="CR13" s="36"/>
      <c r="CS13" s="36"/>
      <c r="CT13" s="36"/>
      <c r="CU13" s="36"/>
      <c r="CV13" s="36"/>
      <c r="CW13" s="36"/>
      <c r="CX13" s="36"/>
      <c r="CY13" s="36"/>
      <c r="CZ13" s="36"/>
      <c r="DA13" s="36"/>
      <c r="DB13" s="36"/>
      <c r="DC13" s="36"/>
      <c r="DD13" s="36"/>
      <c r="DE13" s="36"/>
      <c r="DF13" s="36"/>
      <c r="DG13" s="36"/>
      <c r="DH13" s="36"/>
      <c r="DI13" s="36"/>
      <c r="DJ13" s="36"/>
      <c r="DK13" s="36"/>
      <c r="DL13" s="36"/>
      <c r="DM13" s="36"/>
      <c r="DN13" s="36"/>
      <c r="DO13" s="36"/>
      <c r="DP13" s="36"/>
      <c r="DQ13" s="36"/>
      <c r="DR13" s="36"/>
      <c r="DS13" s="36"/>
      <c r="DT13" s="36"/>
      <c r="DU13" s="36"/>
      <c r="DV13" s="36"/>
      <c r="DW13" s="36"/>
      <c r="DX13" s="36"/>
      <c r="DY13" s="36"/>
      <c r="DZ13" s="36"/>
      <c r="EA13" s="36"/>
      <c r="EB13" s="36"/>
      <c r="EC13" s="36"/>
      <c r="ED13" s="36"/>
      <c r="EE13" s="36"/>
      <c r="EF13" s="36"/>
      <c r="EG13" s="36"/>
      <c r="EH13" s="36"/>
      <c r="EI13" s="36"/>
      <c r="EJ13" s="36"/>
      <c r="EK13" s="36"/>
      <c r="EL13" s="36"/>
      <c r="EM13" s="36"/>
      <c r="EN13" s="36"/>
      <c r="EO13" s="36"/>
      <c r="EP13" s="36"/>
      <c r="EQ13" s="36"/>
      <c r="ER13" s="36"/>
      <c r="ES13" s="36"/>
      <c r="ET13" s="36"/>
      <c r="EU13" s="36"/>
      <c r="EV13" s="36"/>
      <c r="EW13" s="36"/>
      <c r="EX13" s="36"/>
      <c r="EY13" s="36"/>
      <c r="EZ13" s="36"/>
      <c r="FA13" s="36"/>
      <c r="FB13" s="36"/>
      <c r="FC13" s="36"/>
      <c r="FD13" s="36"/>
      <c r="FE13" s="36"/>
      <c r="FF13" s="36"/>
      <c r="FG13" s="36"/>
      <c r="FH13" s="36"/>
      <c r="FI13" s="36"/>
      <c r="FJ13" s="36"/>
      <c r="FK13" s="36"/>
      <c r="FL13" s="36"/>
      <c r="FM13" s="36"/>
      <c r="FN13" s="36"/>
      <c r="FO13" s="36"/>
      <c r="FP13" s="36"/>
      <c r="FQ13" s="36"/>
      <c r="FR13" s="36"/>
      <c r="FS13" s="36"/>
      <c r="FT13" s="36"/>
      <c r="FU13" s="36"/>
      <c r="FV13" s="36"/>
      <c r="FW13" s="36"/>
      <c r="FX13" s="36"/>
      <c r="FY13" s="36"/>
      <c r="FZ13" s="36"/>
      <c r="GA13" s="36"/>
      <c r="GB13" s="36"/>
      <c r="GC13" s="36"/>
      <c r="GD13" s="36"/>
      <c r="GE13" s="36"/>
      <c r="GF13" s="36"/>
      <c r="GG13" s="36"/>
      <c r="GH13" s="36"/>
      <c r="GI13" s="36"/>
      <c r="GJ13" s="36"/>
      <c r="GK13" s="36"/>
      <c r="GL13" s="36"/>
      <c r="GM13" s="36"/>
      <c r="GN13" s="36"/>
      <c r="GO13" s="36"/>
      <c r="GP13" s="36"/>
      <c r="GQ13" s="36"/>
      <c r="GR13" s="36"/>
      <c r="GS13" s="36"/>
      <c r="GT13" s="36"/>
      <c r="GU13" s="36"/>
      <c r="GV13" s="36"/>
      <c r="GW13" s="36"/>
      <c r="GX13" s="36"/>
      <c r="GY13" s="36"/>
      <c r="GZ13" s="36"/>
      <c r="HA13" s="36"/>
      <c r="HB13" s="36"/>
      <c r="HC13" s="36"/>
      <c r="HD13" s="36"/>
      <c r="HE13" s="36"/>
      <c r="HF13" s="36"/>
      <c r="HG13" s="36"/>
      <c r="HH13" s="36"/>
      <c r="HI13" s="36"/>
      <c r="HJ13" s="36"/>
      <c r="HK13" s="36"/>
      <c r="HL13" s="36"/>
      <c r="HM13" s="36"/>
      <c r="HN13" s="36"/>
      <c r="HO13" s="36"/>
      <c r="HP13" s="36"/>
      <c r="HQ13" s="36"/>
      <c r="HR13" s="36"/>
      <c r="HS13" s="36"/>
      <c r="HT13" s="36"/>
      <c r="HU13" s="36"/>
      <c r="HV13" s="36"/>
      <c r="HW13" s="36"/>
      <c r="HX13" s="36"/>
      <c r="HY13" s="36"/>
      <c r="HZ13" s="36"/>
      <c r="IA13" s="36"/>
      <c r="IB13" s="36"/>
      <c r="IC13" s="36"/>
      <c r="ID13" s="36"/>
      <c r="IE13" s="36"/>
      <c r="IF13" s="36"/>
      <c r="IG13" s="36"/>
      <c r="IH13" s="36"/>
      <c r="II13" s="36"/>
      <c r="IJ13" s="36"/>
      <c r="IK13" s="36"/>
      <c r="IL13" s="36"/>
      <c r="IM13" s="36"/>
      <c r="IN13" s="36"/>
      <c r="IO13" s="36"/>
      <c r="IP13" s="36"/>
      <c r="IQ13" s="36"/>
      <c r="IR13" s="36"/>
      <c r="IS13" s="36"/>
      <c r="IT13" s="36"/>
      <c r="IU13" s="36"/>
      <c r="IV13" s="36"/>
      <c r="IW13" s="36"/>
    </row>
    <row r="14" customFormat="false" ht="15" hidden="false" customHeight="true" outlineLevel="0" collapsed="false">
      <c r="A14" s="36"/>
      <c r="B14" s="37" t="s">
        <v>37</v>
      </c>
      <c r="C14" s="38" t="s">
        <v>38</v>
      </c>
      <c r="D14" s="39" t="n">
        <v>3788</v>
      </c>
      <c r="E14" s="40"/>
      <c r="F14" s="50" t="n">
        <f aca="false">T5</f>
        <v>30</v>
      </c>
      <c r="G14" s="50"/>
      <c r="H14" s="40" t="n">
        <f aca="false">V5</f>
        <v>32</v>
      </c>
      <c r="I14" s="50"/>
      <c r="J14" s="43" t="n">
        <v>11811</v>
      </c>
      <c r="K14" s="43"/>
      <c r="L14" s="44" t="n">
        <v>10505</v>
      </c>
      <c r="M14" s="40"/>
      <c r="N14" s="45" t="n">
        <v>67694</v>
      </c>
      <c r="O14" s="46" t="n">
        <f aca="false">$T$23</f>
        <v>0.5</v>
      </c>
      <c r="P14" s="47" t="str">
        <f aca="false">IF(Q14&lt;0,ABS(Q14),"")</f>
        <v/>
      </c>
      <c r="Q14" s="44" t="n">
        <f aca="false">IF(L$37&gt;0,L14-R14,J14-R14)</f>
        <v>4599</v>
      </c>
      <c r="R14" s="44" t="n">
        <f aca="false">ROUND((1-O14)*J14,0)</f>
        <v>5906</v>
      </c>
      <c r="S14" s="36"/>
      <c r="T14" s="54" t="n">
        <v>32</v>
      </c>
      <c r="U14" s="54" t="n">
        <v>15</v>
      </c>
      <c r="V14" s="54" t="n">
        <v>34</v>
      </c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  <c r="AO14" s="36"/>
      <c r="AP14" s="36"/>
      <c r="AQ14" s="36"/>
      <c r="AR14" s="36"/>
      <c r="AS14" s="36"/>
      <c r="AT14" s="36"/>
      <c r="AU14" s="36"/>
      <c r="AV14" s="36"/>
      <c r="AW14" s="36"/>
      <c r="AX14" s="36"/>
      <c r="AY14" s="36"/>
      <c r="AZ14" s="36"/>
      <c r="BA14" s="36"/>
      <c r="BB14" s="36"/>
      <c r="BC14" s="36"/>
      <c r="BD14" s="36"/>
      <c r="BE14" s="36"/>
      <c r="BF14" s="36"/>
      <c r="BG14" s="36"/>
      <c r="BH14" s="36"/>
      <c r="BI14" s="36"/>
      <c r="BJ14" s="36"/>
      <c r="BK14" s="36"/>
      <c r="BL14" s="36"/>
      <c r="BM14" s="36"/>
      <c r="BN14" s="36"/>
      <c r="BO14" s="36"/>
      <c r="BP14" s="36"/>
      <c r="BQ14" s="36"/>
      <c r="BR14" s="36"/>
      <c r="BS14" s="36"/>
      <c r="BT14" s="36"/>
      <c r="BU14" s="36"/>
      <c r="BV14" s="36"/>
      <c r="BW14" s="36"/>
      <c r="BX14" s="36"/>
      <c r="BY14" s="36"/>
      <c r="BZ14" s="36"/>
      <c r="CA14" s="36"/>
      <c r="CB14" s="36"/>
      <c r="CC14" s="36"/>
      <c r="CD14" s="36"/>
      <c r="CE14" s="36"/>
      <c r="CF14" s="36"/>
      <c r="CG14" s="36"/>
      <c r="CH14" s="36"/>
      <c r="CI14" s="36"/>
      <c r="CJ14" s="36"/>
      <c r="CK14" s="36"/>
      <c r="CL14" s="36"/>
      <c r="CM14" s="36"/>
      <c r="CN14" s="36"/>
      <c r="CO14" s="36"/>
      <c r="CP14" s="36"/>
      <c r="CQ14" s="36"/>
      <c r="CR14" s="36"/>
      <c r="CS14" s="36"/>
      <c r="CT14" s="36"/>
      <c r="CU14" s="36"/>
      <c r="CV14" s="36"/>
      <c r="CW14" s="36"/>
      <c r="CX14" s="36"/>
      <c r="CY14" s="36"/>
      <c r="CZ14" s="36"/>
      <c r="DA14" s="36"/>
      <c r="DB14" s="36"/>
      <c r="DC14" s="36"/>
      <c r="DD14" s="36"/>
      <c r="DE14" s="36"/>
      <c r="DF14" s="36"/>
      <c r="DG14" s="36"/>
      <c r="DH14" s="36"/>
      <c r="DI14" s="36"/>
      <c r="DJ14" s="36"/>
      <c r="DK14" s="36"/>
      <c r="DL14" s="36"/>
      <c r="DM14" s="36"/>
      <c r="DN14" s="36"/>
      <c r="DO14" s="36"/>
      <c r="DP14" s="36"/>
      <c r="DQ14" s="36"/>
      <c r="DR14" s="36"/>
      <c r="DS14" s="36"/>
      <c r="DT14" s="36"/>
      <c r="DU14" s="36"/>
      <c r="DV14" s="36"/>
      <c r="DW14" s="36"/>
      <c r="DX14" s="36"/>
      <c r="DY14" s="36"/>
      <c r="DZ14" s="36"/>
      <c r="EA14" s="36"/>
      <c r="EB14" s="36"/>
      <c r="EC14" s="36"/>
      <c r="ED14" s="36"/>
      <c r="EE14" s="36"/>
      <c r="EF14" s="36"/>
      <c r="EG14" s="36"/>
      <c r="EH14" s="36"/>
      <c r="EI14" s="36"/>
      <c r="EJ14" s="36"/>
      <c r="EK14" s="36"/>
      <c r="EL14" s="36"/>
      <c r="EM14" s="36"/>
      <c r="EN14" s="36"/>
      <c r="EO14" s="36"/>
      <c r="EP14" s="36"/>
      <c r="EQ14" s="36"/>
      <c r="ER14" s="36"/>
      <c r="ES14" s="36"/>
      <c r="ET14" s="36"/>
      <c r="EU14" s="36"/>
      <c r="EV14" s="36"/>
      <c r="EW14" s="36"/>
      <c r="EX14" s="36"/>
      <c r="EY14" s="36"/>
      <c r="EZ14" s="36"/>
      <c r="FA14" s="36"/>
      <c r="FB14" s="36"/>
      <c r="FC14" s="36"/>
      <c r="FD14" s="36"/>
      <c r="FE14" s="36"/>
      <c r="FF14" s="36"/>
      <c r="FG14" s="36"/>
      <c r="FH14" s="36"/>
      <c r="FI14" s="36"/>
      <c r="FJ14" s="36"/>
      <c r="FK14" s="36"/>
      <c r="FL14" s="36"/>
      <c r="FM14" s="36"/>
      <c r="FN14" s="36"/>
      <c r="FO14" s="36"/>
      <c r="FP14" s="36"/>
      <c r="FQ14" s="36"/>
      <c r="FR14" s="36"/>
      <c r="FS14" s="36"/>
      <c r="FT14" s="36"/>
      <c r="FU14" s="36"/>
      <c r="FV14" s="36"/>
      <c r="FW14" s="36"/>
      <c r="FX14" s="36"/>
      <c r="FY14" s="36"/>
      <c r="FZ14" s="36"/>
      <c r="GA14" s="36"/>
      <c r="GB14" s="36"/>
      <c r="GC14" s="36"/>
      <c r="GD14" s="36"/>
      <c r="GE14" s="36"/>
      <c r="GF14" s="36"/>
      <c r="GG14" s="36"/>
      <c r="GH14" s="36"/>
      <c r="GI14" s="36"/>
      <c r="GJ14" s="36"/>
      <c r="GK14" s="36"/>
      <c r="GL14" s="36"/>
      <c r="GM14" s="36"/>
      <c r="GN14" s="36"/>
      <c r="GO14" s="36"/>
      <c r="GP14" s="36"/>
      <c r="GQ14" s="36"/>
      <c r="GR14" s="36"/>
      <c r="GS14" s="36"/>
      <c r="GT14" s="36"/>
      <c r="GU14" s="36"/>
      <c r="GV14" s="36"/>
      <c r="GW14" s="36"/>
      <c r="GX14" s="36"/>
      <c r="GY14" s="36"/>
      <c r="GZ14" s="36"/>
      <c r="HA14" s="36"/>
      <c r="HB14" s="36"/>
      <c r="HC14" s="36"/>
      <c r="HD14" s="36"/>
      <c r="HE14" s="36"/>
      <c r="HF14" s="36"/>
      <c r="HG14" s="36"/>
      <c r="HH14" s="36"/>
      <c r="HI14" s="36"/>
      <c r="HJ14" s="36"/>
      <c r="HK14" s="36"/>
      <c r="HL14" s="36"/>
      <c r="HM14" s="36"/>
      <c r="HN14" s="36"/>
      <c r="HO14" s="36"/>
      <c r="HP14" s="36"/>
      <c r="HQ14" s="36"/>
      <c r="HR14" s="36"/>
      <c r="HS14" s="36"/>
      <c r="HT14" s="36"/>
      <c r="HU14" s="36"/>
      <c r="HV14" s="36"/>
      <c r="HW14" s="36"/>
      <c r="HX14" s="36"/>
      <c r="HY14" s="36"/>
      <c r="HZ14" s="36"/>
      <c r="IA14" s="36"/>
      <c r="IB14" s="36"/>
      <c r="IC14" s="36"/>
      <c r="ID14" s="36"/>
      <c r="IE14" s="36"/>
      <c r="IF14" s="36"/>
      <c r="IG14" s="36"/>
      <c r="IH14" s="36"/>
      <c r="II14" s="36"/>
      <c r="IJ14" s="36"/>
      <c r="IK14" s="36"/>
      <c r="IL14" s="36"/>
      <c r="IM14" s="36"/>
      <c r="IN14" s="36"/>
      <c r="IO14" s="36"/>
      <c r="IP14" s="36"/>
      <c r="IQ14" s="36"/>
      <c r="IR14" s="36"/>
      <c r="IS14" s="36"/>
      <c r="IT14" s="36"/>
      <c r="IU14" s="36"/>
      <c r="IV14" s="36"/>
      <c r="IW14" s="36"/>
    </row>
    <row r="15" customFormat="false" ht="15" hidden="false" customHeight="true" outlineLevel="0" collapsed="false">
      <c r="A15" s="36"/>
      <c r="B15" s="37"/>
      <c r="C15" s="38"/>
      <c r="D15" s="39"/>
      <c r="E15" s="40"/>
      <c r="F15" s="50"/>
      <c r="G15" s="50"/>
      <c r="H15" s="40"/>
      <c r="I15" s="50"/>
      <c r="J15" s="43" t="n">
        <v>673</v>
      </c>
      <c r="K15" s="43"/>
      <c r="L15" s="44" t="n">
        <v>673</v>
      </c>
      <c r="M15" s="40"/>
      <c r="N15" s="45" t="n">
        <v>69149</v>
      </c>
      <c r="O15" s="46" t="n">
        <v>0</v>
      </c>
      <c r="P15" s="47" t="str">
        <f aca="false">IF(Q15&lt;0,ABS(Q15),"")</f>
        <v/>
      </c>
      <c r="Q15" s="44" t="n">
        <f aca="false">IF(L$37&gt;0,L15-R15,J15-R15)</f>
        <v>0</v>
      </c>
      <c r="R15" s="44" t="n">
        <f aca="false">ROUND((1-O15)*J15,0)</f>
        <v>673</v>
      </c>
      <c r="S15" s="36"/>
      <c r="T15" s="54" t="n">
        <v>30</v>
      </c>
      <c r="U15" s="54" t="n">
        <v>35</v>
      </c>
      <c r="V15" s="54" t="n">
        <v>33</v>
      </c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36"/>
      <c r="AO15" s="36"/>
      <c r="AP15" s="36"/>
      <c r="AQ15" s="36"/>
      <c r="AR15" s="36"/>
      <c r="AS15" s="36"/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36"/>
      <c r="BF15" s="36"/>
      <c r="BG15" s="36"/>
      <c r="BH15" s="36"/>
      <c r="BI15" s="36"/>
      <c r="BJ15" s="36"/>
      <c r="BK15" s="36"/>
      <c r="BL15" s="36"/>
      <c r="BM15" s="36"/>
      <c r="BN15" s="36"/>
      <c r="BO15" s="36"/>
      <c r="BP15" s="36"/>
      <c r="BQ15" s="36"/>
      <c r="BR15" s="36"/>
      <c r="BS15" s="36"/>
      <c r="BT15" s="36"/>
      <c r="BU15" s="36"/>
      <c r="BV15" s="36"/>
      <c r="BW15" s="36"/>
      <c r="BX15" s="36"/>
      <c r="BY15" s="36"/>
      <c r="BZ15" s="36"/>
      <c r="CA15" s="36"/>
      <c r="CB15" s="36"/>
      <c r="CC15" s="36"/>
      <c r="CD15" s="36"/>
      <c r="CE15" s="36"/>
      <c r="CF15" s="36"/>
      <c r="CG15" s="36"/>
      <c r="CH15" s="36"/>
      <c r="CI15" s="36"/>
      <c r="CJ15" s="36"/>
      <c r="CK15" s="36"/>
      <c r="CL15" s="36"/>
      <c r="CM15" s="36"/>
      <c r="CN15" s="36"/>
      <c r="CO15" s="36"/>
      <c r="CP15" s="36"/>
      <c r="CQ15" s="36"/>
      <c r="CR15" s="36"/>
      <c r="CS15" s="36"/>
      <c r="CT15" s="36"/>
      <c r="CU15" s="36"/>
      <c r="CV15" s="36"/>
      <c r="CW15" s="36"/>
      <c r="CX15" s="36"/>
      <c r="CY15" s="36"/>
      <c r="CZ15" s="36"/>
      <c r="DA15" s="36"/>
      <c r="DB15" s="36"/>
      <c r="DC15" s="36"/>
      <c r="DD15" s="36"/>
      <c r="DE15" s="36"/>
      <c r="DF15" s="36"/>
      <c r="DG15" s="36"/>
      <c r="DH15" s="36"/>
      <c r="DI15" s="36"/>
      <c r="DJ15" s="36"/>
      <c r="DK15" s="36"/>
      <c r="DL15" s="36"/>
      <c r="DM15" s="36"/>
      <c r="DN15" s="36"/>
      <c r="DO15" s="36"/>
      <c r="DP15" s="36"/>
      <c r="DQ15" s="36"/>
      <c r="DR15" s="36"/>
      <c r="DS15" s="36"/>
      <c r="DT15" s="36"/>
      <c r="DU15" s="36"/>
      <c r="DV15" s="36"/>
      <c r="DW15" s="36"/>
      <c r="DX15" s="36"/>
      <c r="DY15" s="36"/>
      <c r="DZ15" s="36"/>
      <c r="EA15" s="36"/>
      <c r="EB15" s="36"/>
      <c r="EC15" s="36"/>
      <c r="ED15" s="36"/>
      <c r="EE15" s="36"/>
      <c r="EF15" s="36"/>
      <c r="EG15" s="36"/>
      <c r="EH15" s="36"/>
      <c r="EI15" s="36"/>
      <c r="EJ15" s="36"/>
      <c r="EK15" s="36"/>
      <c r="EL15" s="36"/>
      <c r="EM15" s="36"/>
      <c r="EN15" s="36"/>
      <c r="EO15" s="36"/>
      <c r="EP15" s="36"/>
      <c r="EQ15" s="36"/>
      <c r="ER15" s="36"/>
      <c r="ES15" s="36"/>
      <c r="ET15" s="36"/>
      <c r="EU15" s="36"/>
      <c r="EV15" s="36"/>
      <c r="EW15" s="36"/>
      <c r="EX15" s="36"/>
      <c r="EY15" s="36"/>
      <c r="EZ15" s="36"/>
      <c r="FA15" s="36"/>
      <c r="FB15" s="36"/>
      <c r="FC15" s="36"/>
      <c r="FD15" s="36"/>
      <c r="FE15" s="36"/>
      <c r="FF15" s="36"/>
      <c r="FG15" s="36"/>
      <c r="FH15" s="36"/>
      <c r="FI15" s="36"/>
      <c r="FJ15" s="36"/>
      <c r="FK15" s="36"/>
      <c r="FL15" s="36"/>
      <c r="FM15" s="36"/>
      <c r="FN15" s="36"/>
      <c r="FO15" s="36"/>
      <c r="FP15" s="36"/>
      <c r="FQ15" s="36"/>
      <c r="FR15" s="36"/>
      <c r="FS15" s="36"/>
      <c r="FT15" s="36"/>
      <c r="FU15" s="36"/>
      <c r="FV15" s="36"/>
      <c r="FW15" s="36"/>
      <c r="FX15" s="36"/>
      <c r="FY15" s="36"/>
      <c r="FZ15" s="36"/>
      <c r="GA15" s="36"/>
      <c r="GB15" s="36"/>
      <c r="GC15" s="36"/>
      <c r="GD15" s="36"/>
      <c r="GE15" s="36"/>
      <c r="GF15" s="36"/>
      <c r="GG15" s="36"/>
      <c r="GH15" s="36"/>
      <c r="GI15" s="36"/>
      <c r="GJ15" s="36"/>
      <c r="GK15" s="36"/>
      <c r="GL15" s="36"/>
      <c r="GM15" s="36"/>
      <c r="GN15" s="36"/>
      <c r="GO15" s="36"/>
      <c r="GP15" s="36"/>
      <c r="GQ15" s="36"/>
      <c r="GR15" s="36"/>
      <c r="GS15" s="36"/>
      <c r="GT15" s="36"/>
      <c r="GU15" s="36"/>
      <c r="GV15" s="36"/>
      <c r="GW15" s="36"/>
      <c r="GX15" s="36"/>
      <c r="GY15" s="36"/>
      <c r="GZ15" s="36"/>
      <c r="HA15" s="36"/>
      <c r="HB15" s="36"/>
      <c r="HC15" s="36"/>
      <c r="HD15" s="36"/>
      <c r="HE15" s="36"/>
      <c r="HF15" s="36"/>
      <c r="HG15" s="36"/>
      <c r="HH15" s="36"/>
      <c r="HI15" s="36"/>
      <c r="HJ15" s="36"/>
      <c r="HK15" s="36"/>
      <c r="HL15" s="36"/>
      <c r="HM15" s="36"/>
      <c r="HN15" s="36"/>
      <c r="HO15" s="36"/>
      <c r="HP15" s="36"/>
      <c r="HQ15" s="36"/>
      <c r="HR15" s="36"/>
      <c r="HS15" s="36"/>
      <c r="HT15" s="36"/>
      <c r="HU15" s="36"/>
      <c r="HV15" s="36"/>
      <c r="HW15" s="36"/>
      <c r="HX15" s="36"/>
      <c r="HY15" s="36"/>
      <c r="HZ15" s="36"/>
      <c r="IA15" s="36"/>
      <c r="IB15" s="36"/>
      <c r="IC15" s="36"/>
      <c r="ID15" s="36"/>
      <c r="IE15" s="36"/>
      <c r="IF15" s="36"/>
      <c r="IG15" s="36"/>
      <c r="IH15" s="36"/>
      <c r="II15" s="36"/>
      <c r="IJ15" s="36"/>
      <c r="IK15" s="36"/>
      <c r="IL15" s="36"/>
      <c r="IM15" s="36"/>
      <c r="IN15" s="36"/>
      <c r="IO15" s="36"/>
      <c r="IP15" s="36"/>
      <c r="IQ15" s="36"/>
      <c r="IR15" s="36"/>
      <c r="IS15" s="36"/>
      <c r="IT15" s="36"/>
      <c r="IU15" s="36"/>
      <c r="IV15" s="36"/>
      <c r="IW15" s="36"/>
    </row>
    <row r="16" customFormat="false" ht="15" hidden="false" customHeight="true" outlineLevel="0" collapsed="false">
      <c r="A16" s="36"/>
      <c r="B16" s="37"/>
      <c r="C16" s="38"/>
      <c r="D16" s="39"/>
      <c r="E16" s="40"/>
      <c r="F16" s="50"/>
      <c r="G16" s="50"/>
      <c r="H16" s="40"/>
      <c r="I16" s="50"/>
      <c r="J16" s="43" t="n">
        <v>0</v>
      </c>
      <c r="K16" s="43"/>
      <c r="L16" s="44" t="n">
        <v>0</v>
      </c>
      <c r="M16" s="40"/>
      <c r="N16" s="45" t="n">
        <v>68915</v>
      </c>
      <c r="O16" s="46" t="n">
        <v>0</v>
      </c>
      <c r="P16" s="47" t="str">
        <f aca="false">IF(Q16&lt;0,ABS(Q16),"")</f>
        <v/>
      </c>
      <c r="Q16" s="44" t="n">
        <f aca="false">IF(L$37&gt;0,L16-R16,J16-R16)</f>
        <v>0</v>
      </c>
      <c r="R16" s="44" t="n">
        <f aca="false">ROUND((1-O16)*J16,0)</f>
        <v>0</v>
      </c>
      <c r="S16" s="36"/>
      <c r="T16" s="55" t="n">
        <v>29</v>
      </c>
      <c r="U16" s="55" t="n">
        <v>39</v>
      </c>
      <c r="V16" s="55" t="n">
        <v>30</v>
      </c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6"/>
      <c r="AH16" s="36"/>
      <c r="AI16" s="36"/>
      <c r="AJ16" s="36"/>
      <c r="AK16" s="36"/>
      <c r="AL16" s="36"/>
      <c r="AM16" s="36"/>
      <c r="AN16" s="36"/>
      <c r="AO16" s="36"/>
      <c r="AP16" s="36"/>
      <c r="AQ16" s="36"/>
      <c r="AR16" s="36"/>
      <c r="AS16" s="36"/>
      <c r="AT16" s="36"/>
      <c r="AU16" s="36"/>
      <c r="AV16" s="36"/>
      <c r="AW16" s="36"/>
      <c r="AX16" s="36"/>
      <c r="AY16" s="36"/>
      <c r="AZ16" s="36"/>
      <c r="BA16" s="36"/>
      <c r="BB16" s="36"/>
      <c r="BC16" s="36"/>
      <c r="BD16" s="36"/>
      <c r="BE16" s="36"/>
      <c r="BF16" s="36"/>
      <c r="BG16" s="36"/>
      <c r="BH16" s="36"/>
      <c r="BI16" s="36"/>
      <c r="BJ16" s="36"/>
      <c r="BK16" s="36"/>
      <c r="BL16" s="36"/>
      <c r="BM16" s="36"/>
      <c r="BN16" s="36"/>
      <c r="BO16" s="36"/>
      <c r="BP16" s="36"/>
      <c r="BQ16" s="36"/>
      <c r="BR16" s="36"/>
      <c r="BS16" s="36"/>
      <c r="BT16" s="36"/>
      <c r="BU16" s="36"/>
      <c r="BV16" s="36"/>
      <c r="BW16" s="36"/>
      <c r="BX16" s="36"/>
      <c r="BY16" s="36"/>
      <c r="BZ16" s="36"/>
      <c r="CA16" s="36"/>
      <c r="CB16" s="36"/>
      <c r="CC16" s="36"/>
      <c r="CD16" s="36"/>
      <c r="CE16" s="36"/>
      <c r="CF16" s="36"/>
      <c r="CG16" s="36"/>
      <c r="CH16" s="36"/>
      <c r="CI16" s="36"/>
      <c r="CJ16" s="36"/>
      <c r="CK16" s="36"/>
      <c r="CL16" s="36"/>
      <c r="CM16" s="36"/>
      <c r="CN16" s="36"/>
      <c r="CO16" s="36"/>
      <c r="CP16" s="36"/>
      <c r="CQ16" s="36"/>
      <c r="CR16" s="36"/>
      <c r="CS16" s="36"/>
      <c r="CT16" s="36"/>
      <c r="CU16" s="36"/>
      <c r="CV16" s="36"/>
      <c r="CW16" s="36"/>
      <c r="CX16" s="36"/>
      <c r="CY16" s="36"/>
      <c r="CZ16" s="36"/>
      <c r="DA16" s="36"/>
      <c r="DB16" s="36"/>
      <c r="DC16" s="36"/>
      <c r="DD16" s="36"/>
      <c r="DE16" s="36"/>
      <c r="DF16" s="36"/>
      <c r="DG16" s="36"/>
      <c r="DH16" s="36"/>
      <c r="DI16" s="36"/>
      <c r="DJ16" s="36"/>
      <c r="DK16" s="36"/>
      <c r="DL16" s="36"/>
      <c r="DM16" s="36"/>
      <c r="DN16" s="36"/>
      <c r="DO16" s="36"/>
      <c r="DP16" s="36"/>
      <c r="DQ16" s="36"/>
      <c r="DR16" s="36"/>
      <c r="DS16" s="36"/>
      <c r="DT16" s="36"/>
      <c r="DU16" s="36"/>
      <c r="DV16" s="36"/>
      <c r="DW16" s="36"/>
      <c r="DX16" s="36"/>
      <c r="DY16" s="36"/>
      <c r="DZ16" s="36"/>
      <c r="EA16" s="36"/>
      <c r="EB16" s="36"/>
      <c r="EC16" s="36"/>
      <c r="ED16" s="36"/>
      <c r="EE16" s="36"/>
      <c r="EF16" s="36"/>
      <c r="EG16" s="36"/>
      <c r="EH16" s="36"/>
      <c r="EI16" s="36"/>
      <c r="EJ16" s="36"/>
      <c r="EK16" s="36"/>
      <c r="EL16" s="36"/>
      <c r="EM16" s="36"/>
      <c r="EN16" s="36"/>
      <c r="EO16" s="36"/>
      <c r="EP16" s="36"/>
      <c r="EQ16" s="36"/>
      <c r="ER16" s="36"/>
      <c r="ES16" s="36"/>
      <c r="ET16" s="36"/>
      <c r="EU16" s="36"/>
      <c r="EV16" s="36"/>
      <c r="EW16" s="36"/>
      <c r="EX16" s="36"/>
      <c r="EY16" s="36"/>
      <c r="EZ16" s="36"/>
      <c r="FA16" s="36"/>
      <c r="FB16" s="36"/>
      <c r="FC16" s="36"/>
      <c r="FD16" s="36"/>
      <c r="FE16" s="36"/>
      <c r="FF16" s="36"/>
      <c r="FG16" s="36"/>
      <c r="FH16" s="36"/>
      <c r="FI16" s="36"/>
      <c r="FJ16" s="36"/>
      <c r="FK16" s="36"/>
      <c r="FL16" s="36"/>
      <c r="FM16" s="36"/>
      <c r="FN16" s="36"/>
      <c r="FO16" s="36"/>
      <c r="FP16" s="36"/>
      <c r="FQ16" s="36"/>
      <c r="FR16" s="36"/>
      <c r="FS16" s="36"/>
      <c r="FT16" s="36"/>
      <c r="FU16" s="36"/>
      <c r="FV16" s="36"/>
      <c r="FW16" s="36"/>
      <c r="FX16" s="36"/>
      <c r="FY16" s="36"/>
      <c r="FZ16" s="36"/>
      <c r="GA16" s="36"/>
      <c r="GB16" s="36"/>
      <c r="GC16" s="36"/>
      <c r="GD16" s="36"/>
      <c r="GE16" s="36"/>
      <c r="GF16" s="36"/>
      <c r="GG16" s="36"/>
      <c r="GH16" s="36"/>
      <c r="GI16" s="36"/>
      <c r="GJ16" s="36"/>
      <c r="GK16" s="36"/>
      <c r="GL16" s="36"/>
      <c r="GM16" s="36"/>
      <c r="GN16" s="36"/>
      <c r="GO16" s="36"/>
      <c r="GP16" s="36"/>
      <c r="GQ16" s="36"/>
      <c r="GR16" s="36"/>
      <c r="GS16" s="36"/>
      <c r="GT16" s="36"/>
      <c r="GU16" s="36"/>
      <c r="GV16" s="36"/>
      <c r="GW16" s="36"/>
      <c r="GX16" s="36"/>
      <c r="GY16" s="36"/>
      <c r="GZ16" s="36"/>
      <c r="HA16" s="36"/>
      <c r="HB16" s="36"/>
      <c r="HC16" s="36"/>
      <c r="HD16" s="36"/>
      <c r="HE16" s="36"/>
      <c r="HF16" s="36"/>
      <c r="HG16" s="36"/>
      <c r="HH16" s="36"/>
      <c r="HI16" s="36"/>
      <c r="HJ16" s="36"/>
      <c r="HK16" s="36"/>
      <c r="HL16" s="36"/>
      <c r="HM16" s="36"/>
      <c r="HN16" s="36"/>
      <c r="HO16" s="36"/>
      <c r="HP16" s="36"/>
      <c r="HQ16" s="36"/>
      <c r="HR16" s="36"/>
      <c r="HS16" s="36"/>
      <c r="HT16" s="36"/>
      <c r="HU16" s="36"/>
      <c r="HV16" s="36"/>
      <c r="HW16" s="36"/>
      <c r="HX16" s="36"/>
      <c r="HY16" s="36"/>
      <c r="HZ16" s="36"/>
      <c r="IA16" s="36"/>
      <c r="IB16" s="36"/>
      <c r="IC16" s="36"/>
      <c r="ID16" s="36"/>
      <c r="IE16" s="36"/>
      <c r="IF16" s="36"/>
      <c r="IG16" s="36"/>
      <c r="IH16" s="36"/>
      <c r="II16" s="36"/>
      <c r="IJ16" s="36"/>
      <c r="IK16" s="36"/>
      <c r="IL16" s="36"/>
      <c r="IM16" s="36"/>
      <c r="IN16" s="36"/>
      <c r="IO16" s="36"/>
      <c r="IP16" s="36"/>
      <c r="IQ16" s="36"/>
      <c r="IR16" s="36"/>
      <c r="IS16" s="36"/>
      <c r="IT16" s="36"/>
      <c r="IU16" s="36"/>
      <c r="IV16" s="36"/>
      <c r="IW16" s="36"/>
    </row>
    <row r="17" customFormat="false" ht="15" hidden="false" customHeight="true" outlineLevel="0" collapsed="false">
      <c r="A17" s="36"/>
      <c r="B17" s="37"/>
      <c r="C17" s="38"/>
      <c r="D17" s="39"/>
      <c r="E17" s="40"/>
      <c r="F17" s="50"/>
      <c r="G17" s="50"/>
      <c r="H17" s="40"/>
      <c r="I17" s="50"/>
      <c r="J17" s="43" t="n">
        <v>0</v>
      </c>
      <c r="K17" s="43"/>
      <c r="L17" s="44" t="n">
        <v>0</v>
      </c>
      <c r="M17" s="40"/>
      <c r="N17" s="45" t="n">
        <v>68918</v>
      </c>
      <c r="O17" s="46" t="n">
        <v>0</v>
      </c>
      <c r="P17" s="47" t="str">
        <f aca="false">IF(Q17&lt;0,ABS(Q17),"")</f>
        <v/>
      </c>
      <c r="Q17" s="44" t="n">
        <f aca="false">IF(L$37&gt;0,L17-R17,J17-R17)</f>
        <v>0</v>
      </c>
      <c r="R17" s="44" t="n">
        <f aca="false">ROUND((1-O17)*J17,0)</f>
        <v>0</v>
      </c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  <c r="AI17" s="36"/>
      <c r="AJ17" s="36"/>
      <c r="AK17" s="36"/>
      <c r="AL17" s="36"/>
      <c r="AM17" s="36"/>
      <c r="AN17" s="36"/>
      <c r="AO17" s="36"/>
      <c r="AP17" s="36"/>
      <c r="AQ17" s="36"/>
      <c r="AR17" s="36"/>
      <c r="AS17" s="36"/>
      <c r="AT17" s="36"/>
      <c r="AU17" s="36"/>
      <c r="AV17" s="36"/>
      <c r="AW17" s="36"/>
      <c r="AX17" s="36"/>
      <c r="AY17" s="36"/>
      <c r="AZ17" s="36"/>
      <c r="BA17" s="36"/>
      <c r="BB17" s="36"/>
      <c r="BC17" s="36"/>
      <c r="BD17" s="36"/>
      <c r="BE17" s="36"/>
      <c r="BF17" s="36"/>
      <c r="BG17" s="36"/>
      <c r="BH17" s="36"/>
      <c r="BI17" s="36"/>
      <c r="BJ17" s="36"/>
      <c r="BK17" s="36"/>
      <c r="BL17" s="36"/>
      <c r="BM17" s="36"/>
      <c r="BN17" s="36"/>
      <c r="BO17" s="36"/>
      <c r="BP17" s="36"/>
      <c r="BQ17" s="36"/>
      <c r="BR17" s="36"/>
      <c r="BS17" s="36"/>
      <c r="BT17" s="36"/>
      <c r="BU17" s="36"/>
      <c r="BV17" s="36"/>
      <c r="BW17" s="36"/>
      <c r="BX17" s="36"/>
      <c r="BY17" s="36"/>
      <c r="BZ17" s="36"/>
      <c r="CA17" s="36"/>
      <c r="CB17" s="36"/>
      <c r="CC17" s="36"/>
      <c r="CD17" s="36"/>
      <c r="CE17" s="36"/>
      <c r="CF17" s="36"/>
      <c r="CG17" s="36"/>
      <c r="CH17" s="36"/>
      <c r="CI17" s="36"/>
      <c r="CJ17" s="36"/>
      <c r="CK17" s="36"/>
      <c r="CL17" s="36"/>
      <c r="CM17" s="36"/>
      <c r="CN17" s="36"/>
      <c r="CO17" s="36"/>
      <c r="CP17" s="36"/>
      <c r="CQ17" s="36"/>
      <c r="CR17" s="36"/>
      <c r="CS17" s="36"/>
      <c r="CT17" s="36"/>
      <c r="CU17" s="36"/>
      <c r="CV17" s="36"/>
      <c r="CW17" s="36"/>
      <c r="CX17" s="36"/>
      <c r="CY17" s="36"/>
      <c r="CZ17" s="36"/>
      <c r="DA17" s="36"/>
      <c r="DB17" s="36"/>
      <c r="DC17" s="36"/>
      <c r="DD17" s="36"/>
      <c r="DE17" s="36"/>
      <c r="DF17" s="36"/>
      <c r="DG17" s="36"/>
      <c r="DH17" s="36"/>
      <c r="DI17" s="36"/>
      <c r="DJ17" s="36"/>
      <c r="DK17" s="36"/>
      <c r="DL17" s="36"/>
      <c r="DM17" s="36"/>
      <c r="DN17" s="36"/>
      <c r="DO17" s="36"/>
      <c r="DP17" s="36"/>
      <c r="DQ17" s="36"/>
      <c r="DR17" s="36"/>
      <c r="DS17" s="36"/>
      <c r="DT17" s="36"/>
      <c r="DU17" s="36"/>
      <c r="DV17" s="36"/>
      <c r="DW17" s="36"/>
      <c r="DX17" s="36"/>
      <c r="DY17" s="36"/>
      <c r="DZ17" s="36"/>
      <c r="EA17" s="36"/>
      <c r="EB17" s="36"/>
      <c r="EC17" s="36"/>
      <c r="ED17" s="36"/>
      <c r="EE17" s="36"/>
      <c r="EF17" s="36"/>
      <c r="EG17" s="36"/>
      <c r="EH17" s="36"/>
      <c r="EI17" s="36"/>
      <c r="EJ17" s="36"/>
      <c r="EK17" s="36"/>
      <c r="EL17" s="36"/>
      <c r="EM17" s="36"/>
      <c r="EN17" s="36"/>
      <c r="EO17" s="36"/>
      <c r="EP17" s="36"/>
      <c r="EQ17" s="36"/>
      <c r="ER17" s="36"/>
      <c r="ES17" s="36"/>
      <c r="ET17" s="36"/>
      <c r="EU17" s="36"/>
      <c r="EV17" s="36"/>
      <c r="EW17" s="36"/>
      <c r="EX17" s="36"/>
      <c r="EY17" s="36"/>
      <c r="EZ17" s="36"/>
      <c r="FA17" s="36"/>
      <c r="FB17" s="36"/>
      <c r="FC17" s="36"/>
      <c r="FD17" s="36"/>
      <c r="FE17" s="36"/>
      <c r="FF17" s="36"/>
      <c r="FG17" s="36"/>
      <c r="FH17" s="36"/>
      <c r="FI17" s="36"/>
      <c r="FJ17" s="36"/>
      <c r="FK17" s="36"/>
      <c r="FL17" s="36"/>
      <c r="FM17" s="36"/>
      <c r="FN17" s="36"/>
      <c r="FO17" s="36"/>
      <c r="FP17" s="36"/>
      <c r="FQ17" s="36"/>
      <c r="FR17" s="36"/>
      <c r="FS17" s="36"/>
      <c r="FT17" s="36"/>
      <c r="FU17" s="36"/>
      <c r="FV17" s="36"/>
      <c r="FW17" s="36"/>
      <c r="FX17" s="36"/>
      <c r="FY17" s="36"/>
      <c r="FZ17" s="36"/>
      <c r="GA17" s="36"/>
      <c r="GB17" s="36"/>
      <c r="GC17" s="36"/>
      <c r="GD17" s="36"/>
      <c r="GE17" s="36"/>
      <c r="GF17" s="36"/>
      <c r="GG17" s="36"/>
      <c r="GH17" s="36"/>
      <c r="GI17" s="36"/>
      <c r="GJ17" s="36"/>
      <c r="GK17" s="36"/>
      <c r="GL17" s="36"/>
      <c r="GM17" s="36"/>
      <c r="GN17" s="36"/>
      <c r="GO17" s="36"/>
      <c r="GP17" s="36"/>
      <c r="GQ17" s="36"/>
      <c r="GR17" s="36"/>
      <c r="GS17" s="36"/>
      <c r="GT17" s="36"/>
      <c r="GU17" s="36"/>
      <c r="GV17" s="36"/>
      <c r="GW17" s="36"/>
      <c r="GX17" s="36"/>
      <c r="GY17" s="36"/>
      <c r="GZ17" s="36"/>
      <c r="HA17" s="36"/>
      <c r="HB17" s="36"/>
      <c r="HC17" s="36"/>
      <c r="HD17" s="36"/>
      <c r="HE17" s="36"/>
      <c r="HF17" s="36"/>
      <c r="HG17" s="36"/>
      <c r="HH17" s="36"/>
      <c r="HI17" s="36"/>
      <c r="HJ17" s="36"/>
      <c r="HK17" s="36"/>
      <c r="HL17" s="36"/>
      <c r="HM17" s="36"/>
      <c r="HN17" s="36"/>
      <c r="HO17" s="36"/>
      <c r="HP17" s="36"/>
      <c r="HQ17" s="36"/>
      <c r="HR17" s="36"/>
      <c r="HS17" s="36"/>
      <c r="HT17" s="36"/>
      <c r="HU17" s="36"/>
      <c r="HV17" s="36"/>
      <c r="HW17" s="36"/>
      <c r="HX17" s="36"/>
      <c r="HY17" s="36"/>
      <c r="HZ17" s="36"/>
      <c r="IA17" s="36"/>
      <c r="IB17" s="36"/>
      <c r="IC17" s="36"/>
      <c r="ID17" s="36"/>
      <c r="IE17" s="36"/>
      <c r="IF17" s="36"/>
      <c r="IG17" s="36"/>
      <c r="IH17" s="36"/>
      <c r="II17" s="36"/>
      <c r="IJ17" s="36"/>
      <c r="IK17" s="36"/>
      <c r="IL17" s="36"/>
      <c r="IM17" s="36"/>
      <c r="IN17" s="36"/>
      <c r="IO17" s="36"/>
      <c r="IP17" s="36"/>
      <c r="IQ17" s="36"/>
      <c r="IR17" s="36"/>
      <c r="IS17" s="36"/>
      <c r="IT17" s="36"/>
      <c r="IU17" s="36"/>
      <c r="IV17" s="36"/>
      <c r="IW17" s="36"/>
    </row>
    <row r="18" customFormat="false" ht="15" hidden="false" customHeight="true" outlineLevel="0" collapsed="false">
      <c r="A18" s="49"/>
      <c r="B18" s="37"/>
      <c r="C18" s="38"/>
      <c r="D18" s="56"/>
      <c r="E18" s="57"/>
      <c r="F18" s="50"/>
      <c r="G18" s="50"/>
      <c r="H18" s="40"/>
      <c r="I18" s="50"/>
      <c r="J18" s="43"/>
      <c r="K18" s="43"/>
      <c r="L18" s="44"/>
      <c r="M18" s="40"/>
      <c r="N18" s="52"/>
      <c r="O18" s="46"/>
      <c r="P18" s="36"/>
      <c r="Q18" s="44"/>
      <c r="R18" s="44"/>
      <c r="S18" s="36"/>
      <c r="T18" s="58" t="n">
        <f aca="false">AVERAGE(T5:T16)</f>
        <v>30.75</v>
      </c>
      <c r="U18" s="36"/>
      <c r="V18" s="58" t="n">
        <f aca="false">AVERAGE(V5:V16)</f>
        <v>31.5833333333333</v>
      </c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  <c r="BF18" s="36"/>
      <c r="BG18" s="36"/>
      <c r="BH18" s="36"/>
      <c r="BI18" s="36"/>
      <c r="BJ18" s="36"/>
      <c r="BK18" s="36"/>
      <c r="BL18" s="36"/>
      <c r="BM18" s="36"/>
      <c r="BN18" s="36"/>
      <c r="BO18" s="36"/>
      <c r="BP18" s="36"/>
      <c r="BQ18" s="36"/>
      <c r="BR18" s="36"/>
      <c r="BS18" s="36"/>
      <c r="BT18" s="36"/>
      <c r="BU18" s="36"/>
      <c r="BV18" s="36"/>
      <c r="BW18" s="36"/>
      <c r="BX18" s="36"/>
      <c r="BY18" s="36"/>
      <c r="BZ18" s="36"/>
      <c r="CA18" s="36"/>
      <c r="CB18" s="36"/>
      <c r="CC18" s="36"/>
      <c r="CD18" s="36"/>
      <c r="CE18" s="36"/>
      <c r="CF18" s="36"/>
      <c r="CG18" s="36"/>
      <c r="CH18" s="36"/>
      <c r="CI18" s="36"/>
      <c r="CJ18" s="36"/>
      <c r="CK18" s="36"/>
      <c r="CL18" s="36"/>
      <c r="CM18" s="36"/>
      <c r="CN18" s="36"/>
      <c r="CO18" s="36"/>
      <c r="CP18" s="36"/>
      <c r="CQ18" s="36"/>
      <c r="CR18" s="36"/>
      <c r="CS18" s="36"/>
      <c r="CT18" s="36"/>
      <c r="CU18" s="36"/>
      <c r="CV18" s="36"/>
      <c r="CW18" s="36"/>
      <c r="CX18" s="36"/>
      <c r="CY18" s="36"/>
      <c r="CZ18" s="36"/>
      <c r="DA18" s="36"/>
      <c r="DB18" s="36"/>
      <c r="DC18" s="36"/>
      <c r="DD18" s="36"/>
      <c r="DE18" s="36"/>
      <c r="DF18" s="36"/>
      <c r="DG18" s="36"/>
      <c r="DH18" s="36"/>
      <c r="DI18" s="36"/>
      <c r="DJ18" s="36"/>
      <c r="DK18" s="36"/>
      <c r="DL18" s="36"/>
      <c r="DM18" s="36"/>
      <c r="DN18" s="36"/>
      <c r="DO18" s="36"/>
      <c r="DP18" s="36"/>
      <c r="DQ18" s="36"/>
      <c r="DR18" s="36"/>
      <c r="DS18" s="36"/>
      <c r="DT18" s="36"/>
      <c r="DU18" s="36"/>
      <c r="DV18" s="36"/>
      <c r="DW18" s="36"/>
      <c r="DX18" s="36"/>
      <c r="DY18" s="36"/>
      <c r="DZ18" s="36"/>
      <c r="EA18" s="36"/>
      <c r="EB18" s="36"/>
      <c r="EC18" s="36"/>
      <c r="ED18" s="36"/>
      <c r="EE18" s="36"/>
      <c r="EF18" s="36"/>
      <c r="EG18" s="36"/>
      <c r="EH18" s="36"/>
      <c r="EI18" s="36"/>
      <c r="EJ18" s="36"/>
      <c r="EK18" s="36"/>
      <c r="EL18" s="36"/>
      <c r="EM18" s="36"/>
      <c r="EN18" s="36"/>
      <c r="EO18" s="36"/>
      <c r="EP18" s="36"/>
      <c r="EQ18" s="36"/>
      <c r="ER18" s="36"/>
      <c r="ES18" s="36"/>
      <c r="ET18" s="36"/>
      <c r="EU18" s="36"/>
      <c r="EV18" s="36"/>
      <c r="EW18" s="36"/>
      <c r="EX18" s="36"/>
      <c r="EY18" s="36"/>
      <c r="EZ18" s="36"/>
      <c r="FA18" s="36"/>
      <c r="FB18" s="36"/>
      <c r="FC18" s="36"/>
      <c r="FD18" s="36"/>
      <c r="FE18" s="36"/>
      <c r="FF18" s="36"/>
      <c r="FG18" s="36"/>
      <c r="FH18" s="36"/>
      <c r="FI18" s="36"/>
      <c r="FJ18" s="36"/>
      <c r="FK18" s="36"/>
      <c r="FL18" s="36"/>
      <c r="FM18" s="36"/>
      <c r="FN18" s="36"/>
      <c r="FO18" s="36"/>
      <c r="FP18" s="36"/>
      <c r="FQ18" s="36"/>
      <c r="FR18" s="36"/>
      <c r="FS18" s="36"/>
      <c r="FT18" s="36"/>
      <c r="FU18" s="36"/>
      <c r="FV18" s="36"/>
      <c r="FW18" s="36"/>
      <c r="FX18" s="36"/>
      <c r="FY18" s="36"/>
      <c r="FZ18" s="36"/>
      <c r="GA18" s="36"/>
      <c r="GB18" s="36"/>
      <c r="GC18" s="36"/>
      <c r="GD18" s="36"/>
      <c r="GE18" s="36"/>
      <c r="GF18" s="36"/>
      <c r="GG18" s="36"/>
      <c r="GH18" s="36"/>
      <c r="GI18" s="36"/>
      <c r="GJ18" s="36"/>
      <c r="GK18" s="36"/>
      <c r="GL18" s="36"/>
      <c r="GM18" s="36"/>
      <c r="GN18" s="36"/>
      <c r="GO18" s="36"/>
      <c r="GP18" s="36"/>
      <c r="GQ18" s="36"/>
      <c r="GR18" s="36"/>
      <c r="GS18" s="36"/>
      <c r="GT18" s="36"/>
      <c r="GU18" s="36"/>
      <c r="GV18" s="36"/>
      <c r="GW18" s="36"/>
      <c r="GX18" s="36"/>
      <c r="GY18" s="36"/>
      <c r="GZ18" s="36"/>
      <c r="HA18" s="36"/>
      <c r="HB18" s="36"/>
      <c r="HC18" s="36"/>
      <c r="HD18" s="36"/>
      <c r="HE18" s="36"/>
      <c r="HF18" s="36"/>
      <c r="HG18" s="36"/>
      <c r="HH18" s="36"/>
      <c r="HI18" s="36"/>
      <c r="HJ18" s="36"/>
      <c r="HK18" s="36"/>
      <c r="HL18" s="36"/>
      <c r="HM18" s="36"/>
      <c r="HN18" s="36"/>
      <c r="HO18" s="36"/>
      <c r="HP18" s="36"/>
      <c r="HQ18" s="36"/>
      <c r="HR18" s="36"/>
      <c r="HS18" s="36"/>
      <c r="HT18" s="36"/>
      <c r="HU18" s="36"/>
      <c r="HV18" s="36"/>
      <c r="HW18" s="36"/>
      <c r="HX18" s="36"/>
      <c r="HY18" s="36"/>
      <c r="HZ18" s="36"/>
      <c r="IA18" s="36"/>
      <c r="IB18" s="36"/>
      <c r="IC18" s="36"/>
      <c r="ID18" s="36"/>
      <c r="IE18" s="36"/>
      <c r="IF18" s="36"/>
      <c r="IG18" s="36"/>
      <c r="IH18" s="36"/>
      <c r="II18" s="36"/>
      <c r="IJ18" s="36"/>
      <c r="IK18" s="36"/>
      <c r="IL18" s="36"/>
      <c r="IM18" s="36"/>
      <c r="IN18" s="36"/>
      <c r="IO18" s="36"/>
      <c r="IP18" s="36"/>
      <c r="IQ18" s="36"/>
      <c r="IR18" s="36"/>
      <c r="IS18" s="36"/>
      <c r="IT18" s="36"/>
      <c r="IU18" s="36"/>
      <c r="IV18" s="36"/>
      <c r="IW18" s="36"/>
    </row>
    <row r="19" customFormat="false" ht="15" hidden="false" customHeight="true" outlineLevel="0" collapsed="false">
      <c r="A19" s="36"/>
      <c r="B19" s="37" t="s">
        <v>39</v>
      </c>
      <c r="C19" s="38" t="s">
        <v>40</v>
      </c>
      <c r="D19" s="39" t="n">
        <v>3789</v>
      </c>
      <c r="E19" s="40"/>
      <c r="F19" s="50" t="n">
        <f aca="false">T7</f>
        <v>31</v>
      </c>
      <c r="G19" s="50"/>
      <c r="H19" s="40" t="n">
        <f aca="false">V7</f>
        <v>31</v>
      </c>
      <c r="I19" s="50"/>
      <c r="J19" s="43" t="n">
        <v>1050</v>
      </c>
      <c r="K19" s="43"/>
      <c r="L19" s="44" t="n">
        <v>1050</v>
      </c>
      <c r="M19" s="40"/>
      <c r="N19" s="45" t="n">
        <v>67694</v>
      </c>
      <c r="O19" s="46" t="n">
        <v>1</v>
      </c>
      <c r="P19" s="47" t="str">
        <f aca="false">IF(Q19&lt;0,ABS(Q19),"")</f>
        <v/>
      </c>
      <c r="Q19" s="44" t="n">
        <f aca="false">IF(L$37&gt;0,L19-R19,J19-R19)</f>
        <v>1050</v>
      </c>
      <c r="R19" s="44" t="n">
        <f aca="false">ROUND((1-O19)*J19,0)</f>
        <v>0</v>
      </c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36"/>
      <c r="BF19" s="36"/>
      <c r="BG19" s="36"/>
      <c r="BH19" s="36"/>
      <c r="BI19" s="36"/>
      <c r="BJ19" s="36"/>
      <c r="BK19" s="36"/>
      <c r="BL19" s="36"/>
      <c r="BM19" s="36"/>
      <c r="BN19" s="36"/>
      <c r="BO19" s="36"/>
      <c r="BP19" s="36"/>
      <c r="BQ19" s="36"/>
      <c r="BR19" s="36"/>
      <c r="BS19" s="36"/>
      <c r="BT19" s="36"/>
      <c r="BU19" s="36"/>
      <c r="BV19" s="36"/>
      <c r="BW19" s="36"/>
      <c r="BX19" s="36"/>
      <c r="BY19" s="36"/>
      <c r="BZ19" s="36"/>
      <c r="CA19" s="36"/>
      <c r="CB19" s="36"/>
      <c r="CC19" s="36"/>
      <c r="CD19" s="36"/>
      <c r="CE19" s="36"/>
      <c r="CF19" s="36"/>
      <c r="CG19" s="36"/>
      <c r="CH19" s="36"/>
      <c r="CI19" s="36"/>
      <c r="CJ19" s="36"/>
      <c r="CK19" s="36"/>
      <c r="CL19" s="36"/>
      <c r="CM19" s="36"/>
      <c r="CN19" s="36"/>
      <c r="CO19" s="36"/>
      <c r="CP19" s="36"/>
      <c r="CQ19" s="36"/>
      <c r="CR19" s="36"/>
      <c r="CS19" s="36"/>
      <c r="CT19" s="36"/>
      <c r="CU19" s="36"/>
      <c r="CV19" s="36"/>
      <c r="CW19" s="36"/>
      <c r="CX19" s="36"/>
      <c r="CY19" s="36"/>
      <c r="CZ19" s="36"/>
      <c r="DA19" s="36"/>
      <c r="DB19" s="36"/>
      <c r="DC19" s="36"/>
      <c r="DD19" s="36"/>
      <c r="DE19" s="36"/>
      <c r="DF19" s="36"/>
      <c r="DG19" s="36"/>
      <c r="DH19" s="36"/>
      <c r="DI19" s="36"/>
      <c r="DJ19" s="36"/>
      <c r="DK19" s="36"/>
      <c r="DL19" s="36"/>
      <c r="DM19" s="36"/>
      <c r="DN19" s="36"/>
      <c r="DO19" s="36"/>
      <c r="DP19" s="36"/>
      <c r="DQ19" s="36"/>
      <c r="DR19" s="36"/>
      <c r="DS19" s="36"/>
      <c r="DT19" s="36"/>
      <c r="DU19" s="36"/>
      <c r="DV19" s="36"/>
      <c r="DW19" s="36"/>
      <c r="DX19" s="36"/>
      <c r="DY19" s="36"/>
      <c r="DZ19" s="36"/>
      <c r="EA19" s="36"/>
      <c r="EB19" s="36"/>
      <c r="EC19" s="36"/>
      <c r="ED19" s="36"/>
      <c r="EE19" s="36"/>
      <c r="EF19" s="36"/>
      <c r="EG19" s="36"/>
      <c r="EH19" s="36"/>
      <c r="EI19" s="36"/>
      <c r="EJ19" s="36"/>
      <c r="EK19" s="36"/>
      <c r="EL19" s="36"/>
      <c r="EM19" s="36"/>
      <c r="EN19" s="36"/>
      <c r="EO19" s="36"/>
      <c r="EP19" s="36"/>
      <c r="EQ19" s="36"/>
      <c r="ER19" s="36"/>
      <c r="ES19" s="36"/>
      <c r="ET19" s="36"/>
      <c r="EU19" s="36"/>
      <c r="EV19" s="36"/>
      <c r="EW19" s="36"/>
      <c r="EX19" s="36"/>
      <c r="EY19" s="36"/>
      <c r="EZ19" s="36"/>
      <c r="FA19" s="36"/>
      <c r="FB19" s="36"/>
      <c r="FC19" s="36"/>
      <c r="FD19" s="36"/>
      <c r="FE19" s="36"/>
      <c r="FF19" s="36"/>
      <c r="FG19" s="36"/>
      <c r="FH19" s="36"/>
      <c r="FI19" s="36"/>
      <c r="FJ19" s="36"/>
      <c r="FK19" s="36"/>
      <c r="FL19" s="36"/>
      <c r="FM19" s="36"/>
      <c r="FN19" s="36"/>
      <c r="FO19" s="36"/>
      <c r="FP19" s="36"/>
      <c r="FQ19" s="36"/>
      <c r="FR19" s="36"/>
      <c r="FS19" s="36"/>
      <c r="FT19" s="36"/>
      <c r="FU19" s="36"/>
      <c r="FV19" s="36"/>
      <c r="FW19" s="36"/>
      <c r="FX19" s="36"/>
      <c r="FY19" s="36"/>
      <c r="FZ19" s="36"/>
      <c r="GA19" s="36"/>
      <c r="GB19" s="36"/>
      <c r="GC19" s="36"/>
      <c r="GD19" s="36"/>
      <c r="GE19" s="36"/>
      <c r="GF19" s="36"/>
      <c r="GG19" s="36"/>
      <c r="GH19" s="36"/>
      <c r="GI19" s="36"/>
      <c r="GJ19" s="36"/>
      <c r="GK19" s="36"/>
      <c r="GL19" s="36"/>
      <c r="GM19" s="36"/>
      <c r="GN19" s="36"/>
      <c r="GO19" s="36"/>
      <c r="GP19" s="36"/>
      <c r="GQ19" s="36"/>
      <c r="GR19" s="36"/>
      <c r="GS19" s="36"/>
      <c r="GT19" s="36"/>
      <c r="GU19" s="36"/>
      <c r="GV19" s="36"/>
      <c r="GW19" s="36"/>
      <c r="GX19" s="36"/>
      <c r="GY19" s="36"/>
      <c r="GZ19" s="36"/>
      <c r="HA19" s="36"/>
      <c r="HB19" s="36"/>
      <c r="HC19" s="36"/>
      <c r="HD19" s="36"/>
      <c r="HE19" s="36"/>
      <c r="HF19" s="36"/>
      <c r="HG19" s="36"/>
      <c r="HH19" s="36"/>
      <c r="HI19" s="36"/>
      <c r="HJ19" s="36"/>
      <c r="HK19" s="36"/>
      <c r="HL19" s="36"/>
      <c r="HM19" s="36"/>
      <c r="HN19" s="36"/>
      <c r="HO19" s="36"/>
      <c r="HP19" s="36"/>
      <c r="HQ19" s="36"/>
      <c r="HR19" s="36"/>
      <c r="HS19" s="36"/>
      <c r="HT19" s="36"/>
      <c r="HU19" s="36"/>
      <c r="HV19" s="36"/>
      <c r="HW19" s="36"/>
      <c r="HX19" s="36"/>
      <c r="HY19" s="36"/>
      <c r="HZ19" s="36"/>
      <c r="IA19" s="36"/>
      <c r="IB19" s="36"/>
      <c r="IC19" s="36"/>
      <c r="ID19" s="36"/>
      <c r="IE19" s="36"/>
      <c r="IF19" s="36"/>
      <c r="IG19" s="36"/>
      <c r="IH19" s="36"/>
      <c r="II19" s="36"/>
      <c r="IJ19" s="36"/>
      <c r="IK19" s="36"/>
      <c r="IL19" s="36"/>
      <c r="IM19" s="36"/>
      <c r="IN19" s="36"/>
      <c r="IO19" s="36"/>
      <c r="IP19" s="36"/>
      <c r="IQ19" s="36"/>
      <c r="IR19" s="36"/>
      <c r="IS19" s="36"/>
      <c r="IT19" s="36"/>
      <c r="IU19" s="36"/>
      <c r="IV19" s="36"/>
      <c r="IW19" s="36"/>
    </row>
    <row r="20" customFormat="false" ht="15" hidden="false" customHeight="true" outlineLevel="0" collapsed="false">
      <c r="A20" s="49"/>
      <c r="B20" s="37"/>
      <c r="C20" s="38"/>
      <c r="D20" s="39"/>
      <c r="E20" s="40"/>
      <c r="F20" s="36"/>
      <c r="G20" s="36"/>
      <c r="H20" s="36"/>
      <c r="I20" s="50"/>
      <c r="J20" s="43"/>
      <c r="K20" s="43"/>
      <c r="L20" s="44"/>
      <c r="M20" s="40"/>
      <c r="N20" s="52"/>
      <c r="O20" s="46"/>
      <c r="P20" s="36"/>
      <c r="Q20" s="44"/>
      <c r="R20" s="44"/>
      <c r="S20" s="36"/>
      <c r="T20" s="59" t="s">
        <v>41</v>
      </c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  <c r="AL20" s="36"/>
      <c r="AM20" s="36"/>
      <c r="AN20" s="36"/>
      <c r="AO20" s="36"/>
      <c r="AP20" s="36"/>
      <c r="AQ20" s="36"/>
      <c r="AR20" s="36"/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6"/>
      <c r="BT20" s="36"/>
      <c r="BU20" s="36"/>
      <c r="BV20" s="36"/>
      <c r="BW20" s="36"/>
      <c r="BX20" s="36"/>
      <c r="BY20" s="36"/>
      <c r="BZ20" s="36"/>
      <c r="CA20" s="36"/>
      <c r="CB20" s="36"/>
      <c r="CC20" s="36"/>
      <c r="CD20" s="36"/>
      <c r="CE20" s="36"/>
      <c r="CF20" s="36"/>
      <c r="CG20" s="36"/>
      <c r="CH20" s="36"/>
      <c r="CI20" s="36"/>
      <c r="CJ20" s="36"/>
      <c r="CK20" s="36"/>
      <c r="CL20" s="36"/>
      <c r="CM20" s="36"/>
      <c r="CN20" s="36"/>
      <c r="CO20" s="36"/>
      <c r="CP20" s="36"/>
      <c r="CQ20" s="36"/>
      <c r="CR20" s="36"/>
      <c r="CS20" s="36"/>
      <c r="CT20" s="36"/>
      <c r="CU20" s="36"/>
      <c r="CV20" s="36"/>
      <c r="CW20" s="36"/>
      <c r="CX20" s="36"/>
      <c r="CY20" s="36"/>
      <c r="CZ20" s="36"/>
      <c r="DA20" s="36"/>
      <c r="DB20" s="36"/>
      <c r="DC20" s="36"/>
      <c r="DD20" s="36"/>
      <c r="DE20" s="36"/>
      <c r="DF20" s="36"/>
      <c r="DG20" s="36"/>
      <c r="DH20" s="36"/>
      <c r="DI20" s="36"/>
      <c r="DJ20" s="36"/>
      <c r="DK20" s="36"/>
      <c r="DL20" s="36"/>
      <c r="DM20" s="36"/>
      <c r="DN20" s="36"/>
      <c r="DO20" s="36"/>
      <c r="DP20" s="36"/>
      <c r="DQ20" s="36"/>
      <c r="DR20" s="36"/>
      <c r="DS20" s="36"/>
      <c r="DT20" s="36"/>
      <c r="DU20" s="36"/>
      <c r="DV20" s="36"/>
      <c r="DW20" s="36"/>
      <c r="DX20" s="36"/>
      <c r="DY20" s="36"/>
      <c r="DZ20" s="36"/>
      <c r="EA20" s="36"/>
      <c r="EB20" s="36"/>
      <c r="EC20" s="36"/>
      <c r="ED20" s="36"/>
      <c r="EE20" s="36"/>
      <c r="EF20" s="36"/>
      <c r="EG20" s="36"/>
      <c r="EH20" s="36"/>
      <c r="EI20" s="36"/>
      <c r="EJ20" s="36"/>
      <c r="EK20" s="36"/>
      <c r="EL20" s="36"/>
      <c r="EM20" s="36"/>
      <c r="EN20" s="36"/>
      <c r="EO20" s="36"/>
      <c r="EP20" s="36"/>
      <c r="EQ20" s="36"/>
      <c r="ER20" s="36"/>
      <c r="ES20" s="36"/>
      <c r="ET20" s="36"/>
      <c r="EU20" s="36"/>
      <c r="EV20" s="36"/>
      <c r="EW20" s="36"/>
      <c r="EX20" s="36"/>
      <c r="EY20" s="36"/>
      <c r="EZ20" s="36"/>
      <c r="FA20" s="36"/>
      <c r="FB20" s="36"/>
      <c r="FC20" s="36"/>
      <c r="FD20" s="36"/>
      <c r="FE20" s="36"/>
      <c r="FF20" s="36"/>
      <c r="FG20" s="36"/>
      <c r="FH20" s="36"/>
      <c r="FI20" s="36"/>
      <c r="FJ20" s="36"/>
      <c r="FK20" s="36"/>
      <c r="FL20" s="36"/>
      <c r="FM20" s="36"/>
      <c r="FN20" s="36"/>
      <c r="FO20" s="36"/>
      <c r="FP20" s="36"/>
      <c r="FQ20" s="36"/>
      <c r="FR20" s="36"/>
      <c r="FS20" s="36"/>
      <c r="FT20" s="36"/>
      <c r="FU20" s="36"/>
      <c r="FV20" s="36"/>
      <c r="FW20" s="36"/>
      <c r="FX20" s="36"/>
      <c r="FY20" s="36"/>
      <c r="FZ20" s="36"/>
      <c r="GA20" s="36"/>
      <c r="GB20" s="36"/>
      <c r="GC20" s="36"/>
      <c r="GD20" s="36"/>
      <c r="GE20" s="36"/>
      <c r="GF20" s="36"/>
      <c r="GG20" s="36"/>
      <c r="GH20" s="36"/>
      <c r="GI20" s="36"/>
      <c r="GJ20" s="36"/>
      <c r="GK20" s="36"/>
      <c r="GL20" s="36"/>
      <c r="GM20" s="36"/>
      <c r="GN20" s="36"/>
      <c r="GO20" s="36"/>
      <c r="GP20" s="36"/>
      <c r="GQ20" s="36"/>
      <c r="GR20" s="36"/>
      <c r="GS20" s="36"/>
      <c r="GT20" s="36"/>
      <c r="GU20" s="36"/>
      <c r="GV20" s="36"/>
      <c r="GW20" s="36"/>
      <c r="GX20" s="36"/>
      <c r="GY20" s="36"/>
      <c r="GZ20" s="36"/>
      <c r="HA20" s="36"/>
      <c r="HB20" s="36"/>
      <c r="HC20" s="36"/>
      <c r="HD20" s="36"/>
      <c r="HE20" s="36"/>
      <c r="HF20" s="36"/>
      <c r="HG20" s="36"/>
      <c r="HH20" s="36"/>
      <c r="HI20" s="36"/>
      <c r="HJ20" s="36"/>
      <c r="HK20" s="36"/>
      <c r="HL20" s="36"/>
      <c r="HM20" s="36"/>
      <c r="HN20" s="36"/>
      <c r="HO20" s="36"/>
      <c r="HP20" s="36"/>
      <c r="HQ20" s="36"/>
      <c r="HR20" s="36"/>
      <c r="HS20" s="36"/>
      <c r="HT20" s="36"/>
      <c r="HU20" s="36"/>
      <c r="HV20" s="36"/>
      <c r="HW20" s="36"/>
      <c r="HX20" s="36"/>
      <c r="HY20" s="36"/>
      <c r="HZ20" s="36"/>
      <c r="IA20" s="36"/>
      <c r="IB20" s="36"/>
      <c r="IC20" s="36"/>
      <c r="ID20" s="36"/>
      <c r="IE20" s="36"/>
      <c r="IF20" s="36"/>
      <c r="IG20" s="36"/>
      <c r="IH20" s="36"/>
      <c r="II20" s="36"/>
      <c r="IJ20" s="36"/>
      <c r="IK20" s="36"/>
      <c r="IL20" s="36"/>
      <c r="IM20" s="36"/>
      <c r="IN20" s="36"/>
      <c r="IO20" s="36"/>
      <c r="IP20" s="36"/>
      <c r="IQ20" s="36"/>
      <c r="IR20" s="36"/>
      <c r="IS20" s="36"/>
      <c r="IT20" s="36"/>
      <c r="IU20" s="36"/>
      <c r="IV20" s="36"/>
      <c r="IW20" s="36"/>
    </row>
    <row r="21" customFormat="false" ht="15" hidden="false" customHeight="true" outlineLevel="0" collapsed="false">
      <c r="A21" s="49"/>
      <c r="B21" s="37" t="s">
        <v>42</v>
      </c>
      <c r="C21" s="38" t="s">
        <v>43</v>
      </c>
      <c r="D21" s="39" t="n">
        <v>3345</v>
      </c>
      <c r="E21" s="40"/>
      <c r="F21" s="50" t="n">
        <f aca="false">T8</f>
        <v>29</v>
      </c>
      <c r="G21" s="50"/>
      <c r="H21" s="40" t="n">
        <f aca="false">V8</f>
        <v>30</v>
      </c>
      <c r="I21" s="50"/>
      <c r="J21" s="43" t="n">
        <v>984</v>
      </c>
      <c r="K21" s="43"/>
      <c r="L21" s="44" t="n">
        <v>908</v>
      </c>
      <c r="M21" s="50"/>
      <c r="N21" s="45" t="n">
        <v>67694</v>
      </c>
      <c r="O21" s="46" t="n">
        <v>1</v>
      </c>
      <c r="P21" s="47" t="str">
        <f aca="false">IF(Q21&lt;0,ABS(Q21),"")</f>
        <v/>
      </c>
      <c r="Q21" s="44" t="n">
        <f aca="false">IF(L$37&gt;0,L21-R21,J21-R21)</f>
        <v>908</v>
      </c>
      <c r="R21" s="44" t="n">
        <f aca="false">ROUND((1-O21)*J21,0)</f>
        <v>0</v>
      </c>
      <c r="S21" s="36"/>
      <c r="T21" s="60" t="s">
        <v>44</v>
      </c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36"/>
      <c r="AL21" s="36"/>
      <c r="AM21" s="36"/>
      <c r="AN21" s="36"/>
      <c r="AO21" s="36"/>
      <c r="AP21" s="36"/>
      <c r="AQ21" s="36"/>
      <c r="AR21" s="36"/>
      <c r="AS21" s="36"/>
      <c r="AT21" s="36"/>
      <c r="AU21" s="36"/>
      <c r="AV21" s="36"/>
      <c r="AW21" s="36"/>
      <c r="AX21" s="36"/>
      <c r="AY21" s="36"/>
      <c r="AZ21" s="36"/>
      <c r="BA21" s="36"/>
      <c r="BB21" s="36"/>
      <c r="BC21" s="36"/>
      <c r="BD21" s="36"/>
      <c r="BE21" s="36"/>
      <c r="BF21" s="36"/>
      <c r="BG21" s="36"/>
      <c r="BH21" s="36"/>
      <c r="BI21" s="36"/>
      <c r="BJ21" s="36"/>
      <c r="BK21" s="36"/>
      <c r="BL21" s="36"/>
      <c r="BM21" s="36"/>
      <c r="BN21" s="36"/>
      <c r="BO21" s="36"/>
      <c r="BP21" s="36"/>
      <c r="BQ21" s="36"/>
      <c r="BR21" s="36"/>
      <c r="BS21" s="36"/>
      <c r="BT21" s="36"/>
      <c r="BU21" s="36"/>
      <c r="BV21" s="36"/>
      <c r="BW21" s="36"/>
      <c r="BX21" s="36"/>
      <c r="BY21" s="36"/>
      <c r="BZ21" s="36"/>
      <c r="CA21" s="36"/>
      <c r="CB21" s="36"/>
      <c r="CC21" s="36"/>
      <c r="CD21" s="36"/>
      <c r="CE21" s="36"/>
      <c r="CF21" s="36"/>
      <c r="CG21" s="36"/>
      <c r="CH21" s="36"/>
      <c r="CI21" s="36"/>
      <c r="CJ21" s="36"/>
      <c r="CK21" s="36"/>
      <c r="CL21" s="36"/>
      <c r="CM21" s="36"/>
      <c r="CN21" s="36"/>
      <c r="CO21" s="36"/>
      <c r="CP21" s="36"/>
      <c r="CQ21" s="36"/>
      <c r="CR21" s="36"/>
      <c r="CS21" s="36"/>
      <c r="CT21" s="36"/>
      <c r="CU21" s="36"/>
      <c r="CV21" s="36"/>
      <c r="CW21" s="36"/>
      <c r="CX21" s="36"/>
      <c r="CY21" s="36"/>
      <c r="CZ21" s="36"/>
      <c r="DA21" s="36"/>
      <c r="DB21" s="36"/>
      <c r="DC21" s="36"/>
      <c r="DD21" s="36"/>
      <c r="DE21" s="36"/>
      <c r="DF21" s="36"/>
      <c r="DG21" s="36"/>
      <c r="DH21" s="36"/>
      <c r="DI21" s="36"/>
      <c r="DJ21" s="36"/>
      <c r="DK21" s="36"/>
      <c r="DL21" s="36"/>
      <c r="DM21" s="36"/>
      <c r="DN21" s="36"/>
      <c r="DO21" s="36"/>
      <c r="DP21" s="36"/>
      <c r="DQ21" s="36"/>
      <c r="DR21" s="36"/>
      <c r="DS21" s="36"/>
      <c r="DT21" s="36"/>
      <c r="DU21" s="36"/>
      <c r="DV21" s="36"/>
      <c r="DW21" s="36"/>
      <c r="DX21" s="36"/>
      <c r="DY21" s="36"/>
      <c r="DZ21" s="36"/>
      <c r="EA21" s="36"/>
      <c r="EB21" s="36"/>
      <c r="EC21" s="36"/>
      <c r="ED21" s="36"/>
      <c r="EE21" s="36"/>
      <c r="EF21" s="36"/>
      <c r="EG21" s="36"/>
      <c r="EH21" s="36"/>
      <c r="EI21" s="36"/>
      <c r="EJ21" s="36"/>
      <c r="EK21" s="36"/>
      <c r="EL21" s="36"/>
      <c r="EM21" s="36"/>
      <c r="EN21" s="36"/>
      <c r="EO21" s="36"/>
      <c r="EP21" s="36"/>
      <c r="EQ21" s="36"/>
      <c r="ER21" s="36"/>
      <c r="ES21" s="36"/>
      <c r="ET21" s="36"/>
      <c r="EU21" s="36"/>
      <c r="EV21" s="36"/>
      <c r="EW21" s="36"/>
      <c r="EX21" s="36"/>
      <c r="EY21" s="36"/>
      <c r="EZ21" s="36"/>
      <c r="FA21" s="36"/>
      <c r="FB21" s="36"/>
      <c r="FC21" s="36"/>
      <c r="FD21" s="36"/>
      <c r="FE21" s="36"/>
      <c r="FF21" s="36"/>
      <c r="FG21" s="36"/>
      <c r="FH21" s="36"/>
      <c r="FI21" s="36"/>
      <c r="FJ21" s="36"/>
      <c r="FK21" s="36"/>
      <c r="FL21" s="36"/>
      <c r="FM21" s="36"/>
      <c r="FN21" s="36"/>
      <c r="FO21" s="36"/>
      <c r="FP21" s="36"/>
      <c r="FQ21" s="36"/>
      <c r="FR21" s="36"/>
      <c r="FS21" s="36"/>
      <c r="FT21" s="36"/>
      <c r="FU21" s="36"/>
      <c r="FV21" s="36"/>
      <c r="FW21" s="36"/>
      <c r="FX21" s="36"/>
      <c r="FY21" s="36"/>
      <c r="FZ21" s="36"/>
      <c r="GA21" s="36"/>
      <c r="GB21" s="36"/>
      <c r="GC21" s="36"/>
      <c r="GD21" s="36"/>
      <c r="GE21" s="36"/>
      <c r="GF21" s="36"/>
      <c r="GG21" s="36"/>
      <c r="GH21" s="36"/>
      <c r="GI21" s="36"/>
      <c r="GJ21" s="36"/>
      <c r="GK21" s="36"/>
      <c r="GL21" s="36"/>
      <c r="GM21" s="36"/>
      <c r="GN21" s="36"/>
      <c r="GO21" s="36"/>
      <c r="GP21" s="36"/>
      <c r="GQ21" s="36"/>
      <c r="GR21" s="36"/>
      <c r="GS21" s="36"/>
      <c r="GT21" s="36"/>
      <c r="GU21" s="36"/>
      <c r="GV21" s="36"/>
      <c r="GW21" s="36"/>
      <c r="GX21" s="36"/>
      <c r="GY21" s="36"/>
      <c r="GZ21" s="36"/>
      <c r="HA21" s="36"/>
      <c r="HB21" s="36"/>
      <c r="HC21" s="36"/>
      <c r="HD21" s="36"/>
      <c r="HE21" s="36"/>
      <c r="HF21" s="36"/>
      <c r="HG21" s="36"/>
      <c r="HH21" s="36"/>
      <c r="HI21" s="36"/>
      <c r="HJ21" s="36"/>
      <c r="HK21" s="36"/>
      <c r="HL21" s="36"/>
      <c r="HM21" s="36"/>
      <c r="HN21" s="36"/>
      <c r="HO21" s="36"/>
      <c r="HP21" s="36"/>
      <c r="HQ21" s="36"/>
      <c r="HR21" s="36"/>
      <c r="HS21" s="36"/>
      <c r="HT21" s="36"/>
      <c r="HU21" s="36"/>
      <c r="HV21" s="36"/>
      <c r="HW21" s="36"/>
      <c r="HX21" s="36"/>
      <c r="HY21" s="36"/>
      <c r="HZ21" s="36"/>
      <c r="IA21" s="36"/>
      <c r="IB21" s="36"/>
      <c r="IC21" s="36"/>
      <c r="ID21" s="36"/>
      <c r="IE21" s="36"/>
      <c r="IF21" s="36"/>
      <c r="IG21" s="36"/>
      <c r="IH21" s="36"/>
      <c r="II21" s="36"/>
      <c r="IJ21" s="36"/>
      <c r="IK21" s="36"/>
      <c r="IL21" s="36"/>
      <c r="IM21" s="36"/>
      <c r="IN21" s="36"/>
      <c r="IO21" s="36"/>
      <c r="IP21" s="36"/>
      <c r="IQ21" s="36"/>
      <c r="IR21" s="36"/>
      <c r="IS21" s="36"/>
      <c r="IT21" s="36"/>
      <c r="IU21" s="36"/>
      <c r="IV21" s="36"/>
      <c r="IW21" s="36"/>
    </row>
    <row r="22" customFormat="false" ht="15" hidden="false" customHeight="true" outlineLevel="0" collapsed="false">
      <c r="A22" s="49"/>
      <c r="B22" s="37"/>
      <c r="C22" s="38"/>
      <c r="D22" s="39"/>
      <c r="E22" s="40"/>
      <c r="F22" s="50"/>
      <c r="G22" s="50"/>
      <c r="H22" s="40"/>
      <c r="I22" s="50"/>
      <c r="J22" s="43" t="n">
        <v>1915</v>
      </c>
      <c r="K22" s="43"/>
      <c r="L22" s="44" t="n">
        <v>1915</v>
      </c>
      <c r="M22" s="50"/>
      <c r="N22" s="45" t="n">
        <v>68916</v>
      </c>
      <c r="O22" s="46" t="n">
        <v>0</v>
      </c>
      <c r="P22" s="47" t="str">
        <f aca="false">IF(Q22&lt;0,ABS(Q22),"")</f>
        <v/>
      </c>
      <c r="Q22" s="44" t="n">
        <f aca="false">IF(L$37&gt;0,L22-R22,J22-R22)</f>
        <v>0</v>
      </c>
      <c r="R22" s="44" t="n">
        <f aca="false">ROUND((1-O22)*J22,0)</f>
        <v>1915</v>
      </c>
      <c r="S22" s="36"/>
      <c r="T22" s="60" t="s">
        <v>45</v>
      </c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6"/>
      <c r="AL22" s="36"/>
      <c r="AM22" s="36"/>
      <c r="AN22" s="36"/>
      <c r="AO22" s="36"/>
      <c r="AP22" s="36"/>
      <c r="AQ22" s="36"/>
      <c r="AR22" s="36"/>
      <c r="AS22" s="36"/>
      <c r="AT22" s="36"/>
      <c r="AU22" s="36"/>
      <c r="AV22" s="36"/>
      <c r="AW22" s="36"/>
      <c r="AX22" s="36"/>
      <c r="AY22" s="36"/>
      <c r="AZ22" s="36"/>
      <c r="BA22" s="36"/>
      <c r="BB22" s="36"/>
      <c r="BC22" s="36"/>
      <c r="BD22" s="36"/>
      <c r="BE22" s="36"/>
      <c r="BF22" s="36"/>
      <c r="BG22" s="36"/>
      <c r="BH22" s="36"/>
      <c r="BI22" s="36"/>
      <c r="BJ22" s="36"/>
      <c r="BK22" s="36"/>
      <c r="BL22" s="36"/>
      <c r="BM22" s="36"/>
      <c r="BN22" s="36"/>
      <c r="BO22" s="36"/>
      <c r="BP22" s="36"/>
      <c r="BQ22" s="36"/>
      <c r="BR22" s="36"/>
      <c r="BS22" s="36"/>
      <c r="BT22" s="36"/>
      <c r="BU22" s="36"/>
      <c r="BV22" s="36"/>
      <c r="BW22" s="36"/>
      <c r="BX22" s="36"/>
      <c r="BY22" s="36"/>
      <c r="BZ22" s="36"/>
      <c r="CA22" s="36"/>
      <c r="CB22" s="36"/>
      <c r="CC22" s="36"/>
      <c r="CD22" s="36"/>
      <c r="CE22" s="36"/>
      <c r="CF22" s="36"/>
      <c r="CG22" s="36"/>
      <c r="CH22" s="36"/>
      <c r="CI22" s="36"/>
      <c r="CJ22" s="36"/>
      <c r="CK22" s="36"/>
      <c r="CL22" s="36"/>
      <c r="CM22" s="36"/>
      <c r="CN22" s="36"/>
      <c r="CO22" s="36"/>
      <c r="CP22" s="36"/>
      <c r="CQ22" s="36"/>
      <c r="CR22" s="36"/>
      <c r="CS22" s="36"/>
      <c r="CT22" s="36"/>
      <c r="CU22" s="36"/>
      <c r="CV22" s="36"/>
      <c r="CW22" s="36"/>
      <c r="CX22" s="36"/>
      <c r="CY22" s="36"/>
      <c r="CZ22" s="36"/>
      <c r="DA22" s="36"/>
      <c r="DB22" s="36"/>
      <c r="DC22" s="36"/>
      <c r="DD22" s="36"/>
      <c r="DE22" s="36"/>
      <c r="DF22" s="36"/>
      <c r="DG22" s="36"/>
      <c r="DH22" s="36"/>
      <c r="DI22" s="36"/>
      <c r="DJ22" s="36"/>
      <c r="DK22" s="36"/>
      <c r="DL22" s="36"/>
      <c r="DM22" s="36"/>
      <c r="DN22" s="36"/>
      <c r="DO22" s="36"/>
      <c r="DP22" s="36"/>
      <c r="DQ22" s="36"/>
      <c r="DR22" s="36"/>
      <c r="DS22" s="36"/>
      <c r="DT22" s="36"/>
      <c r="DU22" s="36"/>
      <c r="DV22" s="36"/>
      <c r="DW22" s="36"/>
      <c r="DX22" s="36"/>
      <c r="DY22" s="36"/>
      <c r="DZ22" s="36"/>
      <c r="EA22" s="36"/>
      <c r="EB22" s="36"/>
      <c r="EC22" s="36"/>
      <c r="ED22" s="36"/>
      <c r="EE22" s="36"/>
      <c r="EF22" s="36"/>
      <c r="EG22" s="36"/>
      <c r="EH22" s="36"/>
      <c r="EI22" s="36"/>
      <c r="EJ22" s="36"/>
      <c r="EK22" s="36"/>
      <c r="EL22" s="36"/>
      <c r="EM22" s="36"/>
      <c r="EN22" s="36"/>
      <c r="EO22" s="36"/>
      <c r="EP22" s="36"/>
      <c r="EQ22" s="36"/>
      <c r="ER22" s="36"/>
      <c r="ES22" s="36"/>
      <c r="ET22" s="36"/>
      <c r="EU22" s="36"/>
      <c r="EV22" s="36"/>
      <c r="EW22" s="36"/>
      <c r="EX22" s="36"/>
      <c r="EY22" s="36"/>
      <c r="EZ22" s="36"/>
      <c r="FA22" s="36"/>
      <c r="FB22" s="36"/>
      <c r="FC22" s="36"/>
      <c r="FD22" s="36"/>
      <c r="FE22" s="36"/>
      <c r="FF22" s="36"/>
      <c r="FG22" s="36"/>
      <c r="FH22" s="36"/>
      <c r="FI22" s="36"/>
      <c r="FJ22" s="36"/>
      <c r="FK22" s="36"/>
      <c r="FL22" s="36"/>
      <c r="FM22" s="36"/>
      <c r="FN22" s="36"/>
      <c r="FO22" s="36"/>
      <c r="FP22" s="36"/>
      <c r="FQ22" s="36"/>
      <c r="FR22" s="36"/>
      <c r="FS22" s="36"/>
      <c r="FT22" s="36"/>
      <c r="FU22" s="36"/>
      <c r="FV22" s="36"/>
      <c r="FW22" s="36"/>
      <c r="FX22" s="36"/>
      <c r="FY22" s="36"/>
      <c r="FZ22" s="36"/>
      <c r="GA22" s="36"/>
      <c r="GB22" s="36"/>
      <c r="GC22" s="36"/>
      <c r="GD22" s="36"/>
      <c r="GE22" s="36"/>
      <c r="GF22" s="36"/>
      <c r="GG22" s="36"/>
      <c r="GH22" s="36"/>
      <c r="GI22" s="36"/>
      <c r="GJ22" s="36"/>
      <c r="GK22" s="36"/>
      <c r="GL22" s="36"/>
      <c r="GM22" s="36"/>
      <c r="GN22" s="36"/>
      <c r="GO22" s="36"/>
      <c r="GP22" s="36"/>
      <c r="GQ22" s="36"/>
      <c r="GR22" s="36"/>
      <c r="GS22" s="36"/>
      <c r="GT22" s="36"/>
      <c r="GU22" s="36"/>
      <c r="GV22" s="36"/>
      <c r="GW22" s="36"/>
      <c r="GX22" s="36"/>
      <c r="GY22" s="36"/>
      <c r="GZ22" s="36"/>
      <c r="HA22" s="36"/>
      <c r="HB22" s="36"/>
      <c r="HC22" s="36"/>
      <c r="HD22" s="36"/>
      <c r="HE22" s="36"/>
      <c r="HF22" s="36"/>
      <c r="HG22" s="36"/>
      <c r="HH22" s="36"/>
      <c r="HI22" s="36"/>
      <c r="HJ22" s="36"/>
      <c r="HK22" s="36"/>
      <c r="HL22" s="36"/>
      <c r="HM22" s="36"/>
      <c r="HN22" s="36"/>
      <c r="HO22" s="36"/>
      <c r="HP22" s="36"/>
      <c r="HQ22" s="36"/>
      <c r="HR22" s="36"/>
      <c r="HS22" s="36"/>
      <c r="HT22" s="36"/>
      <c r="HU22" s="36"/>
      <c r="HV22" s="36"/>
      <c r="HW22" s="36"/>
      <c r="HX22" s="36"/>
      <c r="HY22" s="36"/>
      <c r="HZ22" s="36"/>
      <c r="IA22" s="36"/>
      <c r="IB22" s="36"/>
      <c r="IC22" s="36"/>
      <c r="ID22" s="36"/>
      <c r="IE22" s="36"/>
      <c r="IF22" s="36"/>
      <c r="IG22" s="36"/>
      <c r="IH22" s="36"/>
      <c r="II22" s="36"/>
      <c r="IJ22" s="36"/>
      <c r="IK22" s="36"/>
      <c r="IL22" s="36"/>
      <c r="IM22" s="36"/>
      <c r="IN22" s="36"/>
      <c r="IO22" s="36"/>
      <c r="IP22" s="36"/>
      <c r="IQ22" s="36"/>
      <c r="IR22" s="36"/>
      <c r="IS22" s="36"/>
      <c r="IT22" s="36"/>
      <c r="IU22" s="36"/>
      <c r="IV22" s="36"/>
      <c r="IW22" s="36"/>
    </row>
    <row r="23" customFormat="false" ht="15" hidden="false" customHeight="true" outlineLevel="0" collapsed="false">
      <c r="A23" s="49"/>
      <c r="B23" s="37"/>
      <c r="C23" s="38"/>
      <c r="D23" s="56"/>
      <c r="E23" s="57"/>
      <c r="F23" s="50"/>
      <c r="G23" s="50"/>
      <c r="H23" s="40"/>
      <c r="I23" s="50"/>
      <c r="J23" s="43"/>
      <c r="K23" s="43"/>
      <c r="L23" s="44"/>
      <c r="M23" s="40"/>
      <c r="N23" s="52"/>
      <c r="O23" s="46"/>
      <c r="P23" s="36"/>
      <c r="Q23" s="44"/>
      <c r="R23" s="44"/>
      <c r="S23" s="36"/>
      <c r="T23" s="61" t="n">
        <v>0.5</v>
      </c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36"/>
      <c r="AP23" s="36"/>
      <c r="AQ23" s="36"/>
      <c r="AR23" s="36"/>
      <c r="AS23" s="36"/>
      <c r="AT23" s="36"/>
      <c r="AU23" s="36"/>
      <c r="AV23" s="36"/>
      <c r="AW23" s="36"/>
      <c r="AX23" s="36"/>
      <c r="AY23" s="36"/>
      <c r="AZ23" s="36"/>
      <c r="BA23" s="36"/>
      <c r="BB23" s="36"/>
      <c r="BC23" s="36"/>
      <c r="BD23" s="36"/>
      <c r="BE23" s="36"/>
      <c r="BF23" s="36"/>
      <c r="BG23" s="36"/>
      <c r="BH23" s="36"/>
      <c r="BI23" s="36"/>
      <c r="BJ23" s="36"/>
      <c r="BK23" s="36"/>
      <c r="BL23" s="36"/>
      <c r="BM23" s="36"/>
      <c r="BN23" s="36"/>
      <c r="BO23" s="36"/>
      <c r="BP23" s="36"/>
      <c r="BQ23" s="36"/>
      <c r="BR23" s="36"/>
      <c r="BS23" s="36"/>
      <c r="BT23" s="36"/>
      <c r="BU23" s="36"/>
      <c r="BV23" s="36"/>
      <c r="BW23" s="36"/>
      <c r="BX23" s="36"/>
      <c r="BY23" s="36"/>
      <c r="BZ23" s="36"/>
      <c r="CA23" s="36"/>
      <c r="CB23" s="36"/>
      <c r="CC23" s="36"/>
      <c r="CD23" s="36"/>
      <c r="CE23" s="36"/>
      <c r="CF23" s="36"/>
      <c r="CG23" s="36"/>
      <c r="CH23" s="36"/>
      <c r="CI23" s="36"/>
      <c r="CJ23" s="36"/>
      <c r="CK23" s="36"/>
      <c r="CL23" s="36"/>
      <c r="CM23" s="36"/>
      <c r="CN23" s="36"/>
      <c r="CO23" s="36"/>
      <c r="CP23" s="36"/>
      <c r="CQ23" s="36"/>
      <c r="CR23" s="36"/>
      <c r="CS23" s="36"/>
      <c r="CT23" s="36"/>
      <c r="CU23" s="36"/>
      <c r="CV23" s="36"/>
      <c r="CW23" s="36"/>
      <c r="CX23" s="36"/>
      <c r="CY23" s="36"/>
      <c r="CZ23" s="36"/>
      <c r="DA23" s="36"/>
      <c r="DB23" s="36"/>
      <c r="DC23" s="36"/>
      <c r="DD23" s="36"/>
      <c r="DE23" s="36"/>
      <c r="DF23" s="36"/>
      <c r="DG23" s="36"/>
      <c r="DH23" s="36"/>
      <c r="DI23" s="36"/>
      <c r="DJ23" s="36"/>
      <c r="DK23" s="36"/>
      <c r="DL23" s="36"/>
      <c r="DM23" s="36"/>
      <c r="DN23" s="36"/>
      <c r="DO23" s="36"/>
      <c r="DP23" s="36"/>
      <c r="DQ23" s="36"/>
      <c r="DR23" s="36"/>
      <c r="DS23" s="36"/>
      <c r="DT23" s="36"/>
      <c r="DU23" s="36"/>
      <c r="DV23" s="36"/>
      <c r="DW23" s="36"/>
      <c r="DX23" s="36"/>
      <c r="DY23" s="36"/>
      <c r="DZ23" s="36"/>
      <c r="EA23" s="36"/>
      <c r="EB23" s="36"/>
      <c r="EC23" s="36"/>
      <c r="ED23" s="36"/>
      <c r="EE23" s="36"/>
      <c r="EF23" s="36"/>
      <c r="EG23" s="36"/>
      <c r="EH23" s="36"/>
      <c r="EI23" s="36"/>
      <c r="EJ23" s="36"/>
      <c r="EK23" s="36"/>
      <c r="EL23" s="36"/>
      <c r="EM23" s="36"/>
      <c r="EN23" s="36"/>
      <c r="EO23" s="36"/>
      <c r="EP23" s="36"/>
      <c r="EQ23" s="36"/>
      <c r="ER23" s="36"/>
      <c r="ES23" s="36"/>
      <c r="ET23" s="36"/>
      <c r="EU23" s="36"/>
      <c r="EV23" s="36"/>
      <c r="EW23" s="36"/>
      <c r="EX23" s="36"/>
      <c r="EY23" s="36"/>
      <c r="EZ23" s="36"/>
      <c r="FA23" s="36"/>
      <c r="FB23" s="36"/>
      <c r="FC23" s="36"/>
      <c r="FD23" s="36"/>
      <c r="FE23" s="36"/>
      <c r="FF23" s="36"/>
      <c r="FG23" s="36"/>
      <c r="FH23" s="36"/>
      <c r="FI23" s="36"/>
      <c r="FJ23" s="36"/>
      <c r="FK23" s="36"/>
      <c r="FL23" s="36"/>
      <c r="FM23" s="36"/>
      <c r="FN23" s="36"/>
      <c r="FO23" s="36"/>
      <c r="FP23" s="36"/>
      <c r="FQ23" s="36"/>
      <c r="FR23" s="36"/>
      <c r="FS23" s="36"/>
      <c r="FT23" s="36"/>
      <c r="FU23" s="36"/>
      <c r="FV23" s="36"/>
      <c r="FW23" s="36"/>
      <c r="FX23" s="36"/>
      <c r="FY23" s="36"/>
      <c r="FZ23" s="36"/>
      <c r="GA23" s="36"/>
      <c r="GB23" s="36"/>
      <c r="GC23" s="36"/>
      <c r="GD23" s="36"/>
      <c r="GE23" s="36"/>
      <c r="GF23" s="36"/>
      <c r="GG23" s="36"/>
      <c r="GH23" s="36"/>
      <c r="GI23" s="36"/>
      <c r="GJ23" s="36"/>
      <c r="GK23" s="36"/>
      <c r="GL23" s="36"/>
      <c r="GM23" s="36"/>
      <c r="GN23" s="36"/>
      <c r="GO23" s="36"/>
      <c r="GP23" s="36"/>
      <c r="GQ23" s="36"/>
      <c r="GR23" s="36"/>
      <c r="GS23" s="36"/>
      <c r="GT23" s="36"/>
      <c r="GU23" s="36"/>
      <c r="GV23" s="36"/>
      <c r="GW23" s="36"/>
      <c r="GX23" s="36"/>
      <c r="GY23" s="36"/>
      <c r="GZ23" s="36"/>
      <c r="HA23" s="36"/>
      <c r="HB23" s="36"/>
      <c r="HC23" s="36"/>
      <c r="HD23" s="36"/>
      <c r="HE23" s="36"/>
      <c r="HF23" s="36"/>
      <c r="HG23" s="36"/>
      <c r="HH23" s="36"/>
      <c r="HI23" s="36"/>
      <c r="HJ23" s="36"/>
      <c r="HK23" s="36"/>
      <c r="HL23" s="36"/>
      <c r="HM23" s="36"/>
      <c r="HN23" s="36"/>
      <c r="HO23" s="36"/>
      <c r="HP23" s="36"/>
      <c r="HQ23" s="36"/>
      <c r="HR23" s="36"/>
      <c r="HS23" s="36"/>
      <c r="HT23" s="36"/>
      <c r="HU23" s="36"/>
      <c r="HV23" s="36"/>
      <c r="HW23" s="36"/>
      <c r="HX23" s="36"/>
      <c r="HY23" s="36"/>
      <c r="HZ23" s="36"/>
      <c r="IA23" s="36"/>
      <c r="IB23" s="36"/>
      <c r="IC23" s="36"/>
      <c r="ID23" s="36"/>
      <c r="IE23" s="36"/>
      <c r="IF23" s="36"/>
      <c r="IG23" s="36"/>
      <c r="IH23" s="36"/>
      <c r="II23" s="36"/>
      <c r="IJ23" s="36"/>
      <c r="IK23" s="36"/>
      <c r="IL23" s="36"/>
      <c r="IM23" s="36"/>
      <c r="IN23" s="36"/>
      <c r="IO23" s="36"/>
      <c r="IP23" s="36"/>
      <c r="IQ23" s="36"/>
      <c r="IR23" s="36"/>
      <c r="IS23" s="36"/>
      <c r="IT23" s="36"/>
      <c r="IU23" s="36"/>
      <c r="IV23" s="36"/>
      <c r="IW23" s="36"/>
    </row>
    <row r="24" customFormat="false" ht="15" hidden="false" customHeight="true" outlineLevel="0" collapsed="false">
      <c r="A24" s="49"/>
      <c r="B24" s="37" t="s">
        <v>47</v>
      </c>
      <c r="C24" s="38" t="s">
        <v>48</v>
      </c>
      <c r="D24" s="39" t="n">
        <v>2777</v>
      </c>
      <c r="E24" s="40"/>
      <c r="F24" s="50" t="n">
        <f aca="false">T9</f>
        <v>32</v>
      </c>
      <c r="G24" s="50"/>
      <c r="H24" s="40" t="n">
        <f aca="false">V9</f>
        <v>31</v>
      </c>
      <c r="I24" s="50"/>
      <c r="J24" s="43" t="n">
        <v>11020</v>
      </c>
      <c r="K24" s="43"/>
      <c r="L24" s="44" t="n">
        <v>11644</v>
      </c>
      <c r="M24" s="40"/>
      <c r="N24" s="45" t="n">
        <v>67694</v>
      </c>
      <c r="O24" s="46" t="n">
        <f aca="false">$T$23</f>
        <v>0.5</v>
      </c>
      <c r="P24" s="47" t="str">
        <f aca="false">IF(Q24&lt;0,ABS(Q24),"")</f>
        <v/>
      </c>
      <c r="Q24" s="44" t="n">
        <f aca="false">IF(L$37&gt;0,L24-R24,J24-R24)</f>
        <v>6134</v>
      </c>
      <c r="R24" s="44" t="n">
        <f aca="false">(1-O24)*J24</f>
        <v>5510</v>
      </c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6"/>
      <c r="AL24" s="36"/>
      <c r="AM24" s="36"/>
      <c r="AN24" s="36"/>
      <c r="AO24" s="36"/>
      <c r="AP24" s="36"/>
      <c r="AQ24" s="36"/>
      <c r="AR24" s="36"/>
      <c r="AS24" s="36"/>
      <c r="AT24" s="36"/>
      <c r="AU24" s="36"/>
      <c r="AV24" s="36"/>
      <c r="AW24" s="36"/>
      <c r="AX24" s="36"/>
      <c r="AY24" s="36"/>
      <c r="AZ24" s="36"/>
      <c r="BA24" s="36"/>
      <c r="BB24" s="36"/>
      <c r="BC24" s="36"/>
      <c r="BD24" s="36"/>
      <c r="BE24" s="36"/>
      <c r="BF24" s="36"/>
      <c r="BG24" s="36"/>
      <c r="BH24" s="36"/>
      <c r="BI24" s="36"/>
      <c r="BJ24" s="36"/>
      <c r="BK24" s="36"/>
      <c r="BL24" s="36"/>
      <c r="BM24" s="36"/>
      <c r="BN24" s="36"/>
      <c r="BO24" s="36"/>
      <c r="BP24" s="36"/>
      <c r="BQ24" s="36"/>
      <c r="BR24" s="36"/>
      <c r="BS24" s="36"/>
      <c r="BT24" s="36"/>
      <c r="BU24" s="36"/>
      <c r="BV24" s="36"/>
      <c r="BW24" s="36"/>
      <c r="BX24" s="36"/>
      <c r="BY24" s="36"/>
      <c r="BZ24" s="36"/>
      <c r="CA24" s="36"/>
      <c r="CB24" s="36"/>
      <c r="CC24" s="36"/>
      <c r="CD24" s="36"/>
      <c r="CE24" s="36"/>
      <c r="CF24" s="36"/>
      <c r="CG24" s="36"/>
      <c r="CH24" s="36"/>
      <c r="CI24" s="36"/>
      <c r="CJ24" s="36"/>
      <c r="CK24" s="36"/>
      <c r="CL24" s="36"/>
      <c r="CM24" s="36"/>
      <c r="CN24" s="36"/>
      <c r="CO24" s="36"/>
      <c r="CP24" s="36"/>
      <c r="CQ24" s="36"/>
      <c r="CR24" s="36"/>
      <c r="CS24" s="36"/>
      <c r="CT24" s="36"/>
      <c r="CU24" s="36"/>
      <c r="CV24" s="36"/>
      <c r="CW24" s="36"/>
      <c r="CX24" s="36"/>
      <c r="CY24" s="36"/>
      <c r="CZ24" s="36"/>
      <c r="DA24" s="36"/>
      <c r="DB24" s="36"/>
      <c r="DC24" s="36"/>
      <c r="DD24" s="36"/>
      <c r="DE24" s="36"/>
      <c r="DF24" s="36"/>
      <c r="DG24" s="36"/>
      <c r="DH24" s="36"/>
      <c r="DI24" s="36"/>
      <c r="DJ24" s="36"/>
      <c r="DK24" s="36"/>
      <c r="DL24" s="36"/>
      <c r="DM24" s="36"/>
      <c r="DN24" s="36"/>
      <c r="DO24" s="36"/>
      <c r="DP24" s="36"/>
      <c r="DQ24" s="36"/>
      <c r="DR24" s="36"/>
      <c r="DS24" s="36"/>
      <c r="DT24" s="36"/>
      <c r="DU24" s="36"/>
      <c r="DV24" s="36"/>
      <c r="DW24" s="36"/>
      <c r="DX24" s="36"/>
      <c r="DY24" s="36"/>
      <c r="DZ24" s="36"/>
      <c r="EA24" s="36"/>
      <c r="EB24" s="36"/>
      <c r="EC24" s="36"/>
      <c r="ED24" s="36"/>
      <c r="EE24" s="36"/>
      <c r="EF24" s="36"/>
      <c r="EG24" s="36"/>
      <c r="EH24" s="36"/>
      <c r="EI24" s="36"/>
      <c r="EJ24" s="36"/>
      <c r="EK24" s="36"/>
      <c r="EL24" s="36"/>
      <c r="EM24" s="36"/>
      <c r="EN24" s="36"/>
      <c r="EO24" s="36"/>
      <c r="EP24" s="36"/>
      <c r="EQ24" s="36"/>
      <c r="ER24" s="36"/>
      <c r="ES24" s="36"/>
      <c r="ET24" s="36"/>
      <c r="EU24" s="36"/>
      <c r="EV24" s="36"/>
      <c r="EW24" s="36"/>
      <c r="EX24" s="36"/>
      <c r="EY24" s="36"/>
      <c r="EZ24" s="36"/>
      <c r="FA24" s="36"/>
      <c r="FB24" s="36"/>
      <c r="FC24" s="36"/>
      <c r="FD24" s="36"/>
      <c r="FE24" s="36"/>
      <c r="FF24" s="36"/>
      <c r="FG24" s="36"/>
      <c r="FH24" s="36"/>
      <c r="FI24" s="36"/>
      <c r="FJ24" s="36"/>
      <c r="FK24" s="36"/>
      <c r="FL24" s="36"/>
      <c r="FM24" s="36"/>
      <c r="FN24" s="36"/>
      <c r="FO24" s="36"/>
      <c r="FP24" s="36"/>
      <c r="FQ24" s="36"/>
      <c r="FR24" s="36"/>
      <c r="FS24" s="36"/>
      <c r="FT24" s="36"/>
      <c r="FU24" s="36"/>
      <c r="FV24" s="36"/>
      <c r="FW24" s="36"/>
      <c r="FX24" s="36"/>
      <c r="FY24" s="36"/>
      <c r="FZ24" s="36"/>
      <c r="GA24" s="36"/>
      <c r="GB24" s="36"/>
      <c r="GC24" s="36"/>
      <c r="GD24" s="36"/>
      <c r="GE24" s="36"/>
      <c r="GF24" s="36"/>
      <c r="GG24" s="36"/>
      <c r="GH24" s="36"/>
      <c r="GI24" s="36"/>
      <c r="GJ24" s="36"/>
      <c r="GK24" s="36"/>
      <c r="GL24" s="36"/>
      <c r="GM24" s="36"/>
      <c r="GN24" s="36"/>
      <c r="GO24" s="36"/>
      <c r="GP24" s="36"/>
      <c r="GQ24" s="36"/>
      <c r="GR24" s="36"/>
      <c r="GS24" s="36"/>
      <c r="GT24" s="36"/>
      <c r="GU24" s="36"/>
      <c r="GV24" s="36"/>
      <c r="GW24" s="36"/>
      <c r="GX24" s="36"/>
      <c r="GY24" s="36"/>
      <c r="GZ24" s="36"/>
      <c r="HA24" s="36"/>
      <c r="HB24" s="36"/>
      <c r="HC24" s="36"/>
      <c r="HD24" s="36"/>
      <c r="HE24" s="36"/>
      <c r="HF24" s="36"/>
      <c r="HG24" s="36"/>
      <c r="HH24" s="36"/>
      <c r="HI24" s="36"/>
      <c r="HJ24" s="36"/>
      <c r="HK24" s="36"/>
      <c r="HL24" s="36"/>
      <c r="HM24" s="36"/>
      <c r="HN24" s="36"/>
      <c r="HO24" s="36"/>
      <c r="HP24" s="36"/>
      <c r="HQ24" s="36"/>
      <c r="HR24" s="36"/>
      <c r="HS24" s="36"/>
      <c r="HT24" s="36"/>
      <c r="HU24" s="36"/>
      <c r="HV24" s="36"/>
      <c r="HW24" s="36"/>
      <c r="HX24" s="36"/>
      <c r="HY24" s="36"/>
      <c r="HZ24" s="36"/>
      <c r="IA24" s="36"/>
      <c r="IB24" s="36"/>
      <c r="IC24" s="36"/>
      <c r="ID24" s="36"/>
      <c r="IE24" s="36"/>
      <c r="IF24" s="36"/>
      <c r="IG24" s="36"/>
      <c r="IH24" s="36"/>
      <c r="II24" s="36"/>
      <c r="IJ24" s="36"/>
      <c r="IK24" s="36"/>
      <c r="IL24" s="36"/>
      <c r="IM24" s="36"/>
      <c r="IN24" s="36"/>
      <c r="IO24" s="36"/>
      <c r="IP24" s="36"/>
      <c r="IQ24" s="36"/>
      <c r="IR24" s="36"/>
      <c r="IS24" s="36"/>
      <c r="IT24" s="36"/>
      <c r="IU24" s="36"/>
      <c r="IV24" s="36"/>
      <c r="IW24" s="36"/>
    </row>
    <row r="25" customFormat="false" ht="15" hidden="false" customHeight="true" outlineLevel="0" collapsed="false">
      <c r="A25" s="49"/>
      <c r="B25" s="37"/>
      <c r="C25" s="38"/>
      <c r="D25" s="39"/>
      <c r="E25" s="40"/>
      <c r="F25" s="50"/>
      <c r="G25" s="50"/>
      <c r="H25" s="40"/>
      <c r="I25" s="50"/>
      <c r="J25" s="43"/>
      <c r="K25" s="43"/>
      <c r="L25" s="44"/>
      <c r="M25" s="40"/>
      <c r="N25" s="52"/>
      <c r="O25" s="46"/>
      <c r="P25" s="36"/>
      <c r="Q25" s="44"/>
      <c r="R25" s="44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6"/>
      <c r="AV25" s="36"/>
      <c r="AW25" s="36"/>
      <c r="AX25" s="36"/>
      <c r="AY25" s="36"/>
      <c r="AZ25" s="36"/>
      <c r="BA25" s="36"/>
      <c r="BB25" s="36"/>
      <c r="BC25" s="36"/>
      <c r="BD25" s="36"/>
      <c r="BE25" s="36"/>
      <c r="BF25" s="36"/>
      <c r="BG25" s="36"/>
      <c r="BH25" s="36"/>
      <c r="BI25" s="36"/>
      <c r="BJ25" s="36"/>
      <c r="BK25" s="36"/>
      <c r="BL25" s="36"/>
      <c r="BM25" s="36"/>
      <c r="BN25" s="36"/>
      <c r="BO25" s="36"/>
      <c r="BP25" s="36"/>
      <c r="BQ25" s="36"/>
      <c r="BR25" s="36"/>
      <c r="BS25" s="36"/>
      <c r="BT25" s="36"/>
      <c r="BU25" s="36"/>
      <c r="BV25" s="36"/>
      <c r="BW25" s="36"/>
      <c r="BX25" s="36"/>
      <c r="BY25" s="36"/>
      <c r="BZ25" s="36"/>
      <c r="CA25" s="36"/>
      <c r="CB25" s="36"/>
      <c r="CC25" s="36"/>
      <c r="CD25" s="36"/>
      <c r="CE25" s="36"/>
      <c r="CF25" s="36"/>
      <c r="CG25" s="36"/>
      <c r="CH25" s="36"/>
      <c r="CI25" s="36"/>
      <c r="CJ25" s="36"/>
      <c r="CK25" s="36"/>
      <c r="CL25" s="36"/>
      <c r="CM25" s="36"/>
      <c r="CN25" s="36"/>
      <c r="CO25" s="36"/>
      <c r="CP25" s="36"/>
      <c r="CQ25" s="36"/>
      <c r="CR25" s="36"/>
      <c r="CS25" s="36"/>
      <c r="CT25" s="36"/>
      <c r="CU25" s="36"/>
      <c r="CV25" s="36"/>
      <c r="CW25" s="36"/>
      <c r="CX25" s="36"/>
      <c r="CY25" s="36"/>
      <c r="CZ25" s="36"/>
      <c r="DA25" s="36"/>
      <c r="DB25" s="36"/>
      <c r="DC25" s="36"/>
      <c r="DD25" s="36"/>
      <c r="DE25" s="36"/>
      <c r="DF25" s="36"/>
      <c r="DG25" s="36"/>
      <c r="DH25" s="36"/>
      <c r="DI25" s="36"/>
      <c r="DJ25" s="36"/>
      <c r="DK25" s="36"/>
      <c r="DL25" s="36"/>
      <c r="DM25" s="36"/>
      <c r="DN25" s="36"/>
      <c r="DO25" s="36"/>
      <c r="DP25" s="36"/>
      <c r="DQ25" s="36"/>
      <c r="DR25" s="36"/>
      <c r="DS25" s="36"/>
      <c r="DT25" s="36"/>
      <c r="DU25" s="36"/>
      <c r="DV25" s="36"/>
      <c r="DW25" s="36"/>
      <c r="DX25" s="36"/>
      <c r="DY25" s="36"/>
      <c r="DZ25" s="36"/>
      <c r="EA25" s="36"/>
      <c r="EB25" s="36"/>
      <c r="EC25" s="36"/>
      <c r="ED25" s="36"/>
      <c r="EE25" s="36"/>
      <c r="EF25" s="36"/>
      <c r="EG25" s="36"/>
      <c r="EH25" s="36"/>
      <c r="EI25" s="36"/>
      <c r="EJ25" s="36"/>
      <c r="EK25" s="36"/>
      <c r="EL25" s="36"/>
      <c r="EM25" s="36"/>
      <c r="EN25" s="36"/>
      <c r="EO25" s="36"/>
      <c r="EP25" s="36"/>
      <c r="EQ25" s="36"/>
      <c r="ER25" s="36"/>
      <c r="ES25" s="36"/>
      <c r="ET25" s="36"/>
      <c r="EU25" s="36"/>
      <c r="EV25" s="36"/>
      <c r="EW25" s="36"/>
      <c r="EX25" s="36"/>
      <c r="EY25" s="36"/>
      <c r="EZ25" s="36"/>
      <c r="FA25" s="36"/>
      <c r="FB25" s="36"/>
      <c r="FC25" s="36"/>
      <c r="FD25" s="36"/>
      <c r="FE25" s="36"/>
      <c r="FF25" s="36"/>
      <c r="FG25" s="36"/>
      <c r="FH25" s="36"/>
      <c r="FI25" s="36"/>
      <c r="FJ25" s="36"/>
      <c r="FK25" s="36"/>
      <c r="FL25" s="36"/>
      <c r="FM25" s="36"/>
      <c r="FN25" s="36"/>
      <c r="FO25" s="36"/>
      <c r="FP25" s="36"/>
      <c r="FQ25" s="36"/>
      <c r="FR25" s="36"/>
      <c r="FS25" s="36"/>
      <c r="FT25" s="36"/>
      <c r="FU25" s="36"/>
      <c r="FV25" s="36"/>
      <c r="FW25" s="36"/>
      <c r="FX25" s="36"/>
      <c r="FY25" s="36"/>
      <c r="FZ25" s="36"/>
      <c r="GA25" s="36"/>
      <c r="GB25" s="36"/>
      <c r="GC25" s="36"/>
      <c r="GD25" s="36"/>
      <c r="GE25" s="36"/>
      <c r="GF25" s="36"/>
      <c r="GG25" s="36"/>
      <c r="GH25" s="36"/>
      <c r="GI25" s="36"/>
      <c r="GJ25" s="36"/>
      <c r="GK25" s="36"/>
      <c r="GL25" s="36"/>
      <c r="GM25" s="36"/>
      <c r="GN25" s="36"/>
      <c r="GO25" s="36"/>
      <c r="GP25" s="36"/>
      <c r="GQ25" s="36"/>
      <c r="GR25" s="36"/>
      <c r="GS25" s="36"/>
      <c r="GT25" s="36"/>
      <c r="GU25" s="36"/>
      <c r="GV25" s="36"/>
      <c r="GW25" s="36"/>
      <c r="GX25" s="36"/>
      <c r="GY25" s="36"/>
      <c r="GZ25" s="36"/>
      <c r="HA25" s="36"/>
      <c r="HB25" s="36"/>
      <c r="HC25" s="36"/>
      <c r="HD25" s="36"/>
      <c r="HE25" s="36"/>
      <c r="HF25" s="36"/>
      <c r="HG25" s="36"/>
      <c r="HH25" s="36"/>
      <c r="HI25" s="36"/>
      <c r="HJ25" s="36"/>
      <c r="HK25" s="36"/>
      <c r="HL25" s="36"/>
      <c r="HM25" s="36"/>
      <c r="HN25" s="36"/>
      <c r="HO25" s="36"/>
      <c r="HP25" s="36"/>
      <c r="HQ25" s="36"/>
      <c r="HR25" s="36"/>
      <c r="HS25" s="36"/>
      <c r="HT25" s="36"/>
      <c r="HU25" s="36"/>
      <c r="HV25" s="36"/>
      <c r="HW25" s="36"/>
      <c r="HX25" s="36"/>
      <c r="HY25" s="36"/>
      <c r="HZ25" s="36"/>
      <c r="IA25" s="36"/>
      <c r="IB25" s="36"/>
      <c r="IC25" s="36"/>
      <c r="ID25" s="36"/>
      <c r="IE25" s="36"/>
      <c r="IF25" s="36"/>
      <c r="IG25" s="36"/>
      <c r="IH25" s="36"/>
      <c r="II25" s="36"/>
      <c r="IJ25" s="36"/>
      <c r="IK25" s="36"/>
      <c r="IL25" s="36"/>
      <c r="IM25" s="36"/>
      <c r="IN25" s="36"/>
      <c r="IO25" s="36"/>
      <c r="IP25" s="36"/>
      <c r="IQ25" s="36"/>
      <c r="IR25" s="36"/>
      <c r="IS25" s="36"/>
      <c r="IT25" s="36"/>
      <c r="IU25" s="36"/>
      <c r="IV25" s="36"/>
      <c r="IW25" s="36"/>
    </row>
    <row r="26" customFormat="false" ht="15" hidden="false" customHeight="true" outlineLevel="0" collapsed="false">
      <c r="A26" s="36"/>
      <c r="B26" s="37" t="s">
        <v>49</v>
      </c>
      <c r="C26" s="38" t="s">
        <v>50</v>
      </c>
      <c r="D26" s="39" t="n">
        <v>3346</v>
      </c>
      <c r="E26" s="40"/>
      <c r="F26" s="50" t="n">
        <f aca="false">T10</f>
        <v>32</v>
      </c>
      <c r="G26" s="50"/>
      <c r="H26" s="40" t="n">
        <f aca="false">V10</f>
        <v>30</v>
      </c>
      <c r="I26" s="50"/>
      <c r="J26" s="43" t="n">
        <v>1505</v>
      </c>
      <c r="K26" s="43"/>
      <c r="L26" s="44" t="n">
        <v>1716</v>
      </c>
      <c r="M26" s="40"/>
      <c r="N26" s="45" t="n">
        <v>67694</v>
      </c>
      <c r="O26" s="46" t="n">
        <f aca="false">$T$23</f>
        <v>0.5</v>
      </c>
      <c r="P26" s="47" t="str">
        <f aca="false">IF(Q26&lt;0,ABS(Q26),"")</f>
        <v/>
      </c>
      <c r="Q26" s="44" t="n">
        <f aca="false">IF(L$37&gt;0,L26-R26,J26-R26)</f>
        <v>963</v>
      </c>
      <c r="R26" s="44" t="n">
        <f aca="false">ROUND((1-O26)*J26,0)</f>
        <v>753</v>
      </c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  <c r="AM26" s="36"/>
      <c r="AN26" s="36"/>
      <c r="AO26" s="36"/>
      <c r="AP26" s="36"/>
      <c r="AQ26" s="36"/>
      <c r="AR26" s="36"/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6"/>
      <c r="BT26" s="36"/>
      <c r="BU26" s="36"/>
      <c r="BV26" s="36"/>
      <c r="BW26" s="36"/>
      <c r="BX26" s="36"/>
      <c r="BY26" s="36"/>
      <c r="BZ26" s="36"/>
      <c r="CA26" s="36"/>
      <c r="CB26" s="36"/>
      <c r="CC26" s="36"/>
      <c r="CD26" s="36"/>
      <c r="CE26" s="36"/>
      <c r="CF26" s="36"/>
      <c r="CG26" s="36"/>
      <c r="CH26" s="36"/>
      <c r="CI26" s="36"/>
      <c r="CJ26" s="36"/>
      <c r="CK26" s="36"/>
      <c r="CL26" s="36"/>
      <c r="CM26" s="36"/>
      <c r="CN26" s="36"/>
      <c r="CO26" s="36"/>
      <c r="CP26" s="36"/>
      <c r="CQ26" s="36"/>
      <c r="CR26" s="36"/>
      <c r="CS26" s="36"/>
      <c r="CT26" s="36"/>
      <c r="CU26" s="36"/>
      <c r="CV26" s="36"/>
      <c r="CW26" s="36"/>
      <c r="CX26" s="36"/>
      <c r="CY26" s="36"/>
      <c r="CZ26" s="36"/>
      <c r="DA26" s="36"/>
      <c r="DB26" s="36"/>
      <c r="DC26" s="36"/>
      <c r="DD26" s="36"/>
      <c r="DE26" s="36"/>
      <c r="DF26" s="36"/>
      <c r="DG26" s="36"/>
      <c r="DH26" s="36"/>
      <c r="DI26" s="36"/>
      <c r="DJ26" s="36"/>
      <c r="DK26" s="36"/>
      <c r="DL26" s="36"/>
      <c r="DM26" s="36"/>
      <c r="DN26" s="36"/>
      <c r="DO26" s="36"/>
      <c r="DP26" s="36"/>
      <c r="DQ26" s="36"/>
      <c r="DR26" s="36"/>
      <c r="DS26" s="36"/>
      <c r="DT26" s="36"/>
      <c r="DU26" s="36"/>
      <c r="DV26" s="36"/>
      <c r="DW26" s="36"/>
      <c r="DX26" s="36"/>
      <c r="DY26" s="36"/>
      <c r="DZ26" s="36"/>
      <c r="EA26" s="36"/>
      <c r="EB26" s="36"/>
      <c r="EC26" s="36"/>
      <c r="ED26" s="36"/>
      <c r="EE26" s="36"/>
      <c r="EF26" s="36"/>
      <c r="EG26" s="36"/>
      <c r="EH26" s="36"/>
      <c r="EI26" s="36"/>
      <c r="EJ26" s="36"/>
      <c r="EK26" s="36"/>
      <c r="EL26" s="36"/>
      <c r="EM26" s="36"/>
      <c r="EN26" s="36"/>
      <c r="EO26" s="36"/>
      <c r="EP26" s="36"/>
      <c r="EQ26" s="36"/>
      <c r="ER26" s="36"/>
      <c r="ES26" s="36"/>
      <c r="ET26" s="36"/>
      <c r="EU26" s="36"/>
      <c r="EV26" s="36"/>
      <c r="EW26" s="36"/>
      <c r="EX26" s="36"/>
      <c r="EY26" s="36"/>
      <c r="EZ26" s="36"/>
      <c r="FA26" s="36"/>
      <c r="FB26" s="36"/>
      <c r="FC26" s="36"/>
      <c r="FD26" s="36"/>
      <c r="FE26" s="36"/>
      <c r="FF26" s="36"/>
      <c r="FG26" s="36"/>
      <c r="FH26" s="36"/>
      <c r="FI26" s="36"/>
      <c r="FJ26" s="36"/>
      <c r="FK26" s="36"/>
      <c r="FL26" s="36"/>
      <c r="FM26" s="36"/>
      <c r="FN26" s="36"/>
      <c r="FO26" s="36"/>
      <c r="FP26" s="36"/>
      <c r="FQ26" s="36"/>
      <c r="FR26" s="36"/>
      <c r="FS26" s="36"/>
      <c r="FT26" s="36"/>
      <c r="FU26" s="36"/>
      <c r="FV26" s="36"/>
      <c r="FW26" s="36"/>
      <c r="FX26" s="36"/>
      <c r="FY26" s="36"/>
      <c r="FZ26" s="36"/>
      <c r="GA26" s="36"/>
      <c r="GB26" s="36"/>
      <c r="GC26" s="36"/>
      <c r="GD26" s="36"/>
      <c r="GE26" s="36"/>
      <c r="GF26" s="36"/>
      <c r="GG26" s="36"/>
      <c r="GH26" s="36"/>
      <c r="GI26" s="36"/>
      <c r="GJ26" s="36"/>
      <c r="GK26" s="36"/>
      <c r="GL26" s="36"/>
      <c r="GM26" s="36"/>
      <c r="GN26" s="36"/>
      <c r="GO26" s="36"/>
      <c r="GP26" s="36"/>
      <c r="GQ26" s="36"/>
      <c r="GR26" s="36"/>
      <c r="GS26" s="36"/>
      <c r="GT26" s="36"/>
      <c r="GU26" s="36"/>
      <c r="GV26" s="36"/>
      <c r="GW26" s="36"/>
      <c r="GX26" s="36"/>
      <c r="GY26" s="36"/>
      <c r="GZ26" s="36"/>
      <c r="HA26" s="36"/>
      <c r="HB26" s="36"/>
      <c r="HC26" s="36"/>
      <c r="HD26" s="36"/>
      <c r="HE26" s="36"/>
      <c r="HF26" s="36"/>
      <c r="HG26" s="36"/>
      <c r="HH26" s="36"/>
      <c r="HI26" s="36"/>
      <c r="HJ26" s="36"/>
      <c r="HK26" s="36"/>
      <c r="HL26" s="36"/>
      <c r="HM26" s="36"/>
      <c r="HN26" s="36"/>
      <c r="HO26" s="36"/>
      <c r="HP26" s="36"/>
      <c r="HQ26" s="36"/>
      <c r="HR26" s="36"/>
      <c r="HS26" s="36"/>
      <c r="HT26" s="36"/>
      <c r="HU26" s="36"/>
      <c r="HV26" s="36"/>
      <c r="HW26" s="36"/>
      <c r="HX26" s="36"/>
      <c r="HY26" s="36"/>
      <c r="HZ26" s="36"/>
      <c r="IA26" s="36"/>
      <c r="IB26" s="36"/>
      <c r="IC26" s="36"/>
      <c r="ID26" s="36"/>
      <c r="IE26" s="36"/>
      <c r="IF26" s="36"/>
      <c r="IG26" s="36"/>
      <c r="IH26" s="36"/>
      <c r="II26" s="36"/>
      <c r="IJ26" s="36"/>
      <c r="IK26" s="36"/>
      <c r="IL26" s="36"/>
      <c r="IM26" s="36"/>
      <c r="IN26" s="36"/>
      <c r="IO26" s="36"/>
      <c r="IP26" s="36"/>
      <c r="IQ26" s="36"/>
      <c r="IR26" s="36"/>
      <c r="IS26" s="36"/>
      <c r="IT26" s="36"/>
      <c r="IU26" s="36"/>
      <c r="IV26" s="36"/>
      <c r="IW26" s="36"/>
    </row>
    <row r="27" customFormat="false" ht="15" hidden="false" customHeight="false" outlineLevel="0" collapsed="false">
      <c r="A27" s="49"/>
      <c r="B27" s="37"/>
      <c r="C27" s="38"/>
      <c r="D27" s="39"/>
      <c r="E27" s="40"/>
      <c r="F27" s="50"/>
      <c r="G27" s="50"/>
      <c r="H27" s="40"/>
      <c r="I27" s="50"/>
      <c r="J27" s="43"/>
      <c r="K27" s="43"/>
      <c r="L27" s="44"/>
      <c r="M27" s="40"/>
      <c r="N27" s="52"/>
      <c r="O27" s="46"/>
      <c r="P27" s="36"/>
      <c r="Q27" s="44"/>
      <c r="R27" s="44"/>
      <c r="S27" s="36"/>
    </row>
    <row r="28" customFormat="false" ht="15" hidden="false" customHeight="false" outlineLevel="0" collapsed="false">
      <c r="A28" s="36"/>
      <c r="B28" s="37" t="s">
        <v>51</v>
      </c>
      <c r="C28" s="38" t="s">
        <v>52</v>
      </c>
      <c r="D28" s="39" t="n">
        <v>3790</v>
      </c>
      <c r="E28" s="40"/>
      <c r="F28" s="50" t="n">
        <f aca="false">T12</f>
        <v>32</v>
      </c>
      <c r="G28" s="50"/>
      <c r="H28" s="40" t="n">
        <f aca="false">V12</f>
        <v>32</v>
      </c>
      <c r="I28" s="50"/>
      <c r="J28" s="43" t="n">
        <v>3804</v>
      </c>
      <c r="K28" s="43"/>
      <c r="L28" s="44" t="n">
        <v>3804</v>
      </c>
      <c r="M28" s="40"/>
      <c r="N28" s="45" t="n">
        <v>67694</v>
      </c>
      <c r="O28" s="46" t="n">
        <f aca="false">$T$23</f>
        <v>0.5</v>
      </c>
      <c r="P28" s="47" t="str">
        <f aca="false">IF(Q28&lt;0,ABS(Q28),"")</f>
        <v/>
      </c>
      <c r="Q28" s="44" t="n">
        <f aca="false">IF(L$37&gt;0,L28-R28,J28-R28)</f>
        <v>1902</v>
      </c>
      <c r="R28" s="44" t="n">
        <f aca="false">ROUND((1-O28)*J28,0)</f>
        <v>1902</v>
      </c>
      <c r="S28" s="36"/>
    </row>
    <row r="29" customFormat="false" ht="15" hidden="false" customHeight="false" outlineLevel="0" collapsed="false">
      <c r="A29" s="49"/>
      <c r="B29" s="37"/>
      <c r="C29" s="38"/>
      <c r="D29" s="39"/>
      <c r="E29" s="40"/>
      <c r="F29" s="50"/>
      <c r="G29" s="50"/>
      <c r="H29" s="40"/>
      <c r="I29" s="50"/>
      <c r="J29" s="43"/>
      <c r="K29" s="43"/>
      <c r="L29" s="44"/>
      <c r="M29" s="40"/>
      <c r="N29" s="52"/>
      <c r="O29" s="46"/>
      <c r="P29" s="36"/>
      <c r="Q29" s="44"/>
      <c r="R29" s="44"/>
    </row>
    <row r="30" customFormat="false" ht="15" hidden="false" customHeight="false" outlineLevel="0" collapsed="false">
      <c r="A30" s="36"/>
      <c r="B30" s="37" t="s">
        <v>53</v>
      </c>
      <c r="C30" s="38" t="s">
        <v>54</v>
      </c>
      <c r="D30" s="39" t="n">
        <v>3791</v>
      </c>
      <c r="E30" s="40"/>
      <c r="F30" s="50" t="n">
        <f aca="false">T13</f>
        <v>30</v>
      </c>
      <c r="G30" s="50"/>
      <c r="H30" s="40" t="n">
        <f aca="false">V13</f>
        <v>32</v>
      </c>
      <c r="I30" s="50"/>
      <c r="J30" s="43" t="n">
        <v>5035</v>
      </c>
      <c r="K30" s="43"/>
      <c r="L30" s="44" t="n">
        <v>4745</v>
      </c>
      <c r="M30" s="40"/>
      <c r="N30" s="45" t="n">
        <v>67694</v>
      </c>
      <c r="O30" s="46" t="n">
        <f aca="false">$T$23</f>
        <v>0.5</v>
      </c>
      <c r="P30" s="47" t="str">
        <f aca="false">IF(Q30&lt;0,ABS(Q30),"")</f>
        <v/>
      </c>
      <c r="Q30" s="44" t="n">
        <f aca="false">IF(L$37&gt;0,L30-R30,J30-R30)</f>
        <v>2227</v>
      </c>
      <c r="R30" s="44" t="n">
        <f aca="false">ROUND((1-O30)*J30,0)</f>
        <v>2518</v>
      </c>
    </row>
    <row r="31" customFormat="false" ht="15" hidden="false" customHeight="false" outlineLevel="0" collapsed="false">
      <c r="A31" s="49"/>
      <c r="B31" s="37"/>
      <c r="C31" s="38"/>
      <c r="D31" s="39"/>
      <c r="E31" s="40"/>
      <c r="F31" s="50"/>
      <c r="G31" s="50"/>
      <c r="H31" s="40"/>
      <c r="I31" s="50"/>
      <c r="J31" s="43"/>
      <c r="K31" s="43"/>
      <c r="L31" s="44"/>
      <c r="M31" s="40"/>
      <c r="N31" s="52"/>
      <c r="O31" s="46"/>
      <c r="Q31" s="44"/>
      <c r="R31" s="62"/>
    </row>
    <row r="32" customFormat="false" ht="15" hidden="false" customHeight="false" outlineLevel="0" collapsed="false">
      <c r="A32" s="36"/>
      <c r="B32" s="37" t="s">
        <v>55</v>
      </c>
      <c r="C32" s="38" t="s">
        <v>56</v>
      </c>
      <c r="D32" s="39" t="n">
        <v>3348</v>
      </c>
      <c r="E32" s="40"/>
      <c r="F32" s="50" t="n">
        <f aca="false">T15</f>
        <v>30</v>
      </c>
      <c r="G32" s="50"/>
      <c r="H32" s="40" t="n">
        <f aca="false">V15</f>
        <v>33</v>
      </c>
      <c r="I32" s="50"/>
      <c r="J32" s="43" t="n">
        <v>664</v>
      </c>
      <c r="K32" s="43"/>
      <c r="L32" s="44" t="n">
        <v>429</v>
      </c>
      <c r="M32" s="40"/>
      <c r="N32" s="45" t="n">
        <v>67694</v>
      </c>
      <c r="O32" s="46" t="n">
        <v>1</v>
      </c>
      <c r="P32" s="47" t="str">
        <f aca="false">IF(Q32&lt;0,ABS(Q32),"")</f>
        <v/>
      </c>
      <c r="Q32" s="44" t="n">
        <f aca="false">IF(L$37&gt;0,L32-R32,J32-R32)</f>
        <v>429</v>
      </c>
      <c r="R32" s="44" t="n">
        <f aca="false">ROUND((1-O32)*J32,0)</f>
        <v>0</v>
      </c>
    </row>
    <row r="33" customFormat="false" ht="15" hidden="false" customHeight="false" outlineLevel="0" collapsed="false">
      <c r="A33" s="36"/>
      <c r="B33" s="37"/>
      <c r="C33" s="38"/>
      <c r="D33" s="39"/>
      <c r="E33" s="40"/>
      <c r="F33" s="50"/>
      <c r="G33" s="50"/>
      <c r="H33" s="40"/>
      <c r="I33" s="50"/>
      <c r="J33" s="43" t="n">
        <v>1000</v>
      </c>
      <c r="K33" s="43"/>
      <c r="L33" s="44" t="n">
        <v>1000</v>
      </c>
      <c r="M33" s="40"/>
      <c r="N33" s="45" t="n">
        <v>69823</v>
      </c>
      <c r="O33" s="46" t="n">
        <v>0</v>
      </c>
      <c r="P33" s="47" t="str">
        <f aca="false">IF(Q33&lt;0,ABS(Q33),"")</f>
        <v/>
      </c>
      <c r="Q33" s="44" t="n">
        <f aca="false">IF(L$37&gt;0,L33-R33,J33-R33)</f>
        <v>0</v>
      </c>
      <c r="R33" s="44" t="n">
        <f aca="false">ROUND((1-O33)*J33,0)</f>
        <v>1000</v>
      </c>
    </row>
    <row r="34" customFormat="false" ht="15" hidden="false" customHeight="false" outlineLevel="0" collapsed="false">
      <c r="A34" s="49"/>
      <c r="B34" s="37"/>
      <c r="C34" s="38"/>
      <c r="D34" s="39"/>
      <c r="E34" s="40"/>
      <c r="F34" s="50"/>
      <c r="G34" s="50"/>
      <c r="H34" s="40"/>
      <c r="I34" s="50"/>
      <c r="J34" s="43"/>
      <c r="K34" s="43"/>
      <c r="L34" s="44"/>
      <c r="M34" s="40"/>
      <c r="N34" s="52"/>
      <c r="O34" s="46"/>
      <c r="Q34" s="44"/>
      <c r="R34" s="62"/>
    </row>
    <row r="35" customFormat="false" ht="15" hidden="false" customHeight="false" outlineLevel="0" collapsed="false">
      <c r="A35" s="36"/>
      <c r="B35" s="37" t="s">
        <v>57</v>
      </c>
      <c r="C35" s="38" t="s">
        <v>58</v>
      </c>
      <c r="D35" s="39" t="n">
        <v>3792</v>
      </c>
      <c r="E35" s="40"/>
      <c r="F35" s="50" t="n">
        <f aca="false">T16</f>
        <v>29</v>
      </c>
      <c r="G35" s="50"/>
      <c r="H35" s="40" t="n">
        <f aca="false">V16</f>
        <v>30</v>
      </c>
      <c r="I35" s="50"/>
      <c r="J35" s="43" t="n">
        <v>42</v>
      </c>
      <c r="K35" s="43"/>
      <c r="L35" s="44" t="n">
        <v>41</v>
      </c>
      <c r="M35" s="40"/>
      <c r="N35" s="45" t="n">
        <v>67694</v>
      </c>
      <c r="O35" s="46" t="n">
        <v>1</v>
      </c>
      <c r="P35" s="47" t="str">
        <f aca="false">IF(Q35&lt;0,ABS(Q35),"")</f>
        <v/>
      </c>
      <c r="Q35" s="44" t="n">
        <f aca="false">IF(L$37&gt;0,L35-R35,J35-R35)</f>
        <v>41</v>
      </c>
      <c r="R35" s="44" t="n">
        <f aca="false">ROUND((1-O35)*J35,0)</f>
        <v>0</v>
      </c>
    </row>
    <row r="36" customFormat="false" ht="15" hidden="false" customHeight="false" outlineLevel="0" collapsed="false">
      <c r="A36" s="36"/>
      <c r="B36" s="37"/>
      <c r="C36" s="40"/>
      <c r="D36" s="40"/>
      <c r="E36" s="40"/>
      <c r="I36" s="63"/>
      <c r="J36" s="43"/>
      <c r="K36" s="51"/>
      <c r="L36" s="44"/>
      <c r="M36" s="40"/>
      <c r="N36" s="39"/>
      <c r="O36" s="64"/>
      <c r="S36" s="47"/>
    </row>
    <row r="37" customFormat="false" ht="15" hidden="false" customHeight="false" outlineLevel="0" collapsed="false">
      <c r="A37" s="36"/>
      <c r="B37" s="37"/>
      <c r="C37" s="40"/>
      <c r="D37" s="40"/>
      <c r="E37" s="40"/>
      <c r="F37" s="50"/>
      <c r="G37" s="50"/>
      <c r="H37" s="63"/>
      <c r="I37" s="63"/>
      <c r="J37" s="43" t="n">
        <f aca="false">SUM(J5:J35)</f>
        <v>54184</v>
      </c>
      <c r="K37" s="51"/>
      <c r="L37" s="44" t="n">
        <f aca="false">SUM(L5:L35)</f>
        <v>52574</v>
      </c>
      <c r="M37" s="40"/>
      <c r="N37" s="39" t="n">
        <f aca="false">+J37-L37</f>
        <v>1610</v>
      </c>
      <c r="O37" s="65"/>
      <c r="P37" s="66" t="n">
        <f aca="false">SUM(P5:P35)</f>
        <v>0</v>
      </c>
      <c r="Q37" s="67" t="n">
        <f aca="false">SUM(Q5:Q35)/IF($L$37&gt;0,$L37,$J37)</f>
        <v>0.412770571004679</v>
      </c>
      <c r="R37" s="67" t="n">
        <f aca="false">SUM(R5:R35)/IF($L$37&gt;0,$L37,$J37)</f>
        <v>0.587229428995321</v>
      </c>
      <c r="S37" s="82" t="n">
        <f aca="false">Q39/(Q39+(R39-LOOKUP(J2,[1]!date,[1]!enaft)))</f>
        <v>0.530444134829264</v>
      </c>
    </row>
    <row r="38" customFormat="false" ht="15.75" hidden="false" customHeight="false" outlineLevel="0" collapsed="false">
      <c r="A38" s="36"/>
      <c r="B38" s="68"/>
      <c r="C38" s="69"/>
      <c r="D38" s="69"/>
      <c r="E38" s="69"/>
      <c r="F38" s="70"/>
      <c r="G38" s="70"/>
      <c r="H38" s="71"/>
      <c r="I38" s="71"/>
      <c r="J38" s="70"/>
      <c r="K38" s="69"/>
      <c r="L38" s="72"/>
      <c r="M38" s="69"/>
      <c r="N38" s="73" t="n">
        <f aca="false">1-(+L37/J37)</f>
        <v>0.0297135685811309</v>
      </c>
      <c r="O38" s="74"/>
      <c r="S38" s="75" t="n">
        <f aca="false">SUM(Q39:R39)</f>
        <v>52574</v>
      </c>
    </row>
    <row r="39" customFormat="false" ht="15.75" hidden="false" customHeight="false" outlineLevel="0" collapsed="false">
      <c r="A39" s="36"/>
      <c r="B39" s="36"/>
      <c r="C39" s="36"/>
      <c r="D39" s="36"/>
      <c r="E39" s="36"/>
      <c r="F39" s="76"/>
      <c r="G39" s="76"/>
      <c r="H39" s="77"/>
      <c r="I39" s="77"/>
      <c r="J39" s="36"/>
      <c r="K39" s="36"/>
      <c r="L39" s="78"/>
      <c r="M39" s="36"/>
      <c r="N39" s="36"/>
      <c r="O39" s="79"/>
      <c r="P39" s="36"/>
      <c r="Q39" s="75" t="n">
        <f aca="false">SUM(Q5:Q35)</f>
        <v>21701</v>
      </c>
      <c r="R39" s="75" t="n">
        <f aca="false">SUM(R5:R35)</f>
        <v>30873</v>
      </c>
      <c r="S39" s="27"/>
    </row>
    <row r="40" customFormat="false" ht="15" hidden="false" customHeight="false" outlineLevel="0" collapsed="false">
      <c r="A40" s="36"/>
      <c r="B40" s="36"/>
      <c r="C40" s="36"/>
      <c r="D40" s="36"/>
      <c r="E40" s="36"/>
      <c r="F40" s="76"/>
      <c r="G40" s="76"/>
      <c r="H40" s="77"/>
      <c r="I40" s="77" t="s">
        <v>32</v>
      </c>
      <c r="J40" s="76" t="s">
        <v>59</v>
      </c>
      <c r="K40" s="36"/>
      <c r="L40" s="78" t="s">
        <v>60</v>
      </c>
      <c r="M40" s="36"/>
      <c r="N40" s="36"/>
      <c r="O40" s="79"/>
      <c r="P40" s="36"/>
      <c r="R40" s="80" t="n">
        <f aca="false">LOOKUP(J2,[1]!date,[1]!buysell)+[1]COH!$G$124</f>
        <v>41991</v>
      </c>
      <c r="S40" s="36" t="s">
        <v>61</v>
      </c>
    </row>
    <row r="41" customFormat="false" ht="15" hidden="false" customHeight="false" outlineLevel="0" collapsed="false">
      <c r="A41" s="36"/>
      <c r="B41" s="36"/>
      <c r="C41" s="36"/>
      <c r="D41" s="36"/>
      <c r="E41" s="36"/>
      <c r="F41" s="76"/>
      <c r="G41" s="76"/>
      <c r="H41" s="77"/>
      <c r="I41" s="77" t="s">
        <v>32</v>
      </c>
      <c r="J41" s="76" t="s">
        <v>62</v>
      </c>
      <c r="K41" s="36"/>
      <c r="L41" s="78" t="s">
        <v>63</v>
      </c>
      <c r="M41" s="36"/>
      <c r="N41" s="36"/>
      <c r="O41" s="79"/>
      <c r="P41" s="36"/>
      <c r="R41" s="81" t="n">
        <f aca="false">(R39-R40)/0.97816</f>
        <v>-11366.2386521632</v>
      </c>
      <c r="S41" s="36" t="s">
        <v>64</v>
      </c>
    </row>
    <row r="42" customFormat="false" ht="15" hidden="false" customHeight="false" outlineLevel="0" collapsed="false">
      <c r="A42" s="36"/>
      <c r="B42" s="36"/>
      <c r="C42" s="36"/>
      <c r="D42" s="36"/>
      <c r="E42" s="36"/>
      <c r="F42" s="76"/>
      <c r="G42" s="76"/>
      <c r="H42" s="77"/>
      <c r="I42" s="77"/>
      <c r="J42" s="76"/>
      <c r="K42" s="36"/>
      <c r="L42" s="78"/>
      <c r="M42" s="36"/>
      <c r="N42" s="36"/>
      <c r="O42" s="79"/>
      <c r="P42" s="36"/>
    </row>
    <row r="43" customFormat="false" ht="15" hidden="false" customHeight="false" outlineLevel="0" collapsed="false">
      <c r="A43" s="36"/>
      <c r="B43" s="36"/>
      <c r="C43" s="36"/>
      <c r="D43" s="36"/>
      <c r="E43" s="36"/>
      <c r="F43" s="76"/>
      <c r="G43" s="76"/>
      <c r="H43" s="77"/>
      <c r="I43" s="77"/>
      <c r="J43" s="76"/>
      <c r="K43" s="36"/>
      <c r="L43" s="78"/>
      <c r="M43" s="36"/>
      <c r="N43" s="36"/>
      <c r="O43" s="79"/>
      <c r="P43" s="36"/>
    </row>
    <row r="44" customFormat="false" ht="15" hidden="false" customHeight="false" outlineLevel="0" collapsed="false">
      <c r="A44" s="36"/>
      <c r="B44" s="36"/>
      <c r="C44" s="36"/>
      <c r="D44" s="36"/>
      <c r="E44" s="36"/>
      <c r="F44" s="76"/>
      <c r="G44" s="76"/>
      <c r="H44" s="77"/>
      <c r="I44" s="77"/>
      <c r="J44" s="76"/>
      <c r="K44" s="36"/>
      <c r="L44" s="78"/>
      <c r="M44" s="36"/>
      <c r="N44" s="36"/>
      <c r="O44" s="79"/>
      <c r="P44" s="36"/>
    </row>
    <row r="45" customFormat="false" ht="15" hidden="false" customHeight="false" outlineLevel="0" collapsed="false">
      <c r="A45" s="36"/>
      <c r="B45" s="36"/>
      <c r="C45" s="36"/>
      <c r="D45" s="36"/>
      <c r="E45" s="36"/>
      <c r="F45" s="76"/>
      <c r="G45" s="76"/>
      <c r="H45" s="77"/>
      <c r="I45" s="77"/>
      <c r="J45" s="76"/>
      <c r="K45" s="36"/>
      <c r="L45" s="78"/>
      <c r="M45" s="36"/>
      <c r="N45" s="36"/>
      <c r="O45" s="79"/>
      <c r="P45" s="36"/>
    </row>
    <row r="46" customFormat="false" ht="15" hidden="false" customHeight="false" outlineLevel="0" collapsed="false">
      <c r="A46" s="36"/>
      <c r="B46" s="36"/>
      <c r="C46" s="36"/>
      <c r="D46" s="36"/>
      <c r="E46" s="36"/>
      <c r="F46" s="76"/>
      <c r="G46" s="76"/>
      <c r="H46" s="77"/>
      <c r="I46" s="77"/>
      <c r="J46" s="36"/>
      <c r="K46" s="36"/>
      <c r="L46" s="78"/>
      <c r="M46" s="36"/>
      <c r="N46" s="36"/>
      <c r="O46" s="79"/>
      <c r="P46" s="36"/>
    </row>
  </sheetData>
  <printOptions headings="false" gridLines="false" gridLinesSet="true" horizontalCentered="false" verticalCentered="false"/>
  <pageMargins left="0" right="0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6"/>
  <sheetViews>
    <sheetView showFormulas="false" showGridLines="true" showRowColHeaders="true" showZeros="true" rightToLeft="false" tabSelected="false" showOutlineSymbols="true" defaultGridColor="true" view="normal" topLeftCell="A37" colorId="64" zoomScale="75" zoomScaleNormal="75" zoomScalePageLayoutView="100" workbookViewId="0">
      <pane xSplit="5" ySplit="0" topLeftCell="Q1" activePane="topRight" state="frozen"/>
      <selection pane="topLeft" activeCell="A37" activeCellId="0" sqref="A37"/>
      <selection pane="topRight" activeCell="R41" activeCellId="0" sqref="R41"/>
    </sheetView>
  </sheetViews>
  <sheetFormatPr defaultColWidth="7.84765625" defaultRowHeight="12.75" customHeight="true" zeroHeight="false" outlineLevelRow="0" outlineLevelCol="0"/>
  <cols>
    <col collapsed="false" customWidth="true" hidden="false" outlineLevel="0" max="1" min="1" style="7" width="1.7"/>
    <col collapsed="false" customWidth="true" hidden="false" outlineLevel="0" max="2" min="2" style="7" width="11.56"/>
    <col collapsed="false" customWidth="true" hidden="false" outlineLevel="0" max="3" min="3" style="7" width="9.14"/>
    <col collapsed="false" customWidth="true" hidden="false" outlineLevel="0" max="4" min="4" style="7" width="8.14"/>
    <col collapsed="false" customWidth="true" hidden="false" outlineLevel="0" max="5" min="5" style="7" width="1.28"/>
    <col collapsed="false" customWidth="true" hidden="false" outlineLevel="0" max="6" min="6" style="8" width="6.28"/>
    <col collapsed="false" customWidth="true" hidden="false" outlineLevel="0" max="7" min="7" style="8" width="0.99"/>
    <col collapsed="false" customWidth="true" hidden="false" outlineLevel="0" max="8" min="8" style="9" width="5.85"/>
    <col collapsed="false" customWidth="true" hidden="false" outlineLevel="0" max="9" min="9" style="9" width="0.85"/>
    <col collapsed="false" customWidth="true" hidden="false" outlineLevel="0" max="10" min="10" style="8" width="15.7"/>
    <col collapsed="false" customWidth="true" hidden="false" outlineLevel="0" max="11" min="11" style="7" width="1.41"/>
    <col collapsed="false" customWidth="true" hidden="false" outlineLevel="0" max="12" min="12" style="10" width="15.85"/>
    <col collapsed="false" customWidth="true" hidden="false" outlineLevel="0" max="13" min="13" style="7" width="1.41"/>
    <col collapsed="false" customWidth="true" hidden="false" outlineLevel="0" max="14" min="14" style="7" width="15.7"/>
    <col collapsed="false" customWidth="true" hidden="false" outlineLevel="0" max="15" min="15" style="11" width="13.85"/>
    <col collapsed="false" customWidth="true" hidden="false" outlineLevel="0" max="16" min="16" style="7" width="13.7"/>
    <col collapsed="false" customWidth="true" hidden="false" outlineLevel="0" max="17" min="17" style="7" width="12.7"/>
    <col collapsed="false" customWidth="true" hidden="false" outlineLevel="0" max="18" min="18" style="7" width="9.99"/>
    <col collapsed="false" customWidth="true" hidden="false" outlineLevel="0" max="19" min="19" style="7" width="14.56"/>
    <col collapsed="false" customWidth="true" hidden="false" outlineLevel="0" max="20" min="20" style="7" width="11.13"/>
    <col collapsed="false" customWidth="false" hidden="false" outlineLevel="0" max="21" min="21" style="7" width="7.85"/>
    <col collapsed="false" customWidth="true" hidden="false" outlineLevel="0" max="22" min="22" style="7" width="11.28"/>
    <col collapsed="false" customWidth="false" hidden="false" outlineLevel="0" max="257" min="23" style="7" width="7.85"/>
  </cols>
  <sheetData>
    <row r="1" customFormat="false" ht="30" hidden="false" customHeight="true" outlineLevel="0" collapsed="false">
      <c r="A1" s="12"/>
      <c r="B1" s="12" t="s">
        <v>15</v>
      </c>
      <c r="C1" s="12"/>
      <c r="D1" s="12"/>
      <c r="E1" s="12"/>
      <c r="F1" s="13"/>
      <c r="G1" s="13"/>
      <c r="H1" s="14"/>
      <c r="I1" s="14"/>
      <c r="J1" s="13"/>
      <c r="K1" s="12"/>
      <c r="L1" s="15"/>
      <c r="M1" s="12"/>
      <c r="N1" s="16"/>
      <c r="O1" s="83" t="n">
        <f aca="true">NOW()</f>
        <v>45926.9141417911</v>
      </c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  <c r="BO1" s="12"/>
      <c r="BP1" s="12"/>
      <c r="BQ1" s="12"/>
      <c r="BR1" s="12"/>
      <c r="BS1" s="12"/>
      <c r="BT1" s="12"/>
      <c r="BU1" s="12"/>
      <c r="BV1" s="12"/>
      <c r="BW1" s="12"/>
      <c r="BX1" s="12"/>
      <c r="BY1" s="12"/>
      <c r="BZ1" s="12"/>
      <c r="CA1" s="12"/>
      <c r="CB1" s="12"/>
      <c r="CC1" s="12"/>
      <c r="CD1" s="12"/>
      <c r="CE1" s="12"/>
      <c r="CF1" s="12"/>
      <c r="CG1" s="12"/>
      <c r="CH1" s="12"/>
      <c r="CI1" s="12"/>
      <c r="CJ1" s="12"/>
      <c r="CK1" s="12"/>
      <c r="CL1" s="12"/>
      <c r="CM1" s="12"/>
      <c r="CN1" s="12"/>
      <c r="CO1" s="12"/>
      <c r="CP1" s="12"/>
      <c r="CQ1" s="12"/>
      <c r="CR1" s="12"/>
      <c r="CS1" s="12"/>
      <c r="CT1" s="12"/>
      <c r="CU1" s="12"/>
      <c r="CV1" s="12"/>
      <c r="CW1" s="12"/>
      <c r="CX1" s="12"/>
      <c r="CY1" s="12"/>
      <c r="CZ1" s="12"/>
      <c r="DA1" s="12"/>
      <c r="DB1" s="12"/>
      <c r="DC1" s="12"/>
      <c r="DD1" s="12"/>
      <c r="DE1" s="12"/>
      <c r="DF1" s="12"/>
      <c r="DG1" s="12"/>
      <c r="DH1" s="12"/>
      <c r="DI1" s="12"/>
      <c r="DJ1" s="12"/>
      <c r="DK1" s="12"/>
      <c r="DL1" s="12"/>
      <c r="DM1" s="12"/>
      <c r="DN1" s="12"/>
      <c r="DO1" s="12"/>
      <c r="DP1" s="12"/>
      <c r="DQ1" s="12"/>
      <c r="DR1" s="12"/>
      <c r="DS1" s="12"/>
      <c r="DT1" s="12"/>
      <c r="DU1" s="12"/>
      <c r="DV1" s="12"/>
      <c r="DW1" s="12"/>
      <c r="DX1" s="12"/>
      <c r="DY1" s="12"/>
      <c r="DZ1" s="12"/>
      <c r="EA1" s="12"/>
      <c r="EB1" s="12"/>
      <c r="EC1" s="12"/>
      <c r="ED1" s="12"/>
      <c r="EE1" s="12"/>
      <c r="EF1" s="12"/>
      <c r="EG1" s="12"/>
      <c r="EH1" s="12"/>
      <c r="EI1" s="12"/>
      <c r="EJ1" s="12"/>
      <c r="EK1" s="12"/>
      <c r="EL1" s="12"/>
      <c r="EM1" s="12"/>
      <c r="EN1" s="12"/>
      <c r="EO1" s="12"/>
      <c r="EP1" s="12"/>
      <c r="EQ1" s="12"/>
      <c r="ER1" s="12"/>
      <c r="ES1" s="12"/>
      <c r="ET1" s="12"/>
      <c r="EU1" s="12"/>
      <c r="EV1" s="12"/>
      <c r="EW1" s="12"/>
      <c r="EX1" s="12"/>
      <c r="EY1" s="12"/>
      <c r="EZ1" s="12"/>
      <c r="FA1" s="12"/>
      <c r="FB1" s="12"/>
      <c r="FC1" s="12"/>
      <c r="FD1" s="12"/>
      <c r="FE1" s="12"/>
      <c r="FF1" s="12"/>
      <c r="FG1" s="12"/>
      <c r="FH1" s="12"/>
      <c r="FI1" s="12"/>
      <c r="FJ1" s="12"/>
      <c r="FK1" s="12"/>
      <c r="FL1" s="12"/>
      <c r="FM1" s="12"/>
      <c r="FN1" s="12"/>
      <c r="FO1" s="12"/>
      <c r="FP1" s="12"/>
      <c r="FQ1" s="12"/>
      <c r="FR1" s="12"/>
      <c r="FS1" s="12"/>
      <c r="FT1" s="12"/>
      <c r="FU1" s="12"/>
      <c r="FV1" s="12"/>
      <c r="FW1" s="12"/>
      <c r="FX1" s="12"/>
      <c r="FY1" s="12"/>
      <c r="FZ1" s="12"/>
      <c r="GA1" s="12"/>
      <c r="GB1" s="12"/>
      <c r="GC1" s="12"/>
      <c r="GD1" s="12"/>
      <c r="GE1" s="12"/>
      <c r="GF1" s="12"/>
      <c r="GG1" s="12"/>
      <c r="GH1" s="12"/>
      <c r="GI1" s="12"/>
      <c r="GJ1" s="12"/>
      <c r="GK1" s="12"/>
      <c r="GL1" s="12"/>
      <c r="GM1" s="12"/>
      <c r="GN1" s="12"/>
      <c r="GO1" s="12"/>
      <c r="GP1" s="12"/>
      <c r="GQ1" s="12"/>
      <c r="GR1" s="12"/>
      <c r="GS1" s="12"/>
      <c r="GT1" s="12"/>
      <c r="GU1" s="12"/>
      <c r="GV1" s="12"/>
      <c r="GW1" s="12"/>
      <c r="GX1" s="12"/>
      <c r="GY1" s="12"/>
      <c r="GZ1" s="12"/>
      <c r="HA1" s="12"/>
      <c r="HB1" s="12"/>
      <c r="HC1" s="12"/>
      <c r="HD1" s="12"/>
      <c r="HE1" s="12"/>
      <c r="HF1" s="12"/>
      <c r="HG1" s="12"/>
      <c r="HH1" s="12"/>
      <c r="HI1" s="12"/>
      <c r="HJ1" s="12"/>
      <c r="HK1" s="12"/>
      <c r="HL1" s="12"/>
      <c r="HM1" s="12"/>
      <c r="HN1" s="12"/>
      <c r="HO1" s="12"/>
      <c r="HP1" s="12"/>
      <c r="HQ1" s="12"/>
      <c r="HR1" s="12"/>
      <c r="HS1" s="12"/>
      <c r="HT1" s="12"/>
      <c r="HU1" s="12"/>
      <c r="HV1" s="12"/>
      <c r="HW1" s="12"/>
      <c r="HX1" s="12"/>
      <c r="HY1" s="12"/>
      <c r="HZ1" s="12"/>
      <c r="IA1" s="12"/>
      <c r="IB1" s="12"/>
      <c r="IC1" s="12"/>
      <c r="ID1" s="12"/>
      <c r="IE1" s="12"/>
      <c r="IF1" s="12"/>
      <c r="IG1" s="12"/>
      <c r="IH1" s="12"/>
      <c r="II1" s="12"/>
      <c r="IJ1" s="12"/>
      <c r="IK1" s="12"/>
      <c r="IL1" s="12"/>
      <c r="IM1" s="12"/>
      <c r="IN1" s="12"/>
      <c r="IO1" s="12"/>
      <c r="IP1" s="12"/>
      <c r="IQ1" s="12"/>
      <c r="IR1" s="12"/>
      <c r="IS1" s="12"/>
      <c r="IT1" s="12"/>
      <c r="IU1" s="12"/>
      <c r="IV1" s="12"/>
      <c r="IW1" s="12"/>
    </row>
    <row r="2" customFormat="false" ht="30" hidden="false" customHeight="true" outlineLevel="0" collapsed="false">
      <c r="A2" s="12"/>
      <c r="B2" s="12" t="s">
        <v>16</v>
      </c>
      <c r="C2" s="12"/>
      <c r="D2" s="12"/>
      <c r="E2" s="12"/>
      <c r="F2" s="13"/>
      <c r="G2" s="13"/>
      <c r="H2" s="14"/>
      <c r="I2" s="14"/>
      <c r="J2" s="16" t="n">
        <v>36865</v>
      </c>
      <c r="K2" s="12"/>
      <c r="L2" s="15"/>
      <c r="M2" s="12"/>
      <c r="N2" s="12"/>
      <c r="O2" s="84" t="n">
        <f aca="true">NOW()</f>
        <v>45926.9141417914</v>
      </c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  <c r="BO2" s="12"/>
      <c r="BP2" s="12"/>
      <c r="BQ2" s="12"/>
      <c r="BR2" s="12"/>
      <c r="BS2" s="12"/>
      <c r="BT2" s="12"/>
      <c r="BU2" s="12"/>
      <c r="BV2" s="12"/>
      <c r="BW2" s="12"/>
      <c r="BX2" s="12"/>
      <c r="BY2" s="12"/>
      <c r="BZ2" s="12"/>
      <c r="CA2" s="12"/>
      <c r="CB2" s="12"/>
      <c r="CC2" s="12"/>
      <c r="CD2" s="12"/>
      <c r="CE2" s="12"/>
      <c r="CF2" s="12"/>
      <c r="CG2" s="12"/>
      <c r="CH2" s="12"/>
      <c r="CI2" s="12"/>
      <c r="CJ2" s="12"/>
      <c r="CK2" s="12"/>
      <c r="CL2" s="12"/>
      <c r="CM2" s="12"/>
      <c r="CN2" s="12"/>
      <c r="CO2" s="12"/>
      <c r="CP2" s="12"/>
      <c r="CQ2" s="12"/>
      <c r="CR2" s="12"/>
      <c r="CS2" s="12"/>
      <c r="CT2" s="12"/>
      <c r="CU2" s="12"/>
      <c r="CV2" s="12"/>
      <c r="CW2" s="12"/>
      <c r="CX2" s="12"/>
      <c r="CY2" s="12"/>
      <c r="CZ2" s="12"/>
      <c r="DA2" s="12"/>
      <c r="DB2" s="12"/>
      <c r="DC2" s="12"/>
      <c r="DD2" s="12"/>
      <c r="DE2" s="12"/>
      <c r="DF2" s="12"/>
      <c r="DG2" s="12"/>
      <c r="DH2" s="12"/>
      <c r="DI2" s="12"/>
      <c r="DJ2" s="12"/>
      <c r="DK2" s="12"/>
      <c r="DL2" s="12"/>
      <c r="DM2" s="12"/>
      <c r="DN2" s="12"/>
      <c r="DO2" s="12"/>
      <c r="DP2" s="12"/>
      <c r="DQ2" s="12"/>
      <c r="DR2" s="12"/>
      <c r="DS2" s="12"/>
      <c r="DT2" s="12"/>
      <c r="DU2" s="12"/>
      <c r="DV2" s="12"/>
      <c r="DW2" s="12"/>
      <c r="DX2" s="12"/>
      <c r="DY2" s="12"/>
      <c r="DZ2" s="12"/>
      <c r="EA2" s="12"/>
      <c r="EB2" s="12"/>
      <c r="EC2" s="12"/>
      <c r="ED2" s="12"/>
      <c r="EE2" s="12"/>
      <c r="EF2" s="12"/>
      <c r="EG2" s="12"/>
      <c r="EH2" s="12"/>
      <c r="EI2" s="12"/>
      <c r="EJ2" s="12"/>
      <c r="EK2" s="12"/>
      <c r="EL2" s="12"/>
      <c r="EM2" s="12"/>
      <c r="EN2" s="12"/>
      <c r="EO2" s="12"/>
      <c r="EP2" s="12"/>
      <c r="EQ2" s="12"/>
      <c r="ER2" s="12"/>
      <c r="ES2" s="12"/>
      <c r="ET2" s="12"/>
      <c r="EU2" s="12"/>
      <c r="EV2" s="12"/>
      <c r="EW2" s="12"/>
      <c r="EX2" s="12"/>
      <c r="EY2" s="12"/>
      <c r="EZ2" s="12"/>
      <c r="FA2" s="12"/>
      <c r="FB2" s="12"/>
      <c r="FC2" s="12"/>
      <c r="FD2" s="12"/>
      <c r="FE2" s="12"/>
      <c r="FF2" s="12"/>
      <c r="FG2" s="12"/>
      <c r="FH2" s="12"/>
      <c r="FI2" s="12"/>
      <c r="FJ2" s="12"/>
      <c r="FK2" s="12"/>
      <c r="FL2" s="12"/>
      <c r="FM2" s="12"/>
      <c r="FN2" s="12"/>
      <c r="FO2" s="12"/>
      <c r="FP2" s="12"/>
      <c r="FQ2" s="12"/>
      <c r="FR2" s="12"/>
      <c r="FS2" s="12"/>
      <c r="FT2" s="12"/>
      <c r="FU2" s="12"/>
      <c r="FV2" s="12"/>
      <c r="FW2" s="12"/>
      <c r="FX2" s="12"/>
      <c r="FY2" s="12"/>
      <c r="FZ2" s="12"/>
      <c r="GA2" s="12"/>
      <c r="GB2" s="12"/>
      <c r="GC2" s="12"/>
      <c r="GD2" s="12"/>
      <c r="GE2" s="12"/>
      <c r="GF2" s="12"/>
      <c r="GG2" s="12"/>
      <c r="GH2" s="12"/>
      <c r="GI2" s="12"/>
      <c r="GJ2" s="12"/>
      <c r="GK2" s="12"/>
      <c r="GL2" s="12"/>
      <c r="GM2" s="12"/>
      <c r="GN2" s="12"/>
      <c r="GO2" s="12"/>
      <c r="GP2" s="12"/>
      <c r="GQ2" s="12"/>
      <c r="GR2" s="12"/>
      <c r="GS2" s="12"/>
      <c r="GT2" s="12"/>
      <c r="GU2" s="12"/>
      <c r="GV2" s="12"/>
      <c r="GW2" s="12"/>
      <c r="GX2" s="12"/>
      <c r="GY2" s="12"/>
      <c r="GZ2" s="12"/>
      <c r="HA2" s="12"/>
      <c r="HB2" s="12"/>
      <c r="HC2" s="12"/>
      <c r="HD2" s="12"/>
      <c r="HE2" s="12"/>
      <c r="HF2" s="12"/>
      <c r="HG2" s="12"/>
      <c r="HH2" s="12"/>
      <c r="HI2" s="12"/>
      <c r="HJ2" s="12"/>
      <c r="HK2" s="12"/>
      <c r="HL2" s="12"/>
      <c r="HM2" s="12"/>
      <c r="HN2" s="12"/>
      <c r="HO2" s="12"/>
      <c r="HP2" s="12"/>
      <c r="HQ2" s="12"/>
      <c r="HR2" s="12"/>
      <c r="HS2" s="12"/>
      <c r="HT2" s="12"/>
      <c r="HU2" s="12"/>
      <c r="HV2" s="12"/>
      <c r="HW2" s="12"/>
      <c r="HX2" s="12"/>
      <c r="HY2" s="12"/>
      <c r="HZ2" s="12"/>
      <c r="IA2" s="12"/>
      <c r="IB2" s="12"/>
      <c r="IC2" s="12"/>
      <c r="ID2" s="12"/>
      <c r="IE2" s="12"/>
      <c r="IF2" s="12"/>
      <c r="IG2" s="12"/>
      <c r="IH2" s="12"/>
      <c r="II2" s="12"/>
      <c r="IJ2" s="12"/>
      <c r="IK2" s="12"/>
      <c r="IL2" s="12"/>
      <c r="IM2" s="12"/>
      <c r="IN2" s="12"/>
      <c r="IO2" s="12"/>
      <c r="IP2" s="12"/>
      <c r="IQ2" s="12"/>
      <c r="IR2" s="12"/>
      <c r="IS2" s="12"/>
      <c r="IT2" s="12"/>
      <c r="IU2" s="12"/>
      <c r="IV2" s="12"/>
      <c r="IW2" s="12"/>
    </row>
    <row r="3" customFormat="false" ht="15" hidden="false" customHeight="true" outlineLevel="0" collapsed="false">
      <c r="A3" s="19"/>
      <c r="B3" s="20"/>
      <c r="C3" s="21" t="s">
        <v>17</v>
      </c>
      <c r="D3" s="22" t="s">
        <v>18</v>
      </c>
      <c r="E3" s="22"/>
      <c r="F3" s="23" t="s">
        <v>19</v>
      </c>
      <c r="G3" s="23"/>
      <c r="H3" s="24" t="s">
        <v>20</v>
      </c>
      <c r="I3" s="24"/>
      <c r="J3" s="23" t="s">
        <v>21</v>
      </c>
      <c r="K3" s="22"/>
      <c r="L3" s="21" t="s">
        <v>22</v>
      </c>
      <c r="M3" s="22"/>
      <c r="N3" s="22" t="s">
        <v>23</v>
      </c>
      <c r="O3" s="25" t="s">
        <v>24</v>
      </c>
      <c r="P3" s="26" t="s">
        <v>25</v>
      </c>
      <c r="Q3" s="27" t="s">
        <v>26</v>
      </c>
      <c r="R3" s="27" t="s">
        <v>27</v>
      </c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19"/>
      <c r="AT3" s="19"/>
      <c r="AU3" s="19"/>
      <c r="AV3" s="19"/>
      <c r="AW3" s="19"/>
      <c r="AX3" s="19"/>
      <c r="AY3" s="19"/>
      <c r="AZ3" s="19"/>
      <c r="BA3" s="19"/>
      <c r="BB3" s="19"/>
      <c r="BC3" s="19"/>
      <c r="BD3" s="19"/>
      <c r="BE3" s="19"/>
      <c r="BF3" s="19"/>
      <c r="BG3" s="19"/>
      <c r="BH3" s="19"/>
      <c r="BI3" s="19"/>
      <c r="BJ3" s="19"/>
      <c r="BK3" s="19"/>
      <c r="BL3" s="19"/>
      <c r="BM3" s="19"/>
      <c r="BN3" s="19"/>
      <c r="BO3" s="19"/>
      <c r="BP3" s="19"/>
      <c r="BQ3" s="19"/>
      <c r="BR3" s="19"/>
      <c r="BS3" s="19"/>
      <c r="BT3" s="19"/>
      <c r="BU3" s="19"/>
      <c r="BV3" s="19"/>
      <c r="BW3" s="19"/>
      <c r="BX3" s="19"/>
      <c r="BY3" s="19"/>
      <c r="BZ3" s="19"/>
      <c r="CA3" s="19"/>
      <c r="CB3" s="19"/>
      <c r="CC3" s="19"/>
      <c r="CD3" s="19"/>
      <c r="CE3" s="19"/>
      <c r="CF3" s="19"/>
      <c r="CG3" s="19"/>
      <c r="CH3" s="19"/>
      <c r="CI3" s="19"/>
      <c r="CJ3" s="19"/>
      <c r="CK3" s="19"/>
      <c r="CL3" s="19"/>
      <c r="CM3" s="19"/>
      <c r="CN3" s="19"/>
      <c r="CO3" s="19"/>
      <c r="CP3" s="19"/>
      <c r="CQ3" s="19"/>
      <c r="CR3" s="19"/>
      <c r="CS3" s="19"/>
      <c r="CT3" s="19"/>
      <c r="CU3" s="19"/>
      <c r="CV3" s="19"/>
      <c r="CW3" s="19"/>
      <c r="CX3" s="19"/>
      <c r="CY3" s="19"/>
      <c r="CZ3" s="19"/>
      <c r="DA3" s="19"/>
      <c r="DB3" s="19"/>
      <c r="DC3" s="19"/>
      <c r="DD3" s="19"/>
      <c r="DE3" s="19"/>
      <c r="DF3" s="19"/>
      <c r="DG3" s="19"/>
      <c r="DH3" s="19"/>
      <c r="DI3" s="19"/>
      <c r="DJ3" s="19"/>
      <c r="DK3" s="19"/>
      <c r="DL3" s="19"/>
      <c r="DM3" s="19"/>
      <c r="DN3" s="19"/>
      <c r="DO3" s="19"/>
      <c r="DP3" s="19"/>
      <c r="DQ3" s="19"/>
      <c r="DR3" s="19"/>
      <c r="DS3" s="19"/>
      <c r="DT3" s="19"/>
      <c r="DU3" s="19"/>
      <c r="DV3" s="19"/>
      <c r="DW3" s="19"/>
      <c r="DX3" s="19"/>
      <c r="DY3" s="19"/>
      <c r="DZ3" s="19"/>
      <c r="EA3" s="19"/>
      <c r="EB3" s="19"/>
      <c r="EC3" s="19"/>
      <c r="ED3" s="19"/>
      <c r="EE3" s="19"/>
      <c r="EF3" s="19"/>
      <c r="EG3" s="19"/>
      <c r="EH3" s="19"/>
      <c r="EI3" s="19"/>
      <c r="EJ3" s="19"/>
      <c r="EK3" s="19"/>
      <c r="EL3" s="19"/>
      <c r="EM3" s="19"/>
      <c r="EN3" s="19"/>
      <c r="EO3" s="19"/>
      <c r="EP3" s="19"/>
      <c r="EQ3" s="19"/>
      <c r="ER3" s="19"/>
      <c r="ES3" s="19"/>
      <c r="ET3" s="19"/>
      <c r="EU3" s="19"/>
      <c r="EV3" s="19"/>
      <c r="EW3" s="19"/>
      <c r="EX3" s="19"/>
      <c r="EY3" s="19"/>
      <c r="EZ3" s="19"/>
      <c r="FA3" s="19"/>
      <c r="FB3" s="19"/>
      <c r="FC3" s="19"/>
      <c r="FD3" s="19"/>
      <c r="FE3" s="19"/>
      <c r="FF3" s="19"/>
      <c r="FG3" s="19"/>
      <c r="FH3" s="19"/>
      <c r="FI3" s="19"/>
      <c r="FJ3" s="19"/>
      <c r="FK3" s="19"/>
      <c r="FL3" s="19"/>
      <c r="FM3" s="19"/>
      <c r="FN3" s="19"/>
      <c r="FO3" s="19"/>
      <c r="FP3" s="19"/>
      <c r="FQ3" s="19"/>
      <c r="FR3" s="19"/>
      <c r="FS3" s="19"/>
      <c r="FT3" s="19"/>
      <c r="FU3" s="19"/>
      <c r="FV3" s="19"/>
      <c r="FW3" s="19"/>
      <c r="FX3" s="19"/>
      <c r="FY3" s="19"/>
      <c r="FZ3" s="19"/>
      <c r="GA3" s="19"/>
      <c r="GB3" s="19"/>
      <c r="GC3" s="19"/>
      <c r="GD3" s="19"/>
      <c r="GE3" s="19"/>
      <c r="GF3" s="19"/>
      <c r="GG3" s="19"/>
      <c r="GH3" s="19"/>
      <c r="GI3" s="19"/>
      <c r="GJ3" s="19"/>
      <c r="GK3" s="19"/>
      <c r="GL3" s="19"/>
      <c r="GM3" s="19"/>
      <c r="GN3" s="19"/>
      <c r="GO3" s="19"/>
      <c r="GP3" s="19"/>
      <c r="GQ3" s="19"/>
      <c r="GR3" s="19"/>
      <c r="GS3" s="19"/>
      <c r="GT3" s="19"/>
      <c r="GU3" s="19"/>
      <c r="GV3" s="19"/>
      <c r="GW3" s="19"/>
      <c r="GX3" s="19"/>
      <c r="GY3" s="19"/>
      <c r="GZ3" s="19"/>
      <c r="HA3" s="19"/>
      <c r="HB3" s="19"/>
      <c r="HC3" s="19"/>
      <c r="HD3" s="19"/>
      <c r="HE3" s="19"/>
      <c r="HF3" s="19"/>
      <c r="HG3" s="19"/>
      <c r="HH3" s="19"/>
      <c r="HI3" s="19"/>
      <c r="HJ3" s="19"/>
      <c r="HK3" s="19"/>
      <c r="HL3" s="19"/>
      <c r="HM3" s="19"/>
      <c r="HN3" s="19"/>
      <c r="HO3" s="19"/>
      <c r="HP3" s="19"/>
      <c r="HQ3" s="19"/>
      <c r="HR3" s="19"/>
      <c r="HS3" s="19"/>
      <c r="HT3" s="19"/>
      <c r="HU3" s="19"/>
      <c r="HV3" s="19"/>
      <c r="HW3" s="19"/>
      <c r="HX3" s="19"/>
      <c r="HY3" s="19"/>
      <c r="HZ3" s="19"/>
      <c r="IA3" s="19"/>
      <c r="IB3" s="19"/>
      <c r="IC3" s="19"/>
      <c r="ID3" s="19"/>
      <c r="IE3" s="19"/>
      <c r="IF3" s="19"/>
      <c r="IG3" s="19"/>
      <c r="IH3" s="19"/>
      <c r="II3" s="19"/>
      <c r="IJ3" s="19"/>
      <c r="IK3" s="19"/>
      <c r="IL3" s="19"/>
      <c r="IM3" s="19"/>
      <c r="IN3" s="19"/>
      <c r="IO3" s="19"/>
      <c r="IP3" s="19"/>
      <c r="IQ3" s="19"/>
      <c r="IR3" s="19"/>
      <c r="IS3" s="19"/>
      <c r="IT3" s="19"/>
      <c r="IU3" s="19"/>
      <c r="IV3" s="19"/>
      <c r="IW3" s="19"/>
    </row>
    <row r="4" customFormat="false" ht="15" hidden="false" customHeight="true" outlineLevel="0" collapsed="false">
      <c r="A4" s="19"/>
      <c r="B4" s="28"/>
      <c r="C4" s="29"/>
      <c r="D4" s="30"/>
      <c r="E4" s="30"/>
      <c r="F4" s="31"/>
      <c r="G4" s="31"/>
      <c r="H4" s="32"/>
      <c r="I4" s="32"/>
      <c r="J4" s="33"/>
      <c r="K4" s="30"/>
      <c r="L4" s="29"/>
      <c r="M4" s="30"/>
      <c r="N4" s="30"/>
      <c r="O4" s="34"/>
      <c r="P4" s="19"/>
      <c r="Q4" s="35"/>
      <c r="R4" s="35"/>
      <c r="S4" s="19"/>
      <c r="T4" s="26" t="s">
        <v>28</v>
      </c>
      <c r="U4" s="26"/>
      <c r="V4" s="26" t="s">
        <v>29</v>
      </c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19"/>
      <c r="AT4" s="19"/>
      <c r="AU4" s="19"/>
      <c r="AV4" s="19"/>
      <c r="AW4" s="19"/>
      <c r="AX4" s="19"/>
      <c r="AY4" s="19"/>
      <c r="AZ4" s="19"/>
      <c r="BA4" s="19"/>
      <c r="BB4" s="19"/>
      <c r="BC4" s="19"/>
      <c r="BD4" s="19"/>
      <c r="BE4" s="19"/>
      <c r="BF4" s="19"/>
      <c r="BG4" s="19"/>
      <c r="BH4" s="19"/>
      <c r="BI4" s="19"/>
      <c r="BJ4" s="19"/>
      <c r="BK4" s="19"/>
      <c r="BL4" s="19"/>
      <c r="BM4" s="19"/>
      <c r="BN4" s="19"/>
      <c r="BO4" s="19"/>
      <c r="BP4" s="19"/>
      <c r="BQ4" s="19"/>
      <c r="BR4" s="19"/>
      <c r="BS4" s="19"/>
      <c r="BT4" s="19"/>
      <c r="BU4" s="19"/>
      <c r="BV4" s="19"/>
      <c r="BW4" s="19"/>
      <c r="BX4" s="19"/>
      <c r="BY4" s="19"/>
      <c r="BZ4" s="19"/>
      <c r="CA4" s="19"/>
      <c r="CB4" s="19"/>
      <c r="CC4" s="19"/>
      <c r="CD4" s="19"/>
      <c r="CE4" s="19"/>
      <c r="CF4" s="19"/>
      <c r="CG4" s="19"/>
      <c r="CH4" s="19"/>
      <c r="CI4" s="19"/>
      <c r="CJ4" s="19"/>
      <c r="CK4" s="19"/>
      <c r="CL4" s="19"/>
      <c r="CM4" s="19"/>
      <c r="CN4" s="19"/>
      <c r="CO4" s="19"/>
      <c r="CP4" s="19"/>
      <c r="CQ4" s="19"/>
      <c r="CR4" s="19"/>
      <c r="CS4" s="19"/>
      <c r="CT4" s="19"/>
      <c r="CU4" s="19"/>
      <c r="CV4" s="19"/>
      <c r="CW4" s="19"/>
      <c r="CX4" s="19"/>
      <c r="CY4" s="19"/>
      <c r="CZ4" s="19"/>
      <c r="DA4" s="19"/>
      <c r="DB4" s="19"/>
      <c r="DC4" s="19"/>
      <c r="DD4" s="19"/>
      <c r="DE4" s="19"/>
      <c r="DF4" s="19"/>
      <c r="DG4" s="19"/>
      <c r="DH4" s="19"/>
      <c r="DI4" s="19"/>
      <c r="DJ4" s="19"/>
      <c r="DK4" s="19"/>
      <c r="DL4" s="19"/>
      <c r="DM4" s="19"/>
      <c r="DN4" s="19"/>
      <c r="DO4" s="19"/>
      <c r="DP4" s="19"/>
      <c r="DQ4" s="19"/>
      <c r="DR4" s="19"/>
      <c r="DS4" s="19"/>
      <c r="DT4" s="19"/>
      <c r="DU4" s="19"/>
      <c r="DV4" s="19"/>
      <c r="DW4" s="19"/>
      <c r="DX4" s="19"/>
      <c r="DY4" s="19"/>
      <c r="DZ4" s="19"/>
      <c r="EA4" s="19"/>
      <c r="EB4" s="19"/>
      <c r="EC4" s="19"/>
      <c r="ED4" s="19"/>
      <c r="EE4" s="19"/>
      <c r="EF4" s="19"/>
      <c r="EG4" s="19"/>
      <c r="EH4" s="19"/>
      <c r="EI4" s="19"/>
      <c r="EJ4" s="19"/>
      <c r="EK4" s="19"/>
      <c r="EL4" s="19"/>
      <c r="EM4" s="19"/>
      <c r="EN4" s="19"/>
      <c r="EO4" s="19"/>
      <c r="EP4" s="19"/>
      <c r="EQ4" s="19"/>
      <c r="ER4" s="19"/>
      <c r="ES4" s="19"/>
      <c r="ET4" s="19"/>
      <c r="EU4" s="19"/>
      <c r="EV4" s="19"/>
      <c r="EW4" s="19"/>
      <c r="EX4" s="19"/>
      <c r="EY4" s="19"/>
      <c r="EZ4" s="19"/>
      <c r="FA4" s="19"/>
      <c r="FB4" s="19"/>
      <c r="FC4" s="19"/>
      <c r="FD4" s="19"/>
      <c r="FE4" s="19"/>
      <c r="FF4" s="19"/>
      <c r="FG4" s="19"/>
      <c r="FH4" s="19"/>
      <c r="FI4" s="19"/>
      <c r="FJ4" s="19"/>
      <c r="FK4" s="19"/>
      <c r="FL4" s="19"/>
      <c r="FM4" s="19"/>
      <c r="FN4" s="19"/>
      <c r="FO4" s="19"/>
      <c r="FP4" s="19"/>
      <c r="FQ4" s="19"/>
      <c r="FR4" s="19"/>
      <c r="FS4" s="19"/>
      <c r="FT4" s="19"/>
      <c r="FU4" s="19"/>
      <c r="FV4" s="19"/>
      <c r="FW4" s="19"/>
      <c r="FX4" s="19"/>
      <c r="FY4" s="19"/>
      <c r="FZ4" s="19"/>
      <c r="GA4" s="19"/>
      <c r="GB4" s="19"/>
      <c r="GC4" s="19"/>
      <c r="GD4" s="19"/>
      <c r="GE4" s="19"/>
      <c r="GF4" s="19"/>
      <c r="GG4" s="19"/>
      <c r="GH4" s="19"/>
      <c r="GI4" s="19"/>
      <c r="GJ4" s="19"/>
      <c r="GK4" s="19"/>
      <c r="GL4" s="19"/>
      <c r="GM4" s="19"/>
      <c r="GN4" s="19"/>
      <c r="GO4" s="19"/>
      <c r="GP4" s="19"/>
      <c r="GQ4" s="19"/>
      <c r="GR4" s="19"/>
      <c r="GS4" s="19"/>
      <c r="GT4" s="19"/>
      <c r="GU4" s="19"/>
      <c r="GV4" s="19"/>
      <c r="GW4" s="19"/>
      <c r="GX4" s="19"/>
      <c r="GY4" s="19"/>
      <c r="GZ4" s="19"/>
      <c r="HA4" s="19"/>
      <c r="HB4" s="19"/>
      <c r="HC4" s="19"/>
      <c r="HD4" s="19"/>
      <c r="HE4" s="19"/>
      <c r="HF4" s="19"/>
      <c r="HG4" s="19"/>
      <c r="HH4" s="19"/>
      <c r="HI4" s="19"/>
      <c r="HJ4" s="19"/>
      <c r="HK4" s="19"/>
      <c r="HL4" s="19"/>
      <c r="HM4" s="19"/>
      <c r="HN4" s="19"/>
      <c r="HO4" s="19"/>
      <c r="HP4" s="19"/>
      <c r="HQ4" s="19"/>
      <c r="HR4" s="19"/>
      <c r="HS4" s="19"/>
      <c r="HT4" s="19"/>
      <c r="HU4" s="19"/>
      <c r="HV4" s="19"/>
      <c r="HW4" s="19"/>
      <c r="HX4" s="19"/>
      <c r="HY4" s="19"/>
      <c r="HZ4" s="19"/>
      <c r="IA4" s="19"/>
      <c r="IB4" s="19"/>
      <c r="IC4" s="19"/>
      <c r="ID4" s="19"/>
      <c r="IE4" s="19"/>
      <c r="IF4" s="19"/>
      <c r="IG4" s="19"/>
      <c r="IH4" s="19"/>
      <c r="II4" s="19"/>
      <c r="IJ4" s="19"/>
      <c r="IK4" s="19"/>
      <c r="IL4" s="19"/>
      <c r="IM4" s="19"/>
      <c r="IN4" s="19"/>
      <c r="IO4" s="19"/>
      <c r="IP4" s="19"/>
      <c r="IQ4" s="19"/>
      <c r="IR4" s="19"/>
      <c r="IS4" s="19"/>
      <c r="IT4" s="19"/>
      <c r="IU4" s="19"/>
      <c r="IV4" s="19"/>
      <c r="IW4" s="19"/>
    </row>
    <row r="5" customFormat="false" ht="15" hidden="false" customHeight="true" outlineLevel="0" collapsed="false">
      <c r="A5" s="36"/>
      <c r="B5" s="37" t="s">
        <v>30</v>
      </c>
      <c r="C5" s="38" t="s">
        <v>31</v>
      </c>
      <c r="D5" s="39" t="n">
        <v>3342</v>
      </c>
      <c r="E5" s="40"/>
      <c r="F5" s="41" t="n">
        <f aca="false">T14</f>
        <v>32</v>
      </c>
      <c r="G5" s="41"/>
      <c r="H5" s="42" t="n">
        <f aca="false">V14</f>
        <v>28</v>
      </c>
      <c r="I5" s="41"/>
      <c r="J5" s="43" t="n">
        <v>1644</v>
      </c>
      <c r="K5" s="43"/>
      <c r="L5" s="44" t="n">
        <v>1558</v>
      </c>
      <c r="M5" s="42"/>
      <c r="N5" s="45" t="n">
        <v>67694</v>
      </c>
      <c r="O5" s="46" t="n">
        <f aca="false">$T$23</f>
        <v>0.5</v>
      </c>
      <c r="P5" s="47" t="str">
        <f aca="false">IF(Q5&lt;0,ABS(Q5),"")</f>
        <v/>
      </c>
      <c r="Q5" s="44" t="n">
        <f aca="false">IF(L$37&gt;0,L5-R5,J5-R5)</f>
        <v>736</v>
      </c>
      <c r="R5" s="44" t="n">
        <f aca="false">ROUND((1-O5)*J5,0)</f>
        <v>822</v>
      </c>
      <c r="S5" s="36"/>
      <c r="T5" s="48" t="n">
        <v>30</v>
      </c>
      <c r="U5" s="48" t="n">
        <v>1</v>
      </c>
      <c r="V5" s="48" t="n">
        <v>19</v>
      </c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  <c r="AO5" s="36"/>
      <c r="AP5" s="36"/>
      <c r="AQ5" s="36"/>
      <c r="AR5" s="36"/>
      <c r="AS5" s="36"/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  <c r="BF5" s="36"/>
      <c r="BG5" s="36"/>
      <c r="BH5" s="36"/>
      <c r="BI5" s="36"/>
      <c r="BJ5" s="36"/>
      <c r="BK5" s="36"/>
      <c r="BL5" s="36"/>
      <c r="BM5" s="36"/>
      <c r="BN5" s="36"/>
      <c r="BO5" s="36"/>
      <c r="BP5" s="36"/>
      <c r="BQ5" s="36"/>
      <c r="BR5" s="36"/>
      <c r="BS5" s="36"/>
      <c r="BT5" s="36"/>
      <c r="BU5" s="36"/>
      <c r="BV5" s="36"/>
      <c r="BW5" s="36"/>
      <c r="BX5" s="36"/>
      <c r="BY5" s="36"/>
      <c r="BZ5" s="36"/>
      <c r="CA5" s="36"/>
      <c r="CB5" s="36"/>
      <c r="CC5" s="36"/>
      <c r="CD5" s="36"/>
      <c r="CE5" s="36"/>
      <c r="CF5" s="36"/>
      <c r="CG5" s="36"/>
      <c r="CH5" s="36"/>
      <c r="CI5" s="36"/>
      <c r="CJ5" s="36"/>
      <c r="CK5" s="36"/>
      <c r="CL5" s="36"/>
      <c r="CM5" s="36"/>
      <c r="CN5" s="36"/>
      <c r="CO5" s="36"/>
      <c r="CP5" s="36"/>
      <c r="CQ5" s="36"/>
      <c r="CR5" s="36"/>
      <c r="CS5" s="36"/>
      <c r="CT5" s="36"/>
      <c r="CU5" s="36"/>
      <c r="CV5" s="36"/>
      <c r="CW5" s="36"/>
      <c r="CX5" s="36"/>
      <c r="CY5" s="36"/>
      <c r="CZ5" s="36"/>
      <c r="DA5" s="36"/>
      <c r="DB5" s="36"/>
      <c r="DC5" s="36"/>
      <c r="DD5" s="36"/>
      <c r="DE5" s="36"/>
      <c r="DF5" s="36"/>
      <c r="DG5" s="36"/>
      <c r="DH5" s="36"/>
      <c r="DI5" s="36"/>
      <c r="DJ5" s="36"/>
      <c r="DK5" s="36"/>
      <c r="DL5" s="36"/>
      <c r="DM5" s="36"/>
      <c r="DN5" s="36"/>
      <c r="DO5" s="36"/>
      <c r="DP5" s="36"/>
      <c r="DQ5" s="36"/>
      <c r="DR5" s="36"/>
      <c r="DS5" s="36"/>
      <c r="DT5" s="36"/>
      <c r="DU5" s="36"/>
      <c r="DV5" s="36"/>
      <c r="DW5" s="36"/>
      <c r="DX5" s="36"/>
      <c r="DY5" s="36"/>
      <c r="DZ5" s="36"/>
      <c r="EA5" s="36"/>
      <c r="EB5" s="36"/>
      <c r="EC5" s="36"/>
      <c r="ED5" s="36"/>
      <c r="EE5" s="36"/>
      <c r="EF5" s="36"/>
      <c r="EG5" s="36"/>
      <c r="EH5" s="36"/>
      <c r="EI5" s="36"/>
      <c r="EJ5" s="36"/>
      <c r="EK5" s="36"/>
      <c r="EL5" s="36"/>
      <c r="EM5" s="36"/>
      <c r="EN5" s="36"/>
      <c r="EO5" s="36"/>
      <c r="EP5" s="36"/>
      <c r="EQ5" s="36"/>
      <c r="ER5" s="36"/>
      <c r="ES5" s="36"/>
      <c r="ET5" s="36"/>
      <c r="EU5" s="36"/>
      <c r="EV5" s="36"/>
      <c r="EW5" s="36"/>
      <c r="EX5" s="36"/>
      <c r="EY5" s="36"/>
      <c r="EZ5" s="36"/>
      <c r="FA5" s="36"/>
      <c r="FB5" s="36"/>
      <c r="FC5" s="36"/>
      <c r="FD5" s="36"/>
      <c r="FE5" s="36"/>
      <c r="FF5" s="36"/>
      <c r="FG5" s="36"/>
      <c r="FH5" s="36"/>
      <c r="FI5" s="36"/>
      <c r="FJ5" s="36"/>
      <c r="FK5" s="36"/>
      <c r="FL5" s="36"/>
      <c r="FM5" s="36"/>
      <c r="FN5" s="36"/>
      <c r="FO5" s="36"/>
      <c r="FP5" s="36"/>
      <c r="FQ5" s="36"/>
      <c r="FR5" s="36"/>
      <c r="FS5" s="36"/>
      <c r="FT5" s="36"/>
      <c r="FU5" s="36"/>
      <c r="FV5" s="36"/>
      <c r="FW5" s="36"/>
      <c r="FX5" s="36"/>
      <c r="FY5" s="36"/>
      <c r="FZ5" s="36"/>
      <c r="GA5" s="36"/>
      <c r="GB5" s="36"/>
      <c r="GC5" s="36"/>
      <c r="GD5" s="36"/>
      <c r="GE5" s="36"/>
      <c r="GF5" s="36"/>
      <c r="GG5" s="36"/>
      <c r="GH5" s="36"/>
      <c r="GI5" s="36"/>
      <c r="GJ5" s="36"/>
      <c r="GK5" s="36"/>
      <c r="GL5" s="36"/>
      <c r="GM5" s="36"/>
      <c r="GN5" s="36"/>
      <c r="GO5" s="36"/>
      <c r="GP5" s="36"/>
      <c r="GQ5" s="36"/>
      <c r="GR5" s="36"/>
      <c r="GS5" s="36"/>
      <c r="GT5" s="36"/>
      <c r="GU5" s="36"/>
      <c r="GV5" s="36"/>
      <c r="GW5" s="36"/>
      <c r="GX5" s="36"/>
      <c r="GY5" s="36"/>
      <c r="GZ5" s="36"/>
      <c r="HA5" s="36"/>
      <c r="HB5" s="36"/>
      <c r="HC5" s="36"/>
      <c r="HD5" s="36"/>
      <c r="HE5" s="36"/>
      <c r="HF5" s="36"/>
      <c r="HG5" s="36"/>
      <c r="HH5" s="36"/>
      <c r="HI5" s="36"/>
      <c r="HJ5" s="36"/>
      <c r="HK5" s="36"/>
      <c r="HL5" s="36"/>
      <c r="HM5" s="36"/>
      <c r="HN5" s="36"/>
      <c r="HO5" s="36"/>
      <c r="HP5" s="36"/>
      <c r="HQ5" s="36"/>
      <c r="HR5" s="36"/>
      <c r="HS5" s="36"/>
      <c r="HT5" s="36"/>
      <c r="HU5" s="36"/>
      <c r="HV5" s="36"/>
      <c r="HW5" s="36"/>
      <c r="HX5" s="36"/>
      <c r="HY5" s="36"/>
      <c r="HZ5" s="36"/>
      <c r="IA5" s="36"/>
      <c r="IB5" s="36"/>
      <c r="IC5" s="36"/>
      <c r="ID5" s="36"/>
      <c r="IE5" s="36"/>
      <c r="IF5" s="36"/>
      <c r="IG5" s="36"/>
      <c r="IH5" s="36"/>
      <c r="II5" s="36"/>
      <c r="IJ5" s="36"/>
      <c r="IK5" s="36"/>
      <c r="IL5" s="36"/>
      <c r="IM5" s="36"/>
      <c r="IN5" s="36"/>
      <c r="IO5" s="36"/>
      <c r="IP5" s="36"/>
      <c r="IQ5" s="36"/>
      <c r="IR5" s="36"/>
      <c r="IS5" s="36"/>
      <c r="IT5" s="36"/>
      <c r="IU5" s="36"/>
      <c r="IV5" s="36"/>
      <c r="IW5" s="36"/>
    </row>
    <row r="6" customFormat="false" ht="15" hidden="false" customHeight="true" outlineLevel="0" collapsed="false">
      <c r="A6" s="49"/>
      <c r="B6" s="37"/>
      <c r="C6" s="38"/>
      <c r="D6" s="39"/>
      <c r="E6" s="40"/>
      <c r="F6" s="50"/>
      <c r="G6" s="50"/>
      <c r="H6" s="40"/>
      <c r="I6" s="50"/>
      <c r="J6" s="43"/>
      <c r="K6" s="51"/>
      <c r="L6" s="44"/>
      <c r="M6" s="40"/>
      <c r="N6" s="52"/>
      <c r="O6" s="46"/>
      <c r="P6" s="53"/>
      <c r="Q6" s="44"/>
      <c r="R6" s="44"/>
      <c r="S6" s="36"/>
      <c r="T6" s="54" t="n">
        <v>31</v>
      </c>
      <c r="U6" s="54" t="n">
        <v>2</v>
      </c>
      <c r="V6" s="54" t="n">
        <v>21</v>
      </c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6"/>
      <c r="AI6" s="36"/>
      <c r="AJ6" s="36"/>
      <c r="AK6" s="36"/>
      <c r="AL6" s="36"/>
      <c r="AM6" s="36"/>
      <c r="AN6" s="36"/>
      <c r="AO6" s="36"/>
      <c r="AP6" s="36"/>
      <c r="AQ6" s="36"/>
      <c r="AR6" s="36"/>
      <c r="AS6" s="36"/>
      <c r="AT6" s="36"/>
      <c r="AU6" s="36"/>
      <c r="AV6" s="36"/>
      <c r="AW6" s="36"/>
      <c r="AX6" s="36"/>
      <c r="AY6" s="36"/>
      <c r="AZ6" s="36"/>
      <c r="BA6" s="36"/>
      <c r="BB6" s="36"/>
      <c r="BC6" s="36"/>
      <c r="BD6" s="36"/>
      <c r="BE6" s="36"/>
      <c r="BF6" s="36"/>
      <c r="BG6" s="36"/>
      <c r="BH6" s="36"/>
      <c r="BI6" s="36"/>
      <c r="BJ6" s="36"/>
      <c r="BK6" s="36"/>
      <c r="BL6" s="36"/>
      <c r="BM6" s="36"/>
      <c r="BN6" s="36"/>
      <c r="BO6" s="36"/>
      <c r="BP6" s="36"/>
      <c r="BQ6" s="36"/>
      <c r="BR6" s="36"/>
      <c r="BS6" s="36"/>
      <c r="BT6" s="36"/>
      <c r="BU6" s="36"/>
      <c r="BV6" s="36"/>
      <c r="BW6" s="36"/>
      <c r="BX6" s="36"/>
      <c r="BY6" s="36"/>
      <c r="BZ6" s="36"/>
      <c r="CA6" s="36"/>
      <c r="CB6" s="36"/>
      <c r="CC6" s="36"/>
      <c r="CD6" s="36"/>
      <c r="CE6" s="36"/>
      <c r="CF6" s="36"/>
      <c r="CG6" s="36"/>
      <c r="CH6" s="36"/>
      <c r="CI6" s="36"/>
      <c r="CJ6" s="36"/>
      <c r="CK6" s="36"/>
      <c r="CL6" s="36"/>
      <c r="CM6" s="36"/>
      <c r="CN6" s="36"/>
      <c r="CO6" s="36"/>
      <c r="CP6" s="36"/>
      <c r="CQ6" s="36"/>
      <c r="CR6" s="36"/>
      <c r="CS6" s="36"/>
      <c r="CT6" s="36"/>
      <c r="CU6" s="36"/>
      <c r="CV6" s="36"/>
      <c r="CW6" s="36"/>
      <c r="CX6" s="36"/>
      <c r="CY6" s="36"/>
      <c r="CZ6" s="36"/>
      <c r="DA6" s="36"/>
      <c r="DB6" s="36"/>
      <c r="DC6" s="36"/>
      <c r="DD6" s="36"/>
      <c r="DE6" s="36"/>
      <c r="DF6" s="36"/>
      <c r="DG6" s="36"/>
      <c r="DH6" s="36"/>
      <c r="DI6" s="36"/>
      <c r="DJ6" s="36"/>
      <c r="DK6" s="36"/>
      <c r="DL6" s="36"/>
      <c r="DM6" s="36"/>
      <c r="DN6" s="36"/>
      <c r="DO6" s="36"/>
      <c r="DP6" s="36"/>
      <c r="DQ6" s="36"/>
      <c r="DR6" s="36"/>
      <c r="DS6" s="36"/>
      <c r="DT6" s="36"/>
      <c r="DU6" s="36"/>
      <c r="DV6" s="36"/>
      <c r="DW6" s="36"/>
      <c r="DX6" s="36"/>
      <c r="DY6" s="36"/>
      <c r="DZ6" s="36"/>
      <c r="EA6" s="36"/>
      <c r="EB6" s="36"/>
      <c r="EC6" s="36"/>
      <c r="ED6" s="36"/>
      <c r="EE6" s="36"/>
      <c r="EF6" s="36"/>
      <c r="EG6" s="36"/>
      <c r="EH6" s="36"/>
      <c r="EI6" s="36"/>
      <c r="EJ6" s="36"/>
      <c r="EK6" s="36"/>
      <c r="EL6" s="36"/>
      <c r="EM6" s="36"/>
      <c r="EN6" s="36"/>
      <c r="EO6" s="36"/>
      <c r="EP6" s="36"/>
      <c r="EQ6" s="36"/>
      <c r="ER6" s="36"/>
      <c r="ES6" s="36"/>
      <c r="ET6" s="36"/>
      <c r="EU6" s="36"/>
      <c r="EV6" s="36"/>
      <c r="EW6" s="36"/>
      <c r="EX6" s="36"/>
      <c r="EY6" s="36"/>
      <c r="EZ6" s="36"/>
      <c r="FA6" s="36"/>
      <c r="FB6" s="36"/>
      <c r="FC6" s="36"/>
      <c r="FD6" s="36"/>
      <c r="FE6" s="36"/>
      <c r="FF6" s="36"/>
      <c r="FG6" s="36"/>
      <c r="FH6" s="36"/>
      <c r="FI6" s="36"/>
      <c r="FJ6" s="36"/>
      <c r="FK6" s="36"/>
      <c r="FL6" s="36"/>
      <c r="FM6" s="36"/>
      <c r="FN6" s="36"/>
      <c r="FO6" s="36"/>
      <c r="FP6" s="36"/>
      <c r="FQ6" s="36"/>
      <c r="FR6" s="36"/>
      <c r="FS6" s="36"/>
      <c r="FT6" s="36"/>
      <c r="FU6" s="36"/>
      <c r="FV6" s="36"/>
      <c r="FW6" s="36"/>
      <c r="FX6" s="36"/>
      <c r="FY6" s="36"/>
      <c r="FZ6" s="36"/>
      <c r="GA6" s="36"/>
      <c r="GB6" s="36"/>
      <c r="GC6" s="36"/>
      <c r="GD6" s="36"/>
      <c r="GE6" s="36"/>
      <c r="GF6" s="36"/>
      <c r="GG6" s="36"/>
      <c r="GH6" s="36"/>
      <c r="GI6" s="36"/>
      <c r="GJ6" s="36"/>
      <c r="GK6" s="36"/>
      <c r="GL6" s="36"/>
      <c r="GM6" s="36"/>
      <c r="GN6" s="36"/>
      <c r="GO6" s="36"/>
      <c r="GP6" s="36"/>
      <c r="GQ6" s="36"/>
      <c r="GR6" s="36"/>
      <c r="GS6" s="36"/>
      <c r="GT6" s="36"/>
      <c r="GU6" s="36"/>
      <c r="GV6" s="36"/>
      <c r="GW6" s="36"/>
      <c r="GX6" s="36"/>
      <c r="GY6" s="36"/>
      <c r="GZ6" s="36"/>
      <c r="HA6" s="36"/>
      <c r="HB6" s="36"/>
      <c r="HC6" s="36"/>
      <c r="HD6" s="36"/>
      <c r="HE6" s="36"/>
      <c r="HF6" s="36"/>
      <c r="HG6" s="36"/>
      <c r="HH6" s="36"/>
      <c r="HI6" s="36"/>
      <c r="HJ6" s="36"/>
      <c r="HK6" s="36"/>
      <c r="HL6" s="36"/>
      <c r="HM6" s="36"/>
      <c r="HN6" s="36"/>
      <c r="HO6" s="36"/>
      <c r="HP6" s="36"/>
      <c r="HQ6" s="36"/>
      <c r="HR6" s="36"/>
      <c r="HS6" s="36"/>
      <c r="HT6" s="36"/>
      <c r="HU6" s="36"/>
      <c r="HV6" s="36"/>
      <c r="HW6" s="36"/>
      <c r="HX6" s="36"/>
      <c r="HY6" s="36"/>
      <c r="HZ6" s="36"/>
      <c r="IA6" s="36"/>
      <c r="IB6" s="36"/>
      <c r="IC6" s="36"/>
      <c r="ID6" s="36"/>
      <c r="IE6" s="36"/>
      <c r="IF6" s="36"/>
      <c r="IG6" s="36"/>
      <c r="IH6" s="36"/>
      <c r="II6" s="36"/>
      <c r="IJ6" s="36"/>
      <c r="IK6" s="36"/>
      <c r="IL6" s="36"/>
      <c r="IM6" s="36"/>
      <c r="IN6" s="36"/>
      <c r="IO6" s="36"/>
      <c r="IP6" s="36"/>
      <c r="IQ6" s="36"/>
      <c r="IR6" s="36"/>
      <c r="IS6" s="36"/>
      <c r="IT6" s="36"/>
      <c r="IU6" s="36"/>
      <c r="IV6" s="36"/>
      <c r="IW6" s="36"/>
    </row>
    <row r="7" customFormat="false" ht="15" hidden="false" customHeight="true" outlineLevel="0" collapsed="false">
      <c r="A7" s="36"/>
      <c r="B7" s="37" t="s">
        <v>33</v>
      </c>
      <c r="C7" s="38" t="s">
        <v>34</v>
      </c>
      <c r="D7" s="39" t="n">
        <v>3343</v>
      </c>
      <c r="E7" s="40"/>
      <c r="F7" s="50" t="n">
        <f aca="false">T6</f>
        <v>31</v>
      </c>
      <c r="G7" s="50"/>
      <c r="H7" s="40" t="n">
        <f aca="false">V6</f>
        <v>21</v>
      </c>
      <c r="I7" s="50"/>
      <c r="J7" s="43" t="n">
        <v>6754</v>
      </c>
      <c r="K7" s="43"/>
      <c r="L7" s="44" t="n">
        <v>7076</v>
      </c>
      <c r="M7" s="40"/>
      <c r="N7" s="45" t="n">
        <v>67694</v>
      </c>
      <c r="O7" s="46" t="n">
        <f aca="false">$T$23</f>
        <v>0.5</v>
      </c>
      <c r="P7" s="47" t="str">
        <f aca="false">IF(Q7&lt;0,ABS(Q7),"")</f>
        <v/>
      </c>
      <c r="Q7" s="44" t="n">
        <f aca="false">IF(L$37&gt;0,L7-R7,J7-R7)</f>
        <v>3699</v>
      </c>
      <c r="R7" s="44" t="n">
        <f aca="false">ROUND((1-O7)*J7,0)</f>
        <v>3377</v>
      </c>
      <c r="S7" s="36"/>
      <c r="T7" s="54" t="n">
        <v>31</v>
      </c>
      <c r="U7" s="54" t="n">
        <v>3</v>
      </c>
      <c r="V7" s="54" t="n">
        <v>19</v>
      </c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/>
      <c r="BF7" s="36"/>
      <c r="BG7" s="36"/>
      <c r="BH7" s="36"/>
      <c r="BI7" s="36"/>
      <c r="BJ7" s="36"/>
      <c r="BK7" s="36"/>
      <c r="BL7" s="36"/>
      <c r="BM7" s="36"/>
      <c r="BN7" s="36"/>
      <c r="BO7" s="36"/>
      <c r="BP7" s="36"/>
      <c r="BQ7" s="36"/>
      <c r="BR7" s="36"/>
      <c r="BS7" s="36"/>
      <c r="BT7" s="36"/>
      <c r="BU7" s="36"/>
      <c r="BV7" s="36"/>
      <c r="BW7" s="36"/>
      <c r="BX7" s="36"/>
      <c r="BY7" s="36"/>
      <c r="BZ7" s="36"/>
      <c r="CA7" s="36"/>
      <c r="CB7" s="36"/>
      <c r="CC7" s="36"/>
      <c r="CD7" s="36"/>
      <c r="CE7" s="36"/>
      <c r="CF7" s="36"/>
      <c r="CG7" s="36"/>
      <c r="CH7" s="36"/>
      <c r="CI7" s="36"/>
      <c r="CJ7" s="36"/>
      <c r="CK7" s="36"/>
      <c r="CL7" s="36"/>
      <c r="CM7" s="36"/>
      <c r="CN7" s="36"/>
      <c r="CO7" s="36"/>
      <c r="CP7" s="36"/>
      <c r="CQ7" s="36"/>
      <c r="CR7" s="36"/>
      <c r="CS7" s="36"/>
      <c r="CT7" s="36"/>
      <c r="CU7" s="36"/>
      <c r="CV7" s="36"/>
      <c r="CW7" s="36"/>
      <c r="CX7" s="36"/>
      <c r="CY7" s="36"/>
      <c r="CZ7" s="36"/>
      <c r="DA7" s="36"/>
      <c r="DB7" s="36"/>
      <c r="DC7" s="36"/>
      <c r="DD7" s="36"/>
      <c r="DE7" s="36"/>
      <c r="DF7" s="36"/>
      <c r="DG7" s="36"/>
      <c r="DH7" s="36"/>
      <c r="DI7" s="36"/>
      <c r="DJ7" s="36"/>
      <c r="DK7" s="36"/>
      <c r="DL7" s="36"/>
      <c r="DM7" s="36"/>
      <c r="DN7" s="36"/>
      <c r="DO7" s="36"/>
      <c r="DP7" s="36"/>
      <c r="DQ7" s="36"/>
      <c r="DR7" s="36"/>
      <c r="DS7" s="36"/>
      <c r="DT7" s="36"/>
      <c r="DU7" s="36"/>
      <c r="DV7" s="36"/>
      <c r="DW7" s="36"/>
      <c r="DX7" s="36"/>
      <c r="DY7" s="36"/>
      <c r="DZ7" s="36"/>
      <c r="EA7" s="36"/>
      <c r="EB7" s="36"/>
      <c r="EC7" s="36"/>
      <c r="ED7" s="36"/>
      <c r="EE7" s="36"/>
      <c r="EF7" s="36"/>
      <c r="EG7" s="36"/>
      <c r="EH7" s="36"/>
      <c r="EI7" s="36"/>
      <c r="EJ7" s="36"/>
      <c r="EK7" s="36"/>
      <c r="EL7" s="36"/>
      <c r="EM7" s="36"/>
      <c r="EN7" s="36"/>
      <c r="EO7" s="36"/>
      <c r="EP7" s="36"/>
      <c r="EQ7" s="36"/>
      <c r="ER7" s="36"/>
      <c r="ES7" s="36"/>
      <c r="ET7" s="36"/>
      <c r="EU7" s="36"/>
      <c r="EV7" s="36"/>
      <c r="EW7" s="36"/>
      <c r="EX7" s="36"/>
      <c r="EY7" s="36"/>
      <c r="EZ7" s="36"/>
      <c r="FA7" s="36"/>
      <c r="FB7" s="36"/>
      <c r="FC7" s="36"/>
      <c r="FD7" s="36"/>
      <c r="FE7" s="36"/>
      <c r="FF7" s="36"/>
      <c r="FG7" s="36"/>
      <c r="FH7" s="36"/>
      <c r="FI7" s="36"/>
      <c r="FJ7" s="36"/>
      <c r="FK7" s="36"/>
      <c r="FL7" s="36"/>
      <c r="FM7" s="36"/>
      <c r="FN7" s="36"/>
      <c r="FO7" s="36"/>
      <c r="FP7" s="36"/>
      <c r="FQ7" s="36"/>
      <c r="FR7" s="36"/>
      <c r="FS7" s="36"/>
      <c r="FT7" s="36"/>
      <c r="FU7" s="36"/>
      <c r="FV7" s="36"/>
      <c r="FW7" s="36"/>
      <c r="FX7" s="36"/>
      <c r="FY7" s="36"/>
      <c r="FZ7" s="36"/>
      <c r="GA7" s="36"/>
      <c r="GB7" s="36"/>
      <c r="GC7" s="36"/>
      <c r="GD7" s="36"/>
      <c r="GE7" s="36"/>
      <c r="GF7" s="36"/>
      <c r="GG7" s="36"/>
      <c r="GH7" s="36"/>
      <c r="GI7" s="36"/>
      <c r="GJ7" s="36"/>
      <c r="GK7" s="36"/>
      <c r="GL7" s="36"/>
      <c r="GM7" s="36"/>
      <c r="GN7" s="36"/>
      <c r="GO7" s="36"/>
      <c r="GP7" s="36"/>
      <c r="GQ7" s="36"/>
      <c r="GR7" s="36"/>
      <c r="GS7" s="36"/>
      <c r="GT7" s="36"/>
      <c r="GU7" s="36"/>
      <c r="GV7" s="36"/>
      <c r="GW7" s="36"/>
      <c r="GX7" s="36"/>
      <c r="GY7" s="36"/>
      <c r="GZ7" s="36"/>
      <c r="HA7" s="36"/>
      <c r="HB7" s="36"/>
      <c r="HC7" s="36"/>
      <c r="HD7" s="36"/>
      <c r="HE7" s="36"/>
      <c r="HF7" s="36"/>
      <c r="HG7" s="36"/>
      <c r="HH7" s="36"/>
      <c r="HI7" s="36"/>
      <c r="HJ7" s="36"/>
      <c r="HK7" s="36"/>
      <c r="HL7" s="36"/>
      <c r="HM7" s="36"/>
      <c r="HN7" s="36"/>
      <c r="HO7" s="36"/>
      <c r="HP7" s="36"/>
      <c r="HQ7" s="36"/>
      <c r="HR7" s="36"/>
      <c r="HS7" s="36"/>
      <c r="HT7" s="36"/>
      <c r="HU7" s="36"/>
      <c r="HV7" s="36"/>
      <c r="HW7" s="36"/>
      <c r="HX7" s="36"/>
      <c r="HY7" s="36"/>
      <c r="HZ7" s="36"/>
      <c r="IA7" s="36"/>
      <c r="IB7" s="36"/>
      <c r="IC7" s="36"/>
      <c r="ID7" s="36"/>
      <c r="IE7" s="36"/>
      <c r="IF7" s="36"/>
      <c r="IG7" s="36"/>
      <c r="IH7" s="36"/>
      <c r="II7" s="36"/>
      <c r="IJ7" s="36"/>
      <c r="IK7" s="36"/>
      <c r="IL7" s="36"/>
      <c r="IM7" s="36"/>
      <c r="IN7" s="36"/>
      <c r="IO7" s="36"/>
      <c r="IP7" s="36"/>
      <c r="IQ7" s="36"/>
      <c r="IR7" s="36"/>
      <c r="IS7" s="36"/>
      <c r="IT7" s="36"/>
      <c r="IU7" s="36"/>
      <c r="IV7" s="36"/>
      <c r="IW7" s="36"/>
    </row>
    <row r="8" customFormat="false" ht="15" hidden="false" customHeight="true" outlineLevel="0" collapsed="false">
      <c r="A8" s="36"/>
      <c r="B8" s="37"/>
      <c r="C8" s="38"/>
      <c r="D8" s="39"/>
      <c r="E8" s="40"/>
      <c r="F8" s="50"/>
      <c r="G8" s="50"/>
      <c r="H8" s="40"/>
      <c r="I8" s="50"/>
      <c r="J8" s="43" t="n">
        <v>5000</v>
      </c>
      <c r="K8" s="43"/>
      <c r="L8" s="44" t="n">
        <v>5000</v>
      </c>
      <c r="M8" s="40"/>
      <c r="N8" s="45" t="n">
        <v>68918</v>
      </c>
      <c r="O8" s="46" t="n">
        <v>0</v>
      </c>
      <c r="P8" s="47" t="str">
        <f aca="false">IF(Q8&lt;0,ABS(Q8),"")</f>
        <v/>
      </c>
      <c r="Q8" s="44" t="n">
        <f aca="false">IF(L$37&gt;0,L8-R8,J8-R8)</f>
        <v>0</v>
      </c>
      <c r="R8" s="44" t="n">
        <f aca="false">ROUND((1-O8)*J8,0)</f>
        <v>5000</v>
      </c>
      <c r="S8" s="36"/>
      <c r="T8" s="54" t="n">
        <v>29</v>
      </c>
      <c r="U8" s="54" t="n">
        <v>4</v>
      </c>
      <c r="V8" s="54" t="n">
        <v>19</v>
      </c>
      <c r="W8" s="36"/>
      <c r="X8" s="36"/>
      <c r="Y8" s="36"/>
      <c r="Z8" s="36"/>
      <c r="AA8" s="36"/>
      <c r="AB8" s="36"/>
      <c r="AC8" s="36"/>
      <c r="AD8" s="36"/>
      <c r="AE8" s="36"/>
      <c r="AF8" s="36"/>
      <c r="AG8" s="36"/>
      <c r="AH8" s="36"/>
      <c r="AI8" s="36"/>
      <c r="AJ8" s="36"/>
      <c r="AK8" s="36"/>
      <c r="AL8" s="36"/>
      <c r="AM8" s="36"/>
      <c r="AN8" s="36"/>
      <c r="AO8" s="36"/>
      <c r="AP8" s="36"/>
      <c r="AQ8" s="36"/>
      <c r="AR8" s="36"/>
      <c r="AS8" s="36"/>
      <c r="AT8" s="36"/>
      <c r="AU8" s="36"/>
      <c r="AV8" s="36"/>
      <c r="AW8" s="36"/>
      <c r="AX8" s="36"/>
      <c r="AY8" s="36"/>
      <c r="AZ8" s="36"/>
      <c r="BA8" s="36"/>
      <c r="BB8" s="36"/>
      <c r="BC8" s="36"/>
      <c r="BD8" s="36"/>
      <c r="BE8" s="36"/>
      <c r="BF8" s="36"/>
      <c r="BG8" s="36"/>
      <c r="BH8" s="36"/>
      <c r="BI8" s="36"/>
      <c r="BJ8" s="36"/>
      <c r="BK8" s="36"/>
      <c r="BL8" s="36"/>
      <c r="BM8" s="36"/>
      <c r="BN8" s="36"/>
      <c r="BO8" s="36"/>
      <c r="BP8" s="36"/>
      <c r="BQ8" s="36"/>
      <c r="BR8" s="36"/>
      <c r="BS8" s="36"/>
      <c r="BT8" s="36"/>
      <c r="BU8" s="36"/>
      <c r="BV8" s="36"/>
      <c r="BW8" s="36"/>
      <c r="BX8" s="36"/>
      <c r="BY8" s="36"/>
      <c r="BZ8" s="36"/>
      <c r="CA8" s="36"/>
      <c r="CB8" s="36"/>
      <c r="CC8" s="36"/>
      <c r="CD8" s="36"/>
      <c r="CE8" s="36"/>
      <c r="CF8" s="36"/>
      <c r="CG8" s="36"/>
      <c r="CH8" s="36"/>
      <c r="CI8" s="36"/>
      <c r="CJ8" s="36"/>
      <c r="CK8" s="36"/>
      <c r="CL8" s="36"/>
      <c r="CM8" s="36"/>
      <c r="CN8" s="36"/>
      <c r="CO8" s="36"/>
      <c r="CP8" s="36"/>
      <c r="CQ8" s="36"/>
      <c r="CR8" s="36"/>
      <c r="CS8" s="36"/>
      <c r="CT8" s="36"/>
      <c r="CU8" s="36"/>
      <c r="CV8" s="36"/>
      <c r="CW8" s="36"/>
      <c r="CX8" s="36"/>
      <c r="CY8" s="36"/>
      <c r="CZ8" s="36"/>
      <c r="DA8" s="36"/>
      <c r="DB8" s="36"/>
      <c r="DC8" s="36"/>
      <c r="DD8" s="36"/>
      <c r="DE8" s="36"/>
      <c r="DF8" s="36"/>
      <c r="DG8" s="36"/>
      <c r="DH8" s="36"/>
      <c r="DI8" s="36"/>
      <c r="DJ8" s="36"/>
      <c r="DK8" s="36"/>
      <c r="DL8" s="36"/>
      <c r="DM8" s="36"/>
      <c r="DN8" s="36"/>
      <c r="DO8" s="36"/>
      <c r="DP8" s="36"/>
      <c r="DQ8" s="36"/>
      <c r="DR8" s="36"/>
      <c r="DS8" s="36"/>
      <c r="DT8" s="36"/>
      <c r="DU8" s="36"/>
      <c r="DV8" s="36"/>
      <c r="DW8" s="36"/>
      <c r="DX8" s="36"/>
      <c r="DY8" s="36"/>
      <c r="DZ8" s="36"/>
      <c r="EA8" s="36"/>
      <c r="EB8" s="36"/>
      <c r="EC8" s="36"/>
      <c r="ED8" s="36"/>
      <c r="EE8" s="36"/>
      <c r="EF8" s="36"/>
      <c r="EG8" s="36"/>
      <c r="EH8" s="36"/>
      <c r="EI8" s="36"/>
      <c r="EJ8" s="36"/>
      <c r="EK8" s="36"/>
      <c r="EL8" s="36"/>
      <c r="EM8" s="36"/>
      <c r="EN8" s="36"/>
      <c r="EO8" s="36"/>
      <c r="EP8" s="36"/>
      <c r="EQ8" s="36"/>
      <c r="ER8" s="36"/>
      <c r="ES8" s="36"/>
      <c r="ET8" s="36"/>
      <c r="EU8" s="36"/>
      <c r="EV8" s="36"/>
      <c r="EW8" s="36"/>
      <c r="EX8" s="36"/>
      <c r="EY8" s="36"/>
      <c r="EZ8" s="36"/>
      <c r="FA8" s="36"/>
      <c r="FB8" s="36"/>
      <c r="FC8" s="36"/>
      <c r="FD8" s="36"/>
      <c r="FE8" s="36"/>
      <c r="FF8" s="36"/>
      <c r="FG8" s="36"/>
      <c r="FH8" s="36"/>
      <c r="FI8" s="36"/>
      <c r="FJ8" s="36"/>
      <c r="FK8" s="36"/>
      <c r="FL8" s="36"/>
      <c r="FM8" s="36"/>
      <c r="FN8" s="36"/>
      <c r="FO8" s="36"/>
      <c r="FP8" s="36"/>
      <c r="FQ8" s="36"/>
      <c r="FR8" s="36"/>
      <c r="FS8" s="36"/>
      <c r="FT8" s="36"/>
      <c r="FU8" s="36"/>
      <c r="FV8" s="36"/>
      <c r="FW8" s="36"/>
      <c r="FX8" s="36"/>
      <c r="FY8" s="36"/>
      <c r="FZ8" s="36"/>
      <c r="GA8" s="36"/>
      <c r="GB8" s="36"/>
      <c r="GC8" s="36"/>
      <c r="GD8" s="36"/>
      <c r="GE8" s="36"/>
      <c r="GF8" s="36"/>
      <c r="GG8" s="36"/>
      <c r="GH8" s="36"/>
      <c r="GI8" s="36"/>
      <c r="GJ8" s="36"/>
      <c r="GK8" s="36"/>
      <c r="GL8" s="36"/>
      <c r="GM8" s="36"/>
      <c r="GN8" s="36"/>
      <c r="GO8" s="36"/>
      <c r="GP8" s="36"/>
      <c r="GQ8" s="36"/>
      <c r="GR8" s="36"/>
      <c r="GS8" s="36"/>
      <c r="GT8" s="36"/>
      <c r="GU8" s="36"/>
      <c r="GV8" s="36"/>
      <c r="GW8" s="36"/>
      <c r="GX8" s="36"/>
      <c r="GY8" s="36"/>
      <c r="GZ8" s="36"/>
      <c r="HA8" s="36"/>
      <c r="HB8" s="36"/>
      <c r="HC8" s="36"/>
      <c r="HD8" s="36"/>
      <c r="HE8" s="36"/>
      <c r="HF8" s="36"/>
      <c r="HG8" s="36"/>
      <c r="HH8" s="36"/>
      <c r="HI8" s="36"/>
      <c r="HJ8" s="36"/>
      <c r="HK8" s="36"/>
      <c r="HL8" s="36"/>
      <c r="HM8" s="36"/>
      <c r="HN8" s="36"/>
      <c r="HO8" s="36"/>
      <c r="HP8" s="36"/>
      <c r="HQ8" s="36"/>
      <c r="HR8" s="36"/>
      <c r="HS8" s="36"/>
      <c r="HT8" s="36"/>
      <c r="HU8" s="36"/>
      <c r="HV8" s="36"/>
      <c r="HW8" s="36"/>
      <c r="HX8" s="36"/>
      <c r="HY8" s="36"/>
      <c r="HZ8" s="36"/>
      <c r="IA8" s="36"/>
      <c r="IB8" s="36"/>
      <c r="IC8" s="36"/>
      <c r="ID8" s="36"/>
      <c r="IE8" s="36"/>
      <c r="IF8" s="36"/>
      <c r="IG8" s="36"/>
      <c r="IH8" s="36"/>
      <c r="II8" s="36"/>
      <c r="IJ8" s="36"/>
      <c r="IK8" s="36"/>
      <c r="IL8" s="36"/>
      <c r="IM8" s="36"/>
      <c r="IN8" s="36"/>
      <c r="IO8" s="36"/>
      <c r="IP8" s="36"/>
      <c r="IQ8" s="36"/>
      <c r="IR8" s="36"/>
      <c r="IS8" s="36"/>
      <c r="IT8" s="36"/>
      <c r="IU8" s="36"/>
      <c r="IV8" s="36"/>
      <c r="IW8" s="36"/>
    </row>
    <row r="9" customFormat="false" ht="15" hidden="false" customHeight="true" outlineLevel="0" collapsed="false">
      <c r="A9" s="49"/>
      <c r="B9" s="37"/>
      <c r="C9" s="38"/>
      <c r="D9" s="39"/>
      <c r="E9" s="40"/>
      <c r="F9" s="50"/>
      <c r="G9" s="50"/>
      <c r="H9" s="40"/>
      <c r="I9" s="50"/>
      <c r="J9" s="43"/>
      <c r="K9" s="43"/>
      <c r="L9" s="44"/>
      <c r="M9" s="40"/>
      <c r="N9" s="52"/>
      <c r="O9" s="46"/>
      <c r="P9" s="53"/>
      <c r="Q9" s="44"/>
      <c r="R9" s="44"/>
      <c r="S9" s="36"/>
      <c r="T9" s="54" t="n">
        <v>32</v>
      </c>
      <c r="U9" s="54" t="n">
        <v>5</v>
      </c>
      <c r="V9" s="54" t="n">
        <v>22</v>
      </c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  <c r="AH9" s="36"/>
      <c r="AI9" s="36"/>
      <c r="AJ9" s="36"/>
      <c r="AK9" s="36"/>
      <c r="AL9" s="36"/>
      <c r="AM9" s="36"/>
      <c r="AN9" s="36"/>
      <c r="AO9" s="36"/>
      <c r="AP9" s="36"/>
      <c r="AQ9" s="36"/>
      <c r="AR9" s="36"/>
      <c r="AS9" s="36"/>
      <c r="AT9" s="36"/>
      <c r="AU9" s="36"/>
      <c r="AV9" s="36"/>
      <c r="AW9" s="36"/>
      <c r="AX9" s="36"/>
      <c r="AY9" s="36"/>
      <c r="AZ9" s="36"/>
      <c r="BA9" s="36"/>
      <c r="BB9" s="36"/>
      <c r="BC9" s="36"/>
      <c r="BD9" s="36"/>
      <c r="BE9" s="36"/>
      <c r="BF9" s="36"/>
      <c r="BG9" s="36"/>
      <c r="BH9" s="36"/>
      <c r="BI9" s="36"/>
      <c r="BJ9" s="36"/>
      <c r="BK9" s="36"/>
      <c r="BL9" s="36"/>
      <c r="BM9" s="36"/>
      <c r="BN9" s="36"/>
      <c r="BO9" s="36"/>
      <c r="BP9" s="36"/>
      <c r="BQ9" s="36"/>
      <c r="BR9" s="36"/>
      <c r="BS9" s="36"/>
      <c r="BT9" s="36"/>
      <c r="BU9" s="36"/>
      <c r="BV9" s="36"/>
      <c r="BW9" s="36"/>
      <c r="BX9" s="36"/>
      <c r="BY9" s="36"/>
      <c r="BZ9" s="36"/>
      <c r="CA9" s="36"/>
      <c r="CB9" s="36"/>
      <c r="CC9" s="36"/>
      <c r="CD9" s="36"/>
      <c r="CE9" s="36"/>
      <c r="CF9" s="36"/>
      <c r="CG9" s="36"/>
      <c r="CH9" s="36"/>
      <c r="CI9" s="36"/>
      <c r="CJ9" s="36"/>
      <c r="CK9" s="36"/>
      <c r="CL9" s="36"/>
      <c r="CM9" s="36"/>
      <c r="CN9" s="36"/>
      <c r="CO9" s="36"/>
      <c r="CP9" s="36"/>
      <c r="CQ9" s="36"/>
      <c r="CR9" s="36"/>
      <c r="CS9" s="36"/>
      <c r="CT9" s="36"/>
      <c r="CU9" s="36"/>
      <c r="CV9" s="36"/>
      <c r="CW9" s="36"/>
      <c r="CX9" s="36"/>
      <c r="CY9" s="36"/>
      <c r="CZ9" s="36"/>
      <c r="DA9" s="36"/>
      <c r="DB9" s="36"/>
      <c r="DC9" s="36"/>
      <c r="DD9" s="36"/>
      <c r="DE9" s="36"/>
      <c r="DF9" s="36"/>
      <c r="DG9" s="36"/>
      <c r="DH9" s="36"/>
      <c r="DI9" s="36"/>
      <c r="DJ9" s="36"/>
      <c r="DK9" s="36"/>
      <c r="DL9" s="36"/>
      <c r="DM9" s="36"/>
      <c r="DN9" s="36"/>
      <c r="DO9" s="36"/>
      <c r="DP9" s="36"/>
      <c r="DQ9" s="36"/>
      <c r="DR9" s="36"/>
      <c r="DS9" s="36"/>
      <c r="DT9" s="36"/>
      <c r="DU9" s="36"/>
      <c r="DV9" s="36"/>
      <c r="DW9" s="36"/>
      <c r="DX9" s="36"/>
      <c r="DY9" s="36"/>
      <c r="DZ9" s="36"/>
      <c r="EA9" s="36"/>
      <c r="EB9" s="36"/>
      <c r="EC9" s="36"/>
      <c r="ED9" s="36"/>
      <c r="EE9" s="36"/>
      <c r="EF9" s="36"/>
      <c r="EG9" s="36"/>
      <c r="EH9" s="36"/>
      <c r="EI9" s="36"/>
      <c r="EJ9" s="36"/>
      <c r="EK9" s="36"/>
      <c r="EL9" s="36"/>
      <c r="EM9" s="36"/>
      <c r="EN9" s="36"/>
      <c r="EO9" s="36"/>
      <c r="EP9" s="36"/>
      <c r="EQ9" s="36"/>
      <c r="ER9" s="36"/>
      <c r="ES9" s="36"/>
      <c r="ET9" s="36"/>
      <c r="EU9" s="36"/>
      <c r="EV9" s="36"/>
      <c r="EW9" s="36"/>
      <c r="EX9" s="36"/>
      <c r="EY9" s="36"/>
      <c r="EZ9" s="36"/>
      <c r="FA9" s="36"/>
      <c r="FB9" s="36"/>
      <c r="FC9" s="36"/>
      <c r="FD9" s="36"/>
      <c r="FE9" s="36"/>
      <c r="FF9" s="36"/>
      <c r="FG9" s="36"/>
      <c r="FH9" s="36"/>
      <c r="FI9" s="36"/>
      <c r="FJ9" s="36"/>
      <c r="FK9" s="36"/>
      <c r="FL9" s="36"/>
      <c r="FM9" s="36"/>
      <c r="FN9" s="36"/>
      <c r="FO9" s="36"/>
      <c r="FP9" s="36"/>
      <c r="FQ9" s="36"/>
      <c r="FR9" s="36"/>
      <c r="FS9" s="36"/>
      <c r="FT9" s="36"/>
      <c r="FU9" s="36"/>
      <c r="FV9" s="36"/>
      <c r="FW9" s="36"/>
      <c r="FX9" s="36"/>
      <c r="FY9" s="36"/>
      <c r="FZ9" s="36"/>
      <c r="GA9" s="36"/>
      <c r="GB9" s="36"/>
      <c r="GC9" s="36"/>
      <c r="GD9" s="36"/>
      <c r="GE9" s="36"/>
      <c r="GF9" s="36"/>
      <c r="GG9" s="36"/>
      <c r="GH9" s="36"/>
      <c r="GI9" s="36"/>
      <c r="GJ9" s="36"/>
      <c r="GK9" s="36"/>
      <c r="GL9" s="36"/>
      <c r="GM9" s="36"/>
      <c r="GN9" s="36"/>
      <c r="GO9" s="36"/>
      <c r="GP9" s="36"/>
      <c r="GQ9" s="36"/>
      <c r="GR9" s="36"/>
      <c r="GS9" s="36"/>
      <c r="GT9" s="36"/>
      <c r="GU9" s="36"/>
      <c r="GV9" s="36"/>
      <c r="GW9" s="36"/>
      <c r="GX9" s="36"/>
      <c r="GY9" s="36"/>
      <c r="GZ9" s="36"/>
      <c r="HA9" s="36"/>
      <c r="HB9" s="36"/>
      <c r="HC9" s="36"/>
      <c r="HD9" s="36"/>
      <c r="HE9" s="36"/>
      <c r="HF9" s="36"/>
      <c r="HG9" s="36"/>
      <c r="HH9" s="36"/>
      <c r="HI9" s="36"/>
      <c r="HJ9" s="36"/>
      <c r="HK9" s="36"/>
      <c r="HL9" s="36"/>
      <c r="HM9" s="36"/>
      <c r="HN9" s="36"/>
      <c r="HO9" s="36"/>
      <c r="HP9" s="36"/>
      <c r="HQ9" s="36"/>
      <c r="HR9" s="36"/>
      <c r="HS9" s="36"/>
      <c r="HT9" s="36"/>
      <c r="HU9" s="36"/>
      <c r="HV9" s="36"/>
      <c r="HW9" s="36"/>
      <c r="HX9" s="36"/>
      <c r="HY9" s="36"/>
      <c r="HZ9" s="36"/>
      <c r="IA9" s="36"/>
      <c r="IB9" s="36"/>
      <c r="IC9" s="36"/>
      <c r="ID9" s="36"/>
      <c r="IE9" s="36"/>
      <c r="IF9" s="36"/>
      <c r="IG9" s="36"/>
      <c r="IH9" s="36"/>
      <c r="II9" s="36"/>
      <c r="IJ9" s="36"/>
      <c r="IK9" s="36"/>
      <c r="IL9" s="36"/>
      <c r="IM9" s="36"/>
      <c r="IN9" s="36"/>
      <c r="IO9" s="36"/>
      <c r="IP9" s="36"/>
      <c r="IQ9" s="36"/>
      <c r="IR9" s="36"/>
      <c r="IS9" s="36"/>
      <c r="IT9" s="36"/>
      <c r="IU9" s="36"/>
      <c r="IV9" s="36"/>
      <c r="IW9" s="36"/>
    </row>
    <row r="10" customFormat="false" ht="15" hidden="false" customHeight="true" outlineLevel="0" collapsed="false">
      <c r="A10" s="36"/>
      <c r="B10" s="37" t="s">
        <v>35</v>
      </c>
      <c r="C10" s="38" t="s">
        <v>36</v>
      </c>
      <c r="D10" s="39" t="n">
        <v>3344</v>
      </c>
      <c r="E10" s="40"/>
      <c r="F10" s="50" t="n">
        <f aca="false">T11</f>
        <v>31</v>
      </c>
      <c r="G10" s="50"/>
      <c r="H10" s="40" t="n">
        <f aca="false">V11</f>
        <v>20</v>
      </c>
      <c r="I10" s="50"/>
      <c r="J10" s="43" t="n">
        <v>2648</v>
      </c>
      <c r="K10" s="43"/>
      <c r="L10" s="44" t="n">
        <v>2776</v>
      </c>
      <c r="M10" s="40"/>
      <c r="N10" s="45" t="n">
        <v>67694</v>
      </c>
      <c r="O10" s="46" t="n">
        <f aca="false">$T$23</f>
        <v>0.5</v>
      </c>
      <c r="P10" s="47" t="str">
        <f aca="false">IF(Q10&lt;0,ABS(Q10),"")</f>
        <v/>
      </c>
      <c r="Q10" s="44" t="n">
        <f aca="false">IF(L$37&gt;0,L10-R10,J10-R10)</f>
        <v>1452</v>
      </c>
      <c r="R10" s="44" t="n">
        <f aca="false">ROUND((1-O10)*J10,0)</f>
        <v>1324</v>
      </c>
      <c r="S10" s="36"/>
      <c r="T10" s="54" t="n">
        <v>32</v>
      </c>
      <c r="U10" s="54" t="n">
        <v>6</v>
      </c>
      <c r="V10" s="54" t="n">
        <v>20</v>
      </c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36"/>
      <c r="AJ10" s="36"/>
      <c r="AK10" s="36"/>
      <c r="AL10" s="36"/>
      <c r="AM10" s="36"/>
      <c r="AN10" s="36"/>
      <c r="AO10" s="36"/>
      <c r="AP10" s="36"/>
      <c r="AQ10" s="36"/>
      <c r="AR10" s="36"/>
      <c r="AS10" s="36"/>
      <c r="AT10" s="36"/>
      <c r="AU10" s="36"/>
      <c r="AV10" s="36"/>
      <c r="AW10" s="36"/>
      <c r="AX10" s="36"/>
      <c r="AY10" s="36"/>
      <c r="AZ10" s="36"/>
      <c r="BA10" s="36"/>
      <c r="BB10" s="36"/>
      <c r="BC10" s="36"/>
      <c r="BD10" s="36"/>
      <c r="BE10" s="36"/>
      <c r="BF10" s="36"/>
      <c r="BG10" s="36"/>
      <c r="BH10" s="36"/>
      <c r="BI10" s="36"/>
      <c r="BJ10" s="36"/>
      <c r="BK10" s="36"/>
      <c r="BL10" s="36"/>
      <c r="BM10" s="36"/>
      <c r="BN10" s="36"/>
      <c r="BO10" s="36"/>
      <c r="BP10" s="36"/>
      <c r="BQ10" s="36"/>
      <c r="BR10" s="36"/>
      <c r="BS10" s="36"/>
      <c r="BT10" s="36"/>
      <c r="BU10" s="36"/>
      <c r="BV10" s="36"/>
      <c r="BW10" s="36"/>
      <c r="BX10" s="36"/>
      <c r="BY10" s="36"/>
      <c r="BZ10" s="36"/>
      <c r="CA10" s="36"/>
      <c r="CB10" s="36"/>
      <c r="CC10" s="36"/>
      <c r="CD10" s="36"/>
      <c r="CE10" s="36"/>
      <c r="CF10" s="36"/>
      <c r="CG10" s="36"/>
      <c r="CH10" s="36"/>
      <c r="CI10" s="36"/>
      <c r="CJ10" s="36"/>
      <c r="CK10" s="36"/>
      <c r="CL10" s="36"/>
      <c r="CM10" s="36"/>
      <c r="CN10" s="36"/>
      <c r="CO10" s="36"/>
      <c r="CP10" s="36"/>
      <c r="CQ10" s="36"/>
      <c r="CR10" s="36"/>
      <c r="CS10" s="36"/>
      <c r="CT10" s="36"/>
      <c r="CU10" s="36"/>
      <c r="CV10" s="36"/>
      <c r="CW10" s="36"/>
      <c r="CX10" s="36"/>
      <c r="CY10" s="36"/>
      <c r="CZ10" s="36"/>
      <c r="DA10" s="36"/>
      <c r="DB10" s="36"/>
      <c r="DC10" s="36"/>
      <c r="DD10" s="36"/>
      <c r="DE10" s="36"/>
      <c r="DF10" s="36"/>
      <c r="DG10" s="36"/>
      <c r="DH10" s="36"/>
      <c r="DI10" s="36"/>
      <c r="DJ10" s="36"/>
      <c r="DK10" s="36"/>
      <c r="DL10" s="36"/>
      <c r="DM10" s="36"/>
      <c r="DN10" s="36"/>
      <c r="DO10" s="36"/>
      <c r="DP10" s="36"/>
      <c r="DQ10" s="36"/>
      <c r="DR10" s="36"/>
      <c r="DS10" s="36"/>
      <c r="DT10" s="36"/>
      <c r="DU10" s="36"/>
      <c r="DV10" s="36"/>
      <c r="DW10" s="36"/>
      <c r="DX10" s="36"/>
      <c r="DY10" s="36"/>
      <c r="DZ10" s="36"/>
      <c r="EA10" s="36"/>
      <c r="EB10" s="36"/>
      <c r="EC10" s="36"/>
      <c r="ED10" s="36"/>
      <c r="EE10" s="36"/>
      <c r="EF10" s="36"/>
      <c r="EG10" s="36"/>
      <c r="EH10" s="36"/>
      <c r="EI10" s="36"/>
      <c r="EJ10" s="36"/>
      <c r="EK10" s="36"/>
      <c r="EL10" s="36"/>
      <c r="EM10" s="36"/>
      <c r="EN10" s="36"/>
      <c r="EO10" s="36"/>
      <c r="EP10" s="36"/>
      <c r="EQ10" s="36"/>
      <c r="ER10" s="36"/>
      <c r="ES10" s="36"/>
      <c r="ET10" s="36"/>
      <c r="EU10" s="36"/>
      <c r="EV10" s="36"/>
      <c r="EW10" s="36"/>
      <c r="EX10" s="36"/>
      <c r="EY10" s="36"/>
      <c r="EZ10" s="36"/>
      <c r="FA10" s="36"/>
      <c r="FB10" s="36"/>
      <c r="FC10" s="36"/>
      <c r="FD10" s="36"/>
      <c r="FE10" s="36"/>
      <c r="FF10" s="36"/>
      <c r="FG10" s="36"/>
      <c r="FH10" s="36"/>
      <c r="FI10" s="36"/>
      <c r="FJ10" s="36"/>
      <c r="FK10" s="36"/>
      <c r="FL10" s="36"/>
      <c r="FM10" s="36"/>
      <c r="FN10" s="36"/>
      <c r="FO10" s="36"/>
      <c r="FP10" s="36"/>
      <c r="FQ10" s="36"/>
      <c r="FR10" s="36"/>
      <c r="FS10" s="36"/>
      <c r="FT10" s="36"/>
      <c r="FU10" s="36"/>
      <c r="FV10" s="36"/>
      <c r="FW10" s="36"/>
      <c r="FX10" s="36"/>
      <c r="FY10" s="36"/>
      <c r="FZ10" s="36"/>
      <c r="GA10" s="36"/>
      <c r="GB10" s="36"/>
      <c r="GC10" s="36"/>
      <c r="GD10" s="36"/>
      <c r="GE10" s="36"/>
      <c r="GF10" s="36"/>
      <c r="GG10" s="36"/>
      <c r="GH10" s="36"/>
      <c r="GI10" s="36"/>
      <c r="GJ10" s="36"/>
      <c r="GK10" s="36"/>
      <c r="GL10" s="36"/>
      <c r="GM10" s="36"/>
      <c r="GN10" s="36"/>
      <c r="GO10" s="36"/>
      <c r="GP10" s="36"/>
      <c r="GQ10" s="36"/>
      <c r="GR10" s="36"/>
      <c r="GS10" s="36"/>
      <c r="GT10" s="36"/>
      <c r="GU10" s="36"/>
      <c r="GV10" s="36"/>
      <c r="GW10" s="36"/>
      <c r="GX10" s="36"/>
      <c r="GY10" s="36"/>
      <c r="GZ10" s="36"/>
      <c r="HA10" s="36"/>
      <c r="HB10" s="36"/>
      <c r="HC10" s="36"/>
      <c r="HD10" s="36"/>
      <c r="HE10" s="36"/>
      <c r="HF10" s="36"/>
      <c r="HG10" s="36"/>
      <c r="HH10" s="36"/>
      <c r="HI10" s="36"/>
      <c r="HJ10" s="36"/>
      <c r="HK10" s="36"/>
      <c r="HL10" s="36"/>
      <c r="HM10" s="36"/>
      <c r="HN10" s="36"/>
      <c r="HO10" s="36"/>
      <c r="HP10" s="36"/>
      <c r="HQ10" s="36"/>
      <c r="HR10" s="36"/>
      <c r="HS10" s="36"/>
      <c r="HT10" s="36"/>
      <c r="HU10" s="36"/>
      <c r="HV10" s="36"/>
      <c r="HW10" s="36"/>
      <c r="HX10" s="36"/>
      <c r="HY10" s="36"/>
      <c r="HZ10" s="36"/>
      <c r="IA10" s="36"/>
      <c r="IB10" s="36"/>
      <c r="IC10" s="36"/>
      <c r="ID10" s="36"/>
      <c r="IE10" s="36"/>
      <c r="IF10" s="36"/>
      <c r="IG10" s="36"/>
      <c r="IH10" s="36"/>
      <c r="II10" s="36"/>
      <c r="IJ10" s="36"/>
      <c r="IK10" s="36"/>
      <c r="IL10" s="36"/>
      <c r="IM10" s="36"/>
      <c r="IN10" s="36"/>
      <c r="IO10" s="36"/>
      <c r="IP10" s="36"/>
      <c r="IQ10" s="36"/>
      <c r="IR10" s="36"/>
      <c r="IS10" s="36"/>
      <c r="IT10" s="36"/>
      <c r="IU10" s="36"/>
      <c r="IV10" s="36"/>
      <c r="IW10" s="36"/>
    </row>
    <row r="11" customFormat="false" ht="15" hidden="false" customHeight="true" outlineLevel="0" collapsed="false">
      <c r="A11" s="36"/>
      <c r="B11" s="37"/>
      <c r="C11" s="38"/>
      <c r="D11" s="39"/>
      <c r="E11" s="40"/>
      <c r="F11" s="50"/>
      <c r="G11" s="50"/>
      <c r="H11" s="40"/>
      <c r="I11" s="50"/>
      <c r="J11" s="43" t="n">
        <v>1535</v>
      </c>
      <c r="K11" s="43"/>
      <c r="L11" s="44" t="n">
        <v>1535</v>
      </c>
      <c r="M11" s="40"/>
      <c r="N11" s="45" t="n">
        <v>68915</v>
      </c>
      <c r="O11" s="46" t="n">
        <v>0</v>
      </c>
      <c r="P11" s="47" t="str">
        <f aca="false">IF(Q11&lt;0,ABS(Q11),"")</f>
        <v/>
      </c>
      <c r="Q11" s="44" t="n">
        <f aca="false">IF(L$37&gt;0,L11-R11,J11-R11)</f>
        <v>0</v>
      </c>
      <c r="R11" s="44" t="n">
        <f aca="false">ROUND((1-O11)*J11,0)</f>
        <v>1535</v>
      </c>
      <c r="S11" s="36"/>
      <c r="T11" s="54" t="n">
        <v>31</v>
      </c>
      <c r="U11" s="54" t="n">
        <v>7</v>
      </c>
      <c r="V11" s="54" t="n">
        <v>20</v>
      </c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36"/>
      <c r="AH11" s="36"/>
      <c r="AI11" s="36"/>
      <c r="AJ11" s="36"/>
      <c r="AK11" s="36"/>
      <c r="AL11" s="36"/>
      <c r="AM11" s="36"/>
      <c r="AN11" s="36"/>
      <c r="AO11" s="36"/>
      <c r="AP11" s="36"/>
      <c r="AQ11" s="36"/>
      <c r="AR11" s="36"/>
      <c r="AS11" s="36"/>
      <c r="AT11" s="36"/>
      <c r="AU11" s="36"/>
      <c r="AV11" s="36"/>
      <c r="AW11" s="36"/>
      <c r="AX11" s="36"/>
      <c r="AY11" s="36"/>
      <c r="AZ11" s="36"/>
      <c r="BA11" s="36"/>
      <c r="BB11" s="36"/>
      <c r="BC11" s="36"/>
      <c r="BD11" s="36"/>
      <c r="BE11" s="36"/>
      <c r="BF11" s="36"/>
      <c r="BG11" s="36"/>
      <c r="BH11" s="36"/>
      <c r="BI11" s="36"/>
      <c r="BJ11" s="36"/>
      <c r="BK11" s="36"/>
      <c r="BL11" s="36"/>
      <c r="BM11" s="36"/>
      <c r="BN11" s="36"/>
      <c r="BO11" s="36"/>
      <c r="BP11" s="36"/>
      <c r="BQ11" s="36"/>
      <c r="BR11" s="36"/>
      <c r="BS11" s="36"/>
      <c r="BT11" s="36"/>
      <c r="BU11" s="36"/>
      <c r="BV11" s="36"/>
      <c r="BW11" s="36"/>
      <c r="BX11" s="36"/>
      <c r="BY11" s="36"/>
      <c r="BZ11" s="36"/>
      <c r="CA11" s="36"/>
      <c r="CB11" s="36"/>
      <c r="CC11" s="36"/>
      <c r="CD11" s="36"/>
      <c r="CE11" s="36"/>
      <c r="CF11" s="36"/>
      <c r="CG11" s="36"/>
      <c r="CH11" s="36"/>
      <c r="CI11" s="36"/>
      <c r="CJ11" s="36"/>
      <c r="CK11" s="36"/>
      <c r="CL11" s="36"/>
      <c r="CM11" s="36"/>
      <c r="CN11" s="36"/>
      <c r="CO11" s="36"/>
      <c r="CP11" s="36"/>
      <c r="CQ11" s="36"/>
      <c r="CR11" s="36"/>
      <c r="CS11" s="36"/>
      <c r="CT11" s="36"/>
      <c r="CU11" s="36"/>
      <c r="CV11" s="36"/>
      <c r="CW11" s="36"/>
      <c r="CX11" s="36"/>
      <c r="CY11" s="36"/>
      <c r="CZ11" s="36"/>
      <c r="DA11" s="36"/>
      <c r="DB11" s="36"/>
      <c r="DC11" s="36"/>
      <c r="DD11" s="36"/>
      <c r="DE11" s="36"/>
      <c r="DF11" s="36"/>
      <c r="DG11" s="36"/>
      <c r="DH11" s="36"/>
      <c r="DI11" s="36"/>
      <c r="DJ11" s="36"/>
      <c r="DK11" s="36"/>
      <c r="DL11" s="36"/>
      <c r="DM11" s="36"/>
      <c r="DN11" s="36"/>
      <c r="DO11" s="36"/>
      <c r="DP11" s="36"/>
      <c r="DQ11" s="36"/>
      <c r="DR11" s="36"/>
      <c r="DS11" s="36"/>
      <c r="DT11" s="36"/>
      <c r="DU11" s="36"/>
      <c r="DV11" s="36"/>
      <c r="DW11" s="36"/>
      <c r="DX11" s="36"/>
      <c r="DY11" s="36"/>
      <c r="DZ11" s="36"/>
      <c r="EA11" s="36"/>
      <c r="EB11" s="36"/>
      <c r="EC11" s="36"/>
      <c r="ED11" s="36"/>
      <c r="EE11" s="36"/>
      <c r="EF11" s="36"/>
      <c r="EG11" s="36"/>
      <c r="EH11" s="36"/>
      <c r="EI11" s="36"/>
      <c r="EJ11" s="36"/>
      <c r="EK11" s="36"/>
      <c r="EL11" s="36"/>
      <c r="EM11" s="36"/>
      <c r="EN11" s="36"/>
      <c r="EO11" s="36"/>
      <c r="EP11" s="36"/>
      <c r="EQ11" s="36"/>
      <c r="ER11" s="36"/>
      <c r="ES11" s="36"/>
      <c r="ET11" s="36"/>
      <c r="EU11" s="36"/>
      <c r="EV11" s="36"/>
      <c r="EW11" s="36"/>
      <c r="EX11" s="36"/>
      <c r="EY11" s="36"/>
      <c r="EZ11" s="36"/>
      <c r="FA11" s="36"/>
      <c r="FB11" s="36"/>
      <c r="FC11" s="36"/>
      <c r="FD11" s="36"/>
      <c r="FE11" s="36"/>
      <c r="FF11" s="36"/>
      <c r="FG11" s="36"/>
      <c r="FH11" s="36"/>
      <c r="FI11" s="36"/>
      <c r="FJ11" s="36"/>
      <c r="FK11" s="36"/>
      <c r="FL11" s="36"/>
      <c r="FM11" s="36"/>
      <c r="FN11" s="36"/>
      <c r="FO11" s="36"/>
      <c r="FP11" s="36"/>
      <c r="FQ11" s="36"/>
      <c r="FR11" s="36"/>
      <c r="FS11" s="36"/>
      <c r="FT11" s="36"/>
      <c r="FU11" s="36"/>
      <c r="FV11" s="36"/>
      <c r="FW11" s="36"/>
      <c r="FX11" s="36"/>
      <c r="FY11" s="36"/>
      <c r="FZ11" s="36"/>
      <c r="GA11" s="36"/>
      <c r="GB11" s="36"/>
      <c r="GC11" s="36"/>
      <c r="GD11" s="36"/>
      <c r="GE11" s="36"/>
      <c r="GF11" s="36"/>
      <c r="GG11" s="36"/>
      <c r="GH11" s="36"/>
      <c r="GI11" s="36"/>
      <c r="GJ11" s="36"/>
      <c r="GK11" s="36"/>
      <c r="GL11" s="36"/>
      <c r="GM11" s="36"/>
      <c r="GN11" s="36"/>
      <c r="GO11" s="36"/>
      <c r="GP11" s="36"/>
      <c r="GQ11" s="36"/>
      <c r="GR11" s="36"/>
      <c r="GS11" s="36"/>
      <c r="GT11" s="36"/>
      <c r="GU11" s="36"/>
      <c r="GV11" s="36"/>
      <c r="GW11" s="36"/>
      <c r="GX11" s="36"/>
      <c r="GY11" s="36"/>
      <c r="GZ11" s="36"/>
      <c r="HA11" s="36"/>
      <c r="HB11" s="36"/>
      <c r="HC11" s="36"/>
      <c r="HD11" s="36"/>
      <c r="HE11" s="36"/>
      <c r="HF11" s="36"/>
      <c r="HG11" s="36"/>
      <c r="HH11" s="36"/>
      <c r="HI11" s="36"/>
      <c r="HJ11" s="36"/>
      <c r="HK11" s="36"/>
      <c r="HL11" s="36"/>
      <c r="HM11" s="36"/>
      <c r="HN11" s="36"/>
      <c r="HO11" s="36"/>
      <c r="HP11" s="36"/>
      <c r="HQ11" s="36"/>
      <c r="HR11" s="36"/>
      <c r="HS11" s="36"/>
      <c r="HT11" s="36"/>
      <c r="HU11" s="36"/>
      <c r="HV11" s="36"/>
      <c r="HW11" s="36"/>
      <c r="HX11" s="36"/>
      <c r="HY11" s="36"/>
      <c r="HZ11" s="36"/>
      <c r="IA11" s="36"/>
      <c r="IB11" s="36"/>
      <c r="IC11" s="36"/>
      <c r="ID11" s="36"/>
      <c r="IE11" s="36"/>
      <c r="IF11" s="36"/>
      <c r="IG11" s="36"/>
      <c r="IH11" s="36"/>
      <c r="II11" s="36"/>
      <c r="IJ11" s="36"/>
      <c r="IK11" s="36"/>
      <c r="IL11" s="36"/>
      <c r="IM11" s="36"/>
      <c r="IN11" s="36"/>
      <c r="IO11" s="36"/>
      <c r="IP11" s="36"/>
      <c r="IQ11" s="36"/>
      <c r="IR11" s="36"/>
      <c r="IS11" s="36"/>
      <c r="IT11" s="36"/>
      <c r="IU11" s="36"/>
      <c r="IV11" s="36"/>
      <c r="IW11" s="36"/>
    </row>
    <row r="12" customFormat="false" ht="15" hidden="false" customHeight="true" outlineLevel="0" collapsed="false">
      <c r="A12" s="36"/>
      <c r="B12" s="37"/>
      <c r="C12" s="38"/>
      <c r="D12" s="39"/>
      <c r="E12" s="40"/>
      <c r="F12" s="50"/>
      <c r="G12" s="50"/>
      <c r="H12" s="40"/>
      <c r="I12" s="50"/>
      <c r="J12" s="43" t="n">
        <v>1540</v>
      </c>
      <c r="K12" s="43"/>
      <c r="L12" s="44" t="n">
        <v>1540</v>
      </c>
      <c r="M12" s="40"/>
      <c r="N12" s="45" t="n">
        <v>69693</v>
      </c>
      <c r="O12" s="46" t="n">
        <v>0</v>
      </c>
      <c r="P12" s="47" t="str">
        <f aca="false">IF(Q12&lt;0,ABS(Q12),"")</f>
        <v/>
      </c>
      <c r="Q12" s="44" t="n">
        <f aca="false">IF(L$37&gt;0,L12-R12,J12-R12)</f>
        <v>0</v>
      </c>
      <c r="R12" s="44" t="n">
        <f aca="false">ROUND((1-O12)*J12,0)</f>
        <v>1540</v>
      </c>
      <c r="S12" s="36"/>
      <c r="T12" s="54" t="n">
        <v>32</v>
      </c>
      <c r="U12" s="54" t="n">
        <v>8</v>
      </c>
      <c r="V12" s="54" t="n">
        <v>23</v>
      </c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36"/>
      <c r="AI12" s="36"/>
      <c r="AJ12" s="36"/>
      <c r="AK12" s="36"/>
      <c r="AL12" s="36"/>
      <c r="AM12" s="36"/>
      <c r="AN12" s="36"/>
      <c r="AO12" s="36"/>
      <c r="AP12" s="36"/>
      <c r="AQ12" s="36"/>
      <c r="AR12" s="36"/>
      <c r="AS12" s="36"/>
      <c r="AT12" s="36"/>
      <c r="AU12" s="36"/>
      <c r="AV12" s="36"/>
      <c r="AW12" s="36"/>
      <c r="AX12" s="36"/>
      <c r="AY12" s="36"/>
      <c r="AZ12" s="36"/>
      <c r="BA12" s="36"/>
      <c r="BB12" s="36"/>
      <c r="BC12" s="36"/>
      <c r="BD12" s="36"/>
      <c r="BE12" s="36"/>
      <c r="BF12" s="36"/>
      <c r="BG12" s="36"/>
      <c r="BH12" s="36"/>
      <c r="BI12" s="36"/>
      <c r="BJ12" s="36"/>
      <c r="BK12" s="36"/>
      <c r="BL12" s="36"/>
      <c r="BM12" s="36"/>
      <c r="BN12" s="36"/>
      <c r="BO12" s="36"/>
      <c r="BP12" s="36"/>
      <c r="BQ12" s="36"/>
      <c r="BR12" s="36"/>
      <c r="BS12" s="36"/>
      <c r="BT12" s="36"/>
      <c r="BU12" s="36"/>
      <c r="BV12" s="36"/>
      <c r="BW12" s="36"/>
      <c r="BX12" s="36"/>
      <c r="BY12" s="36"/>
      <c r="BZ12" s="36"/>
      <c r="CA12" s="36"/>
      <c r="CB12" s="36"/>
      <c r="CC12" s="36"/>
      <c r="CD12" s="36"/>
      <c r="CE12" s="36"/>
      <c r="CF12" s="36"/>
      <c r="CG12" s="36"/>
      <c r="CH12" s="36"/>
      <c r="CI12" s="36"/>
      <c r="CJ12" s="36"/>
      <c r="CK12" s="36"/>
      <c r="CL12" s="36"/>
      <c r="CM12" s="36"/>
      <c r="CN12" s="36"/>
      <c r="CO12" s="36"/>
      <c r="CP12" s="36"/>
      <c r="CQ12" s="36"/>
      <c r="CR12" s="36"/>
      <c r="CS12" s="36"/>
      <c r="CT12" s="36"/>
      <c r="CU12" s="36"/>
      <c r="CV12" s="36"/>
      <c r="CW12" s="36"/>
      <c r="CX12" s="36"/>
      <c r="CY12" s="36"/>
      <c r="CZ12" s="36"/>
      <c r="DA12" s="36"/>
      <c r="DB12" s="36"/>
      <c r="DC12" s="36"/>
      <c r="DD12" s="36"/>
      <c r="DE12" s="36"/>
      <c r="DF12" s="36"/>
      <c r="DG12" s="36"/>
      <c r="DH12" s="36"/>
      <c r="DI12" s="36"/>
      <c r="DJ12" s="36"/>
      <c r="DK12" s="36"/>
      <c r="DL12" s="36"/>
      <c r="DM12" s="36"/>
      <c r="DN12" s="36"/>
      <c r="DO12" s="36"/>
      <c r="DP12" s="36"/>
      <c r="DQ12" s="36"/>
      <c r="DR12" s="36"/>
      <c r="DS12" s="36"/>
      <c r="DT12" s="36"/>
      <c r="DU12" s="36"/>
      <c r="DV12" s="36"/>
      <c r="DW12" s="36"/>
      <c r="DX12" s="36"/>
      <c r="DY12" s="36"/>
      <c r="DZ12" s="36"/>
      <c r="EA12" s="36"/>
      <c r="EB12" s="36"/>
      <c r="EC12" s="36"/>
      <c r="ED12" s="36"/>
      <c r="EE12" s="36"/>
      <c r="EF12" s="36"/>
      <c r="EG12" s="36"/>
      <c r="EH12" s="36"/>
      <c r="EI12" s="36"/>
      <c r="EJ12" s="36"/>
      <c r="EK12" s="36"/>
      <c r="EL12" s="36"/>
      <c r="EM12" s="36"/>
      <c r="EN12" s="36"/>
      <c r="EO12" s="36"/>
      <c r="EP12" s="36"/>
      <c r="EQ12" s="36"/>
      <c r="ER12" s="36"/>
      <c r="ES12" s="36"/>
      <c r="ET12" s="36"/>
      <c r="EU12" s="36"/>
      <c r="EV12" s="36"/>
      <c r="EW12" s="36"/>
      <c r="EX12" s="36"/>
      <c r="EY12" s="36"/>
      <c r="EZ12" s="36"/>
      <c r="FA12" s="36"/>
      <c r="FB12" s="36"/>
      <c r="FC12" s="36"/>
      <c r="FD12" s="36"/>
      <c r="FE12" s="36"/>
      <c r="FF12" s="36"/>
      <c r="FG12" s="36"/>
      <c r="FH12" s="36"/>
      <c r="FI12" s="36"/>
      <c r="FJ12" s="36"/>
      <c r="FK12" s="36"/>
      <c r="FL12" s="36"/>
      <c r="FM12" s="36"/>
      <c r="FN12" s="36"/>
      <c r="FO12" s="36"/>
      <c r="FP12" s="36"/>
      <c r="FQ12" s="36"/>
      <c r="FR12" s="36"/>
      <c r="FS12" s="36"/>
      <c r="FT12" s="36"/>
      <c r="FU12" s="36"/>
      <c r="FV12" s="36"/>
      <c r="FW12" s="36"/>
      <c r="FX12" s="36"/>
      <c r="FY12" s="36"/>
      <c r="FZ12" s="36"/>
      <c r="GA12" s="36"/>
      <c r="GB12" s="36"/>
      <c r="GC12" s="36"/>
      <c r="GD12" s="36"/>
      <c r="GE12" s="36"/>
      <c r="GF12" s="36"/>
      <c r="GG12" s="36"/>
      <c r="GH12" s="36"/>
      <c r="GI12" s="36"/>
      <c r="GJ12" s="36"/>
      <c r="GK12" s="36"/>
      <c r="GL12" s="36"/>
      <c r="GM12" s="36"/>
      <c r="GN12" s="36"/>
      <c r="GO12" s="36"/>
      <c r="GP12" s="36"/>
      <c r="GQ12" s="36"/>
      <c r="GR12" s="36"/>
      <c r="GS12" s="36"/>
      <c r="GT12" s="36"/>
      <c r="GU12" s="36"/>
      <c r="GV12" s="36"/>
      <c r="GW12" s="36"/>
      <c r="GX12" s="36"/>
      <c r="GY12" s="36"/>
      <c r="GZ12" s="36"/>
      <c r="HA12" s="36"/>
      <c r="HB12" s="36"/>
      <c r="HC12" s="36"/>
      <c r="HD12" s="36"/>
      <c r="HE12" s="36"/>
      <c r="HF12" s="36"/>
      <c r="HG12" s="36"/>
      <c r="HH12" s="36"/>
      <c r="HI12" s="36"/>
      <c r="HJ12" s="36"/>
      <c r="HK12" s="36"/>
      <c r="HL12" s="36"/>
      <c r="HM12" s="36"/>
      <c r="HN12" s="36"/>
      <c r="HO12" s="36"/>
      <c r="HP12" s="36"/>
      <c r="HQ12" s="36"/>
      <c r="HR12" s="36"/>
      <c r="HS12" s="36"/>
      <c r="HT12" s="36"/>
      <c r="HU12" s="36"/>
      <c r="HV12" s="36"/>
      <c r="HW12" s="36"/>
      <c r="HX12" s="36"/>
      <c r="HY12" s="36"/>
      <c r="HZ12" s="36"/>
      <c r="IA12" s="36"/>
      <c r="IB12" s="36"/>
      <c r="IC12" s="36"/>
      <c r="ID12" s="36"/>
      <c r="IE12" s="36"/>
      <c r="IF12" s="36"/>
      <c r="IG12" s="36"/>
      <c r="IH12" s="36"/>
      <c r="II12" s="36"/>
      <c r="IJ12" s="36"/>
      <c r="IK12" s="36"/>
      <c r="IL12" s="36"/>
      <c r="IM12" s="36"/>
      <c r="IN12" s="36"/>
      <c r="IO12" s="36"/>
      <c r="IP12" s="36"/>
      <c r="IQ12" s="36"/>
      <c r="IR12" s="36"/>
      <c r="IS12" s="36"/>
      <c r="IT12" s="36"/>
      <c r="IU12" s="36"/>
      <c r="IV12" s="36"/>
      <c r="IW12" s="36"/>
    </row>
    <row r="13" customFormat="false" ht="15" hidden="false" customHeight="true" outlineLevel="0" collapsed="false">
      <c r="A13" s="49"/>
      <c r="B13" s="37"/>
      <c r="C13" s="38"/>
      <c r="D13" s="39"/>
      <c r="E13" s="40"/>
      <c r="F13" s="50"/>
      <c r="G13" s="50"/>
      <c r="H13" s="40"/>
      <c r="I13" s="50"/>
      <c r="J13" s="43"/>
      <c r="K13" s="43"/>
      <c r="L13" s="44"/>
      <c r="M13" s="40"/>
      <c r="N13" s="52"/>
      <c r="O13" s="46"/>
      <c r="P13" s="53"/>
      <c r="Q13" s="44"/>
      <c r="R13" s="44"/>
      <c r="S13" s="36"/>
      <c r="T13" s="54" t="n">
        <v>30</v>
      </c>
      <c r="U13" s="54" t="n">
        <v>9</v>
      </c>
      <c r="V13" s="54" t="n">
        <v>22</v>
      </c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  <c r="AP13" s="36"/>
      <c r="AQ13" s="36"/>
      <c r="AR13" s="36"/>
      <c r="AS13" s="36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  <c r="BF13" s="36"/>
      <c r="BG13" s="36"/>
      <c r="BH13" s="36"/>
      <c r="BI13" s="36"/>
      <c r="BJ13" s="36"/>
      <c r="BK13" s="36"/>
      <c r="BL13" s="36"/>
      <c r="BM13" s="36"/>
      <c r="BN13" s="36"/>
      <c r="BO13" s="36"/>
      <c r="BP13" s="36"/>
      <c r="BQ13" s="36"/>
      <c r="BR13" s="36"/>
      <c r="BS13" s="36"/>
      <c r="BT13" s="36"/>
      <c r="BU13" s="36"/>
      <c r="BV13" s="36"/>
      <c r="BW13" s="36"/>
      <c r="BX13" s="36"/>
      <c r="BY13" s="36"/>
      <c r="BZ13" s="36"/>
      <c r="CA13" s="36"/>
      <c r="CB13" s="36"/>
      <c r="CC13" s="36"/>
      <c r="CD13" s="36"/>
      <c r="CE13" s="36"/>
      <c r="CF13" s="36"/>
      <c r="CG13" s="36"/>
      <c r="CH13" s="36"/>
      <c r="CI13" s="36"/>
      <c r="CJ13" s="36"/>
      <c r="CK13" s="36"/>
      <c r="CL13" s="36"/>
      <c r="CM13" s="36"/>
      <c r="CN13" s="36"/>
      <c r="CO13" s="36"/>
      <c r="CP13" s="36"/>
      <c r="CQ13" s="36"/>
      <c r="CR13" s="36"/>
      <c r="CS13" s="36"/>
      <c r="CT13" s="36"/>
      <c r="CU13" s="36"/>
      <c r="CV13" s="36"/>
      <c r="CW13" s="36"/>
      <c r="CX13" s="36"/>
      <c r="CY13" s="36"/>
      <c r="CZ13" s="36"/>
      <c r="DA13" s="36"/>
      <c r="DB13" s="36"/>
      <c r="DC13" s="36"/>
      <c r="DD13" s="36"/>
      <c r="DE13" s="36"/>
      <c r="DF13" s="36"/>
      <c r="DG13" s="36"/>
      <c r="DH13" s="36"/>
      <c r="DI13" s="36"/>
      <c r="DJ13" s="36"/>
      <c r="DK13" s="36"/>
      <c r="DL13" s="36"/>
      <c r="DM13" s="36"/>
      <c r="DN13" s="36"/>
      <c r="DO13" s="36"/>
      <c r="DP13" s="36"/>
      <c r="DQ13" s="36"/>
      <c r="DR13" s="36"/>
      <c r="DS13" s="36"/>
      <c r="DT13" s="36"/>
      <c r="DU13" s="36"/>
      <c r="DV13" s="36"/>
      <c r="DW13" s="36"/>
      <c r="DX13" s="36"/>
      <c r="DY13" s="36"/>
      <c r="DZ13" s="36"/>
      <c r="EA13" s="36"/>
      <c r="EB13" s="36"/>
      <c r="EC13" s="36"/>
      <c r="ED13" s="36"/>
      <c r="EE13" s="36"/>
      <c r="EF13" s="36"/>
      <c r="EG13" s="36"/>
      <c r="EH13" s="36"/>
      <c r="EI13" s="36"/>
      <c r="EJ13" s="36"/>
      <c r="EK13" s="36"/>
      <c r="EL13" s="36"/>
      <c r="EM13" s="36"/>
      <c r="EN13" s="36"/>
      <c r="EO13" s="36"/>
      <c r="EP13" s="36"/>
      <c r="EQ13" s="36"/>
      <c r="ER13" s="36"/>
      <c r="ES13" s="36"/>
      <c r="ET13" s="36"/>
      <c r="EU13" s="36"/>
      <c r="EV13" s="36"/>
      <c r="EW13" s="36"/>
      <c r="EX13" s="36"/>
      <c r="EY13" s="36"/>
      <c r="EZ13" s="36"/>
      <c r="FA13" s="36"/>
      <c r="FB13" s="36"/>
      <c r="FC13" s="36"/>
      <c r="FD13" s="36"/>
      <c r="FE13" s="36"/>
      <c r="FF13" s="36"/>
      <c r="FG13" s="36"/>
      <c r="FH13" s="36"/>
      <c r="FI13" s="36"/>
      <c r="FJ13" s="36"/>
      <c r="FK13" s="36"/>
      <c r="FL13" s="36"/>
      <c r="FM13" s="36"/>
      <c r="FN13" s="36"/>
      <c r="FO13" s="36"/>
      <c r="FP13" s="36"/>
      <c r="FQ13" s="36"/>
      <c r="FR13" s="36"/>
      <c r="FS13" s="36"/>
      <c r="FT13" s="36"/>
      <c r="FU13" s="36"/>
      <c r="FV13" s="36"/>
      <c r="FW13" s="36"/>
      <c r="FX13" s="36"/>
      <c r="FY13" s="36"/>
      <c r="FZ13" s="36"/>
      <c r="GA13" s="36"/>
      <c r="GB13" s="36"/>
      <c r="GC13" s="36"/>
      <c r="GD13" s="36"/>
      <c r="GE13" s="36"/>
      <c r="GF13" s="36"/>
      <c r="GG13" s="36"/>
      <c r="GH13" s="36"/>
      <c r="GI13" s="36"/>
      <c r="GJ13" s="36"/>
      <c r="GK13" s="36"/>
      <c r="GL13" s="36"/>
      <c r="GM13" s="36"/>
      <c r="GN13" s="36"/>
      <c r="GO13" s="36"/>
      <c r="GP13" s="36"/>
      <c r="GQ13" s="36"/>
      <c r="GR13" s="36"/>
      <c r="GS13" s="36"/>
      <c r="GT13" s="36"/>
      <c r="GU13" s="36"/>
      <c r="GV13" s="36"/>
      <c r="GW13" s="36"/>
      <c r="GX13" s="36"/>
      <c r="GY13" s="36"/>
      <c r="GZ13" s="36"/>
      <c r="HA13" s="36"/>
      <c r="HB13" s="36"/>
      <c r="HC13" s="36"/>
      <c r="HD13" s="36"/>
      <c r="HE13" s="36"/>
      <c r="HF13" s="36"/>
      <c r="HG13" s="36"/>
      <c r="HH13" s="36"/>
      <c r="HI13" s="36"/>
      <c r="HJ13" s="36"/>
      <c r="HK13" s="36"/>
      <c r="HL13" s="36"/>
      <c r="HM13" s="36"/>
      <c r="HN13" s="36"/>
      <c r="HO13" s="36"/>
      <c r="HP13" s="36"/>
      <c r="HQ13" s="36"/>
      <c r="HR13" s="36"/>
      <c r="HS13" s="36"/>
      <c r="HT13" s="36"/>
      <c r="HU13" s="36"/>
      <c r="HV13" s="36"/>
      <c r="HW13" s="36"/>
      <c r="HX13" s="36"/>
      <c r="HY13" s="36"/>
      <c r="HZ13" s="36"/>
      <c r="IA13" s="36"/>
      <c r="IB13" s="36"/>
      <c r="IC13" s="36"/>
      <c r="ID13" s="36"/>
      <c r="IE13" s="36"/>
      <c r="IF13" s="36"/>
      <c r="IG13" s="36"/>
      <c r="IH13" s="36"/>
      <c r="II13" s="36"/>
      <c r="IJ13" s="36"/>
      <c r="IK13" s="36"/>
      <c r="IL13" s="36"/>
      <c r="IM13" s="36"/>
      <c r="IN13" s="36"/>
      <c r="IO13" s="36"/>
      <c r="IP13" s="36"/>
      <c r="IQ13" s="36"/>
      <c r="IR13" s="36"/>
      <c r="IS13" s="36"/>
      <c r="IT13" s="36"/>
      <c r="IU13" s="36"/>
      <c r="IV13" s="36"/>
      <c r="IW13" s="36"/>
    </row>
    <row r="14" customFormat="false" ht="15" hidden="false" customHeight="true" outlineLevel="0" collapsed="false">
      <c r="A14" s="36"/>
      <c r="B14" s="37" t="s">
        <v>37</v>
      </c>
      <c r="C14" s="38" t="s">
        <v>38</v>
      </c>
      <c r="D14" s="39" t="n">
        <v>3788</v>
      </c>
      <c r="E14" s="40"/>
      <c r="F14" s="50" t="n">
        <f aca="false">T5</f>
        <v>30</v>
      </c>
      <c r="G14" s="50"/>
      <c r="H14" s="40" t="n">
        <f aca="false">V5</f>
        <v>19</v>
      </c>
      <c r="I14" s="50"/>
      <c r="J14" s="43" t="n">
        <v>19644</v>
      </c>
      <c r="K14" s="43"/>
      <c r="L14" s="44" t="n">
        <v>18991</v>
      </c>
      <c r="M14" s="40"/>
      <c r="N14" s="45" t="n">
        <v>67694</v>
      </c>
      <c r="O14" s="46" t="n">
        <f aca="false">$T$23</f>
        <v>0.5</v>
      </c>
      <c r="P14" s="47" t="str">
        <f aca="false">IF(Q14&lt;0,ABS(Q14),"")</f>
        <v/>
      </c>
      <c r="Q14" s="44" t="n">
        <f aca="false">IF(L$37&gt;0,L14-R14,J14-R14)</f>
        <v>9169</v>
      </c>
      <c r="R14" s="44" t="n">
        <f aca="false">ROUND((1-O14)*J14,0)</f>
        <v>9822</v>
      </c>
      <c r="S14" s="36"/>
      <c r="T14" s="54" t="n">
        <v>32</v>
      </c>
      <c r="U14" s="54" t="n">
        <v>15</v>
      </c>
      <c r="V14" s="54" t="n">
        <v>28</v>
      </c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  <c r="AO14" s="36"/>
      <c r="AP14" s="36"/>
      <c r="AQ14" s="36"/>
      <c r="AR14" s="36"/>
      <c r="AS14" s="36"/>
      <c r="AT14" s="36"/>
      <c r="AU14" s="36"/>
      <c r="AV14" s="36"/>
      <c r="AW14" s="36"/>
      <c r="AX14" s="36"/>
      <c r="AY14" s="36"/>
      <c r="AZ14" s="36"/>
      <c r="BA14" s="36"/>
      <c r="BB14" s="36"/>
      <c r="BC14" s="36"/>
      <c r="BD14" s="36"/>
      <c r="BE14" s="36"/>
      <c r="BF14" s="36"/>
      <c r="BG14" s="36"/>
      <c r="BH14" s="36"/>
      <c r="BI14" s="36"/>
      <c r="BJ14" s="36"/>
      <c r="BK14" s="36"/>
      <c r="BL14" s="36"/>
      <c r="BM14" s="36"/>
      <c r="BN14" s="36"/>
      <c r="BO14" s="36"/>
      <c r="BP14" s="36"/>
      <c r="BQ14" s="36"/>
      <c r="BR14" s="36"/>
      <c r="BS14" s="36"/>
      <c r="BT14" s="36"/>
      <c r="BU14" s="36"/>
      <c r="BV14" s="36"/>
      <c r="BW14" s="36"/>
      <c r="BX14" s="36"/>
      <c r="BY14" s="36"/>
      <c r="BZ14" s="36"/>
      <c r="CA14" s="36"/>
      <c r="CB14" s="36"/>
      <c r="CC14" s="36"/>
      <c r="CD14" s="36"/>
      <c r="CE14" s="36"/>
      <c r="CF14" s="36"/>
      <c r="CG14" s="36"/>
      <c r="CH14" s="36"/>
      <c r="CI14" s="36"/>
      <c r="CJ14" s="36"/>
      <c r="CK14" s="36"/>
      <c r="CL14" s="36"/>
      <c r="CM14" s="36"/>
      <c r="CN14" s="36"/>
      <c r="CO14" s="36"/>
      <c r="CP14" s="36"/>
      <c r="CQ14" s="36"/>
      <c r="CR14" s="36"/>
      <c r="CS14" s="36"/>
      <c r="CT14" s="36"/>
      <c r="CU14" s="36"/>
      <c r="CV14" s="36"/>
      <c r="CW14" s="36"/>
      <c r="CX14" s="36"/>
      <c r="CY14" s="36"/>
      <c r="CZ14" s="36"/>
      <c r="DA14" s="36"/>
      <c r="DB14" s="36"/>
      <c r="DC14" s="36"/>
      <c r="DD14" s="36"/>
      <c r="DE14" s="36"/>
      <c r="DF14" s="36"/>
      <c r="DG14" s="36"/>
      <c r="DH14" s="36"/>
      <c r="DI14" s="36"/>
      <c r="DJ14" s="36"/>
      <c r="DK14" s="36"/>
      <c r="DL14" s="36"/>
      <c r="DM14" s="36"/>
      <c r="DN14" s="36"/>
      <c r="DO14" s="36"/>
      <c r="DP14" s="36"/>
      <c r="DQ14" s="36"/>
      <c r="DR14" s="36"/>
      <c r="DS14" s="36"/>
      <c r="DT14" s="36"/>
      <c r="DU14" s="36"/>
      <c r="DV14" s="36"/>
      <c r="DW14" s="36"/>
      <c r="DX14" s="36"/>
      <c r="DY14" s="36"/>
      <c r="DZ14" s="36"/>
      <c r="EA14" s="36"/>
      <c r="EB14" s="36"/>
      <c r="EC14" s="36"/>
      <c r="ED14" s="36"/>
      <c r="EE14" s="36"/>
      <c r="EF14" s="36"/>
      <c r="EG14" s="36"/>
      <c r="EH14" s="36"/>
      <c r="EI14" s="36"/>
      <c r="EJ14" s="36"/>
      <c r="EK14" s="36"/>
      <c r="EL14" s="36"/>
      <c r="EM14" s="36"/>
      <c r="EN14" s="36"/>
      <c r="EO14" s="36"/>
      <c r="EP14" s="36"/>
      <c r="EQ14" s="36"/>
      <c r="ER14" s="36"/>
      <c r="ES14" s="36"/>
      <c r="ET14" s="36"/>
      <c r="EU14" s="36"/>
      <c r="EV14" s="36"/>
      <c r="EW14" s="36"/>
      <c r="EX14" s="36"/>
      <c r="EY14" s="36"/>
      <c r="EZ14" s="36"/>
      <c r="FA14" s="36"/>
      <c r="FB14" s="36"/>
      <c r="FC14" s="36"/>
      <c r="FD14" s="36"/>
      <c r="FE14" s="36"/>
      <c r="FF14" s="36"/>
      <c r="FG14" s="36"/>
      <c r="FH14" s="36"/>
      <c r="FI14" s="36"/>
      <c r="FJ14" s="36"/>
      <c r="FK14" s="36"/>
      <c r="FL14" s="36"/>
      <c r="FM14" s="36"/>
      <c r="FN14" s="36"/>
      <c r="FO14" s="36"/>
      <c r="FP14" s="36"/>
      <c r="FQ14" s="36"/>
      <c r="FR14" s="36"/>
      <c r="FS14" s="36"/>
      <c r="FT14" s="36"/>
      <c r="FU14" s="36"/>
      <c r="FV14" s="36"/>
      <c r="FW14" s="36"/>
      <c r="FX14" s="36"/>
      <c r="FY14" s="36"/>
      <c r="FZ14" s="36"/>
      <c r="GA14" s="36"/>
      <c r="GB14" s="36"/>
      <c r="GC14" s="36"/>
      <c r="GD14" s="36"/>
      <c r="GE14" s="36"/>
      <c r="GF14" s="36"/>
      <c r="GG14" s="36"/>
      <c r="GH14" s="36"/>
      <c r="GI14" s="36"/>
      <c r="GJ14" s="36"/>
      <c r="GK14" s="36"/>
      <c r="GL14" s="36"/>
      <c r="GM14" s="36"/>
      <c r="GN14" s="36"/>
      <c r="GO14" s="36"/>
      <c r="GP14" s="36"/>
      <c r="GQ14" s="36"/>
      <c r="GR14" s="36"/>
      <c r="GS14" s="36"/>
      <c r="GT14" s="36"/>
      <c r="GU14" s="36"/>
      <c r="GV14" s="36"/>
      <c r="GW14" s="36"/>
      <c r="GX14" s="36"/>
      <c r="GY14" s="36"/>
      <c r="GZ14" s="36"/>
      <c r="HA14" s="36"/>
      <c r="HB14" s="36"/>
      <c r="HC14" s="36"/>
      <c r="HD14" s="36"/>
      <c r="HE14" s="36"/>
      <c r="HF14" s="36"/>
      <c r="HG14" s="36"/>
      <c r="HH14" s="36"/>
      <c r="HI14" s="36"/>
      <c r="HJ14" s="36"/>
      <c r="HK14" s="36"/>
      <c r="HL14" s="36"/>
      <c r="HM14" s="36"/>
      <c r="HN14" s="36"/>
      <c r="HO14" s="36"/>
      <c r="HP14" s="36"/>
      <c r="HQ14" s="36"/>
      <c r="HR14" s="36"/>
      <c r="HS14" s="36"/>
      <c r="HT14" s="36"/>
      <c r="HU14" s="36"/>
      <c r="HV14" s="36"/>
      <c r="HW14" s="36"/>
      <c r="HX14" s="36"/>
      <c r="HY14" s="36"/>
      <c r="HZ14" s="36"/>
      <c r="IA14" s="36"/>
      <c r="IB14" s="36"/>
      <c r="IC14" s="36"/>
      <c r="ID14" s="36"/>
      <c r="IE14" s="36"/>
      <c r="IF14" s="36"/>
      <c r="IG14" s="36"/>
      <c r="IH14" s="36"/>
      <c r="II14" s="36"/>
      <c r="IJ14" s="36"/>
      <c r="IK14" s="36"/>
      <c r="IL14" s="36"/>
      <c r="IM14" s="36"/>
      <c r="IN14" s="36"/>
      <c r="IO14" s="36"/>
      <c r="IP14" s="36"/>
      <c r="IQ14" s="36"/>
      <c r="IR14" s="36"/>
      <c r="IS14" s="36"/>
      <c r="IT14" s="36"/>
      <c r="IU14" s="36"/>
      <c r="IV14" s="36"/>
      <c r="IW14" s="36"/>
    </row>
    <row r="15" customFormat="false" ht="15" hidden="false" customHeight="true" outlineLevel="0" collapsed="false">
      <c r="A15" s="36"/>
      <c r="B15" s="37"/>
      <c r="C15" s="38"/>
      <c r="D15" s="39"/>
      <c r="E15" s="40"/>
      <c r="F15" s="50"/>
      <c r="G15" s="50"/>
      <c r="H15" s="40"/>
      <c r="I15" s="50"/>
      <c r="J15" s="43" t="n">
        <v>673</v>
      </c>
      <c r="K15" s="43"/>
      <c r="L15" s="44" t="n">
        <v>673</v>
      </c>
      <c r="M15" s="40"/>
      <c r="N15" s="45" t="n">
        <v>69149</v>
      </c>
      <c r="O15" s="46" t="n">
        <v>0</v>
      </c>
      <c r="P15" s="47" t="str">
        <f aca="false">IF(Q15&lt;0,ABS(Q15),"")</f>
        <v/>
      </c>
      <c r="Q15" s="44" t="n">
        <f aca="false">IF(L$37&gt;0,L15-R15,J15-R15)</f>
        <v>0</v>
      </c>
      <c r="R15" s="44" t="n">
        <f aca="false">ROUND((1-O15)*J15,0)</f>
        <v>673</v>
      </c>
      <c r="S15" s="36"/>
      <c r="T15" s="54" t="n">
        <v>30</v>
      </c>
      <c r="U15" s="54" t="n">
        <v>35</v>
      </c>
      <c r="V15" s="54" t="n">
        <v>22</v>
      </c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36"/>
      <c r="AO15" s="36"/>
      <c r="AP15" s="36"/>
      <c r="AQ15" s="36"/>
      <c r="AR15" s="36"/>
      <c r="AS15" s="36"/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36"/>
      <c r="BF15" s="36"/>
      <c r="BG15" s="36"/>
      <c r="BH15" s="36"/>
      <c r="BI15" s="36"/>
      <c r="BJ15" s="36"/>
      <c r="BK15" s="36"/>
      <c r="BL15" s="36"/>
      <c r="BM15" s="36"/>
      <c r="BN15" s="36"/>
      <c r="BO15" s="36"/>
      <c r="BP15" s="36"/>
      <c r="BQ15" s="36"/>
      <c r="BR15" s="36"/>
      <c r="BS15" s="36"/>
      <c r="BT15" s="36"/>
      <c r="BU15" s="36"/>
      <c r="BV15" s="36"/>
      <c r="BW15" s="36"/>
      <c r="BX15" s="36"/>
      <c r="BY15" s="36"/>
      <c r="BZ15" s="36"/>
      <c r="CA15" s="36"/>
      <c r="CB15" s="36"/>
      <c r="CC15" s="36"/>
      <c r="CD15" s="36"/>
      <c r="CE15" s="36"/>
      <c r="CF15" s="36"/>
      <c r="CG15" s="36"/>
      <c r="CH15" s="36"/>
      <c r="CI15" s="36"/>
      <c r="CJ15" s="36"/>
      <c r="CK15" s="36"/>
      <c r="CL15" s="36"/>
      <c r="CM15" s="36"/>
      <c r="CN15" s="36"/>
      <c r="CO15" s="36"/>
      <c r="CP15" s="36"/>
      <c r="CQ15" s="36"/>
      <c r="CR15" s="36"/>
      <c r="CS15" s="36"/>
      <c r="CT15" s="36"/>
      <c r="CU15" s="36"/>
      <c r="CV15" s="36"/>
      <c r="CW15" s="36"/>
      <c r="CX15" s="36"/>
      <c r="CY15" s="36"/>
      <c r="CZ15" s="36"/>
      <c r="DA15" s="36"/>
      <c r="DB15" s="36"/>
      <c r="DC15" s="36"/>
      <c r="DD15" s="36"/>
      <c r="DE15" s="36"/>
      <c r="DF15" s="36"/>
      <c r="DG15" s="36"/>
      <c r="DH15" s="36"/>
      <c r="DI15" s="36"/>
      <c r="DJ15" s="36"/>
      <c r="DK15" s="36"/>
      <c r="DL15" s="36"/>
      <c r="DM15" s="36"/>
      <c r="DN15" s="36"/>
      <c r="DO15" s="36"/>
      <c r="DP15" s="36"/>
      <c r="DQ15" s="36"/>
      <c r="DR15" s="36"/>
      <c r="DS15" s="36"/>
      <c r="DT15" s="36"/>
      <c r="DU15" s="36"/>
      <c r="DV15" s="36"/>
      <c r="DW15" s="36"/>
      <c r="DX15" s="36"/>
      <c r="DY15" s="36"/>
      <c r="DZ15" s="36"/>
      <c r="EA15" s="36"/>
      <c r="EB15" s="36"/>
      <c r="EC15" s="36"/>
      <c r="ED15" s="36"/>
      <c r="EE15" s="36"/>
      <c r="EF15" s="36"/>
      <c r="EG15" s="36"/>
      <c r="EH15" s="36"/>
      <c r="EI15" s="36"/>
      <c r="EJ15" s="36"/>
      <c r="EK15" s="36"/>
      <c r="EL15" s="36"/>
      <c r="EM15" s="36"/>
      <c r="EN15" s="36"/>
      <c r="EO15" s="36"/>
      <c r="EP15" s="36"/>
      <c r="EQ15" s="36"/>
      <c r="ER15" s="36"/>
      <c r="ES15" s="36"/>
      <c r="ET15" s="36"/>
      <c r="EU15" s="36"/>
      <c r="EV15" s="36"/>
      <c r="EW15" s="36"/>
      <c r="EX15" s="36"/>
      <c r="EY15" s="36"/>
      <c r="EZ15" s="36"/>
      <c r="FA15" s="36"/>
      <c r="FB15" s="36"/>
      <c r="FC15" s="36"/>
      <c r="FD15" s="36"/>
      <c r="FE15" s="36"/>
      <c r="FF15" s="36"/>
      <c r="FG15" s="36"/>
      <c r="FH15" s="36"/>
      <c r="FI15" s="36"/>
      <c r="FJ15" s="36"/>
      <c r="FK15" s="36"/>
      <c r="FL15" s="36"/>
      <c r="FM15" s="36"/>
      <c r="FN15" s="36"/>
      <c r="FO15" s="36"/>
      <c r="FP15" s="36"/>
      <c r="FQ15" s="36"/>
      <c r="FR15" s="36"/>
      <c r="FS15" s="36"/>
      <c r="FT15" s="36"/>
      <c r="FU15" s="36"/>
      <c r="FV15" s="36"/>
      <c r="FW15" s="36"/>
      <c r="FX15" s="36"/>
      <c r="FY15" s="36"/>
      <c r="FZ15" s="36"/>
      <c r="GA15" s="36"/>
      <c r="GB15" s="36"/>
      <c r="GC15" s="36"/>
      <c r="GD15" s="36"/>
      <c r="GE15" s="36"/>
      <c r="GF15" s="36"/>
      <c r="GG15" s="36"/>
      <c r="GH15" s="36"/>
      <c r="GI15" s="36"/>
      <c r="GJ15" s="36"/>
      <c r="GK15" s="36"/>
      <c r="GL15" s="36"/>
      <c r="GM15" s="36"/>
      <c r="GN15" s="36"/>
      <c r="GO15" s="36"/>
      <c r="GP15" s="36"/>
      <c r="GQ15" s="36"/>
      <c r="GR15" s="36"/>
      <c r="GS15" s="36"/>
      <c r="GT15" s="36"/>
      <c r="GU15" s="36"/>
      <c r="GV15" s="36"/>
      <c r="GW15" s="36"/>
      <c r="GX15" s="36"/>
      <c r="GY15" s="36"/>
      <c r="GZ15" s="36"/>
      <c r="HA15" s="36"/>
      <c r="HB15" s="36"/>
      <c r="HC15" s="36"/>
      <c r="HD15" s="36"/>
      <c r="HE15" s="36"/>
      <c r="HF15" s="36"/>
      <c r="HG15" s="36"/>
      <c r="HH15" s="36"/>
      <c r="HI15" s="36"/>
      <c r="HJ15" s="36"/>
      <c r="HK15" s="36"/>
      <c r="HL15" s="36"/>
      <c r="HM15" s="36"/>
      <c r="HN15" s="36"/>
      <c r="HO15" s="36"/>
      <c r="HP15" s="36"/>
      <c r="HQ15" s="36"/>
      <c r="HR15" s="36"/>
      <c r="HS15" s="36"/>
      <c r="HT15" s="36"/>
      <c r="HU15" s="36"/>
      <c r="HV15" s="36"/>
      <c r="HW15" s="36"/>
      <c r="HX15" s="36"/>
      <c r="HY15" s="36"/>
      <c r="HZ15" s="36"/>
      <c r="IA15" s="36"/>
      <c r="IB15" s="36"/>
      <c r="IC15" s="36"/>
      <c r="ID15" s="36"/>
      <c r="IE15" s="36"/>
      <c r="IF15" s="36"/>
      <c r="IG15" s="36"/>
      <c r="IH15" s="36"/>
      <c r="II15" s="36"/>
      <c r="IJ15" s="36"/>
      <c r="IK15" s="36"/>
      <c r="IL15" s="36"/>
      <c r="IM15" s="36"/>
      <c r="IN15" s="36"/>
      <c r="IO15" s="36"/>
      <c r="IP15" s="36"/>
      <c r="IQ15" s="36"/>
      <c r="IR15" s="36"/>
      <c r="IS15" s="36"/>
      <c r="IT15" s="36"/>
      <c r="IU15" s="36"/>
      <c r="IV15" s="36"/>
      <c r="IW15" s="36"/>
    </row>
    <row r="16" customFormat="false" ht="15" hidden="false" customHeight="true" outlineLevel="0" collapsed="false">
      <c r="A16" s="36"/>
      <c r="B16" s="37"/>
      <c r="C16" s="38"/>
      <c r="D16" s="39"/>
      <c r="E16" s="40"/>
      <c r="F16" s="50"/>
      <c r="G16" s="50"/>
      <c r="H16" s="40"/>
      <c r="I16" s="50"/>
      <c r="J16" s="43" t="n">
        <v>0</v>
      </c>
      <c r="K16" s="43"/>
      <c r="L16" s="44" t="n">
        <v>0</v>
      </c>
      <c r="M16" s="40"/>
      <c r="N16" s="45" t="n">
        <v>68915</v>
      </c>
      <c r="O16" s="46" t="n">
        <v>0</v>
      </c>
      <c r="P16" s="47" t="str">
        <f aca="false">IF(Q16&lt;0,ABS(Q16),"")</f>
        <v/>
      </c>
      <c r="Q16" s="44" t="n">
        <f aca="false">IF(L$37&gt;0,L16-R16,J16-R16)</f>
        <v>0</v>
      </c>
      <c r="R16" s="44" t="n">
        <f aca="false">ROUND((1-O16)*J16,0)</f>
        <v>0</v>
      </c>
      <c r="S16" s="36"/>
      <c r="T16" s="55" t="n">
        <v>29</v>
      </c>
      <c r="U16" s="55" t="n">
        <v>39</v>
      </c>
      <c r="V16" s="55" t="n">
        <v>19</v>
      </c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6"/>
      <c r="AH16" s="36"/>
      <c r="AI16" s="36"/>
      <c r="AJ16" s="36"/>
      <c r="AK16" s="36"/>
      <c r="AL16" s="36"/>
      <c r="AM16" s="36"/>
      <c r="AN16" s="36"/>
      <c r="AO16" s="36"/>
      <c r="AP16" s="36"/>
      <c r="AQ16" s="36"/>
      <c r="AR16" s="36"/>
      <c r="AS16" s="36"/>
      <c r="AT16" s="36"/>
      <c r="AU16" s="36"/>
      <c r="AV16" s="36"/>
      <c r="AW16" s="36"/>
      <c r="AX16" s="36"/>
      <c r="AY16" s="36"/>
      <c r="AZ16" s="36"/>
      <c r="BA16" s="36"/>
      <c r="BB16" s="36"/>
      <c r="BC16" s="36"/>
      <c r="BD16" s="36"/>
      <c r="BE16" s="36"/>
      <c r="BF16" s="36"/>
      <c r="BG16" s="36"/>
      <c r="BH16" s="36"/>
      <c r="BI16" s="36"/>
      <c r="BJ16" s="36"/>
      <c r="BK16" s="36"/>
      <c r="BL16" s="36"/>
      <c r="BM16" s="36"/>
      <c r="BN16" s="36"/>
      <c r="BO16" s="36"/>
      <c r="BP16" s="36"/>
      <c r="BQ16" s="36"/>
      <c r="BR16" s="36"/>
      <c r="BS16" s="36"/>
      <c r="BT16" s="36"/>
      <c r="BU16" s="36"/>
      <c r="BV16" s="36"/>
      <c r="BW16" s="36"/>
      <c r="BX16" s="36"/>
      <c r="BY16" s="36"/>
      <c r="BZ16" s="36"/>
      <c r="CA16" s="36"/>
      <c r="CB16" s="36"/>
      <c r="CC16" s="36"/>
      <c r="CD16" s="36"/>
      <c r="CE16" s="36"/>
      <c r="CF16" s="36"/>
      <c r="CG16" s="36"/>
      <c r="CH16" s="36"/>
      <c r="CI16" s="36"/>
      <c r="CJ16" s="36"/>
      <c r="CK16" s="36"/>
      <c r="CL16" s="36"/>
      <c r="CM16" s="36"/>
      <c r="CN16" s="36"/>
      <c r="CO16" s="36"/>
      <c r="CP16" s="36"/>
      <c r="CQ16" s="36"/>
      <c r="CR16" s="36"/>
      <c r="CS16" s="36"/>
      <c r="CT16" s="36"/>
      <c r="CU16" s="36"/>
      <c r="CV16" s="36"/>
      <c r="CW16" s="36"/>
      <c r="CX16" s="36"/>
      <c r="CY16" s="36"/>
      <c r="CZ16" s="36"/>
      <c r="DA16" s="36"/>
      <c r="DB16" s="36"/>
      <c r="DC16" s="36"/>
      <c r="DD16" s="36"/>
      <c r="DE16" s="36"/>
      <c r="DF16" s="36"/>
      <c r="DG16" s="36"/>
      <c r="DH16" s="36"/>
      <c r="DI16" s="36"/>
      <c r="DJ16" s="36"/>
      <c r="DK16" s="36"/>
      <c r="DL16" s="36"/>
      <c r="DM16" s="36"/>
      <c r="DN16" s="36"/>
      <c r="DO16" s="36"/>
      <c r="DP16" s="36"/>
      <c r="DQ16" s="36"/>
      <c r="DR16" s="36"/>
      <c r="DS16" s="36"/>
      <c r="DT16" s="36"/>
      <c r="DU16" s="36"/>
      <c r="DV16" s="36"/>
      <c r="DW16" s="36"/>
      <c r="DX16" s="36"/>
      <c r="DY16" s="36"/>
      <c r="DZ16" s="36"/>
      <c r="EA16" s="36"/>
      <c r="EB16" s="36"/>
      <c r="EC16" s="36"/>
      <c r="ED16" s="36"/>
      <c r="EE16" s="36"/>
      <c r="EF16" s="36"/>
      <c r="EG16" s="36"/>
      <c r="EH16" s="36"/>
      <c r="EI16" s="36"/>
      <c r="EJ16" s="36"/>
      <c r="EK16" s="36"/>
      <c r="EL16" s="36"/>
      <c r="EM16" s="36"/>
      <c r="EN16" s="36"/>
      <c r="EO16" s="36"/>
      <c r="EP16" s="36"/>
      <c r="EQ16" s="36"/>
      <c r="ER16" s="36"/>
      <c r="ES16" s="36"/>
      <c r="ET16" s="36"/>
      <c r="EU16" s="36"/>
      <c r="EV16" s="36"/>
      <c r="EW16" s="36"/>
      <c r="EX16" s="36"/>
      <c r="EY16" s="36"/>
      <c r="EZ16" s="36"/>
      <c r="FA16" s="36"/>
      <c r="FB16" s="36"/>
      <c r="FC16" s="36"/>
      <c r="FD16" s="36"/>
      <c r="FE16" s="36"/>
      <c r="FF16" s="36"/>
      <c r="FG16" s="36"/>
      <c r="FH16" s="36"/>
      <c r="FI16" s="36"/>
      <c r="FJ16" s="36"/>
      <c r="FK16" s="36"/>
      <c r="FL16" s="36"/>
      <c r="FM16" s="36"/>
      <c r="FN16" s="36"/>
      <c r="FO16" s="36"/>
      <c r="FP16" s="36"/>
      <c r="FQ16" s="36"/>
      <c r="FR16" s="36"/>
      <c r="FS16" s="36"/>
      <c r="FT16" s="36"/>
      <c r="FU16" s="36"/>
      <c r="FV16" s="36"/>
      <c r="FW16" s="36"/>
      <c r="FX16" s="36"/>
      <c r="FY16" s="36"/>
      <c r="FZ16" s="36"/>
      <c r="GA16" s="36"/>
      <c r="GB16" s="36"/>
      <c r="GC16" s="36"/>
      <c r="GD16" s="36"/>
      <c r="GE16" s="36"/>
      <c r="GF16" s="36"/>
      <c r="GG16" s="36"/>
      <c r="GH16" s="36"/>
      <c r="GI16" s="36"/>
      <c r="GJ16" s="36"/>
      <c r="GK16" s="36"/>
      <c r="GL16" s="36"/>
      <c r="GM16" s="36"/>
      <c r="GN16" s="36"/>
      <c r="GO16" s="36"/>
      <c r="GP16" s="36"/>
      <c r="GQ16" s="36"/>
      <c r="GR16" s="36"/>
      <c r="GS16" s="36"/>
      <c r="GT16" s="36"/>
      <c r="GU16" s="36"/>
      <c r="GV16" s="36"/>
      <c r="GW16" s="36"/>
      <c r="GX16" s="36"/>
      <c r="GY16" s="36"/>
      <c r="GZ16" s="36"/>
      <c r="HA16" s="36"/>
      <c r="HB16" s="36"/>
      <c r="HC16" s="36"/>
      <c r="HD16" s="36"/>
      <c r="HE16" s="36"/>
      <c r="HF16" s="36"/>
      <c r="HG16" s="36"/>
      <c r="HH16" s="36"/>
      <c r="HI16" s="36"/>
      <c r="HJ16" s="36"/>
      <c r="HK16" s="36"/>
      <c r="HL16" s="36"/>
      <c r="HM16" s="36"/>
      <c r="HN16" s="36"/>
      <c r="HO16" s="36"/>
      <c r="HP16" s="36"/>
      <c r="HQ16" s="36"/>
      <c r="HR16" s="36"/>
      <c r="HS16" s="36"/>
      <c r="HT16" s="36"/>
      <c r="HU16" s="36"/>
      <c r="HV16" s="36"/>
      <c r="HW16" s="36"/>
      <c r="HX16" s="36"/>
      <c r="HY16" s="36"/>
      <c r="HZ16" s="36"/>
      <c r="IA16" s="36"/>
      <c r="IB16" s="36"/>
      <c r="IC16" s="36"/>
      <c r="ID16" s="36"/>
      <c r="IE16" s="36"/>
      <c r="IF16" s="36"/>
      <c r="IG16" s="36"/>
      <c r="IH16" s="36"/>
      <c r="II16" s="36"/>
      <c r="IJ16" s="36"/>
      <c r="IK16" s="36"/>
      <c r="IL16" s="36"/>
      <c r="IM16" s="36"/>
      <c r="IN16" s="36"/>
      <c r="IO16" s="36"/>
      <c r="IP16" s="36"/>
      <c r="IQ16" s="36"/>
      <c r="IR16" s="36"/>
      <c r="IS16" s="36"/>
      <c r="IT16" s="36"/>
      <c r="IU16" s="36"/>
      <c r="IV16" s="36"/>
      <c r="IW16" s="36"/>
    </row>
    <row r="17" customFormat="false" ht="15" hidden="false" customHeight="true" outlineLevel="0" collapsed="false">
      <c r="A17" s="36"/>
      <c r="B17" s="37"/>
      <c r="C17" s="38"/>
      <c r="D17" s="39"/>
      <c r="E17" s="40"/>
      <c r="F17" s="50"/>
      <c r="G17" s="50"/>
      <c r="H17" s="40"/>
      <c r="I17" s="50"/>
      <c r="J17" s="43" t="n">
        <v>0</v>
      </c>
      <c r="K17" s="43"/>
      <c r="L17" s="44" t="n">
        <v>0</v>
      </c>
      <c r="M17" s="40"/>
      <c r="N17" s="45" t="n">
        <v>68918</v>
      </c>
      <c r="O17" s="46" t="n">
        <v>0</v>
      </c>
      <c r="P17" s="47" t="str">
        <f aca="false">IF(Q17&lt;0,ABS(Q17),"")</f>
        <v/>
      </c>
      <c r="Q17" s="44" t="n">
        <f aca="false">IF(L$37&gt;0,L17-R17,J17-R17)</f>
        <v>0</v>
      </c>
      <c r="R17" s="44" t="n">
        <f aca="false">ROUND((1-O17)*J17,0)</f>
        <v>0</v>
      </c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  <c r="AI17" s="36"/>
      <c r="AJ17" s="36"/>
      <c r="AK17" s="36"/>
      <c r="AL17" s="36"/>
      <c r="AM17" s="36"/>
      <c r="AN17" s="36"/>
      <c r="AO17" s="36"/>
      <c r="AP17" s="36"/>
      <c r="AQ17" s="36"/>
      <c r="AR17" s="36"/>
      <c r="AS17" s="36"/>
      <c r="AT17" s="36"/>
      <c r="AU17" s="36"/>
      <c r="AV17" s="36"/>
      <c r="AW17" s="36"/>
      <c r="AX17" s="36"/>
      <c r="AY17" s="36"/>
      <c r="AZ17" s="36"/>
      <c r="BA17" s="36"/>
      <c r="BB17" s="36"/>
      <c r="BC17" s="36"/>
      <c r="BD17" s="36"/>
      <c r="BE17" s="36"/>
      <c r="BF17" s="36"/>
      <c r="BG17" s="36"/>
      <c r="BH17" s="36"/>
      <c r="BI17" s="36"/>
      <c r="BJ17" s="36"/>
      <c r="BK17" s="36"/>
      <c r="BL17" s="36"/>
      <c r="BM17" s="36"/>
      <c r="BN17" s="36"/>
      <c r="BO17" s="36"/>
      <c r="BP17" s="36"/>
      <c r="BQ17" s="36"/>
      <c r="BR17" s="36"/>
      <c r="BS17" s="36"/>
      <c r="BT17" s="36"/>
      <c r="BU17" s="36"/>
      <c r="BV17" s="36"/>
      <c r="BW17" s="36"/>
      <c r="BX17" s="36"/>
      <c r="BY17" s="36"/>
      <c r="BZ17" s="36"/>
      <c r="CA17" s="36"/>
      <c r="CB17" s="36"/>
      <c r="CC17" s="36"/>
      <c r="CD17" s="36"/>
      <c r="CE17" s="36"/>
      <c r="CF17" s="36"/>
      <c r="CG17" s="36"/>
      <c r="CH17" s="36"/>
      <c r="CI17" s="36"/>
      <c r="CJ17" s="36"/>
      <c r="CK17" s="36"/>
      <c r="CL17" s="36"/>
      <c r="CM17" s="36"/>
      <c r="CN17" s="36"/>
      <c r="CO17" s="36"/>
      <c r="CP17" s="36"/>
      <c r="CQ17" s="36"/>
      <c r="CR17" s="36"/>
      <c r="CS17" s="36"/>
      <c r="CT17" s="36"/>
      <c r="CU17" s="36"/>
      <c r="CV17" s="36"/>
      <c r="CW17" s="36"/>
      <c r="CX17" s="36"/>
      <c r="CY17" s="36"/>
      <c r="CZ17" s="36"/>
      <c r="DA17" s="36"/>
      <c r="DB17" s="36"/>
      <c r="DC17" s="36"/>
      <c r="DD17" s="36"/>
      <c r="DE17" s="36"/>
      <c r="DF17" s="36"/>
      <c r="DG17" s="36"/>
      <c r="DH17" s="36"/>
      <c r="DI17" s="36"/>
      <c r="DJ17" s="36"/>
      <c r="DK17" s="36"/>
      <c r="DL17" s="36"/>
      <c r="DM17" s="36"/>
      <c r="DN17" s="36"/>
      <c r="DO17" s="36"/>
      <c r="DP17" s="36"/>
      <c r="DQ17" s="36"/>
      <c r="DR17" s="36"/>
      <c r="DS17" s="36"/>
      <c r="DT17" s="36"/>
      <c r="DU17" s="36"/>
      <c r="DV17" s="36"/>
      <c r="DW17" s="36"/>
      <c r="DX17" s="36"/>
      <c r="DY17" s="36"/>
      <c r="DZ17" s="36"/>
      <c r="EA17" s="36"/>
      <c r="EB17" s="36"/>
      <c r="EC17" s="36"/>
      <c r="ED17" s="36"/>
      <c r="EE17" s="36"/>
      <c r="EF17" s="36"/>
      <c r="EG17" s="36"/>
      <c r="EH17" s="36"/>
      <c r="EI17" s="36"/>
      <c r="EJ17" s="36"/>
      <c r="EK17" s="36"/>
      <c r="EL17" s="36"/>
      <c r="EM17" s="36"/>
      <c r="EN17" s="36"/>
      <c r="EO17" s="36"/>
      <c r="EP17" s="36"/>
      <c r="EQ17" s="36"/>
      <c r="ER17" s="36"/>
      <c r="ES17" s="36"/>
      <c r="ET17" s="36"/>
      <c r="EU17" s="36"/>
      <c r="EV17" s="36"/>
      <c r="EW17" s="36"/>
      <c r="EX17" s="36"/>
      <c r="EY17" s="36"/>
      <c r="EZ17" s="36"/>
      <c r="FA17" s="36"/>
      <c r="FB17" s="36"/>
      <c r="FC17" s="36"/>
      <c r="FD17" s="36"/>
      <c r="FE17" s="36"/>
      <c r="FF17" s="36"/>
      <c r="FG17" s="36"/>
      <c r="FH17" s="36"/>
      <c r="FI17" s="36"/>
      <c r="FJ17" s="36"/>
      <c r="FK17" s="36"/>
      <c r="FL17" s="36"/>
      <c r="FM17" s="36"/>
      <c r="FN17" s="36"/>
      <c r="FO17" s="36"/>
      <c r="FP17" s="36"/>
      <c r="FQ17" s="36"/>
      <c r="FR17" s="36"/>
      <c r="FS17" s="36"/>
      <c r="FT17" s="36"/>
      <c r="FU17" s="36"/>
      <c r="FV17" s="36"/>
      <c r="FW17" s="36"/>
      <c r="FX17" s="36"/>
      <c r="FY17" s="36"/>
      <c r="FZ17" s="36"/>
      <c r="GA17" s="36"/>
      <c r="GB17" s="36"/>
      <c r="GC17" s="36"/>
      <c r="GD17" s="36"/>
      <c r="GE17" s="36"/>
      <c r="GF17" s="36"/>
      <c r="GG17" s="36"/>
      <c r="GH17" s="36"/>
      <c r="GI17" s="36"/>
      <c r="GJ17" s="36"/>
      <c r="GK17" s="36"/>
      <c r="GL17" s="36"/>
      <c r="GM17" s="36"/>
      <c r="GN17" s="36"/>
      <c r="GO17" s="36"/>
      <c r="GP17" s="36"/>
      <c r="GQ17" s="36"/>
      <c r="GR17" s="36"/>
      <c r="GS17" s="36"/>
      <c r="GT17" s="36"/>
      <c r="GU17" s="36"/>
      <c r="GV17" s="36"/>
      <c r="GW17" s="36"/>
      <c r="GX17" s="36"/>
      <c r="GY17" s="36"/>
      <c r="GZ17" s="36"/>
      <c r="HA17" s="36"/>
      <c r="HB17" s="36"/>
      <c r="HC17" s="36"/>
      <c r="HD17" s="36"/>
      <c r="HE17" s="36"/>
      <c r="HF17" s="36"/>
      <c r="HG17" s="36"/>
      <c r="HH17" s="36"/>
      <c r="HI17" s="36"/>
      <c r="HJ17" s="36"/>
      <c r="HK17" s="36"/>
      <c r="HL17" s="36"/>
      <c r="HM17" s="36"/>
      <c r="HN17" s="36"/>
      <c r="HO17" s="36"/>
      <c r="HP17" s="36"/>
      <c r="HQ17" s="36"/>
      <c r="HR17" s="36"/>
      <c r="HS17" s="36"/>
      <c r="HT17" s="36"/>
      <c r="HU17" s="36"/>
      <c r="HV17" s="36"/>
      <c r="HW17" s="36"/>
      <c r="HX17" s="36"/>
      <c r="HY17" s="36"/>
      <c r="HZ17" s="36"/>
      <c r="IA17" s="36"/>
      <c r="IB17" s="36"/>
      <c r="IC17" s="36"/>
      <c r="ID17" s="36"/>
      <c r="IE17" s="36"/>
      <c r="IF17" s="36"/>
      <c r="IG17" s="36"/>
      <c r="IH17" s="36"/>
      <c r="II17" s="36"/>
      <c r="IJ17" s="36"/>
      <c r="IK17" s="36"/>
      <c r="IL17" s="36"/>
      <c r="IM17" s="36"/>
      <c r="IN17" s="36"/>
      <c r="IO17" s="36"/>
      <c r="IP17" s="36"/>
      <c r="IQ17" s="36"/>
      <c r="IR17" s="36"/>
      <c r="IS17" s="36"/>
      <c r="IT17" s="36"/>
      <c r="IU17" s="36"/>
      <c r="IV17" s="36"/>
      <c r="IW17" s="36"/>
    </row>
    <row r="18" customFormat="false" ht="15" hidden="false" customHeight="true" outlineLevel="0" collapsed="false">
      <c r="A18" s="49"/>
      <c r="B18" s="37"/>
      <c r="C18" s="38"/>
      <c r="D18" s="56"/>
      <c r="E18" s="57"/>
      <c r="F18" s="50"/>
      <c r="G18" s="50"/>
      <c r="H18" s="40"/>
      <c r="I18" s="50"/>
      <c r="J18" s="43"/>
      <c r="K18" s="43"/>
      <c r="L18" s="44"/>
      <c r="M18" s="40"/>
      <c r="N18" s="52"/>
      <c r="O18" s="46"/>
      <c r="P18" s="36"/>
      <c r="Q18" s="44"/>
      <c r="R18" s="44"/>
      <c r="S18" s="36"/>
      <c r="T18" s="58" t="n">
        <f aca="false">AVERAGE(T5:T16)</f>
        <v>30.75</v>
      </c>
      <c r="U18" s="36"/>
      <c r="V18" s="58" t="n">
        <f aca="false">AVERAGE(V5:V16)</f>
        <v>21.1666666666667</v>
      </c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  <c r="BF18" s="36"/>
      <c r="BG18" s="36"/>
      <c r="BH18" s="36"/>
      <c r="BI18" s="36"/>
      <c r="BJ18" s="36"/>
      <c r="BK18" s="36"/>
      <c r="BL18" s="36"/>
      <c r="BM18" s="36"/>
      <c r="BN18" s="36"/>
      <c r="BO18" s="36"/>
      <c r="BP18" s="36"/>
      <c r="BQ18" s="36"/>
      <c r="BR18" s="36"/>
      <c r="BS18" s="36"/>
      <c r="BT18" s="36"/>
      <c r="BU18" s="36"/>
      <c r="BV18" s="36"/>
      <c r="BW18" s="36"/>
      <c r="BX18" s="36"/>
      <c r="BY18" s="36"/>
      <c r="BZ18" s="36"/>
      <c r="CA18" s="36"/>
      <c r="CB18" s="36"/>
      <c r="CC18" s="36"/>
      <c r="CD18" s="36"/>
      <c r="CE18" s="36"/>
      <c r="CF18" s="36"/>
      <c r="CG18" s="36"/>
      <c r="CH18" s="36"/>
      <c r="CI18" s="36"/>
      <c r="CJ18" s="36"/>
      <c r="CK18" s="36"/>
      <c r="CL18" s="36"/>
      <c r="CM18" s="36"/>
      <c r="CN18" s="36"/>
      <c r="CO18" s="36"/>
      <c r="CP18" s="36"/>
      <c r="CQ18" s="36"/>
      <c r="CR18" s="36"/>
      <c r="CS18" s="36"/>
      <c r="CT18" s="36"/>
      <c r="CU18" s="36"/>
      <c r="CV18" s="36"/>
      <c r="CW18" s="36"/>
      <c r="CX18" s="36"/>
      <c r="CY18" s="36"/>
      <c r="CZ18" s="36"/>
      <c r="DA18" s="36"/>
      <c r="DB18" s="36"/>
      <c r="DC18" s="36"/>
      <c r="DD18" s="36"/>
      <c r="DE18" s="36"/>
      <c r="DF18" s="36"/>
      <c r="DG18" s="36"/>
      <c r="DH18" s="36"/>
      <c r="DI18" s="36"/>
      <c r="DJ18" s="36"/>
      <c r="DK18" s="36"/>
      <c r="DL18" s="36"/>
      <c r="DM18" s="36"/>
      <c r="DN18" s="36"/>
      <c r="DO18" s="36"/>
      <c r="DP18" s="36"/>
      <c r="DQ18" s="36"/>
      <c r="DR18" s="36"/>
      <c r="DS18" s="36"/>
      <c r="DT18" s="36"/>
      <c r="DU18" s="36"/>
      <c r="DV18" s="36"/>
      <c r="DW18" s="36"/>
      <c r="DX18" s="36"/>
      <c r="DY18" s="36"/>
      <c r="DZ18" s="36"/>
      <c r="EA18" s="36"/>
      <c r="EB18" s="36"/>
      <c r="EC18" s="36"/>
      <c r="ED18" s="36"/>
      <c r="EE18" s="36"/>
      <c r="EF18" s="36"/>
      <c r="EG18" s="36"/>
      <c r="EH18" s="36"/>
      <c r="EI18" s="36"/>
      <c r="EJ18" s="36"/>
      <c r="EK18" s="36"/>
      <c r="EL18" s="36"/>
      <c r="EM18" s="36"/>
      <c r="EN18" s="36"/>
      <c r="EO18" s="36"/>
      <c r="EP18" s="36"/>
      <c r="EQ18" s="36"/>
      <c r="ER18" s="36"/>
      <c r="ES18" s="36"/>
      <c r="ET18" s="36"/>
      <c r="EU18" s="36"/>
      <c r="EV18" s="36"/>
      <c r="EW18" s="36"/>
      <c r="EX18" s="36"/>
      <c r="EY18" s="36"/>
      <c r="EZ18" s="36"/>
      <c r="FA18" s="36"/>
      <c r="FB18" s="36"/>
      <c r="FC18" s="36"/>
      <c r="FD18" s="36"/>
      <c r="FE18" s="36"/>
      <c r="FF18" s="36"/>
      <c r="FG18" s="36"/>
      <c r="FH18" s="36"/>
      <c r="FI18" s="36"/>
      <c r="FJ18" s="36"/>
      <c r="FK18" s="36"/>
      <c r="FL18" s="36"/>
      <c r="FM18" s="36"/>
      <c r="FN18" s="36"/>
      <c r="FO18" s="36"/>
      <c r="FP18" s="36"/>
      <c r="FQ18" s="36"/>
      <c r="FR18" s="36"/>
      <c r="FS18" s="36"/>
      <c r="FT18" s="36"/>
      <c r="FU18" s="36"/>
      <c r="FV18" s="36"/>
      <c r="FW18" s="36"/>
      <c r="FX18" s="36"/>
      <c r="FY18" s="36"/>
      <c r="FZ18" s="36"/>
      <c r="GA18" s="36"/>
      <c r="GB18" s="36"/>
      <c r="GC18" s="36"/>
      <c r="GD18" s="36"/>
      <c r="GE18" s="36"/>
      <c r="GF18" s="36"/>
      <c r="GG18" s="36"/>
      <c r="GH18" s="36"/>
      <c r="GI18" s="36"/>
      <c r="GJ18" s="36"/>
      <c r="GK18" s="36"/>
      <c r="GL18" s="36"/>
      <c r="GM18" s="36"/>
      <c r="GN18" s="36"/>
      <c r="GO18" s="36"/>
      <c r="GP18" s="36"/>
      <c r="GQ18" s="36"/>
      <c r="GR18" s="36"/>
      <c r="GS18" s="36"/>
      <c r="GT18" s="36"/>
      <c r="GU18" s="36"/>
      <c r="GV18" s="36"/>
      <c r="GW18" s="36"/>
      <c r="GX18" s="36"/>
      <c r="GY18" s="36"/>
      <c r="GZ18" s="36"/>
      <c r="HA18" s="36"/>
      <c r="HB18" s="36"/>
      <c r="HC18" s="36"/>
      <c r="HD18" s="36"/>
      <c r="HE18" s="36"/>
      <c r="HF18" s="36"/>
      <c r="HG18" s="36"/>
      <c r="HH18" s="36"/>
      <c r="HI18" s="36"/>
      <c r="HJ18" s="36"/>
      <c r="HK18" s="36"/>
      <c r="HL18" s="36"/>
      <c r="HM18" s="36"/>
      <c r="HN18" s="36"/>
      <c r="HO18" s="36"/>
      <c r="HP18" s="36"/>
      <c r="HQ18" s="36"/>
      <c r="HR18" s="36"/>
      <c r="HS18" s="36"/>
      <c r="HT18" s="36"/>
      <c r="HU18" s="36"/>
      <c r="HV18" s="36"/>
      <c r="HW18" s="36"/>
      <c r="HX18" s="36"/>
      <c r="HY18" s="36"/>
      <c r="HZ18" s="36"/>
      <c r="IA18" s="36"/>
      <c r="IB18" s="36"/>
      <c r="IC18" s="36"/>
      <c r="ID18" s="36"/>
      <c r="IE18" s="36"/>
      <c r="IF18" s="36"/>
      <c r="IG18" s="36"/>
      <c r="IH18" s="36"/>
      <c r="II18" s="36"/>
      <c r="IJ18" s="36"/>
      <c r="IK18" s="36"/>
      <c r="IL18" s="36"/>
      <c r="IM18" s="36"/>
      <c r="IN18" s="36"/>
      <c r="IO18" s="36"/>
      <c r="IP18" s="36"/>
      <c r="IQ18" s="36"/>
      <c r="IR18" s="36"/>
      <c r="IS18" s="36"/>
      <c r="IT18" s="36"/>
      <c r="IU18" s="36"/>
      <c r="IV18" s="36"/>
      <c r="IW18" s="36"/>
    </row>
    <row r="19" customFormat="false" ht="15" hidden="false" customHeight="true" outlineLevel="0" collapsed="false">
      <c r="A19" s="36"/>
      <c r="B19" s="37" t="s">
        <v>39</v>
      </c>
      <c r="C19" s="38" t="s">
        <v>40</v>
      </c>
      <c r="D19" s="39" t="n">
        <v>3789</v>
      </c>
      <c r="E19" s="40"/>
      <c r="F19" s="50" t="n">
        <f aca="false">T7</f>
        <v>31</v>
      </c>
      <c r="G19" s="50"/>
      <c r="H19" s="40" t="n">
        <f aca="false">V7</f>
        <v>19</v>
      </c>
      <c r="I19" s="50"/>
      <c r="J19" s="43" t="n">
        <v>2352</v>
      </c>
      <c r="K19" s="43"/>
      <c r="L19" s="44" t="n">
        <v>2252</v>
      </c>
      <c r="M19" s="40"/>
      <c r="N19" s="45" t="n">
        <v>67694</v>
      </c>
      <c r="O19" s="46" t="n">
        <f aca="false">$T$23</f>
        <v>0.5</v>
      </c>
      <c r="P19" s="47" t="str">
        <f aca="false">IF(Q19&lt;0,ABS(Q19),"")</f>
        <v/>
      </c>
      <c r="Q19" s="44" t="n">
        <f aca="false">IF(L$37&gt;0,L19-R19,J19-R19)</f>
        <v>1076</v>
      </c>
      <c r="R19" s="44" t="n">
        <f aca="false">ROUND((1-O19)*J19,0)</f>
        <v>1176</v>
      </c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36"/>
      <c r="BF19" s="36"/>
      <c r="BG19" s="36"/>
      <c r="BH19" s="36"/>
      <c r="BI19" s="36"/>
      <c r="BJ19" s="36"/>
      <c r="BK19" s="36"/>
      <c r="BL19" s="36"/>
      <c r="BM19" s="36"/>
      <c r="BN19" s="36"/>
      <c r="BO19" s="36"/>
      <c r="BP19" s="36"/>
      <c r="BQ19" s="36"/>
      <c r="BR19" s="36"/>
      <c r="BS19" s="36"/>
      <c r="BT19" s="36"/>
      <c r="BU19" s="36"/>
      <c r="BV19" s="36"/>
      <c r="BW19" s="36"/>
      <c r="BX19" s="36"/>
      <c r="BY19" s="36"/>
      <c r="BZ19" s="36"/>
      <c r="CA19" s="36"/>
      <c r="CB19" s="36"/>
      <c r="CC19" s="36"/>
      <c r="CD19" s="36"/>
      <c r="CE19" s="36"/>
      <c r="CF19" s="36"/>
      <c r="CG19" s="36"/>
      <c r="CH19" s="36"/>
      <c r="CI19" s="36"/>
      <c r="CJ19" s="36"/>
      <c r="CK19" s="36"/>
      <c r="CL19" s="36"/>
      <c r="CM19" s="36"/>
      <c r="CN19" s="36"/>
      <c r="CO19" s="36"/>
      <c r="CP19" s="36"/>
      <c r="CQ19" s="36"/>
      <c r="CR19" s="36"/>
      <c r="CS19" s="36"/>
      <c r="CT19" s="36"/>
      <c r="CU19" s="36"/>
      <c r="CV19" s="36"/>
      <c r="CW19" s="36"/>
      <c r="CX19" s="36"/>
      <c r="CY19" s="36"/>
      <c r="CZ19" s="36"/>
      <c r="DA19" s="36"/>
      <c r="DB19" s="36"/>
      <c r="DC19" s="36"/>
      <c r="DD19" s="36"/>
      <c r="DE19" s="36"/>
      <c r="DF19" s="36"/>
      <c r="DG19" s="36"/>
      <c r="DH19" s="36"/>
      <c r="DI19" s="36"/>
      <c r="DJ19" s="36"/>
      <c r="DK19" s="36"/>
      <c r="DL19" s="36"/>
      <c r="DM19" s="36"/>
      <c r="DN19" s="36"/>
      <c r="DO19" s="36"/>
      <c r="DP19" s="36"/>
      <c r="DQ19" s="36"/>
      <c r="DR19" s="36"/>
      <c r="DS19" s="36"/>
      <c r="DT19" s="36"/>
      <c r="DU19" s="36"/>
      <c r="DV19" s="36"/>
      <c r="DW19" s="36"/>
      <c r="DX19" s="36"/>
      <c r="DY19" s="36"/>
      <c r="DZ19" s="36"/>
      <c r="EA19" s="36"/>
      <c r="EB19" s="36"/>
      <c r="EC19" s="36"/>
      <c r="ED19" s="36"/>
      <c r="EE19" s="36"/>
      <c r="EF19" s="36"/>
      <c r="EG19" s="36"/>
      <c r="EH19" s="36"/>
      <c r="EI19" s="36"/>
      <c r="EJ19" s="36"/>
      <c r="EK19" s="36"/>
      <c r="EL19" s="36"/>
      <c r="EM19" s="36"/>
      <c r="EN19" s="36"/>
      <c r="EO19" s="36"/>
      <c r="EP19" s="36"/>
      <c r="EQ19" s="36"/>
      <c r="ER19" s="36"/>
      <c r="ES19" s="36"/>
      <c r="ET19" s="36"/>
      <c r="EU19" s="36"/>
      <c r="EV19" s="36"/>
      <c r="EW19" s="36"/>
      <c r="EX19" s="36"/>
      <c r="EY19" s="36"/>
      <c r="EZ19" s="36"/>
      <c r="FA19" s="36"/>
      <c r="FB19" s="36"/>
      <c r="FC19" s="36"/>
      <c r="FD19" s="36"/>
      <c r="FE19" s="36"/>
      <c r="FF19" s="36"/>
      <c r="FG19" s="36"/>
      <c r="FH19" s="36"/>
      <c r="FI19" s="36"/>
      <c r="FJ19" s="36"/>
      <c r="FK19" s="36"/>
      <c r="FL19" s="36"/>
      <c r="FM19" s="36"/>
      <c r="FN19" s="36"/>
      <c r="FO19" s="36"/>
      <c r="FP19" s="36"/>
      <c r="FQ19" s="36"/>
      <c r="FR19" s="36"/>
      <c r="FS19" s="36"/>
      <c r="FT19" s="36"/>
      <c r="FU19" s="36"/>
      <c r="FV19" s="36"/>
      <c r="FW19" s="36"/>
      <c r="FX19" s="36"/>
      <c r="FY19" s="36"/>
      <c r="FZ19" s="36"/>
      <c r="GA19" s="36"/>
      <c r="GB19" s="36"/>
      <c r="GC19" s="36"/>
      <c r="GD19" s="36"/>
      <c r="GE19" s="36"/>
      <c r="GF19" s="36"/>
      <c r="GG19" s="36"/>
      <c r="GH19" s="36"/>
      <c r="GI19" s="36"/>
      <c r="GJ19" s="36"/>
      <c r="GK19" s="36"/>
      <c r="GL19" s="36"/>
      <c r="GM19" s="36"/>
      <c r="GN19" s="36"/>
      <c r="GO19" s="36"/>
      <c r="GP19" s="36"/>
      <c r="GQ19" s="36"/>
      <c r="GR19" s="36"/>
      <c r="GS19" s="36"/>
      <c r="GT19" s="36"/>
      <c r="GU19" s="36"/>
      <c r="GV19" s="36"/>
      <c r="GW19" s="36"/>
      <c r="GX19" s="36"/>
      <c r="GY19" s="36"/>
      <c r="GZ19" s="36"/>
      <c r="HA19" s="36"/>
      <c r="HB19" s="36"/>
      <c r="HC19" s="36"/>
      <c r="HD19" s="36"/>
      <c r="HE19" s="36"/>
      <c r="HF19" s="36"/>
      <c r="HG19" s="36"/>
      <c r="HH19" s="36"/>
      <c r="HI19" s="36"/>
      <c r="HJ19" s="36"/>
      <c r="HK19" s="36"/>
      <c r="HL19" s="36"/>
      <c r="HM19" s="36"/>
      <c r="HN19" s="36"/>
      <c r="HO19" s="36"/>
      <c r="HP19" s="36"/>
      <c r="HQ19" s="36"/>
      <c r="HR19" s="36"/>
      <c r="HS19" s="36"/>
      <c r="HT19" s="36"/>
      <c r="HU19" s="36"/>
      <c r="HV19" s="36"/>
      <c r="HW19" s="36"/>
      <c r="HX19" s="36"/>
      <c r="HY19" s="36"/>
      <c r="HZ19" s="36"/>
      <c r="IA19" s="36"/>
      <c r="IB19" s="36"/>
      <c r="IC19" s="36"/>
      <c r="ID19" s="36"/>
      <c r="IE19" s="36"/>
      <c r="IF19" s="36"/>
      <c r="IG19" s="36"/>
      <c r="IH19" s="36"/>
      <c r="II19" s="36"/>
      <c r="IJ19" s="36"/>
      <c r="IK19" s="36"/>
      <c r="IL19" s="36"/>
      <c r="IM19" s="36"/>
      <c r="IN19" s="36"/>
      <c r="IO19" s="36"/>
      <c r="IP19" s="36"/>
      <c r="IQ19" s="36"/>
      <c r="IR19" s="36"/>
      <c r="IS19" s="36"/>
      <c r="IT19" s="36"/>
      <c r="IU19" s="36"/>
      <c r="IV19" s="36"/>
      <c r="IW19" s="36"/>
    </row>
    <row r="20" customFormat="false" ht="15" hidden="false" customHeight="true" outlineLevel="0" collapsed="false">
      <c r="A20" s="49"/>
      <c r="B20" s="37"/>
      <c r="C20" s="38"/>
      <c r="D20" s="39"/>
      <c r="E20" s="40"/>
      <c r="F20" s="36"/>
      <c r="G20" s="36"/>
      <c r="H20" s="36"/>
      <c r="I20" s="50"/>
      <c r="J20" s="43"/>
      <c r="K20" s="43"/>
      <c r="L20" s="44"/>
      <c r="M20" s="40"/>
      <c r="N20" s="52"/>
      <c r="O20" s="46"/>
      <c r="P20" s="36"/>
      <c r="Q20" s="44"/>
      <c r="R20" s="44"/>
      <c r="S20" s="36"/>
      <c r="T20" s="59" t="s">
        <v>41</v>
      </c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  <c r="AL20" s="36"/>
      <c r="AM20" s="36"/>
      <c r="AN20" s="36"/>
      <c r="AO20" s="36"/>
      <c r="AP20" s="36"/>
      <c r="AQ20" s="36"/>
      <c r="AR20" s="36"/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6"/>
      <c r="BT20" s="36"/>
      <c r="BU20" s="36"/>
      <c r="BV20" s="36"/>
      <c r="BW20" s="36"/>
      <c r="BX20" s="36"/>
      <c r="BY20" s="36"/>
      <c r="BZ20" s="36"/>
      <c r="CA20" s="36"/>
      <c r="CB20" s="36"/>
      <c r="CC20" s="36"/>
      <c r="CD20" s="36"/>
      <c r="CE20" s="36"/>
      <c r="CF20" s="36"/>
      <c r="CG20" s="36"/>
      <c r="CH20" s="36"/>
      <c r="CI20" s="36"/>
      <c r="CJ20" s="36"/>
      <c r="CK20" s="36"/>
      <c r="CL20" s="36"/>
      <c r="CM20" s="36"/>
      <c r="CN20" s="36"/>
      <c r="CO20" s="36"/>
      <c r="CP20" s="36"/>
      <c r="CQ20" s="36"/>
      <c r="CR20" s="36"/>
      <c r="CS20" s="36"/>
      <c r="CT20" s="36"/>
      <c r="CU20" s="36"/>
      <c r="CV20" s="36"/>
      <c r="CW20" s="36"/>
      <c r="CX20" s="36"/>
      <c r="CY20" s="36"/>
      <c r="CZ20" s="36"/>
      <c r="DA20" s="36"/>
      <c r="DB20" s="36"/>
      <c r="DC20" s="36"/>
      <c r="DD20" s="36"/>
      <c r="DE20" s="36"/>
      <c r="DF20" s="36"/>
      <c r="DG20" s="36"/>
      <c r="DH20" s="36"/>
      <c r="DI20" s="36"/>
      <c r="DJ20" s="36"/>
      <c r="DK20" s="36"/>
      <c r="DL20" s="36"/>
      <c r="DM20" s="36"/>
      <c r="DN20" s="36"/>
      <c r="DO20" s="36"/>
      <c r="DP20" s="36"/>
      <c r="DQ20" s="36"/>
      <c r="DR20" s="36"/>
      <c r="DS20" s="36"/>
      <c r="DT20" s="36"/>
      <c r="DU20" s="36"/>
      <c r="DV20" s="36"/>
      <c r="DW20" s="36"/>
      <c r="DX20" s="36"/>
      <c r="DY20" s="36"/>
      <c r="DZ20" s="36"/>
      <c r="EA20" s="36"/>
      <c r="EB20" s="36"/>
      <c r="EC20" s="36"/>
      <c r="ED20" s="36"/>
      <c r="EE20" s="36"/>
      <c r="EF20" s="36"/>
      <c r="EG20" s="36"/>
      <c r="EH20" s="36"/>
      <c r="EI20" s="36"/>
      <c r="EJ20" s="36"/>
      <c r="EK20" s="36"/>
      <c r="EL20" s="36"/>
      <c r="EM20" s="36"/>
      <c r="EN20" s="36"/>
      <c r="EO20" s="36"/>
      <c r="EP20" s="36"/>
      <c r="EQ20" s="36"/>
      <c r="ER20" s="36"/>
      <c r="ES20" s="36"/>
      <c r="ET20" s="36"/>
      <c r="EU20" s="36"/>
      <c r="EV20" s="36"/>
      <c r="EW20" s="36"/>
      <c r="EX20" s="36"/>
      <c r="EY20" s="36"/>
      <c r="EZ20" s="36"/>
      <c r="FA20" s="36"/>
      <c r="FB20" s="36"/>
      <c r="FC20" s="36"/>
      <c r="FD20" s="36"/>
      <c r="FE20" s="36"/>
      <c r="FF20" s="36"/>
      <c r="FG20" s="36"/>
      <c r="FH20" s="36"/>
      <c r="FI20" s="36"/>
      <c r="FJ20" s="36"/>
      <c r="FK20" s="36"/>
      <c r="FL20" s="36"/>
      <c r="FM20" s="36"/>
      <c r="FN20" s="36"/>
      <c r="FO20" s="36"/>
      <c r="FP20" s="36"/>
      <c r="FQ20" s="36"/>
      <c r="FR20" s="36"/>
      <c r="FS20" s="36"/>
      <c r="FT20" s="36"/>
      <c r="FU20" s="36"/>
      <c r="FV20" s="36"/>
      <c r="FW20" s="36"/>
      <c r="FX20" s="36"/>
      <c r="FY20" s="36"/>
      <c r="FZ20" s="36"/>
      <c r="GA20" s="36"/>
      <c r="GB20" s="36"/>
      <c r="GC20" s="36"/>
      <c r="GD20" s="36"/>
      <c r="GE20" s="36"/>
      <c r="GF20" s="36"/>
      <c r="GG20" s="36"/>
      <c r="GH20" s="36"/>
      <c r="GI20" s="36"/>
      <c r="GJ20" s="36"/>
      <c r="GK20" s="36"/>
      <c r="GL20" s="36"/>
      <c r="GM20" s="36"/>
      <c r="GN20" s="36"/>
      <c r="GO20" s="36"/>
      <c r="GP20" s="36"/>
      <c r="GQ20" s="36"/>
      <c r="GR20" s="36"/>
      <c r="GS20" s="36"/>
      <c r="GT20" s="36"/>
      <c r="GU20" s="36"/>
      <c r="GV20" s="36"/>
      <c r="GW20" s="36"/>
      <c r="GX20" s="36"/>
      <c r="GY20" s="36"/>
      <c r="GZ20" s="36"/>
      <c r="HA20" s="36"/>
      <c r="HB20" s="36"/>
      <c r="HC20" s="36"/>
      <c r="HD20" s="36"/>
      <c r="HE20" s="36"/>
      <c r="HF20" s="36"/>
      <c r="HG20" s="36"/>
      <c r="HH20" s="36"/>
      <c r="HI20" s="36"/>
      <c r="HJ20" s="36"/>
      <c r="HK20" s="36"/>
      <c r="HL20" s="36"/>
      <c r="HM20" s="36"/>
      <c r="HN20" s="36"/>
      <c r="HO20" s="36"/>
      <c r="HP20" s="36"/>
      <c r="HQ20" s="36"/>
      <c r="HR20" s="36"/>
      <c r="HS20" s="36"/>
      <c r="HT20" s="36"/>
      <c r="HU20" s="36"/>
      <c r="HV20" s="36"/>
      <c r="HW20" s="36"/>
      <c r="HX20" s="36"/>
      <c r="HY20" s="36"/>
      <c r="HZ20" s="36"/>
      <c r="IA20" s="36"/>
      <c r="IB20" s="36"/>
      <c r="IC20" s="36"/>
      <c r="ID20" s="36"/>
      <c r="IE20" s="36"/>
      <c r="IF20" s="36"/>
      <c r="IG20" s="36"/>
      <c r="IH20" s="36"/>
      <c r="II20" s="36"/>
      <c r="IJ20" s="36"/>
      <c r="IK20" s="36"/>
      <c r="IL20" s="36"/>
      <c r="IM20" s="36"/>
      <c r="IN20" s="36"/>
      <c r="IO20" s="36"/>
      <c r="IP20" s="36"/>
      <c r="IQ20" s="36"/>
      <c r="IR20" s="36"/>
      <c r="IS20" s="36"/>
      <c r="IT20" s="36"/>
      <c r="IU20" s="36"/>
      <c r="IV20" s="36"/>
      <c r="IW20" s="36"/>
    </row>
    <row r="21" customFormat="false" ht="15" hidden="false" customHeight="true" outlineLevel="0" collapsed="false">
      <c r="A21" s="49"/>
      <c r="B21" s="37" t="s">
        <v>42</v>
      </c>
      <c r="C21" s="38" t="s">
        <v>43</v>
      </c>
      <c r="D21" s="39" t="n">
        <v>3345</v>
      </c>
      <c r="E21" s="40"/>
      <c r="F21" s="50" t="n">
        <f aca="false">T8</f>
        <v>29</v>
      </c>
      <c r="G21" s="50"/>
      <c r="H21" s="40" t="n">
        <f aca="false">V8</f>
        <v>19</v>
      </c>
      <c r="I21" s="50"/>
      <c r="J21" s="43" t="n">
        <v>1683</v>
      </c>
      <c r="K21" s="43"/>
      <c r="L21" s="44" t="n">
        <v>1761</v>
      </c>
      <c r="M21" s="50"/>
      <c r="N21" s="45" t="n">
        <v>67694</v>
      </c>
      <c r="O21" s="46" t="n">
        <v>1</v>
      </c>
      <c r="P21" s="47" t="str">
        <f aca="false">IF(Q21&lt;0,ABS(Q21),"")</f>
        <v/>
      </c>
      <c r="Q21" s="44" t="n">
        <f aca="false">IF(L$37&gt;0,L21-R21,J21-R21)</f>
        <v>1761</v>
      </c>
      <c r="R21" s="44" t="n">
        <f aca="false">ROUND((1-O21)*J21,0)</f>
        <v>0</v>
      </c>
      <c r="S21" s="36"/>
      <c r="T21" s="60" t="s">
        <v>44</v>
      </c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36"/>
      <c r="AL21" s="36"/>
      <c r="AM21" s="36"/>
      <c r="AN21" s="36"/>
      <c r="AO21" s="36"/>
      <c r="AP21" s="36"/>
      <c r="AQ21" s="36"/>
      <c r="AR21" s="36"/>
      <c r="AS21" s="36"/>
      <c r="AT21" s="36"/>
      <c r="AU21" s="36"/>
      <c r="AV21" s="36"/>
      <c r="AW21" s="36"/>
      <c r="AX21" s="36"/>
      <c r="AY21" s="36"/>
      <c r="AZ21" s="36"/>
      <c r="BA21" s="36"/>
      <c r="BB21" s="36"/>
      <c r="BC21" s="36"/>
      <c r="BD21" s="36"/>
      <c r="BE21" s="36"/>
      <c r="BF21" s="36"/>
      <c r="BG21" s="36"/>
      <c r="BH21" s="36"/>
      <c r="BI21" s="36"/>
      <c r="BJ21" s="36"/>
      <c r="BK21" s="36"/>
      <c r="BL21" s="36"/>
      <c r="BM21" s="36"/>
      <c r="BN21" s="36"/>
      <c r="BO21" s="36"/>
      <c r="BP21" s="36"/>
      <c r="BQ21" s="36"/>
      <c r="BR21" s="36"/>
      <c r="BS21" s="36"/>
      <c r="BT21" s="36"/>
      <c r="BU21" s="36"/>
      <c r="BV21" s="36"/>
      <c r="BW21" s="36"/>
      <c r="BX21" s="36"/>
      <c r="BY21" s="36"/>
      <c r="BZ21" s="36"/>
      <c r="CA21" s="36"/>
      <c r="CB21" s="36"/>
      <c r="CC21" s="36"/>
      <c r="CD21" s="36"/>
      <c r="CE21" s="36"/>
      <c r="CF21" s="36"/>
      <c r="CG21" s="36"/>
      <c r="CH21" s="36"/>
      <c r="CI21" s="36"/>
      <c r="CJ21" s="36"/>
      <c r="CK21" s="36"/>
      <c r="CL21" s="36"/>
      <c r="CM21" s="36"/>
      <c r="CN21" s="36"/>
      <c r="CO21" s="36"/>
      <c r="CP21" s="36"/>
      <c r="CQ21" s="36"/>
      <c r="CR21" s="36"/>
      <c r="CS21" s="36"/>
      <c r="CT21" s="36"/>
      <c r="CU21" s="36"/>
      <c r="CV21" s="36"/>
      <c r="CW21" s="36"/>
      <c r="CX21" s="36"/>
      <c r="CY21" s="36"/>
      <c r="CZ21" s="36"/>
      <c r="DA21" s="36"/>
      <c r="DB21" s="36"/>
      <c r="DC21" s="36"/>
      <c r="DD21" s="36"/>
      <c r="DE21" s="36"/>
      <c r="DF21" s="36"/>
      <c r="DG21" s="36"/>
      <c r="DH21" s="36"/>
      <c r="DI21" s="36"/>
      <c r="DJ21" s="36"/>
      <c r="DK21" s="36"/>
      <c r="DL21" s="36"/>
      <c r="DM21" s="36"/>
      <c r="DN21" s="36"/>
      <c r="DO21" s="36"/>
      <c r="DP21" s="36"/>
      <c r="DQ21" s="36"/>
      <c r="DR21" s="36"/>
      <c r="DS21" s="36"/>
      <c r="DT21" s="36"/>
      <c r="DU21" s="36"/>
      <c r="DV21" s="36"/>
      <c r="DW21" s="36"/>
      <c r="DX21" s="36"/>
      <c r="DY21" s="36"/>
      <c r="DZ21" s="36"/>
      <c r="EA21" s="36"/>
      <c r="EB21" s="36"/>
      <c r="EC21" s="36"/>
      <c r="ED21" s="36"/>
      <c r="EE21" s="36"/>
      <c r="EF21" s="36"/>
      <c r="EG21" s="36"/>
      <c r="EH21" s="36"/>
      <c r="EI21" s="36"/>
      <c r="EJ21" s="36"/>
      <c r="EK21" s="36"/>
      <c r="EL21" s="36"/>
      <c r="EM21" s="36"/>
      <c r="EN21" s="36"/>
      <c r="EO21" s="36"/>
      <c r="EP21" s="36"/>
      <c r="EQ21" s="36"/>
      <c r="ER21" s="36"/>
      <c r="ES21" s="36"/>
      <c r="ET21" s="36"/>
      <c r="EU21" s="36"/>
      <c r="EV21" s="36"/>
      <c r="EW21" s="36"/>
      <c r="EX21" s="36"/>
      <c r="EY21" s="36"/>
      <c r="EZ21" s="36"/>
      <c r="FA21" s="36"/>
      <c r="FB21" s="36"/>
      <c r="FC21" s="36"/>
      <c r="FD21" s="36"/>
      <c r="FE21" s="36"/>
      <c r="FF21" s="36"/>
      <c r="FG21" s="36"/>
      <c r="FH21" s="36"/>
      <c r="FI21" s="36"/>
      <c r="FJ21" s="36"/>
      <c r="FK21" s="36"/>
      <c r="FL21" s="36"/>
      <c r="FM21" s="36"/>
      <c r="FN21" s="36"/>
      <c r="FO21" s="36"/>
      <c r="FP21" s="36"/>
      <c r="FQ21" s="36"/>
      <c r="FR21" s="36"/>
      <c r="FS21" s="36"/>
      <c r="FT21" s="36"/>
      <c r="FU21" s="36"/>
      <c r="FV21" s="36"/>
      <c r="FW21" s="36"/>
      <c r="FX21" s="36"/>
      <c r="FY21" s="36"/>
      <c r="FZ21" s="36"/>
      <c r="GA21" s="36"/>
      <c r="GB21" s="36"/>
      <c r="GC21" s="36"/>
      <c r="GD21" s="36"/>
      <c r="GE21" s="36"/>
      <c r="GF21" s="36"/>
      <c r="GG21" s="36"/>
      <c r="GH21" s="36"/>
      <c r="GI21" s="36"/>
      <c r="GJ21" s="36"/>
      <c r="GK21" s="36"/>
      <c r="GL21" s="36"/>
      <c r="GM21" s="36"/>
      <c r="GN21" s="36"/>
      <c r="GO21" s="36"/>
      <c r="GP21" s="36"/>
      <c r="GQ21" s="36"/>
      <c r="GR21" s="36"/>
      <c r="GS21" s="36"/>
      <c r="GT21" s="36"/>
      <c r="GU21" s="36"/>
      <c r="GV21" s="36"/>
      <c r="GW21" s="36"/>
      <c r="GX21" s="36"/>
      <c r="GY21" s="36"/>
      <c r="GZ21" s="36"/>
      <c r="HA21" s="36"/>
      <c r="HB21" s="36"/>
      <c r="HC21" s="36"/>
      <c r="HD21" s="36"/>
      <c r="HE21" s="36"/>
      <c r="HF21" s="36"/>
      <c r="HG21" s="36"/>
      <c r="HH21" s="36"/>
      <c r="HI21" s="36"/>
      <c r="HJ21" s="36"/>
      <c r="HK21" s="36"/>
      <c r="HL21" s="36"/>
      <c r="HM21" s="36"/>
      <c r="HN21" s="36"/>
      <c r="HO21" s="36"/>
      <c r="HP21" s="36"/>
      <c r="HQ21" s="36"/>
      <c r="HR21" s="36"/>
      <c r="HS21" s="36"/>
      <c r="HT21" s="36"/>
      <c r="HU21" s="36"/>
      <c r="HV21" s="36"/>
      <c r="HW21" s="36"/>
      <c r="HX21" s="36"/>
      <c r="HY21" s="36"/>
      <c r="HZ21" s="36"/>
      <c r="IA21" s="36"/>
      <c r="IB21" s="36"/>
      <c r="IC21" s="36"/>
      <c r="ID21" s="36"/>
      <c r="IE21" s="36"/>
      <c r="IF21" s="36"/>
      <c r="IG21" s="36"/>
      <c r="IH21" s="36"/>
      <c r="II21" s="36"/>
      <c r="IJ21" s="36"/>
      <c r="IK21" s="36"/>
      <c r="IL21" s="36"/>
      <c r="IM21" s="36"/>
      <c r="IN21" s="36"/>
      <c r="IO21" s="36"/>
      <c r="IP21" s="36"/>
      <c r="IQ21" s="36"/>
      <c r="IR21" s="36"/>
      <c r="IS21" s="36"/>
      <c r="IT21" s="36"/>
      <c r="IU21" s="36"/>
      <c r="IV21" s="36"/>
      <c r="IW21" s="36"/>
    </row>
    <row r="22" customFormat="false" ht="15" hidden="false" customHeight="true" outlineLevel="0" collapsed="false">
      <c r="A22" s="49"/>
      <c r="B22" s="37"/>
      <c r="C22" s="38"/>
      <c r="D22" s="39"/>
      <c r="E22" s="40"/>
      <c r="F22" s="50"/>
      <c r="G22" s="50"/>
      <c r="H22" s="40"/>
      <c r="I22" s="50"/>
      <c r="J22" s="43" t="n">
        <v>1915</v>
      </c>
      <c r="K22" s="43"/>
      <c r="L22" s="44" t="n">
        <v>1915</v>
      </c>
      <c r="M22" s="50"/>
      <c r="N22" s="45" t="n">
        <v>68916</v>
      </c>
      <c r="O22" s="46" t="n">
        <v>0</v>
      </c>
      <c r="P22" s="47" t="str">
        <f aca="false">IF(Q22&lt;0,ABS(Q22),"")</f>
        <v/>
      </c>
      <c r="Q22" s="44" t="n">
        <f aca="false">IF(L$37&gt;0,L22-R22,J22-R22)</f>
        <v>0</v>
      </c>
      <c r="R22" s="44" t="n">
        <f aca="false">ROUND((1-O22)*J22,0)</f>
        <v>1915</v>
      </c>
      <c r="S22" s="36"/>
      <c r="T22" s="60" t="s">
        <v>45</v>
      </c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6"/>
      <c r="AL22" s="36"/>
      <c r="AM22" s="36"/>
      <c r="AN22" s="36"/>
      <c r="AO22" s="36"/>
      <c r="AP22" s="36"/>
      <c r="AQ22" s="36"/>
      <c r="AR22" s="36"/>
      <c r="AS22" s="36"/>
      <c r="AT22" s="36"/>
      <c r="AU22" s="36"/>
      <c r="AV22" s="36"/>
      <c r="AW22" s="36"/>
      <c r="AX22" s="36"/>
      <c r="AY22" s="36"/>
      <c r="AZ22" s="36"/>
      <c r="BA22" s="36"/>
      <c r="BB22" s="36"/>
      <c r="BC22" s="36"/>
      <c r="BD22" s="36"/>
      <c r="BE22" s="36"/>
      <c r="BF22" s="36"/>
      <c r="BG22" s="36"/>
      <c r="BH22" s="36"/>
      <c r="BI22" s="36"/>
      <c r="BJ22" s="36"/>
      <c r="BK22" s="36"/>
      <c r="BL22" s="36"/>
      <c r="BM22" s="36"/>
      <c r="BN22" s="36"/>
      <c r="BO22" s="36"/>
      <c r="BP22" s="36"/>
      <c r="BQ22" s="36"/>
      <c r="BR22" s="36"/>
      <c r="BS22" s="36"/>
      <c r="BT22" s="36"/>
      <c r="BU22" s="36"/>
      <c r="BV22" s="36"/>
      <c r="BW22" s="36"/>
      <c r="BX22" s="36"/>
      <c r="BY22" s="36"/>
      <c r="BZ22" s="36"/>
      <c r="CA22" s="36"/>
      <c r="CB22" s="36"/>
      <c r="CC22" s="36"/>
      <c r="CD22" s="36"/>
      <c r="CE22" s="36"/>
      <c r="CF22" s="36"/>
      <c r="CG22" s="36"/>
      <c r="CH22" s="36"/>
      <c r="CI22" s="36"/>
      <c r="CJ22" s="36"/>
      <c r="CK22" s="36"/>
      <c r="CL22" s="36"/>
      <c r="CM22" s="36"/>
      <c r="CN22" s="36"/>
      <c r="CO22" s="36"/>
      <c r="CP22" s="36"/>
      <c r="CQ22" s="36"/>
      <c r="CR22" s="36"/>
      <c r="CS22" s="36"/>
      <c r="CT22" s="36"/>
      <c r="CU22" s="36"/>
      <c r="CV22" s="36"/>
      <c r="CW22" s="36"/>
      <c r="CX22" s="36"/>
      <c r="CY22" s="36"/>
      <c r="CZ22" s="36"/>
      <c r="DA22" s="36"/>
      <c r="DB22" s="36"/>
      <c r="DC22" s="36"/>
      <c r="DD22" s="36"/>
      <c r="DE22" s="36"/>
      <c r="DF22" s="36"/>
      <c r="DG22" s="36"/>
      <c r="DH22" s="36"/>
      <c r="DI22" s="36"/>
      <c r="DJ22" s="36"/>
      <c r="DK22" s="36"/>
      <c r="DL22" s="36"/>
      <c r="DM22" s="36"/>
      <c r="DN22" s="36"/>
      <c r="DO22" s="36"/>
      <c r="DP22" s="36"/>
      <c r="DQ22" s="36"/>
      <c r="DR22" s="36"/>
      <c r="DS22" s="36"/>
      <c r="DT22" s="36"/>
      <c r="DU22" s="36"/>
      <c r="DV22" s="36"/>
      <c r="DW22" s="36"/>
      <c r="DX22" s="36"/>
      <c r="DY22" s="36"/>
      <c r="DZ22" s="36"/>
      <c r="EA22" s="36"/>
      <c r="EB22" s="36"/>
      <c r="EC22" s="36"/>
      <c r="ED22" s="36"/>
      <c r="EE22" s="36"/>
      <c r="EF22" s="36"/>
      <c r="EG22" s="36"/>
      <c r="EH22" s="36"/>
      <c r="EI22" s="36"/>
      <c r="EJ22" s="36"/>
      <c r="EK22" s="36"/>
      <c r="EL22" s="36"/>
      <c r="EM22" s="36"/>
      <c r="EN22" s="36"/>
      <c r="EO22" s="36"/>
      <c r="EP22" s="36"/>
      <c r="EQ22" s="36"/>
      <c r="ER22" s="36"/>
      <c r="ES22" s="36"/>
      <c r="ET22" s="36"/>
      <c r="EU22" s="36"/>
      <c r="EV22" s="36"/>
      <c r="EW22" s="36"/>
      <c r="EX22" s="36"/>
      <c r="EY22" s="36"/>
      <c r="EZ22" s="36"/>
      <c r="FA22" s="36"/>
      <c r="FB22" s="36"/>
      <c r="FC22" s="36"/>
      <c r="FD22" s="36"/>
      <c r="FE22" s="36"/>
      <c r="FF22" s="36"/>
      <c r="FG22" s="36"/>
      <c r="FH22" s="36"/>
      <c r="FI22" s="36"/>
      <c r="FJ22" s="36"/>
      <c r="FK22" s="36"/>
      <c r="FL22" s="36"/>
      <c r="FM22" s="36"/>
      <c r="FN22" s="36"/>
      <c r="FO22" s="36"/>
      <c r="FP22" s="36"/>
      <c r="FQ22" s="36"/>
      <c r="FR22" s="36"/>
      <c r="FS22" s="36"/>
      <c r="FT22" s="36"/>
      <c r="FU22" s="36"/>
      <c r="FV22" s="36"/>
      <c r="FW22" s="36"/>
      <c r="FX22" s="36"/>
      <c r="FY22" s="36"/>
      <c r="FZ22" s="36"/>
      <c r="GA22" s="36"/>
      <c r="GB22" s="36"/>
      <c r="GC22" s="36"/>
      <c r="GD22" s="36"/>
      <c r="GE22" s="36"/>
      <c r="GF22" s="36"/>
      <c r="GG22" s="36"/>
      <c r="GH22" s="36"/>
      <c r="GI22" s="36"/>
      <c r="GJ22" s="36"/>
      <c r="GK22" s="36"/>
      <c r="GL22" s="36"/>
      <c r="GM22" s="36"/>
      <c r="GN22" s="36"/>
      <c r="GO22" s="36"/>
      <c r="GP22" s="36"/>
      <c r="GQ22" s="36"/>
      <c r="GR22" s="36"/>
      <c r="GS22" s="36"/>
      <c r="GT22" s="36"/>
      <c r="GU22" s="36"/>
      <c r="GV22" s="36"/>
      <c r="GW22" s="36"/>
      <c r="GX22" s="36"/>
      <c r="GY22" s="36"/>
      <c r="GZ22" s="36"/>
      <c r="HA22" s="36"/>
      <c r="HB22" s="36"/>
      <c r="HC22" s="36"/>
      <c r="HD22" s="36"/>
      <c r="HE22" s="36"/>
      <c r="HF22" s="36"/>
      <c r="HG22" s="36"/>
      <c r="HH22" s="36"/>
      <c r="HI22" s="36"/>
      <c r="HJ22" s="36"/>
      <c r="HK22" s="36"/>
      <c r="HL22" s="36"/>
      <c r="HM22" s="36"/>
      <c r="HN22" s="36"/>
      <c r="HO22" s="36"/>
      <c r="HP22" s="36"/>
      <c r="HQ22" s="36"/>
      <c r="HR22" s="36"/>
      <c r="HS22" s="36"/>
      <c r="HT22" s="36"/>
      <c r="HU22" s="36"/>
      <c r="HV22" s="36"/>
      <c r="HW22" s="36"/>
      <c r="HX22" s="36"/>
      <c r="HY22" s="36"/>
      <c r="HZ22" s="36"/>
      <c r="IA22" s="36"/>
      <c r="IB22" s="36"/>
      <c r="IC22" s="36"/>
      <c r="ID22" s="36"/>
      <c r="IE22" s="36"/>
      <c r="IF22" s="36"/>
      <c r="IG22" s="36"/>
      <c r="IH22" s="36"/>
      <c r="II22" s="36"/>
      <c r="IJ22" s="36"/>
      <c r="IK22" s="36"/>
      <c r="IL22" s="36"/>
      <c r="IM22" s="36"/>
      <c r="IN22" s="36"/>
      <c r="IO22" s="36"/>
      <c r="IP22" s="36"/>
      <c r="IQ22" s="36"/>
      <c r="IR22" s="36"/>
      <c r="IS22" s="36"/>
      <c r="IT22" s="36"/>
      <c r="IU22" s="36"/>
      <c r="IV22" s="36"/>
      <c r="IW22" s="36"/>
    </row>
    <row r="23" customFormat="false" ht="15" hidden="false" customHeight="true" outlineLevel="0" collapsed="false">
      <c r="A23" s="49"/>
      <c r="B23" s="37"/>
      <c r="C23" s="38"/>
      <c r="D23" s="56"/>
      <c r="E23" s="57"/>
      <c r="F23" s="50"/>
      <c r="G23" s="50"/>
      <c r="H23" s="40"/>
      <c r="I23" s="50"/>
      <c r="J23" s="43"/>
      <c r="K23" s="43"/>
      <c r="L23" s="44"/>
      <c r="M23" s="40"/>
      <c r="N23" s="52"/>
      <c r="O23" s="46"/>
      <c r="P23" s="36"/>
      <c r="Q23" s="44"/>
      <c r="R23" s="44"/>
      <c r="S23" s="36"/>
      <c r="T23" s="61" t="n">
        <v>0.5</v>
      </c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36"/>
      <c r="AP23" s="36"/>
      <c r="AQ23" s="36"/>
      <c r="AR23" s="36"/>
      <c r="AS23" s="36"/>
      <c r="AT23" s="36"/>
      <c r="AU23" s="36"/>
      <c r="AV23" s="36"/>
      <c r="AW23" s="36"/>
      <c r="AX23" s="36"/>
      <c r="AY23" s="36"/>
      <c r="AZ23" s="36"/>
      <c r="BA23" s="36"/>
      <c r="BB23" s="36"/>
      <c r="BC23" s="36"/>
      <c r="BD23" s="36"/>
      <c r="BE23" s="36"/>
      <c r="BF23" s="36"/>
      <c r="BG23" s="36"/>
      <c r="BH23" s="36"/>
      <c r="BI23" s="36"/>
      <c r="BJ23" s="36"/>
      <c r="BK23" s="36"/>
      <c r="BL23" s="36"/>
      <c r="BM23" s="36"/>
      <c r="BN23" s="36"/>
      <c r="BO23" s="36"/>
      <c r="BP23" s="36"/>
      <c r="BQ23" s="36"/>
      <c r="BR23" s="36"/>
      <c r="BS23" s="36"/>
      <c r="BT23" s="36"/>
      <c r="BU23" s="36"/>
      <c r="BV23" s="36"/>
      <c r="BW23" s="36"/>
      <c r="BX23" s="36"/>
      <c r="BY23" s="36"/>
      <c r="BZ23" s="36"/>
      <c r="CA23" s="36"/>
      <c r="CB23" s="36"/>
      <c r="CC23" s="36"/>
      <c r="CD23" s="36"/>
      <c r="CE23" s="36"/>
      <c r="CF23" s="36"/>
      <c r="CG23" s="36"/>
      <c r="CH23" s="36"/>
      <c r="CI23" s="36"/>
      <c r="CJ23" s="36"/>
      <c r="CK23" s="36"/>
      <c r="CL23" s="36"/>
      <c r="CM23" s="36"/>
      <c r="CN23" s="36"/>
      <c r="CO23" s="36"/>
      <c r="CP23" s="36"/>
      <c r="CQ23" s="36"/>
      <c r="CR23" s="36"/>
      <c r="CS23" s="36"/>
      <c r="CT23" s="36"/>
      <c r="CU23" s="36"/>
      <c r="CV23" s="36"/>
      <c r="CW23" s="36"/>
      <c r="CX23" s="36"/>
      <c r="CY23" s="36"/>
      <c r="CZ23" s="36"/>
      <c r="DA23" s="36"/>
      <c r="DB23" s="36"/>
      <c r="DC23" s="36"/>
      <c r="DD23" s="36"/>
      <c r="DE23" s="36"/>
      <c r="DF23" s="36"/>
      <c r="DG23" s="36"/>
      <c r="DH23" s="36"/>
      <c r="DI23" s="36"/>
      <c r="DJ23" s="36"/>
      <c r="DK23" s="36"/>
      <c r="DL23" s="36"/>
      <c r="DM23" s="36"/>
      <c r="DN23" s="36"/>
      <c r="DO23" s="36"/>
      <c r="DP23" s="36"/>
      <c r="DQ23" s="36"/>
      <c r="DR23" s="36"/>
      <c r="DS23" s="36"/>
      <c r="DT23" s="36"/>
      <c r="DU23" s="36"/>
      <c r="DV23" s="36"/>
      <c r="DW23" s="36"/>
      <c r="DX23" s="36"/>
      <c r="DY23" s="36"/>
      <c r="DZ23" s="36"/>
      <c r="EA23" s="36"/>
      <c r="EB23" s="36"/>
      <c r="EC23" s="36"/>
      <c r="ED23" s="36"/>
      <c r="EE23" s="36"/>
      <c r="EF23" s="36"/>
      <c r="EG23" s="36"/>
      <c r="EH23" s="36"/>
      <c r="EI23" s="36"/>
      <c r="EJ23" s="36"/>
      <c r="EK23" s="36"/>
      <c r="EL23" s="36"/>
      <c r="EM23" s="36"/>
      <c r="EN23" s="36"/>
      <c r="EO23" s="36"/>
      <c r="EP23" s="36"/>
      <c r="EQ23" s="36"/>
      <c r="ER23" s="36"/>
      <c r="ES23" s="36"/>
      <c r="ET23" s="36"/>
      <c r="EU23" s="36"/>
      <c r="EV23" s="36"/>
      <c r="EW23" s="36"/>
      <c r="EX23" s="36"/>
      <c r="EY23" s="36"/>
      <c r="EZ23" s="36"/>
      <c r="FA23" s="36"/>
      <c r="FB23" s="36"/>
      <c r="FC23" s="36"/>
      <c r="FD23" s="36"/>
      <c r="FE23" s="36"/>
      <c r="FF23" s="36"/>
      <c r="FG23" s="36"/>
      <c r="FH23" s="36"/>
      <c r="FI23" s="36"/>
      <c r="FJ23" s="36"/>
      <c r="FK23" s="36"/>
      <c r="FL23" s="36"/>
      <c r="FM23" s="36"/>
      <c r="FN23" s="36"/>
      <c r="FO23" s="36"/>
      <c r="FP23" s="36"/>
      <c r="FQ23" s="36"/>
      <c r="FR23" s="36"/>
      <c r="FS23" s="36"/>
      <c r="FT23" s="36"/>
      <c r="FU23" s="36"/>
      <c r="FV23" s="36"/>
      <c r="FW23" s="36"/>
      <c r="FX23" s="36"/>
      <c r="FY23" s="36"/>
      <c r="FZ23" s="36"/>
      <c r="GA23" s="36"/>
      <c r="GB23" s="36"/>
      <c r="GC23" s="36"/>
      <c r="GD23" s="36"/>
      <c r="GE23" s="36"/>
      <c r="GF23" s="36"/>
      <c r="GG23" s="36"/>
      <c r="GH23" s="36"/>
      <c r="GI23" s="36"/>
      <c r="GJ23" s="36"/>
      <c r="GK23" s="36"/>
      <c r="GL23" s="36"/>
      <c r="GM23" s="36"/>
      <c r="GN23" s="36"/>
      <c r="GO23" s="36"/>
      <c r="GP23" s="36"/>
      <c r="GQ23" s="36"/>
      <c r="GR23" s="36"/>
      <c r="GS23" s="36"/>
      <c r="GT23" s="36"/>
      <c r="GU23" s="36"/>
      <c r="GV23" s="36"/>
      <c r="GW23" s="36"/>
      <c r="GX23" s="36"/>
      <c r="GY23" s="36"/>
      <c r="GZ23" s="36"/>
      <c r="HA23" s="36"/>
      <c r="HB23" s="36"/>
      <c r="HC23" s="36"/>
      <c r="HD23" s="36"/>
      <c r="HE23" s="36"/>
      <c r="HF23" s="36"/>
      <c r="HG23" s="36"/>
      <c r="HH23" s="36"/>
      <c r="HI23" s="36"/>
      <c r="HJ23" s="36"/>
      <c r="HK23" s="36"/>
      <c r="HL23" s="36"/>
      <c r="HM23" s="36"/>
      <c r="HN23" s="36"/>
      <c r="HO23" s="36"/>
      <c r="HP23" s="36"/>
      <c r="HQ23" s="36"/>
      <c r="HR23" s="36"/>
      <c r="HS23" s="36"/>
      <c r="HT23" s="36"/>
      <c r="HU23" s="36"/>
      <c r="HV23" s="36"/>
      <c r="HW23" s="36"/>
      <c r="HX23" s="36"/>
      <c r="HY23" s="36"/>
      <c r="HZ23" s="36"/>
      <c r="IA23" s="36"/>
      <c r="IB23" s="36"/>
      <c r="IC23" s="36"/>
      <c r="ID23" s="36"/>
      <c r="IE23" s="36"/>
      <c r="IF23" s="36"/>
      <c r="IG23" s="36"/>
      <c r="IH23" s="36"/>
      <c r="II23" s="36"/>
      <c r="IJ23" s="36"/>
      <c r="IK23" s="36"/>
      <c r="IL23" s="36"/>
      <c r="IM23" s="36"/>
      <c r="IN23" s="36"/>
      <c r="IO23" s="36"/>
      <c r="IP23" s="36"/>
      <c r="IQ23" s="36"/>
      <c r="IR23" s="36"/>
      <c r="IS23" s="36"/>
      <c r="IT23" s="36"/>
      <c r="IU23" s="36"/>
      <c r="IV23" s="36"/>
      <c r="IW23" s="36"/>
    </row>
    <row r="24" customFormat="false" ht="15" hidden="false" customHeight="true" outlineLevel="0" collapsed="false">
      <c r="A24" s="49"/>
      <c r="B24" s="37" t="s">
        <v>47</v>
      </c>
      <c r="C24" s="38" t="s">
        <v>48</v>
      </c>
      <c r="D24" s="39" t="n">
        <v>2777</v>
      </c>
      <c r="E24" s="40"/>
      <c r="F24" s="50" t="n">
        <f aca="false">T9</f>
        <v>32</v>
      </c>
      <c r="G24" s="50"/>
      <c r="H24" s="40" t="n">
        <f aca="false">V9</f>
        <v>22</v>
      </c>
      <c r="I24" s="50"/>
      <c r="J24" s="43" t="n">
        <v>17266</v>
      </c>
      <c r="K24" s="43"/>
      <c r="L24" s="44" t="n">
        <v>17266</v>
      </c>
      <c r="M24" s="40"/>
      <c r="N24" s="45" t="n">
        <v>67694</v>
      </c>
      <c r="O24" s="46" t="n">
        <f aca="false">$T$23</f>
        <v>0.5</v>
      </c>
      <c r="P24" s="47" t="str">
        <f aca="false">IF(Q24&lt;0,ABS(Q24),"")</f>
        <v/>
      </c>
      <c r="Q24" s="44" t="n">
        <f aca="false">IF(L$37&gt;0,L24-R24,J24-R24)</f>
        <v>8633</v>
      </c>
      <c r="R24" s="44" t="n">
        <f aca="false">(1-O24)*J24</f>
        <v>8633</v>
      </c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6"/>
      <c r="AL24" s="36"/>
      <c r="AM24" s="36"/>
      <c r="AN24" s="36"/>
      <c r="AO24" s="36"/>
      <c r="AP24" s="36"/>
      <c r="AQ24" s="36"/>
      <c r="AR24" s="36"/>
      <c r="AS24" s="36"/>
      <c r="AT24" s="36"/>
      <c r="AU24" s="36"/>
      <c r="AV24" s="36"/>
      <c r="AW24" s="36"/>
      <c r="AX24" s="36"/>
      <c r="AY24" s="36"/>
      <c r="AZ24" s="36"/>
      <c r="BA24" s="36"/>
      <c r="BB24" s="36"/>
      <c r="BC24" s="36"/>
      <c r="BD24" s="36"/>
      <c r="BE24" s="36"/>
      <c r="BF24" s="36"/>
      <c r="BG24" s="36"/>
      <c r="BH24" s="36"/>
      <c r="BI24" s="36"/>
      <c r="BJ24" s="36"/>
      <c r="BK24" s="36"/>
      <c r="BL24" s="36"/>
      <c r="BM24" s="36"/>
      <c r="BN24" s="36"/>
      <c r="BO24" s="36"/>
      <c r="BP24" s="36"/>
      <c r="BQ24" s="36"/>
      <c r="BR24" s="36"/>
      <c r="BS24" s="36"/>
      <c r="BT24" s="36"/>
      <c r="BU24" s="36"/>
      <c r="BV24" s="36"/>
      <c r="BW24" s="36"/>
      <c r="BX24" s="36"/>
      <c r="BY24" s="36"/>
      <c r="BZ24" s="36"/>
      <c r="CA24" s="36"/>
      <c r="CB24" s="36"/>
      <c r="CC24" s="36"/>
      <c r="CD24" s="36"/>
      <c r="CE24" s="36"/>
      <c r="CF24" s="36"/>
      <c r="CG24" s="36"/>
      <c r="CH24" s="36"/>
      <c r="CI24" s="36"/>
      <c r="CJ24" s="36"/>
      <c r="CK24" s="36"/>
      <c r="CL24" s="36"/>
      <c r="CM24" s="36"/>
      <c r="CN24" s="36"/>
      <c r="CO24" s="36"/>
      <c r="CP24" s="36"/>
      <c r="CQ24" s="36"/>
      <c r="CR24" s="36"/>
      <c r="CS24" s="36"/>
      <c r="CT24" s="36"/>
      <c r="CU24" s="36"/>
      <c r="CV24" s="36"/>
      <c r="CW24" s="36"/>
      <c r="CX24" s="36"/>
      <c r="CY24" s="36"/>
      <c r="CZ24" s="36"/>
      <c r="DA24" s="36"/>
      <c r="DB24" s="36"/>
      <c r="DC24" s="36"/>
      <c r="DD24" s="36"/>
      <c r="DE24" s="36"/>
      <c r="DF24" s="36"/>
      <c r="DG24" s="36"/>
      <c r="DH24" s="36"/>
      <c r="DI24" s="36"/>
      <c r="DJ24" s="36"/>
      <c r="DK24" s="36"/>
      <c r="DL24" s="36"/>
      <c r="DM24" s="36"/>
      <c r="DN24" s="36"/>
      <c r="DO24" s="36"/>
      <c r="DP24" s="36"/>
      <c r="DQ24" s="36"/>
      <c r="DR24" s="36"/>
      <c r="DS24" s="36"/>
      <c r="DT24" s="36"/>
      <c r="DU24" s="36"/>
      <c r="DV24" s="36"/>
      <c r="DW24" s="36"/>
      <c r="DX24" s="36"/>
      <c r="DY24" s="36"/>
      <c r="DZ24" s="36"/>
      <c r="EA24" s="36"/>
      <c r="EB24" s="36"/>
      <c r="EC24" s="36"/>
      <c r="ED24" s="36"/>
      <c r="EE24" s="36"/>
      <c r="EF24" s="36"/>
      <c r="EG24" s="36"/>
      <c r="EH24" s="36"/>
      <c r="EI24" s="36"/>
      <c r="EJ24" s="36"/>
      <c r="EK24" s="36"/>
      <c r="EL24" s="36"/>
      <c r="EM24" s="36"/>
      <c r="EN24" s="36"/>
      <c r="EO24" s="36"/>
      <c r="EP24" s="36"/>
      <c r="EQ24" s="36"/>
      <c r="ER24" s="36"/>
      <c r="ES24" s="36"/>
      <c r="ET24" s="36"/>
      <c r="EU24" s="36"/>
      <c r="EV24" s="36"/>
      <c r="EW24" s="36"/>
      <c r="EX24" s="36"/>
      <c r="EY24" s="36"/>
      <c r="EZ24" s="36"/>
      <c r="FA24" s="36"/>
      <c r="FB24" s="36"/>
      <c r="FC24" s="36"/>
      <c r="FD24" s="36"/>
      <c r="FE24" s="36"/>
      <c r="FF24" s="36"/>
      <c r="FG24" s="36"/>
      <c r="FH24" s="36"/>
      <c r="FI24" s="36"/>
      <c r="FJ24" s="36"/>
      <c r="FK24" s="36"/>
      <c r="FL24" s="36"/>
      <c r="FM24" s="36"/>
      <c r="FN24" s="36"/>
      <c r="FO24" s="36"/>
      <c r="FP24" s="36"/>
      <c r="FQ24" s="36"/>
      <c r="FR24" s="36"/>
      <c r="FS24" s="36"/>
      <c r="FT24" s="36"/>
      <c r="FU24" s="36"/>
      <c r="FV24" s="36"/>
      <c r="FW24" s="36"/>
      <c r="FX24" s="36"/>
      <c r="FY24" s="36"/>
      <c r="FZ24" s="36"/>
      <c r="GA24" s="36"/>
      <c r="GB24" s="36"/>
      <c r="GC24" s="36"/>
      <c r="GD24" s="36"/>
      <c r="GE24" s="36"/>
      <c r="GF24" s="36"/>
      <c r="GG24" s="36"/>
      <c r="GH24" s="36"/>
      <c r="GI24" s="36"/>
      <c r="GJ24" s="36"/>
      <c r="GK24" s="36"/>
      <c r="GL24" s="36"/>
      <c r="GM24" s="36"/>
      <c r="GN24" s="36"/>
      <c r="GO24" s="36"/>
      <c r="GP24" s="36"/>
      <c r="GQ24" s="36"/>
      <c r="GR24" s="36"/>
      <c r="GS24" s="36"/>
      <c r="GT24" s="36"/>
      <c r="GU24" s="36"/>
      <c r="GV24" s="36"/>
      <c r="GW24" s="36"/>
      <c r="GX24" s="36"/>
      <c r="GY24" s="36"/>
      <c r="GZ24" s="36"/>
      <c r="HA24" s="36"/>
      <c r="HB24" s="36"/>
      <c r="HC24" s="36"/>
      <c r="HD24" s="36"/>
      <c r="HE24" s="36"/>
      <c r="HF24" s="36"/>
      <c r="HG24" s="36"/>
      <c r="HH24" s="36"/>
      <c r="HI24" s="36"/>
      <c r="HJ24" s="36"/>
      <c r="HK24" s="36"/>
      <c r="HL24" s="36"/>
      <c r="HM24" s="36"/>
      <c r="HN24" s="36"/>
      <c r="HO24" s="36"/>
      <c r="HP24" s="36"/>
      <c r="HQ24" s="36"/>
      <c r="HR24" s="36"/>
      <c r="HS24" s="36"/>
      <c r="HT24" s="36"/>
      <c r="HU24" s="36"/>
      <c r="HV24" s="36"/>
      <c r="HW24" s="36"/>
      <c r="HX24" s="36"/>
      <c r="HY24" s="36"/>
      <c r="HZ24" s="36"/>
      <c r="IA24" s="36"/>
      <c r="IB24" s="36"/>
      <c r="IC24" s="36"/>
      <c r="ID24" s="36"/>
      <c r="IE24" s="36"/>
      <c r="IF24" s="36"/>
      <c r="IG24" s="36"/>
      <c r="IH24" s="36"/>
      <c r="II24" s="36"/>
      <c r="IJ24" s="36"/>
      <c r="IK24" s="36"/>
      <c r="IL24" s="36"/>
      <c r="IM24" s="36"/>
      <c r="IN24" s="36"/>
      <c r="IO24" s="36"/>
      <c r="IP24" s="36"/>
      <c r="IQ24" s="36"/>
      <c r="IR24" s="36"/>
      <c r="IS24" s="36"/>
      <c r="IT24" s="36"/>
      <c r="IU24" s="36"/>
      <c r="IV24" s="36"/>
      <c r="IW24" s="36"/>
    </row>
    <row r="25" customFormat="false" ht="15" hidden="false" customHeight="true" outlineLevel="0" collapsed="false">
      <c r="A25" s="49"/>
      <c r="B25" s="37"/>
      <c r="C25" s="38"/>
      <c r="D25" s="39"/>
      <c r="E25" s="40"/>
      <c r="F25" s="50"/>
      <c r="G25" s="50"/>
      <c r="H25" s="40"/>
      <c r="I25" s="50"/>
      <c r="J25" s="43"/>
      <c r="K25" s="43"/>
      <c r="L25" s="44"/>
      <c r="M25" s="40"/>
      <c r="N25" s="52"/>
      <c r="O25" s="46"/>
      <c r="P25" s="36"/>
      <c r="Q25" s="44"/>
      <c r="R25" s="44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6"/>
      <c r="AV25" s="36"/>
      <c r="AW25" s="36"/>
      <c r="AX25" s="36"/>
      <c r="AY25" s="36"/>
      <c r="AZ25" s="36"/>
      <c r="BA25" s="36"/>
      <c r="BB25" s="36"/>
      <c r="BC25" s="36"/>
      <c r="BD25" s="36"/>
      <c r="BE25" s="36"/>
      <c r="BF25" s="36"/>
      <c r="BG25" s="36"/>
      <c r="BH25" s="36"/>
      <c r="BI25" s="36"/>
      <c r="BJ25" s="36"/>
      <c r="BK25" s="36"/>
      <c r="BL25" s="36"/>
      <c r="BM25" s="36"/>
      <c r="BN25" s="36"/>
      <c r="BO25" s="36"/>
      <c r="BP25" s="36"/>
      <c r="BQ25" s="36"/>
      <c r="BR25" s="36"/>
      <c r="BS25" s="36"/>
      <c r="BT25" s="36"/>
      <c r="BU25" s="36"/>
      <c r="BV25" s="36"/>
      <c r="BW25" s="36"/>
      <c r="BX25" s="36"/>
      <c r="BY25" s="36"/>
      <c r="BZ25" s="36"/>
      <c r="CA25" s="36"/>
      <c r="CB25" s="36"/>
      <c r="CC25" s="36"/>
      <c r="CD25" s="36"/>
      <c r="CE25" s="36"/>
      <c r="CF25" s="36"/>
      <c r="CG25" s="36"/>
      <c r="CH25" s="36"/>
      <c r="CI25" s="36"/>
      <c r="CJ25" s="36"/>
      <c r="CK25" s="36"/>
      <c r="CL25" s="36"/>
      <c r="CM25" s="36"/>
      <c r="CN25" s="36"/>
      <c r="CO25" s="36"/>
      <c r="CP25" s="36"/>
      <c r="CQ25" s="36"/>
      <c r="CR25" s="36"/>
      <c r="CS25" s="36"/>
      <c r="CT25" s="36"/>
      <c r="CU25" s="36"/>
      <c r="CV25" s="36"/>
      <c r="CW25" s="36"/>
      <c r="CX25" s="36"/>
      <c r="CY25" s="36"/>
      <c r="CZ25" s="36"/>
      <c r="DA25" s="36"/>
      <c r="DB25" s="36"/>
      <c r="DC25" s="36"/>
      <c r="DD25" s="36"/>
      <c r="DE25" s="36"/>
      <c r="DF25" s="36"/>
      <c r="DG25" s="36"/>
      <c r="DH25" s="36"/>
      <c r="DI25" s="36"/>
      <c r="DJ25" s="36"/>
      <c r="DK25" s="36"/>
      <c r="DL25" s="36"/>
      <c r="DM25" s="36"/>
      <c r="DN25" s="36"/>
      <c r="DO25" s="36"/>
      <c r="DP25" s="36"/>
      <c r="DQ25" s="36"/>
      <c r="DR25" s="36"/>
      <c r="DS25" s="36"/>
      <c r="DT25" s="36"/>
      <c r="DU25" s="36"/>
      <c r="DV25" s="36"/>
      <c r="DW25" s="36"/>
      <c r="DX25" s="36"/>
      <c r="DY25" s="36"/>
      <c r="DZ25" s="36"/>
      <c r="EA25" s="36"/>
      <c r="EB25" s="36"/>
      <c r="EC25" s="36"/>
      <c r="ED25" s="36"/>
      <c r="EE25" s="36"/>
      <c r="EF25" s="36"/>
      <c r="EG25" s="36"/>
      <c r="EH25" s="36"/>
      <c r="EI25" s="36"/>
      <c r="EJ25" s="36"/>
      <c r="EK25" s="36"/>
      <c r="EL25" s="36"/>
      <c r="EM25" s="36"/>
      <c r="EN25" s="36"/>
      <c r="EO25" s="36"/>
      <c r="EP25" s="36"/>
      <c r="EQ25" s="36"/>
      <c r="ER25" s="36"/>
      <c r="ES25" s="36"/>
      <c r="ET25" s="36"/>
      <c r="EU25" s="36"/>
      <c r="EV25" s="36"/>
      <c r="EW25" s="36"/>
      <c r="EX25" s="36"/>
      <c r="EY25" s="36"/>
      <c r="EZ25" s="36"/>
      <c r="FA25" s="36"/>
      <c r="FB25" s="36"/>
      <c r="FC25" s="36"/>
      <c r="FD25" s="36"/>
      <c r="FE25" s="36"/>
      <c r="FF25" s="36"/>
      <c r="FG25" s="36"/>
      <c r="FH25" s="36"/>
      <c r="FI25" s="36"/>
      <c r="FJ25" s="36"/>
      <c r="FK25" s="36"/>
      <c r="FL25" s="36"/>
      <c r="FM25" s="36"/>
      <c r="FN25" s="36"/>
      <c r="FO25" s="36"/>
      <c r="FP25" s="36"/>
      <c r="FQ25" s="36"/>
      <c r="FR25" s="36"/>
      <c r="FS25" s="36"/>
      <c r="FT25" s="36"/>
      <c r="FU25" s="36"/>
      <c r="FV25" s="36"/>
      <c r="FW25" s="36"/>
      <c r="FX25" s="36"/>
      <c r="FY25" s="36"/>
      <c r="FZ25" s="36"/>
      <c r="GA25" s="36"/>
      <c r="GB25" s="36"/>
      <c r="GC25" s="36"/>
      <c r="GD25" s="36"/>
      <c r="GE25" s="36"/>
      <c r="GF25" s="36"/>
      <c r="GG25" s="36"/>
      <c r="GH25" s="36"/>
      <c r="GI25" s="36"/>
      <c r="GJ25" s="36"/>
      <c r="GK25" s="36"/>
      <c r="GL25" s="36"/>
      <c r="GM25" s="36"/>
      <c r="GN25" s="36"/>
      <c r="GO25" s="36"/>
      <c r="GP25" s="36"/>
      <c r="GQ25" s="36"/>
      <c r="GR25" s="36"/>
      <c r="GS25" s="36"/>
      <c r="GT25" s="36"/>
      <c r="GU25" s="36"/>
      <c r="GV25" s="36"/>
      <c r="GW25" s="36"/>
      <c r="GX25" s="36"/>
      <c r="GY25" s="36"/>
      <c r="GZ25" s="36"/>
      <c r="HA25" s="36"/>
      <c r="HB25" s="36"/>
      <c r="HC25" s="36"/>
      <c r="HD25" s="36"/>
      <c r="HE25" s="36"/>
      <c r="HF25" s="36"/>
      <c r="HG25" s="36"/>
      <c r="HH25" s="36"/>
      <c r="HI25" s="36"/>
      <c r="HJ25" s="36"/>
      <c r="HK25" s="36"/>
      <c r="HL25" s="36"/>
      <c r="HM25" s="36"/>
      <c r="HN25" s="36"/>
      <c r="HO25" s="36"/>
      <c r="HP25" s="36"/>
      <c r="HQ25" s="36"/>
      <c r="HR25" s="36"/>
      <c r="HS25" s="36"/>
      <c r="HT25" s="36"/>
      <c r="HU25" s="36"/>
      <c r="HV25" s="36"/>
      <c r="HW25" s="36"/>
      <c r="HX25" s="36"/>
      <c r="HY25" s="36"/>
      <c r="HZ25" s="36"/>
      <c r="IA25" s="36"/>
      <c r="IB25" s="36"/>
      <c r="IC25" s="36"/>
      <c r="ID25" s="36"/>
      <c r="IE25" s="36"/>
      <c r="IF25" s="36"/>
      <c r="IG25" s="36"/>
      <c r="IH25" s="36"/>
      <c r="II25" s="36"/>
      <c r="IJ25" s="36"/>
      <c r="IK25" s="36"/>
      <c r="IL25" s="36"/>
      <c r="IM25" s="36"/>
      <c r="IN25" s="36"/>
      <c r="IO25" s="36"/>
      <c r="IP25" s="36"/>
      <c r="IQ25" s="36"/>
      <c r="IR25" s="36"/>
      <c r="IS25" s="36"/>
      <c r="IT25" s="36"/>
      <c r="IU25" s="36"/>
      <c r="IV25" s="36"/>
      <c r="IW25" s="36"/>
    </row>
    <row r="26" customFormat="false" ht="15" hidden="false" customHeight="true" outlineLevel="0" collapsed="false">
      <c r="A26" s="36"/>
      <c r="B26" s="37" t="s">
        <v>49</v>
      </c>
      <c r="C26" s="38" t="s">
        <v>50</v>
      </c>
      <c r="D26" s="39" t="n">
        <v>3346</v>
      </c>
      <c r="E26" s="40"/>
      <c r="F26" s="50" t="n">
        <f aca="false">T10</f>
        <v>32</v>
      </c>
      <c r="G26" s="50"/>
      <c r="H26" s="40" t="n">
        <f aca="false">V10</f>
        <v>20</v>
      </c>
      <c r="I26" s="50"/>
      <c r="J26" s="43" t="n">
        <v>2765</v>
      </c>
      <c r="K26" s="43"/>
      <c r="L26" s="44" t="n">
        <v>2765</v>
      </c>
      <c r="M26" s="40"/>
      <c r="N26" s="45" t="n">
        <v>67694</v>
      </c>
      <c r="O26" s="46" t="n">
        <f aca="false">$T$23</f>
        <v>0.5</v>
      </c>
      <c r="P26" s="47" t="str">
        <f aca="false">IF(Q26&lt;0,ABS(Q26),"")</f>
        <v/>
      </c>
      <c r="Q26" s="44" t="n">
        <f aca="false">IF(L$37&gt;0,L26-R26,J26-R26)</f>
        <v>1382</v>
      </c>
      <c r="R26" s="44" t="n">
        <f aca="false">ROUND((1-O26)*J26,0)</f>
        <v>1383</v>
      </c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  <c r="AM26" s="36"/>
      <c r="AN26" s="36"/>
      <c r="AO26" s="36"/>
      <c r="AP26" s="36"/>
      <c r="AQ26" s="36"/>
      <c r="AR26" s="36"/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6"/>
      <c r="BT26" s="36"/>
      <c r="BU26" s="36"/>
      <c r="BV26" s="36"/>
      <c r="BW26" s="36"/>
      <c r="BX26" s="36"/>
      <c r="BY26" s="36"/>
      <c r="BZ26" s="36"/>
      <c r="CA26" s="36"/>
      <c r="CB26" s="36"/>
      <c r="CC26" s="36"/>
      <c r="CD26" s="36"/>
      <c r="CE26" s="36"/>
      <c r="CF26" s="36"/>
      <c r="CG26" s="36"/>
      <c r="CH26" s="36"/>
      <c r="CI26" s="36"/>
      <c r="CJ26" s="36"/>
      <c r="CK26" s="36"/>
      <c r="CL26" s="36"/>
      <c r="CM26" s="36"/>
      <c r="CN26" s="36"/>
      <c r="CO26" s="36"/>
      <c r="CP26" s="36"/>
      <c r="CQ26" s="36"/>
      <c r="CR26" s="36"/>
      <c r="CS26" s="36"/>
      <c r="CT26" s="36"/>
      <c r="CU26" s="36"/>
      <c r="CV26" s="36"/>
      <c r="CW26" s="36"/>
      <c r="CX26" s="36"/>
      <c r="CY26" s="36"/>
      <c r="CZ26" s="36"/>
      <c r="DA26" s="36"/>
      <c r="DB26" s="36"/>
      <c r="DC26" s="36"/>
      <c r="DD26" s="36"/>
      <c r="DE26" s="36"/>
      <c r="DF26" s="36"/>
      <c r="DG26" s="36"/>
      <c r="DH26" s="36"/>
      <c r="DI26" s="36"/>
      <c r="DJ26" s="36"/>
      <c r="DK26" s="36"/>
      <c r="DL26" s="36"/>
      <c r="DM26" s="36"/>
      <c r="DN26" s="36"/>
      <c r="DO26" s="36"/>
      <c r="DP26" s="36"/>
      <c r="DQ26" s="36"/>
      <c r="DR26" s="36"/>
      <c r="DS26" s="36"/>
      <c r="DT26" s="36"/>
      <c r="DU26" s="36"/>
      <c r="DV26" s="36"/>
      <c r="DW26" s="36"/>
      <c r="DX26" s="36"/>
      <c r="DY26" s="36"/>
      <c r="DZ26" s="36"/>
      <c r="EA26" s="36"/>
      <c r="EB26" s="36"/>
      <c r="EC26" s="36"/>
      <c r="ED26" s="36"/>
      <c r="EE26" s="36"/>
      <c r="EF26" s="36"/>
      <c r="EG26" s="36"/>
      <c r="EH26" s="36"/>
      <c r="EI26" s="36"/>
      <c r="EJ26" s="36"/>
      <c r="EK26" s="36"/>
      <c r="EL26" s="36"/>
      <c r="EM26" s="36"/>
      <c r="EN26" s="36"/>
      <c r="EO26" s="36"/>
      <c r="EP26" s="36"/>
      <c r="EQ26" s="36"/>
      <c r="ER26" s="36"/>
      <c r="ES26" s="36"/>
      <c r="ET26" s="36"/>
      <c r="EU26" s="36"/>
      <c r="EV26" s="36"/>
      <c r="EW26" s="36"/>
      <c r="EX26" s="36"/>
      <c r="EY26" s="36"/>
      <c r="EZ26" s="36"/>
      <c r="FA26" s="36"/>
      <c r="FB26" s="36"/>
      <c r="FC26" s="36"/>
      <c r="FD26" s="36"/>
      <c r="FE26" s="36"/>
      <c r="FF26" s="36"/>
      <c r="FG26" s="36"/>
      <c r="FH26" s="36"/>
      <c r="FI26" s="36"/>
      <c r="FJ26" s="36"/>
      <c r="FK26" s="36"/>
      <c r="FL26" s="36"/>
      <c r="FM26" s="36"/>
      <c r="FN26" s="36"/>
      <c r="FO26" s="36"/>
      <c r="FP26" s="36"/>
      <c r="FQ26" s="36"/>
      <c r="FR26" s="36"/>
      <c r="FS26" s="36"/>
      <c r="FT26" s="36"/>
      <c r="FU26" s="36"/>
      <c r="FV26" s="36"/>
      <c r="FW26" s="36"/>
      <c r="FX26" s="36"/>
      <c r="FY26" s="36"/>
      <c r="FZ26" s="36"/>
      <c r="GA26" s="36"/>
      <c r="GB26" s="36"/>
      <c r="GC26" s="36"/>
      <c r="GD26" s="36"/>
      <c r="GE26" s="36"/>
      <c r="GF26" s="36"/>
      <c r="GG26" s="36"/>
      <c r="GH26" s="36"/>
      <c r="GI26" s="36"/>
      <c r="GJ26" s="36"/>
      <c r="GK26" s="36"/>
      <c r="GL26" s="36"/>
      <c r="GM26" s="36"/>
      <c r="GN26" s="36"/>
      <c r="GO26" s="36"/>
      <c r="GP26" s="36"/>
      <c r="GQ26" s="36"/>
      <c r="GR26" s="36"/>
      <c r="GS26" s="36"/>
      <c r="GT26" s="36"/>
      <c r="GU26" s="36"/>
      <c r="GV26" s="36"/>
      <c r="GW26" s="36"/>
      <c r="GX26" s="36"/>
      <c r="GY26" s="36"/>
      <c r="GZ26" s="36"/>
      <c r="HA26" s="36"/>
      <c r="HB26" s="36"/>
      <c r="HC26" s="36"/>
      <c r="HD26" s="36"/>
      <c r="HE26" s="36"/>
      <c r="HF26" s="36"/>
      <c r="HG26" s="36"/>
      <c r="HH26" s="36"/>
      <c r="HI26" s="36"/>
      <c r="HJ26" s="36"/>
      <c r="HK26" s="36"/>
      <c r="HL26" s="36"/>
      <c r="HM26" s="36"/>
      <c r="HN26" s="36"/>
      <c r="HO26" s="36"/>
      <c r="HP26" s="36"/>
      <c r="HQ26" s="36"/>
      <c r="HR26" s="36"/>
      <c r="HS26" s="36"/>
      <c r="HT26" s="36"/>
      <c r="HU26" s="36"/>
      <c r="HV26" s="36"/>
      <c r="HW26" s="36"/>
      <c r="HX26" s="36"/>
      <c r="HY26" s="36"/>
      <c r="HZ26" s="36"/>
      <c r="IA26" s="36"/>
      <c r="IB26" s="36"/>
      <c r="IC26" s="36"/>
      <c r="ID26" s="36"/>
      <c r="IE26" s="36"/>
      <c r="IF26" s="36"/>
      <c r="IG26" s="36"/>
      <c r="IH26" s="36"/>
      <c r="II26" s="36"/>
      <c r="IJ26" s="36"/>
      <c r="IK26" s="36"/>
      <c r="IL26" s="36"/>
      <c r="IM26" s="36"/>
      <c r="IN26" s="36"/>
      <c r="IO26" s="36"/>
      <c r="IP26" s="36"/>
      <c r="IQ26" s="36"/>
      <c r="IR26" s="36"/>
      <c r="IS26" s="36"/>
      <c r="IT26" s="36"/>
      <c r="IU26" s="36"/>
      <c r="IV26" s="36"/>
      <c r="IW26" s="36"/>
    </row>
    <row r="27" customFormat="false" ht="15" hidden="false" customHeight="false" outlineLevel="0" collapsed="false">
      <c r="A27" s="49"/>
      <c r="B27" s="37"/>
      <c r="C27" s="38"/>
      <c r="D27" s="39"/>
      <c r="E27" s="40"/>
      <c r="F27" s="50"/>
      <c r="G27" s="50"/>
      <c r="H27" s="40"/>
      <c r="I27" s="50"/>
      <c r="J27" s="43"/>
      <c r="K27" s="43"/>
      <c r="L27" s="44"/>
      <c r="M27" s="40"/>
      <c r="N27" s="52"/>
      <c r="O27" s="46"/>
      <c r="P27" s="36"/>
      <c r="Q27" s="44"/>
      <c r="R27" s="44"/>
      <c r="S27" s="36"/>
    </row>
    <row r="28" customFormat="false" ht="15" hidden="false" customHeight="false" outlineLevel="0" collapsed="false">
      <c r="A28" s="36"/>
      <c r="B28" s="37" t="s">
        <v>51</v>
      </c>
      <c r="C28" s="38" t="s">
        <v>52</v>
      </c>
      <c r="D28" s="39" t="n">
        <v>3790</v>
      </c>
      <c r="E28" s="40"/>
      <c r="F28" s="50" t="n">
        <f aca="false">T12</f>
        <v>32</v>
      </c>
      <c r="G28" s="50"/>
      <c r="H28" s="40" t="n">
        <f aca="false">V12</f>
        <v>23</v>
      </c>
      <c r="I28" s="50"/>
      <c r="J28" s="43" t="n">
        <v>4839</v>
      </c>
      <c r="K28" s="43"/>
      <c r="L28" s="44" t="n">
        <v>4839</v>
      </c>
      <c r="M28" s="40"/>
      <c r="N28" s="45" t="n">
        <v>67694</v>
      </c>
      <c r="O28" s="46" t="n">
        <f aca="false">$T$23</f>
        <v>0.5</v>
      </c>
      <c r="P28" s="47" t="str">
        <f aca="false">IF(Q28&lt;0,ABS(Q28),"")</f>
        <v/>
      </c>
      <c r="Q28" s="44" t="n">
        <f aca="false">IF(L$37&gt;0,L28-R28,J28-R28)</f>
        <v>2419</v>
      </c>
      <c r="R28" s="44" t="n">
        <f aca="false">ROUND((1-O28)*J28,0)</f>
        <v>2420</v>
      </c>
      <c r="S28" s="36"/>
    </row>
    <row r="29" customFormat="false" ht="15" hidden="false" customHeight="false" outlineLevel="0" collapsed="false">
      <c r="A29" s="49"/>
      <c r="B29" s="37"/>
      <c r="C29" s="38"/>
      <c r="D29" s="39"/>
      <c r="E29" s="40"/>
      <c r="F29" s="50"/>
      <c r="G29" s="50"/>
      <c r="H29" s="40"/>
      <c r="I29" s="50"/>
      <c r="J29" s="43"/>
      <c r="K29" s="43"/>
      <c r="L29" s="44"/>
      <c r="M29" s="40"/>
      <c r="N29" s="52"/>
      <c r="O29" s="46"/>
      <c r="P29" s="36"/>
      <c r="Q29" s="44"/>
      <c r="R29" s="44"/>
    </row>
    <row r="30" customFormat="false" ht="15" hidden="false" customHeight="false" outlineLevel="0" collapsed="false">
      <c r="A30" s="36"/>
      <c r="B30" s="37" t="s">
        <v>53</v>
      </c>
      <c r="C30" s="38" t="s">
        <v>54</v>
      </c>
      <c r="D30" s="39" t="n">
        <v>3791</v>
      </c>
      <c r="E30" s="40"/>
      <c r="F30" s="50" t="n">
        <f aca="false">T13</f>
        <v>30</v>
      </c>
      <c r="G30" s="50"/>
      <c r="H30" s="40" t="n">
        <f aca="false">V13</f>
        <v>22</v>
      </c>
      <c r="I30" s="50"/>
      <c r="J30" s="43" t="n">
        <v>6334</v>
      </c>
      <c r="K30" s="43"/>
      <c r="L30" s="44" t="n">
        <v>6190</v>
      </c>
      <c r="M30" s="40"/>
      <c r="N30" s="45" t="n">
        <v>67694</v>
      </c>
      <c r="O30" s="46" t="n">
        <v>1</v>
      </c>
      <c r="P30" s="47" t="str">
        <f aca="false">IF(Q30&lt;0,ABS(Q30),"")</f>
        <v/>
      </c>
      <c r="Q30" s="44" t="n">
        <f aca="false">IF(L$37&gt;0,L30-R30,J30-R30)</f>
        <v>6190</v>
      </c>
      <c r="R30" s="44" t="n">
        <f aca="false">ROUND((1-O30)*J30,0)</f>
        <v>0</v>
      </c>
    </row>
    <row r="31" customFormat="false" ht="15" hidden="false" customHeight="false" outlineLevel="0" collapsed="false">
      <c r="A31" s="49"/>
      <c r="B31" s="37"/>
      <c r="C31" s="38"/>
      <c r="D31" s="39"/>
      <c r="E31" s="40"/>
      <c r="F31" s="50"/>
      <c r="G31" s="50"/>
      <c r="H31" s="40"/>
      <c r="I31" s="50"/>
      <c r="J31" s="43"/>
      <c r="K31" s="43"/>
      <c r="L31" s="44"/>
      <c r="M31" s="40"/>
      <c r="N31" s="52"/>
      <c r="O31" s="46"/>
      <c r="Q31" s="44"/>
      <c r="R31" s="62"/>
    </row>
    <row r="32" customFormat="false" ht="15" hidden="false" customHeight="false" outlineLevel="0" collapsed="false">
      <c r="A32" s="36"/>
      <c r="B32" s="37" t="s">
        <v>55</v>
      </c>
      <c r="C32" s="38" t="s">
        <v>56</v>
      </c>
      <c r="D32" s="39" t="n">
        <v>3348</v>
      </c>
      <c r="E32" s="40"/>
      <c r="F32" s="50" t="n">
        <f aca="false">T15</f>
        <v>30</v>
      </c>
      <c r="G32" s="50"/>
      <c r="H32" s="40" t="n">
        <f aca="false">V15</f>
        <v>22</v>
      </c>
      <c r="I32" s="50"/>
      <c r="J32" s="43" t="n">
        <v>1211</v>
      </c>
      <c r="K32" s="43"/>
      <c r="L32" s="44" t="n">
        <v>1289</v>
      </c>
      <c r="M32" s="40"/>
      <c r="N32" s="45" t="n">
        <v>67694</v>
      </c>
      <c r="O32" s="46" t="n">
        <v>1</v>
      </c>
      <c r="P32" s="47" t="str">
        <f aca="false">IF(Q32&lt;0,ABS(Q32),"")</f>
        <v/>
      </c>
      <c r="Q32" s="44" t="n">
        <f aca="false">IF(L$37&gt;0,L32-R32,J32-R32)</f>
        <v>1289</v>
      </c>
      <c r="R32" s="44" t="n">
        <f aca="false">ROUND((1-O32)*J32,0)</f>
        <v>0</v>
      </c>
    </row>
    <row r="33" customFormat="false" ht="15" hidden="false" customHeight="false" outlineLevel="0" collapsed="false">
      <c r="A33" s="36"/>
      <c r="B33" s="37"/>
      <c r="C33" s="38"/>
      <c r="D33" s="39"/>
      <c r="E33" s="40"/>
      <c r="F33" s="50"/>
      <c r="G33" s="50"/>
      <c r="H33" s="40"/>
      <c r="I33" s="50"/>
      <c r="J33" s="43" t="n">
        <v>1000</v>
      </c>
      <c r="K33" s="43"/>
      <c r="L33" s="44" t="n">
        <v>1000</v>
      </c>
      <c r="M33" s="40"/>
      <c r="N33" s="45" t="n">
        <v>69823</v>
      </c>
      <c r="O33" s="46" t="n">
        <v>0</v>
      </c>
      <c r="P33" s="47" t="str">
        <f aca="false">IF(Q33&lt;0,ABS(Q33),"")</f>
        <v/>
      </c>
      <c r="Q33" s="44" t="n">
        <f aca="false">IF(L$37&gt;0,L33-R33,J33-R33)</f>
        <v>0</v>
      </c>
      <c r="R33" s="44" t="n">
        <f aca="false">ROUND((1-O33)*J33,0)</f>
        <v>1000</v>
      </c>
    </row>
    <row r="34" customFormat="false" ht="15" hidden="false" customHeight="false" outlineLevel="0" collapsed="false">
      <c r="A34" s="49"/>
      <c r="B34" s="37"/>
      <c r="C34" s="38"/>
      <c r="D34" s="39"/>
      <c r="E34" s="40"/>
      <c r="F34" s="50"/>
      <c r="G34" s="50"/>
      <c r="H34" s="40"/>
      <c r="I34" s="50"/>
      <c r="J34" s="43"/>
      <c r="K34" s="43"/>
      <c r="L34" s="44"/>
      <c r="M34" s="40"/>
      <c r="N34" s="52"/>
      <c r="O34" s="46"/>
      <c r="Q34" s="44"/>
      <c r="R34" s="62"/>
    </row>
    <row r="35" customFormat="false" ht="15" hidden="false" customHeight="false" outlineLevel="0" collapsed="false">
      <c r="A35" s="36"/>
      <c r="B35" s="37" t="s">
        <v>57</v>
      </c>
      <c r="C35" s="38" t="s">
        <v>58</v>
      </c>
      <c r="D35" s="39" t="n">
        <v>3792</v>
      </c>
      <c r="E35" s="40"/>
      <c r="F35" s="50" t="n">
        <f aca="false">T16</f>
        <v>29</v>
      </c>
      <c r="G35" s="50"/>
      <c r="H35" s="40" t="n">
        <f aca="false">V16</f>
        <v>19</v>
      </c>
      <c r="I35" s="50"/>
      <c r="J35" s="43" t="n">
        <v>52</v>
      </c>
      <c r="K35" s="43"/>
      <c r="L35" s="44" t="n">
        <v>53</v>
      </c>
      <c r="M35" s="40"/>
      <c r="N35" s="45" t="n">
        <v>67694</v>
      </c>
      <c r="O35" s="46" t="n">
        <v>1</v>
      </c>
      <c r="P35" s="47" t="str">
        <f aca="false">IF(Q35&lt;0,ABS(Q35),"")</f>
        <v/>
      </c>
      <c r="Q35" s="44" t="n">
        <f aca="false">IF(L$37&gt;0,L35-R35,J35-R35)</f>
        <v>53</v>
      </c>
      <c r="R35" s="44" t="n">
        <f aca="false">ROUND((1-O35)*J35,0)</f>
        <v>0</v>
      </c>
    </row>
    <row r="36" customFormat="false" ht="15" hidden="false" customHeight="false" outlineLevel="0" collapsed="false">
      <c r="A36" s="36"/>
      <c r="B36" s="37"/>
      <c r="C36" s="40"/>
      <c r="D36" s="40"/>
      <c r="E36" s="40"/>
      <c r="I36" s="63"/>
      <c r="J36" s="43"/>
      <c r="K36" s="51"/>
      <c r="L36" s="44"/>
      <c r="M36" s="40"/>
      <c r="N36" s="39"/>
      <c r="O36" s="64"/>
      <c r="S36" s="47"/>
    </row>
    <row r="37" customFormat="false" ht="15" hidden="false" customHeight="false" outlineLevel="0" collapsed="false">
      <c r="A37" s="36"/>
      <c r="B37" s="37"/>
      <c r="C37" s="40"/>
      <c r="D37" s="40"/>
      <c r="E37" s="40"/>
      <c r="F37" s="50"/>
      <c r="G37" s="50"/>
      <c r="H37" s="63"/>
      <c r="I37" s="63"/>
      <c r="J37" s="43" t="n">
        <f aca="false">SUM(J5:J35)</f>
        <v>78855</v>
      </c>
      <c r="K37" s="51"/>
      <c r="L37" s="44" t="n">
        <f aca="false">SUM(L5:L35)</f>
        <v>78479</v>
      </c>
      <c r="M37" s="40"/>
      <c r="N37" s="39" t="n">
        <f aca="false">+J37-L37</f>
        <v>376</v>
      </c>
      <c r="O37" s="65"/>
      <c r="P37" s="66" t="n">
        <f aca="false">SUM(P5:P35)</f>
        <v>0</v>
      </c>
      <c r="Q37" s="67" t="n">
        <f aca="false">SUM(Q5:Q35)/IF($L$37&gt;0,$L37,$J37)</f>
        <v>0.482409306948356</v>
      </c>
      <c r="R37" s="67" t="n">
        <f aca="false">SUM(R5:R35)/IF($L$37&gt;0,$L37,$J37)</f>
        <v>0.517590693051644</v>
      </c>
      <c r="S37" s="82" t="n">
        <f aca="false">Q39/(Q39+(R39-LOOKUP(J2,[1]!date,[1]!enaft)))</f>
        <v>0.566615780651341</v>
      </c>
    </row>
    <row r="38" customFormat="false" ht="15.75" hidden="false" customHeight="false" outlineLevel="0" collapsed="false">
      <c r="A38" s="36"/>
      <c r="B38" s="68"/>
      <c r="C38" s="69"/>
      <c r="D38" s="69"/>
      <c r="E38" s="69"/>
      <c r="F38" s="70"/>
      <c r="G38" s="70"/>
      <c r="H38" s="71"/>
      <c r="I38" s="71"/>
      <c r="J38" s="70"/>
      <c r="K38" s="69"/>
      <c r="L38" s="72"/>
      <c r="M38" s="69"/>
      <c r="N38" s="73" t="n">
        <f aca="false">1-(+L37/J37)</f>
        <v>0.00476824551391797</v>
      </c>
      <c r="O38" s="74"/>
      <c r="S38" s="75" t="n">
        <f aca="false">SUM(Q39:R39)</f>
        <v>78479</v>
      </c>
    </row>
    <row r="39" customFormat="false" ht="15.75" hidden="false" customHeight="false" outlineLevel="0" collapsed="false">
      <c r="A39" s="36"/>
      <c r="B39" s="36"/>
      <c r="C39" s="36"/>
      <c r="D39" s="36"/>
      <c r="E39" s="36"/>
      <c r="F39" s="76"/>
      <c r="G39" s="76"/>
      <c r="H39" s="77"/>
      <c r="I39" s="77"/>
      <c r="J39" s="36"/>
      <c r="K39" s="36"/>
      <c r="L39" s="78"/>
      <c r="M39" s="36"/>
      <c r="N39" s="36"/>
      <c r="O39" s="79"/>
      <c r="P39" s="36"/>
      <c r="Q39" s="75" t="n">
        <f aca="false">SUM(Q5:Q35)</f>
        <v>37859</v>
      </c>
      <c r="R39" s="75" t="n">
        <f aca="false">SUM(R5:R35)</f>
        <v>40620</v>
      </c>
      <c r="S39" s="27"/>
    </row>
    <row r="40" customFormat="false" ht="15" hidden="false" customHeight="false" outlineLevel="0" collapsed="false">
      <c r="A40" s="36"/>
      <c r="B40" s="36"/>
      <c r="C40" s="36"/>
      <c r="D40" s="36"/>
      <c r="E40" s="36"/>
      <c r="F40" s="76"/>
      <c r="G40" s="76"/>
      <c r="H40" s="77"/>
      <c r="I40" s="77" t="s">
        <v>32</v>
      </c>
      <c r="J40" s="76" t="s">
        <v>59</v>
      </c>
      <c r="K40" s="36"/>
      <c r="L40" s="78" t="s">
        <v>60</v>
      </c>
      <c r="M40" s="36"/>
      <c r="N40" s="36"/>
      <c r="O40" s="79"/>
      <c r="P40" s="36"/>
      <c r="R40" s="80" t="n">
        <f aca="false">LOOKUP(J2,[1]!date,[1]!buysell)+[1]COH!$G$124</f>
        <v>36991</v>
      </c>
      <c r="S40" s="36" t="s">
        <v>61</v>
      </c>
    </row>
    <row r="41" customFormat="false" ht="15" hidden="false" customHeight="false" outlineLevel="0" collapsed="false">
      <c r="A41" s="36"/>
      <c r="B41" s="36"/>
      <c r="C41" s="36"/>
      <c r="D41" s="36"/>
      <c r="E41" s="36"/>
      <c r="F41" s="76"/>
      <c r="G41" s="76"/>
      <c r="H41" s="77"/>
      <c r="I41" s="77" t="s">
        <v>32</v>
      </c>
      <c r="J41" s="76" t="s">
        <v>62</v>
      </c>
      <c r="K41" s="36"/>
      <c r="L41" s="78" t="s">
        <v>63</v>
      </c>
      <c r="M41" s="36"/>
      <c r="N41" s="36"/>
      <c r="O41" s="79"/>
      <c r="P41" s="36"/>
      <c r="R41" s="81" t="n">
        <f aca="false">(R39-R40)/0.97816</f>
        <v>3710.02698944958</v>
      </c>
      <c r="S41" s="36" t="s">
        <v>64</v>
      </c>
    </row>
    <row r="42" customFormat="false" ht="15" hidden="false" customHeight="false" outlineLevel="0" collapsed="false">
      <c r="A42" s="36"/>
      <c r="B42" s="36"/>
      <c r="C42" s="36"/>
      <c r="D42" s="36"/>
      <c r="E42" s="36"/>
      <c r="F42" s="76"/>
      <c r="G42" s="76"/>
      <c r="H42" s="77"/>
      <c r="I42" s="77"/>
      <c r="J42" s="76"/>
      <c r="K42" s="36"/>
      <c r="L42" s="78"/>
      <c r="M42" s="36"/>
      <c r="N42" s="36"/>
      <c r="O42" s="79"/>
      <c r="P42" s="36"/>
    </row>
    <row r="43" customFormat="false" ht="15" hidden="false" customHeight="false" outlineLevel="0" collapsed="false">
      <c r="A43" s="36"/>
      <c r="B43" s="36"/>
      <c r="C43" s="36"/>
      <c r="D43" s="36"/>
      <c r="E43" s="36"/>
      <c r="F43" s="76"/>
      <c r="G43" s="76"/>
      <c r="H43" s="77"/>
      <c r="I43" s="77"/>
      <c r="J43" s="76"/>
      <c r="K43" s="36"/>
      <c r="L43" s="78"/>
      <c r="M43" s="36"/>
      <c r="N43" s="36"/>
      <c r="O43" s="79"/>
      <c r="P43" s="36"/>
    </row>
    <row r="44" customFormat="false" ht="15" hidden="false" customHeight="false" outlineLevel="0" collapsed="false">
      <c r="A44" s="36"/>
      <c r="B44" s="36"/>
      <c r="C44" s="36"/>
      <c r="D44" s="36"/>
      <c r="E44" s="36"/>
      <c r="F44" s="76"/>
      <c r="G44" s="76"/>
      <c r="H44" s="77"/>
      <c r="I44" s="77"/>
      <c r="J44" s="76"/>
      <c r="K44" s="36"/>
      <c r="L44" s="78"/>
      <c r="M44" s="36"/>
      <c r="N44" s="36"/>
      <c r="O44" s="79"/>
      <c r="P44" s="36"/>
    </row>
    <row r="45" customFormat="false" ht="15" hidden="false" customHeight="false" outlineLevel="0" collapsed="false">
      <c r="A45" s="36"/>
      <c r="B45" s="36"/>
      <c r="C45" s="36"/>
      <c r="D45" s="36"/>
      <c r="E45" s="36"/>
      <c r="F45" s="76"/>
      <c r="G45" s="76"/>
      <c r="H45" s="77"/>
      <c r="I45" s="77"/>
      <c r="J45" s="76"/>
      <c r="K45" s="36"/>
      <c r="L45" s="78"/>
      <c r="M45" s="36"/>
      <c r="N45" s="36"/>
      <c r="O45" s="79"/>
      <c r="P45" s="36"/>
    </row>
    <row r="46" customFormat="false" ht="15" hidden="false" customHeight="false" outlineLevel="0" collapsed="false">
      <c r="A46" s="36"/>
      <c r="B46" s="36"/>
      <c r="C46" s="36"/>
      <c r="D46" s="36"/>
      <c r="E46" s="36"/>
      <c r="F46" s="76"/>
      <c r="G46" s="76"/>
      <c r="H46" s="77"/>
      <c r="I46" s="77"/>
      <c r="J46" s="36"/>
      <c r="K46" s="36"/>
      <c r="L46" s="78"/>
      <c r="M46" s="36"/>
      <c r="N46" s="36"/>
      <c r="O46" s="79"/>
      <c r="P46" s="36"/>
    </row>
  </sheetData>
  <printOptions headings="false" gridLines="false" gridLinesSet="true" horizontalCentered="false" verticalCentered="false"/>
  <pageMargins left="0" right="0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6"/>
  <sheetViews>
    <sheetView showFormulas="false" showGridLines="true" showRowColHeaders="true" showZeros="true" rightToLeft="false" tabSelected="false" showOutlineSymbols="true" defaultGridColor="true" view="normal" topLeftCell="A4" colorId="64" zoomScale="75" zoomScaleNormal="75" zoomScalePageLayoutView="100" workbookViewId="0">
      <pane xSplit="5" ySplit="0" topLeftCell="Q1" activePane="topRight" state="frozen"/>
      <selection pane="topLeft" activeCell="A4" activeCellId="0" sqref="A4"/>
      <selection pane="topRight" activeCell="S31" activeCellId="0" sqref="S31"/>
    </sheetView>
  </sheetViews>
  <sheetFormatPr defaultColWidth="7.84765625" defaultRowHeight="12.75" customHeight="true" zeroHeight="false" outlineLevelRow="0" outlineLevelCol="0"/>
  <cols>
    <col collapsed="false" customWidth="true" hidden="false" outlineLevel="0" max="1" min="1" style="7" width="1.7"/>
    <col collapsed="false" customWidth="true" hidden="false" outlineLevel="0" max="2" min="2" style="7" width="11.56"/>
    <col collapsed="false" customWidth="true" hidden="false" outlineLevel="0" max="3" min="3" style="7" width="9.14"/>
    <col collapsed="false" customWidth="true" hidden="false" outlineLevel="0" max="4" min="4" style="7" width="8.14"/>
    <col collapsed="false" customWidth="true" hidden="false" outlineLevel="0" max="5" min="5" style="7" width="1.28"/>
    <col collapsed="false" customWidth="true" hidden="false" outlineLevel="0" max="6" min="6" style="8" width="6.28"/>
    <col collapsed="false" customWidth="true" hidden="false" outlineLevel="0" max="7" min="7" style="8" width="0.99"/>
    <col collapsed="false" customWidth="true" hidden="false" outlineLevel="0" max="8" min="8" style="9" width="5.85"/>
    <col collapsed="false" customWidth="true" hidden="false" outlineLevel="0" max="9" min="9" style="9" width="0.85"/>
    <col collapsed="false" customWidth="true" hidden="false" outlineLevel="0" max="10" min="10" style="8" width="15.7"/>
    <col collapsed="false" customWidth="true" hidden="false" outlineLevel="0" max="11" min="11" style="7" width="1.41"/>
    <col collapsed="false" customWidth="true" hidden="false" outlineLevel="0" max="12" min="12" style="10" width="15.85"/>
    <col collapsed="false" customWidth="true" hidden="false" outlineLevel="0" max="13" min="13" style="7" width="1.41"/>
    <col collapsed="false" customWidth="true" hidden="false" outlineLevel="0" max="14" min="14" style="7" width="15.7"/>
    <col collapsed="false" customWidth="true" hidden="false" outlineLevel="0" max="15" min="15" style="11" width="13.85"/>
    <col collapsed="false" customWidth="true" hidden="false" outlineLevel="0" max="16" min="16" style="7" width="13.7"/>
    <col collapsed="false" customWidth="true" hidden="false" outlineLevel="0" max="17" min="17" style="7" width="12.7"/>
    <col collapsed="false" customWidth="true" hidden="false" outlineLevel="0" max="18" min="18" style="7" width="9.99"/>
    <col collapsed="false" customWidth="true" hidden="false" outlineLevel="0" max="19" min="19" style="7" width="14.56"/>
    <col collapsed="false" customWidth="true" hidden="false" outlineLevel="0" max="20" min="20" style="7" width="11.13"/>
    <col collapsed="false" customWidth="false" hidden="false" outlineLevel="0" max="21" min="21" style="7" width="7.85"/>
    <col collapsed="false" customWidth="true" hidden="false" outlineLevel="0" max="22" min="22" style="7" width="11.28"/>
    <col collapsed="false" customWidth="false" hidden="false" outlineLevel="0" max="257" min="23" style="7" width="7.85"/>
  </cols>
  <sheetData>
    <row r="1" customFormat="false" ht="30" hidden="false" customHeight="true" outlineLevel="0" collapsed="false">
      <c r="A1" s="12"/>
      <c r="B1" s="12" t="s">
        <v>15</v>
      </c>
      <c r="C1" s="12"/>
      <c r="D1" s="12"/>
      <c r="E1" s="12"/>
      <c r="F1" s="13"/>
      <c r="G1" s="13"/>
      <c r="H1" s="14"/>
      <c r="I1" s="14"/>
      <c r="J1" s="13"/>
      <c r="K1" s="12"/>
      <c r="L1" s="15"/>
      <c r="M1" s="12"/>
      <c r="N1" s="16"/>
      <c r="O1" s="83" t="n">
        <f aca="true">NOW()</f>
        <v>45926.9141418202</v>
      </c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  <c r="BO1" s="12"/>
      <c r="BP1" s="12"/>
      <c r="BQ1" s="12"/>
      <c r="BR1" s="12"/>
      <c r="BS1" s="12"/>
      <c r="BT1" s="12"/>
      <c r="BU1" s="12"/>
      <c r="BV1" s="12"/>
      <c r="BW1" s="12"/>
      <c r="BX1" s="12"/>
      <c r="BY1" s="12"/>
      <c r="BZ1" s="12"/>
      <c r="CA1" s="12"/>
      <c r="CB1" s="12"/>
      <c r="CC1" s="12"/>
      <c r="CD1" s="12"/>
      <c r="CE1" s="12"/>
      <c r="CF1" s="12"/>
      <c r="CG1" s="12"/>
      <c r="CH1" s="12"/>
      <c r="CI1" s="12"/>
      <c r="CJ1" s="12"/>
      <c r="CK1" s="12"/>
      <c r="CL1" s="12"/>
      <c r="CM1" s="12"/>
      <c r="CN1" s="12"/>
      <c r="CO1" s="12"/>
      <c r="CP1" s="12"/>
      <c r="CQ1" s="12"/>
      <c r="CR1" s="12"/>
      <c r="CS1" s="12"/>
      <c r="CT1" s="12"/>
      <c r="CU1" s="12"/>
      <c r="CV1" s="12"/>
      <c r="CW1" s="12"/>
      <c r="CX1" s="12"/>
      <c r="CY1" s="12"/>
      <c r="CZ1" s="12"/>
      <c r="DA1" s="12"/>
      <c r="DB1" s="12"/>
      <c r="DC1" s="12"/>
      <c r="DD1" s="12"/>
      <c r="DE1" s="12"/>
      <c r="DF1" s="12"/>
      <c r="DG1" s="12"/>
      <c r="DH1" s="12"/>
      <c r="DI1" s="12"/>
      <c r="DJ1" s="12"/>
      <c r="DK1" s="12"/>
      <c r="DL1" s="12"/>
      <c r="DM1" s="12"/>
      <c r="DN1" s="12"/>
      <c r="DO1" s="12"/>
      <c r="DP1" s="12"/>
      <c r="DQ1" s="12"/>
      <c r="DR1" s="12"/>
      <c r="DS1" s="12"/>
      <c r="DT1" s="12"/>
      <c r="DU1" s="12"/>
      <c r="DV1" s="12"/>
      <c r="DW1" s="12"/>
      <c r="DX1" s="12"/>
      <c r="DY1" s="12"/>
      <c r="DZ1" s="12"/>
      <c r="EA1" s="12"/>
      <c r="EB1" s="12"/>
      <c r="EC1" s="12"/>
      <c r="ED1" s="12"/>
      <c r="EE1" s="12"/>
      <c r="EF1" s="12"/>
      <c r="EG1" s="12"/>
      <c r="EH1" s="12"/>
      <c r="EI1" s="12"/>
      <c r="EJ1" s="12"/>
      <c r="EK1" s="12"/>
      <c r="EL1" s="12"/>
      <c r="EM1" s="12"/>
      <c r="EN1" s="12"/>
      <c r="EO1" s="12"/>
      <c r="EP1" s="12"/>
      <c r="EQ1" s="12"/>
      <c r="ER1" s="12"/>
      <c r="ES1" s="12"/>
      <c r="ET1" s="12"/>
      <c r="EU1" s="12"/>
      <c r="EV1" s="12"/>
      <c r="EW1" s="12"/>
      <c r="EX1" s="12"/>
      <c r="EY1" s="12"/>
      <c r="EZ1" s="12"/>
      <c r="FA1" s="12"/>
      <c r="FB1" s="12"/>
      <c r="FC1" s="12"/>
      <c r="FD1" s="12"/>
      <c r="FE1" s="12"/>
      <c r="FF1" s="12"/>
      <c r="FG1" s="12"/>
      <c r="FH1" s="12"/>
      <c r="FI1" s="12"/>
      <c r="FJ1" s="12"/>
      <c r="FK1" s="12"/>
      <c r="FL1" s="12"/>
      <c r="FM1" s="12"/>
      <c r="FN1" s="12"/>
      <c r="FO1" s="12"/>
      <c r="FP1" s="12"/>
      <c r="FQ1" s="12"/>
      <c r="FR1" s="12"/>
      <c r="FS1" s="12"/>
      <c r="FT1" s="12"/>
      <c r="FU1" s="12"/>
      <c r="FV1" s="12"/>
      <c r="FW1" s="12"/>
      <c r="FX1" s="12"/>
      <c r="FY1" s="12"/>
      <c r="FZ1" s="12"/>
      <c r="GA1" s="12"/>
      <c r="GB1" s="12"/>
      <c r="GC1" s="12"/>
      <c r="GD1" s="12"/>
      <c r="GE1" s="12"/>
      <c r="GF1" s="12"/>
      <c r="GG1" s="12"/>
      <c r="GH1" s="12"/>
      <c r="GI1" s="12"/>
      <c r="GJ1" s="12"/>
      <c r="GK1" s="12"/>
      <c r="GL1" s="12"/>
      <c r="GM1" s="12"/>
      <c r="GN1" s="12"/>
      <c r="GO1" s="12"/>
      <c r="GP1" s="12"/>
      <c r="GQ1" s="12"/>
      <c r="GR1" s="12"/>
      <c r="GS1" s="12"/>
      <c r="GT1" s="12"/>
      <c r="GU1" s="12"/>
      <c r="GV1" s="12"/>
      <c r="GW1" s="12"/>
      <c r="GX1" s="12"/>
      <c r="GY1" s="12"/>
      <c r="GZ1" s="12"/>
      <c r="HA1" s="12"/>
      <c r="HB1" s="12"/>
      <c r="HC1" s="12"/>
      <c r="HD1" s="12"/>
      <c r="HE1" s="12"/>
      <c r="HF1" s="12"/>
      <c r="HG1" s="12"/>
      <c r="HH1" s="12"/>
      <c r="HI1" s="12"/>
      <c r="HJ1" s="12"/>
      <c r="HK1" s="12"/>
      <c r="HL1" s="12"/>
      <c r="HM1" s="12"/>
      <c r="HN1" s="12"/>
      <c r="HO1" s="12"/>
      <c r="HP1" s="12"/>
      <c r="HQ1" s="12"/>
      <c r="HR1" s="12"/>
      <c r="HS1" s="12"/>
      <c r="HT1" s="12"/>
      <c r="HU1" s="12"/>
      <c r="HV1" s="12"/>
      <c r="HW1" s="12"/>
      <c r="HX1" s="12"/>
      <c r="HY1" s="12"/>
      <c r="HZ1" s="12"/>
      <c r="IA1" s="12"/>
      <c r="IB1" s="12"/>
      <c r="IC1" s="12"/>
      <c r="ID1" s="12"/>
      <c r="IE1" s="12"/>
      <c r="IF1" s="12"/>
      <c r="IG1" s="12"/>
      <c r="IH1" s="12"/>
      <c r="II1" s="12"/>
      <c r="IJ1" s="12"/>
      <c r="IK1" s="12"/>
      <c r="IL1" s="12"/>
      <c r="IM1" s="12"/>
      <c r="IN1" s="12"/>
      <c r="IO1" s="12"/>
      <c r="IP1" s="12"/>
      <c r="IQ1" s="12"/>
      <c r="IR1" s="12"/>
      <c r="IS1" s="12"/>
      <c r="IT1" s="12"/>
      <c r="IU1" s="12"/>
      <c r="IV1" s="12"/>
      <c r="IW1" s="12"/>
    </row>
    <row r="2" customFormat="false" ht="30" hidden="false" customHeight="true" outlineLevel="0" collapsed="false">
      <c r="A2" s="12"/>
      <c r="B2" s="12" t="s">
        <v>16</v>
      </c>
      <c r="C2" s="12"/>
      <c r="D2" s="12"/>
      <c r="E2" s="12"/>
      <c r="F2" s="13"/>
      <c r="G2" s="13"/>
      <c r="H2" s="14"/>
      <c r="I2" s="14"/>
      <c r="J2" s="16" t="n">
        <v>36866</v>
      </c>
      <c r="K2" s="12"/>
      <c r="L2" s="15"/>
      <c r="M2" s="12"/>
      <c r="N2" s="12"/>
      <c r="O2" s="84" t="n">
        <f aca="true">NOW()</f>
        <v>45926.9141418204</v>
      </c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  <c r="BO2" s="12"/>
      <c r="BP2" s="12"/>
      <c r="BQ2" s="12"/>
      <c r="BR2" s="12"/>
      <c r="BS2" s="12"/>
      <c r="BT2" s="12"/>
      <c r="BU2" s="12"/>
      <c r="BV2" s="12"/>
      <c r="BW2" s="12"/>
      <c r="BX2" s="12"/>
      <c r="BY2" s="12"/>
      <c r="BZ2" s="12"/>
      <c r="CA2" s="12"/>
      <c r="CB2" s="12"/>
      <c r="CC2" s="12"/>
      <c r="CD2" s="12"/>
      <c r="CE2" s="12"/>
      <c r="CF2" s="12"/>
      <c r="CG2" s="12"/>
      <c r="CH2" s="12"/>
      <c r="CI2" s="12"/>
      <c r="CJ2" s="12"/>
      <c r="CK2" s="12"/>
      <c r="CL2" s="12"/>
      <c r="CM2" s="12"/>
      <c r="CN2" s="12"/>
      <c r="CO2" s="12"/>
      <c r="CP2" s="12"/>
      <c r="CQ2" s="12"/>
      <c r="CR2" s="12"/>
      <c r="CS2" s="12"/>
      <c r="CT2" s="12"/>
      <c r="CU2" s="12"/>
      <c r="CV2" s="12"/>
      <c r="CW2" s="12"/>
      <c r="CX2" s="12"/>
      <c r="CY2" s="12"/>
      <c r="CZ2" s="12"/>
      <c r="DA2" s="12"/>
      <c r="DB2" s="12"/>
      <c r="DC2" s="12"/>
      <c r="DD2" s="12"/>
      <c r="DE2" s="12"/>
      <c r="DF2" s="12"/>
      <c r="DG2" s="12"/>
      <c r="DH2" s="12"/>
      <c r="DI2" s="12"/>
      <c r="DJ2" s="12"/>
      <c r="DK2" s="12"/>
      <c r="DL2" s="12"/>
      <c r="DM2" s="12"/>
      <c r="DN2" s="12"/>
      <c r="DO2" s="12"/>
      <c r="DP2" s="12"/>
      <c r="DQ2" s="12"/>
      <c r="DR2" s="12"/>
      <c r="DS2" s="12"/>
      <c r="DT2" s="12"/>
      <c r="DU2" s="12"/>
      <c r="DV2" s="12"/>
      <c r="DW2" s="12"/>
      <c r="DX2" s="12"/>
      <c r="DY2" s="12"/>
      <c r="DZ2" s="12"/>
      <c r="EA2" s="12"/>
      <c r="EB2" s="12"/>
      <c r="EC2" s="12"/>
      <c r="ED2" s="12"/>
      <c r="EE2" s="12"/>
      <c r="EF2" s="12"/>
      <c r="EG2" s="12"/>
      <c r="EH2" s="12"/>
      <c r="EI2" s="12"/>
      <c r="EJ2" s="12"/>
      <c r="EK2" s="12"/>
      <c r="EL2" s="12"/>
      <c r="EM2" s="12"/>
      <c r="EN2" s="12"/>
      <c r="EO2" s="12"/>
      <c r="EP2" s="12"/>
      <c r="EQ2" s="12"/>
      <c r="ER2" s="12"/>
      <c r="ES2" s="12"/>
      <c r="ET2" s="12"/>
      <c r="EU2" s="12"/>
      <c r="EV2" s="12"/>
      <c r="EW2" s="12"/>
      <c r="EX2" s="12"/>
      <c r="EY2" s="12"/>
      <c r="EZ2" s="12"/>
      <c r="FA2" s="12"/>
      <c r="FB2" s="12"/>
      <c r="FC2" s="12"/>
      <c r="FD2" s="12"/>
      <c r="FE2" s="12"/>
      <c r="FF2" s="12"/>
      <c r="FG2" s="12"/>
      <c r="FH2" s="12"/>
      <c r="FI2" s="12"/>
      <c r="FJ2" s="12"/>
      <c r="FK2" s="12"/>
      <c r="FL2" s="12"/>
      <c r="FM2" s="12"/>
      <c r="FN2" s="12"/>
      <c r="FO2" s="12"/>
      <c r="FP2" s="12"/>
      <c r="FQ2" s="12"/>
      <c r="FR2" s="12"/>
      <c r="FS2" s="12"/>
      <c r="FT2" s="12"/>
      <c r="FU2" s="12"/>
      <c r="FV2" s="12"/>
      <c r="FW2" s="12"/>
      <c r="FX2" s="12"/>
      <c r="FY2" s="12"/>
      <c r="FZ2" s="12"/>
      <c r="GA2" s="12"/>
      <c r="GB2" s="12"/>
      <c r="GC2" s="12"/>
      <c r="GD2" s="12"/>
      <c r="GE2" s="12"/>
      <c r="GF2" s="12"/>
      <c r="GG2" s="12"/>
      <c r="GH2" s="12"/>
      <c r="GI2" s="12"/>
      <c r="GJ2" s="12"/>
      <c r="GK2" s="12"/>
      <c r="GL2" s="12"/>
      <c r="GM2" s="12"/>
      <c r="GN2" s="12"/>
      <c r="GO2" s="12"/>
      <c r="GP2" s="12"/>
      <c r="GQ2" s="12"/>
      <c r="GR2" s="12"/>
      <c r="GS2" s="12"/>
      <c r="GT2" s="12"/>
      <c r="GU2" s="12"/>
      <c r="GV2" s="12"/>
      <c r="GW2" s="12"/>
      <c r="GX2" s="12"/>
      <c r="GY2" s="12"/>
      <c r="GZ2" s="12"/>
      <c r="HA2" s="12"/>
      <c r="HB2" s="12"/>
      <c r="HC2" s="12"/>
      <c r="HD2" s="12"/>
      <c r="HE2" s="12"/>
      <c r="HF2" s="12"/>
      <c r="HG2" s="12"/>
      <c r="HH2" s="12"/>
      <c r="HI2" s="12"/>
      <c r="HJ2" s="12"/>
      <c r="HK2" s="12"/>
      <c r="HL2" s="12"/>
      <c r="HM2" s="12"/>
      <c r="HN2" s="12"/>
      <c r="HO2" s="12"/>
      <c r="HP2" s="12"/>
      <c r="HQ2" s="12"/>
      <c r="HR2" s="12"/>
      <c r="HS2" s="12"/>
      <c r="HT2" s="12"/>
      <c r="HU2" s="12"/>
      <c r="HV2" s="12"/>
      <c r="HW2" s="12"/>
      <c r="HX2" s="12"/>
      <c r="HY2" s="12"/>
      <c r="HZ2" s="12"/>
      <c r="IA2" s="12"/>
      <c r="IB2" s="12"/>
      <c r="IC2" s="12"/>
      <c r="ID2" s="12"/>
      <c r="IE2" s="12"/>
      <c r="IF2" s="12"/>
      <c r="IG2" s="12"/>
      <c r="IH2" s="12"/>
      <c r="II2" s="12"/>
      <c r="IJ2" s="12"/>
      <c r="IK2" s="12"/>
      <c r="IL2" s="12"/>
      <c r="IM2" s="12"/>
      <c r="IN2" s="12"/>
      <c r="IO2" s="12"/>
      <c r="IP2" s="12"/>
      <c r="IQ2" s="12"/>
      <c r="IR2" s="12"/>
      <c r="IS2" s="12"/>
      <c r="IT2" s="12"/>
      <c r="IU2" s="12"/>
      <c r="IV2" s="12"/>
      <c r="IW2" s="12"/>
    </row>
    <row r="3" customFormat="false" ht="15" hidden="false" customHeight="true" outlineLevel="0" collapsed="false">
      <c r="A3" s="19"/>
      <c r="B3" s="20"/>
      <c r="C3" s="21" t="s">
        <v>17</v>
      </c>
      <c r="D3" s="22" t="s">
        <v>18</v>
      </c>
      <c r="E3" s="22"/>
      <c r="F3" s="23" t="s">
        <v>19</v>
      </c>
      <c r="G3" s="23"/>
      <c r="H3" s="24" t="s">
        <v>20</v>
      </c>
      <c r="I3" s="24"/>
      <c r="J3" s="23" t="s">
        <v>21</v>
      </c>
      <c r="K3" s="22"/>
      <c r="L3" s="21" t="s">
        <v>22</v>
      </c>
      <c r="M3" s="22"/>
      <c r="N3" s="22" t="s">
        <v>23</v>
      </c>
      <c r="O3" s="25" t="s">
        <v>24</v>
      </c>
      <c r="P3" s="26" t="s">
        <v>25</v>
      </c>
      <c r="Q3" s="27" t="s">
        <v>26</v>
      </c>
      <c r="R3" s="27" t="s">
        <v>27</v>
      </c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19"/>
      <c r="AT3" s="19"/>
      <c r="AU3" s="19"/>
      <c r="AV3" s="19"/>
      <c r="AW3" s="19"/>
      <c r="AX3" s="19"/>
      <c r="AY3" s="19"/>
      <c r="AZ3" s="19"/>
      <c r="BA3" s="19"/>
      <c r="BB3" s="19"/>
      <c r="BC3" s="19"/>
      <c r="BD3" s="19"/>
      <c r="BE3" s="19"/>
      <c r="BF3" s="19"/>
      <c r="BG3" s="19"/>
      <c r="BH3" s="19"/>
      <c r="BI3" s="19"/>
      <c r="BJ3" s="19"/>
      <c r="BK3" s="19"/>
      <c r="BL3" s="19"/>
      <c r="BM3" s="19"/>
      <c r="BN3" s="19"/>
      <c r="BO3" s="19"/>
      <c r="BP3" s="19"/>
      <c r="BQ3" s="19"/>
      <c r="BR3" s="19"/>
      <c r="BS3" s="19"/>
      <c r="BT3" s="19"/>
      <c r="BU3" s="19"/>
      <c r="BV3" s="19"/>
      <c r="BW3" s="19"/>
      <c r="BX3" s="19"/>
      <c r="BY3" s="19"/>
      <c r="BZ3" s="19"/>
      <c r="CA3" s="19"/>
      <c r="CB3" s="19"/>
      <c r="CC3" s="19"/>
      <c r="CD3" s="19"/>
      <c r="CE3" s="19"/>
      <c r="CF3" s="19"/>
      <c r="CG3" s="19"/>
      <c r="CH3" s="19"/>
      <c r="CI3" s="19"/>
      <c r="CJ3" s="19"/>
      <c r="CK3" s="19"/>
      <c r="CL3" s="19"/>
      <c r="CM3" s="19"/>
      <c r="CN3" s="19"/>
      <c r="CO3" s="19"/>
      <c r="CP3" s="19"/>
      <c r="CQ3" s="19"/>
      <c r="CR3" s="19"/>
      <c r="CS3" s="19"/>
      <c r="CT3" s="19"/>
      <c r="CU3" s="19"/>
      <c r="CV3" s="19"/>
      <c r="CW3" s="19"/>
      <c r="CX3" s="19"/>
      <c r="CY3" s="19"/>
      <c r="CZ3" s="19"/>
      <c r="DA3" s="19"/>
      <c r="DB3" s="19"/>
      <c r="DC3" s="19"/>
      <c r="DD3" s="19"/>
      <c r="DE3" s="19"/>
      <c r="DF3" s="19"/>
      <c r="DG3" s="19"/>
      <c r="DH3" s="19"/>
      <c r="DI3" s="19"/>
      <c r="DJ3" s="19"/>
      <c r="DK3" s="19"/>
      <c r="DL3" s="19"/>
      <c r="DM3" s="19"/>
      <c r="DN3" s="19"/>
      <c r="DO3" s="19"/>
      <c r="DP3" s="19"/>
      <c r="DQ3" s="19"/>
      <c r="DR3" s="19"/>
      <c r="DS3" s="19"/>
      <c r="DT3" s="19"/>
      <c r="DU3" s="19"/>
      <c r="DV3" s="19"/>
      <c r="DW3" s="19"/>
      <c r="DX3" s="19"/>
      <c r="DY3" s="19"/>
      <c r="DZ3" s="19"/>
      <c r="EA3" s="19"/>
      <c r="EB3" s="19"/>
      <c r="EC3" s="19"/>
      <c r="ED3" s="19"/>
      <c r="EE3" s="19"/>
      <c r="EF3" s="19"/>
      <c r="EG3" s="19"/>
      <c r="EH3" s="19"/>
      <c r="EI3" s="19"/>
      <c r="EJ3" s="19"/>
      <c r="EK3" s="19"/>
      <c r="EL3" s="19"/>
      <c r="EM3" s="19"/>
      <c r="EN3" s="19"/>
      <c r="EO3" s="19"/>
      <c r="EP3" s="19"/>
      <c r="EQ3" s="19"/>
      <c r="ER3" s="19"/>
      <c r="ES3" s="19"/>
      <c r="ET3" s="19"/>
      <c r="EU3" s="19"/>
      <c r="EV3" s="19"/>
      <c r="EW3" s="19"/>
      <c r="EX3" s="19"/>
      <c r="EY3" s="19"/>
      <c r="EZ3" s="19"/>
      <c r="FA3" s="19"/>
      <c r="FB3" s="19"/>
      <c r="FC3" s="19"/>
      <c r="FD3" s="19"/>
      <c r="FE3" s="19"/>
      <c r="FF3" s="19"/>
      <c r="FG3" s="19"/>
      <c r="FH3" s="19"/>
      <c r="FI3" s="19"/>
      <c r="FJ3" s="19"/>
      <c r="FK3" s="19"/>
      <c r="FL3" s="19"/>
      <c r="FM3" s="19"/>
      <c r="FN3" s="19"/>
      <c r="FO3" s="19"/>
      <c r="FP3" s="19"/>
      <c r="FQ3" s="19"/>
      <c r="FR3" s="19"/>
      <c r="FS3" s="19"/>
      <c r="FT3" s="19"/>
      <c r="FU3" s="19"/>
      <c r="FV3" s="19"/>
      <c r="FW3" s="19"/>
      <c r="FX3" s="19"/>
      <c r="FY3" s="19"/>
      <c r="FZ3" s="19"/>
      <c r="GA3" s="19"/>
      <c r="GB3" s="19"/>
      <c r="GC3" s="19"/>
      <c r="GD3" s="19"/>
      <c r="GE3" s="19"/>
      <c r="GF3" s="19"/>
      <c r="GG3" s="19"/>
      <c r="GH3" s="19"/>
      <c r="GI3" s="19"/>
      <c r="GJ3" s="19"/>
      <c r="GK3" s="19"/>
      <c r="GL3" s="19"/>
      <c r="GM3" s="19"/>
      <c r="GN3" s="19"/>
      <c r="GO3" s="19"/>
      <c r="GP3" s="19"/>
      <c r="GQ3" s="19"/>
      <c r="GR3" s="19"/>
      <c r="GS3" s="19"/>
      <c r="GT3" s="19"/>
      <c r="GU3" s="19"/>
      <c r="GV3" s="19"/>
      <c r="GW3" s="19"/>
      <c r="GX3" s="19"/>
      <c r="GY3" s="19"/>
      <c r="GZ3" s="19"/>
      <c r="HA3" s="19"/>
      <c r="HB3" s="19"/>
      <c r="HC3" s="19"/>
      <c r="HD3" s="19"/>
      <c r="HE3" s="19"/>
      <c r="HF3" s="19"/>
      <c r="HG3" s="19"/>
      <c r="HH3" s="19"/>
      <c r="HI3" s="19"/>
      <c r="HJ3" s="19"/>
      <c r="HK3" s="19"/>
      <c r="HL3" s="19"/>
      <c r="HM3" s="19"/>
      <c r="HN3" s="19"/>
      <c r="HO3" s="19"/>
      <c r="HP3" s="19"/>
      <c r="HQ3" s="19"/>
      <c r="HR3" s="19"/>
      <c r="HS3" s="19"/>
      <c r="HT3" s="19"/>
      <c r="HU3" s="19"/>
      <c r="HV3" s="19"/>
      <c r="HW3" s="19"/>
      <c r="HX3" s="19"/>
      <c r="HY3" s="19"/>
      <c r="HZ3" s="19"/>
      <c r="IA3" s="19"/>
      <c r="IB3" s="19"/>
      <c r="IC3" s="19"/>
      <c r="ID3" s="19"/>
      <c r="IE3" s="19"/>
      <c r="IF3" s="19"/>
      <c r="IG3" s="19"/>
      <c r="IH3" s="19"/>
      <c r="II3" s="19"/>
      <c r="IJ3" s="19"/>
      <c r="IK3" s="19"/>
      <c r="IL3" s="19"/>
      <c r="IM3" s="19"/>
      <c r="IN3" s="19"/>
      <c r="IO3" s="19"/>
      <c r="IP3" s="19"/>
      <c r="IQ3" s="19"/>
      <c r="IR3" s="19"/>
      <c r="IS3" s="19"/>
      <c r="IT3" s="19"/>
      <c r="IU3" s="19"/>
      <c r="IV3" s="19"/>
      <c r="IW3" s="19"/>
    </row>
    <row r="4" customFormat="false" ht="15" hidden="false" customHeight="true" outlineLevel="0" collapsed="false">
      <c r="A4" s="19"/>
      <c r="B4" s="28"/>
      <c r="C4" s="29"/>
      <c r="D4" s="30"/>
      <c r="E4" s="30"/>
      <c r="F4" s="31"/>
      <c r="G4" s="31"/>
      <c r="H4" s="32"/>
      <c r="I4" s="32"/>
      <c r="J4" s="33"/>
      <c r="K4" s="30"/>
      <c r="L4" s="29"/>
      <c r="M4" s="30"/>
      <c r="N4" s="30"/>
      <c r="O4" s="34"/>
      <c r="P4" s="19"/>
      <c r="Q4" s="35"/>
      <c r="R4" s="35"/>
      <c r="S4" s="19"/>
      <c r="T4" s="26" t="s">
        <v>28</v>
      </c>
      <c r="U4" s="26"/>
      <c r="V4" s="26" t="s">
        <v>29</v>
      </c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19"/>
      <c r="AT4" s="19"/>
      <c r="AU4" s="19"/>
      <c r="AV4" s="19"/>
      <c r="AW4" s="19"/>
      <c r="AX4" s="19"/>
      <c r="AY4" s="19"/>
      <c r="AZ4" s="19"/>
      <c r="BA4" s="19"/>
      <c r="BB4" s="19"/>
      <c r="BC4" s="19"/>
      <c r="BD4" s="19"/>
      <c r="BE4" s="19"/>
      <c r="BF4" s="19"/>
      <c r="BG4" s="19"/>
      <c r="BH4" s="19"/>
      <c r="BI4" s="19"/>
      <c r="BJ4" s="19"/>
      <c r="BK4" s="19"/>
      <c r="BL4" s="19"/>
      <c r="BM4" s="19"/>
      <c r="BN4" s="19"/>
      <c r="BO4" s="19"/>
      <c r="BP4" s="19"/>
      <c r="BQ4" s="19"/>
      <c r="BR4" s="19"/>
      <c r="BS4" s="19"/>
      <c r="BT4" s="19"/>
      <c r="BU4" s="19"/>
      <c r="BV4" s="19"/>
      <c r="BW4" s="19"/>
      <c r="BX4" s="19"/>
      <c r="BY4" s="19"/>
      <c r="BZ4" s="19"/>
      <c r="CA4" s="19"/>
      <c r="CB4" s="19"/>
      <c r="CC4" s="19"/>
      <c r="CD4" s="19"/>
      <c r="CE4" s="19"/>
      <c r="CF4" s="19"/>
      <c r="CG4" s="19"/>
      <c r="CH4" s="19"/>
      <c r="CI4" s="19"/>
      <c r="CJ4" s="19"/>
      <c r="CK4" s="19"/>
      <c r="CL4" s="19"/>
      <c r="CM4" s="19"/>
      <c r="CN4" s="19"/>
      <c r="CO4" s="19"/>
      <c r="CP4" s="19"/>
      <c r="CQ4" s="19"/>
      <c r="CR4" s="19"/>
      <c r="CS4" s="19"/>
      <c r="CT4" s="19"/>
      <c r="CU4" s="19"/>
      <c r="CV4" s="19"/>
      <c r="CW4" s="19"/>
      <c r="CX4" s="19"/>
      <c r="CY4" s="19"/>
      <c r="CZ4" s="19"/>
      <c r="DA4" s="19"/>
      <c r="DB4" s="19"/>
      <c r="DC4" s="19"/>
      <c r="DD4" s="19"/>
      <c r="DE4" s="19"/>
      <c r="DF4" s="19"/>
      <c r="DG4" s="19"/>
      <c r="DH4" s="19"/>
      <c r="DI4" s="19"/>
      <c r="DJ4" s="19"/>
      <c r="DK4" s="19"/>
      <c r="DL4" s="19"/>
      <c r="DM4" s="19"/>
      <c r="DN4" s="19"/>
      <c r="DO4" s="19"/>
      <c r="DP4" s="19"/>
      <c r="DQ4" s="19"/>
      <c r="DR4" s="19"/>
      <c r="DS4" s="19"/>
      <c r="DT4" s="19"/>
      <c r="DU4" s="19"/>
      <c r="DV4" s="19"/>
      <c r="DW4" s="19"/>
      <c r="DX4" s="19"/>
      <c r="DY4" s="19"/>
      <c r="DZ4" s="19"/>
      <c r="EA4" s="19"/>
      <c r="EB4" s="19"/>
      <c r="EC4" s="19"/>
      <c r="ED4" s="19"/>
      <c r="EE4" s="19"/>
      <c r="EF4" s="19"/>
      <c r="EG4" s="19"/>
      <c r="EH4" s="19"/>
      <c r="EI4" s="19"/>
      <c r="EJ4" s="19"/>
      <c r="EK4" s="19"/>
      <c r="EL4" s="19"/>
      <c r="EM4" s="19"/>
      <c r="EN4" s="19"/>
      <c r="EO4" s="19"/>
      <c r="EP4" s="19"/>
      <c r="EQ4" s="19"/>
      <c r="ER4" s="19"/>
      <c r="ES4" s="19"/>
      <c r="ET4" s="19"/>
      <c r="EU4" s="19"/>
      <c r="EV4" s="19"/>
      <c r="EW4" s="19"/>
      <c r="EX4" s="19"/>
      <c r="EY4" s="19"/>
      <c r="EZ4" s="19"/>
      <c r="FA4" s="19"/>
      <c r="FB4" s="19"/>
      <c r="FC4" s="19"/>
      <c r="FD4" s="19"/>
      <c r="FE4" s="19"/>
      <c r="FF4" s="19"/>
      <c r="FG4" s="19"/>
      <c r="FH4" s="19"/>
      <c r="FI4" s="19"/>
      <c r="FJ4" s="19"/>
      <c r="FK4" s="19"/>
      <c r="FL4" s="19"/>
      <c r="FM4" s="19"/>
      <c r="FN4" s="19"/>
      <c r="FO4" s="19"/>
      <c r="FP4" s="19"/>
      <c r="FQ4" s="19"/>
      <c r="FR4" s="19"/>
      <c r="FS4" s="19"/>
      <c r="FT4" s="19"/>
      <c r="FU4" s="19"/>
      <c r="FV4" s="19"/>
      <c r="FW4" s="19"/>
      <c r="FX4" s="19"/>
      <c r="FY4" s="19"/>
      <c r="FZ4" s="19"/>
      <c r="GA4" s="19"/>
      <c r="GB4" s="19"/>
      <c r="GC4" s="19"/>
      <c r="GD4" s="19"/>
      <c r="GE4" s="19"/>
      <c r="GF4" s="19"/>
      <c r="GG4" s="19"/>
      <c r="GH4" s="19"/>
      <c r="GI4" s="19"/>
      <c r="GJ4" s="19"/>
      <c r="GK4" s="19"/>
      <c r="GL4" s="19"/>
      <c r="GM4" s="19"/>
      <c r="GN4" s="19"/>
      <c r="GO4" s="19"/>
      <c r="GP4" s="19"/>
      <c r="GQ4" s="19"/>
      <c r="GR4" s="19"/>
      <c r="GS4" s="19"/>
      <c r="GT4" s="19"/>
      <c r="GU4" s="19"/>
      <c r="GV4" s="19"/>
      <c r="GW4" s="19"/>
      <c r="GX4" s="19"/>
      <c r="GY4" s="19"/>
      <c r="GZ4" s="19"/>
      <c r="HA4" s="19"/>
      <c r="HB4" s="19"/>
      <c r="HC4" s="19"/>
      <c r="HD4" s="19"/>
      <c r="HE4" s="19"/>
      <c r="HF4" s="19"/>
      <c r="HG4" s="19"/>
      <c r="HH4" s="19"/>
      <c r="HI4" s="19"/>
      <c r="HJ4" s="19"/>
      <c r="HK4" s="19"/>
      <c r="HL4" s="19"/>
      <c r="HM4" s="19"/>
      <c r="HN4" s="19"/>
      <c r="HO4" s="19"/>
      <c r="HP4" s="19"/>
      <c r="HQ4" s="19"/>
      <c r="HR4" s="19"/>
      <c r="HS4" s="19"/>
      <c r="HT4" s="19"/>
      <c r="HU4" s="19"/>
      <c r="HV4" s="19"/>
      <c r="HW4" s="19"/>
      <c r="HX4" s="19"/>
      <c r="HY4" s="19"/>
      <c r="HZ4" s="19"/>
      <c r="IA4" s="19"/>
      <c r="IB4" s="19"/>
      <c r="IC4" s="19"/>
      <c r="ID4" s="19"/>
      <c r="IE4" s="19"/>
      <c r="IF4" s="19"/>
      <c r="IG4" s="19"/>
      <c r="IH4" s="19"/>
      <c r="II4" s="19"/>
      <c r="IJ4" s="19"/>
      <c r="IK4" s="19"/>
      <c r="IL4" s="19"/>
      <c r="IM4" s="19"/>
      <c r="IN4" s="19"/>
      <c r="IO4" s="19"/>
      <c r="IP4" s="19"/>
      <c r="IQ4" s="19"/>
      <c r="IR4" s="19"/>
      <c r="IS4" s="19"/>
      <c r="IT4" s="19"/>
      <c r="IU4" s="19"/>
      <c r="IV4" s="19"/>
      <c r="IW4" s="19"/>
    </row>
    <row r="5" customFormat="false" ht="15" hidden="false" customHeight="true" outlineLevel="0" collapsed="false">
      <c r="A5" s="36"/>
      <c r="B5" s="37" t="s">
        <v>30</v>
      </c>
      <c r="C5" s="38" t="s">
        <v>31</v>
      </c>
      <c r="D5" s="39" t="n">
        <v>3342</v>
      </c>
      <c r="E5" s="40"/>
      <c r="F5" s="41" t="n">
        <f aca="false">T14</f>
        <v>22</v>
      </c>
      <c r="G5" s="41"/>
      <c r="H5" s="42" t="n">
        <f aca="false">V14</f>
        <v>27</v>
      </c>
      <c r="I5" s="41"/>
      <c r="J5" s="43" t="n">
        <v>1818</v>
      </c>
      <c r="K5" s="43"/>
      <c r="L5" s="44" t="n">
        <v>1602</v>
      </c>
      <c r="M5" s="42"/>
      <c r="N5" s="45" t="n">
        <v>67694</v>
      </c>
      <c r="O5" s="46" t="n">
        <f aca="false">$T$23</f>
        <v>0.65</v>
      </c>
      <c r="P5" s="47" t="str">
        <f aca="false">IF(Q5&lt;0,ABS(Q5),"")</f>
        <v/>
      </c>
      <c r="Q5" s="44" t="n">
        <f aca="false">IF(L$37&gt;0,L5-R5,J5-R5)</f>
        <v>966</v>
      </c>
      <c r="R5" s="44" t="n">
        <f aca="false">ROUND((1-O5)*J5,0)</f>
        <v>636</v>
      </c>
      <c r="S5" s="36"/>
      <c r="T5" s="48" t="n">
        <v>16</v>
      </c>
      <c r="U5" s="48" t="n">
        <v>1</v>
      </c>
      <c r="V5" s="48" t="n">
        <v>22</v>
      </c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  <c r="AO5" s="36"/>
      <c r="AP5" s="36"/>
      <c r="AQ5" s="36"/>
      <c r="AR5" s="36"/>
      <c r="AS5" s="36"/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  <c r="BF5" s="36"/>
      <c r="BG5" s="36"/>
      <c r="BH5" s="36"/>
      <c r="BI5" s="36"/>
      <c r="BJ5" s="36"/>
      <c r="BK5" s="36"/>
      <c r="BL5" s="36"/>
      <c r="BM5" s="36"/>
      <c r="BN5" s="36"/>
      <c r="BO5" s="36"/>
      <c r="BP5" s="36"/>
      <c r="BQ5" s="36"/>
      <c r="BR5" s="36"/>
      <c r="BS5" s="36"/>
      <c r="BT5" s="36"/>
      <c r="BU5" s="36"/>
      <c r="BV5" s="36"/>
      <c r="BW5" s="36"/>
      <c r="BX5" s="36"/>
      <c r="BY5" s="36"/>
      <c r="BZ5" s="36"/>
      <c r="CA5" s="36"/>
      <c r="CB5" s="36"/>
      <c r="CC5" s="36"/>
      <c r="CD5" s="36"/>
      <c r="CE5" s="36"/>
      <c r="CF5" s="36"/>
      <c r="CG5" s="36"/>
      <c r="CH5" s="36"/>
      <c r="CI5" s="36"/>
      <c r="CJ5" s="36"/>
      <c r="CK5" s="36"/>
      <c r="CL5" s="36"/>
      <c r="CM5" s="36"/>
      <c r="CN5" s="36"/>
      <c r="CO5" s="36"/>
      <c r="CP5" s="36"/>
      <c r="CQ5" s="36"/>
      <c r="CR5" s="36"/>
      <c r="CS5" s="36"/>
      <c r="CT5" s="36"/>
      <c r="CU5" s="36"/>
      <c r="CV5" s="36"/>
      <c r="CW5" s="36"/>
      <c r="CX5" s="36"/>
      <c r="CY5" s="36"/>
      <c r="CZ5" s="36"/>
      <c r="DA5" s="36"/>
      <c r="DB5" s="36"/>
      <c r="DC5" s="36"/>
      <c r="DD5" s="36"/>
      <c r="DE5" s="36"/>
      <c r="DF5" s="36"/>
      <c r="DG5" s="36"/>
      <c r="DH5" s="36"/>
      <c r="DI5" s="36"/>
      <c r="DJ5" s="36"/>
      <c r="DK5" s="36"/>
      <c r="DL5" s="36"/>
      <c r="DM5" s="36"/>
      <c r="DN5" s="36"/>
      <c r="DO5" s="36"/>
      <c r="DP5" s="36"/>
      <c r="DQ5" s="36"/>
      <c r="DR5" s="36"/>
      <c r="DS5" s="36"/>
      <c r="DT5" s="36"/>
      <c r="DU5" s="36"/>
      <c r="DV5" s="36"/>
      <c r="DW5" s="36"/>
      <c r="DX5" s="36"/>
      <c r="DY5" s="36"/>
      <c r="DZ5" s="36"/>
      <c r="EA5" s="36"/>
      <c r="EB5" s="36"/>
      <c r="EC5" s="36"/>
      <c r="ED5" s="36"/>
      <c r="EE5" s="36"/>
      <c r="EF5" s="36"/>
      <c r="EG5" s="36"/>
      <c r="EH5" s="36"/>
      <c r="EI5" s="36"/>
      <c r="EJ5" s="36"/>
      <c r="EK5" s="36"/>
      <c r="EL5" s="36"/>
      <c r="EM5" s="36"/>
      <c r="EN5" s="36"/>
      <c r="EO5" s="36"/>
      <c r="EP5" s="36"/>
      <c r="EQ5" s="36"/>
      <c r="ER5" s="36"/>
      <c r="ES5" s="36"/>
      <c r="ET5" s="36"/>
      <c r="EU5" s="36"/>
      <c r="EV5" s="36"/>
      <c r="EW5" s="36"/>
      <c r="EX5" s="36"/>
      <c r="EY5" s="36"/>
      <c r="EZ5" s="36"/>
      <c r="FA5" s="36"/>
      <c r="FB5" s="36"/>
      <c r="FC5" s="36"/>
      <c r="FD5" s="36"/>
      <c r="FE5" s="36"/>
      <c r="FF5" s="36"/>
      <c r="FG5" s="36"/>
      <c r="FH5" s="36"/>
      <c r="FI5" s="36"/>
      <c r="FJ5" s="36"/>
      <c r="FK5" s="36"/>
      <c r="FL5" s="36"/>
      <c r="FM5" s="36"/>
      <c r="FN5" s="36"/>
      <c r="FO5" s="36"/>
      <c r="FP5" s="36"/>
      <c r="FQ5" s="36"/>
      <c r="FR5" s="36"/>
      <c r="FS5" s="36"/>
      <c r="FT5" s="36"/>
      <c r="FU5" s="36"/>
      <c r="FV5" s="36"/>
      <c r="FW5" s="36"/>
      <c r="FX5" s="36"/>
      <c r="FY5" s="36"/>
      <c r="FZ5" s="36"/>
      <c r="GA5" s="36"/>
      <c r="GB5" s="36"/>
      <c r="GC5" s="36"/>
      <c r="GD5" s="36"/>
      <c r="GE5" s="36"/>
      <c r="GF5" s="36"/>
      <c r="GG5" s="36"/>
      <c r="GH5" s="36"/>
      <c r="GI5" s="36"/>
      <c r="GJ5" s="36"/>
      <c r="GK5" s="36"/>
      <c r="GL5" s="36"/>
      <c r="GM5" s="36"/>
      <c r="GN5" s="36"/>
      <c r="GO5" s="36"/>
      <c r="GP5" s="36"/>
      <c r="GQ5" s="36"/>
      <c r="GR5" s="36"/>
      <c r="GS5" s="36"/>
      <c r="GT5" s="36"/>
      <c r="GU5" s="36"/>
      <c r="GV5" s="36"/>
      <c r="GW5" s="36"/>
      <c r="GX5" s="36"/>
      <c r="GY5" s="36"/>
      <c r="GZ5" s="36"/>
      <c r="HA5" s="36"/>
      <c r="HB5" s="36"/>
      <c r="HC5" s="36"/>
      <c r="HD5" s="36"/>
      <c r="HE5" s="36"/>
      <c r="HF5" s="36"/>
      <c r="HG5" s="36"/>
      <c r="HH5" s="36"/>
      <c r="HI5" s="36"/>
      <c r="HJ5" s="36"/>
      <c r="HK5" s="36"/>
      <c r="HL5" s="36"/>
      <c r="HM5" s="36"/>
      <c r="HN5" s="36"/>
      <c r="HO5" s="36"/>
      <c r="HP5" s="36"/>
      <c r="HQ5" s="36"/>
      <c r="HR5" s="36"/>
      <c r="HS5" s="36"/>
      <c r="HT5" s="36"/>
      <c r="HU5" s="36"/>
      <c r="HV5" s="36"/>
      <c r="HW5" s="36"/>
      <c r="HX5" s="36"/>
      <c r="HY5" s="36"/>
      <c r="HZ5" s="36"/>
      <c r="IA5" s="36"/>
      <c r="IB5" s="36"/>
      <c r="IC5" s="36"/>
      <c r="ID5" s="36"/>
      <c r="IE5" s="36"/>
      <c r="IF5" s="36"/>
      <c r="IG5" s="36"/>
      <c r="IH5" s="36"/>
      <c r="II5" s="36"/>
      <c r="IJ5" s="36"/>
      <c r="IK5" s="36"/>
      <c r="IL5" s="36"/>
      <c r="IM5" s="36"/>
      <c r="IN5" s="36"/>
      <c r="IO5" s="36"/>
      <c r="IP5" s="36"/>
      <c r="IQ5" s="36"/>
      <c r="IR5" s="36"/>
      <c r="IS5" s="36"/>
      <c r="IT5" s="36"/>
      <c r="IU5" s="36"/>
      <c r="IV5" s="36"/>
      <c r="IW5" s="36"/>
    </row>
    <row r="6" customFormat="false" ht="15" hidden="false" customHeight="true" outlineLevel="0" collapsed="false">
      <c r="A6" s="49"/>
      <c r="B6" s="37"/>
      <c r="C6" s="38"/>
      <c r="D6" s="39"/>
      <c r="E6" s="40"/>
      <c r="F6" s="50"/>
      <c r="G6" s="50"/>
      <c r="H6" s="40"/>
      <c r="I6" s="50"/>
      <c r="J6" s="43"/>
      <c r="K6" s="51"/>
      <c r="L6" s="44"/>
      <c r="M6" s="40"/>
      <c r="N6" s="52"/>
      <c r="O6" s="46"/>
      <c r="P6" s="53"/>
      <c r="Q6" s="44"/>
      <c r="R6" s="44"/>
      <c r="S6" s="36"/>
      <c r="T6" s="54" t="n">
        <v>17</v>
      </c>
      <c r="U6" s="54" t="n">
        <v>2</v>
      </c>
      <c r="V6" s="54" t="n">
        <v>22</v>
      </c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6"/>
      <c r="AI6" s="36"/>
      <c r="AJ6" s="36"/>
      <c r="AK6" s="36"/>
      <c r="AL6" s="36"/>
      <c r="AM6" s="36"/>
      <c r="AN6" s="36"/>
      <c r="AO6" s="36"/>
      <c r="AP6" s="36"/>
      <c r="AQ6" s="36"/>
      <c r="AR6" s="36"/>
      <c r="AS6" s="36"/>
      <c r="AT6" s="36"/>
      <c r="AU6" s="36"/>
      <c r="AV6" s="36"/>
      <c r="AW6" s="36"/>
      <c r="AX6" s="36"/>
      <c r="AY6" s="36"/>
      <c r="AZ6" s="36"/>
      <c r="BA6" s="36"/>
      <c r="BB6" s="36"/>
      <c r="BC6" s="36"/>
      <c r="BD6" s="36"/>
      <c r="BE6" s="36"/>
      <c r="BF6" s="36"/>
      <c r="BG6" s="36"/>
      <c r="BH6" s="36"/>
      <c r="BI6" s="36"/>
      <c r="BJ6" s="36"/>
      <c r="BK6" s="36"/>
      <c r="BL6" s="36"/>
      <c r="BM6" s="36"/>
      <c r="BN6" s="36"/>
      <c r="BO6" s="36"/>
      <c r="BP6" s="36"/>
      <c r="BQ6" s="36"/>
      <c r="BR6" s="36"/>
      <c r="BS6" s="36"/>
      <c r="BT6" s="36"/>
      <c r="BU6" s="36"/>
      <c r="BV6" s="36"/>
      <c r="BW6" s="36"/>
      <c r="BX6" s="36"/>
      <c r="BY6" s="36"/>
      <c r="BZ6" s="36"/>
      <c r="CA6" s="36"/>
      <c r="CB6" s="36"/>
      <c r="CC6" s="36"/>
      <c r="CD6" s="36"/>
      <c r="CE6" s="36"/>
      <c r="CF6" s="36"/>
      <c r="CG6" s="36"/>
      <c r="CH6" s="36"/>
      <c r="CI6" s="36"/>
      <c r="CJ6" s="36"/>
      <c r="CK6" s="36"/>
      <c r="CL6" s="36"/>
      <c r="CM6" s="36"/>
      <c r="CN6" s="36"/>
      <c r="CO6" s="36"/>
      <c r="CP6" s="36"/>
      <c r="CQ6" s="36"/>
      <c r="CR6" s="36"/>
      <c r="CS6" s="36"/>
      <c r="CT6" s="36"/>
      <c r="CU6" s="36"/>
      <c r="CV6" s="36"/>
      <c r="CW6" s="36"/>
      <c r="CX6" s="36"/>
      <c r="CY6" s="36"/>
      <c r="CZ6" s="36"/>
      <c r="DA6" s="36"/>
      <c r="DB6" s="36"/>
      <c r="DC6" s="36"/>
      <c r="DD6" s="36"/>
      <c r="DE6" s="36"/>
      <c r="DF6" s="36"/>
      <c r="DG6" s="36"/>
      <c r="DH6" s="36"/>
      <c r="DI6" s="36"/>
      <c r="DJ6" s="36"/>
      <c r="DK6" s="36"/>
      <c r="DL6" s="36"/>
      <c r="DM6" s="36"/>
      <c r="DN6" s="36"/>
      <c r="DO6" s="36"/>
      <c r="DP6" s="36"/>
      <c r="DQ6" s="36"/>
      <c r="DR6" s="36"/>
      <c r="DS6" s="36"/>
      <c r="DT6" s="36"/>
      <c r="DU6" s="36"/>
      <c r="DV6" s="36"/>
      <c r="DW6" s="36"/>
      <c r="DX6" s="36"/>
      <c r="DY6" s="36"/>
      <c r="DZ6" s="36"/>
      <c r="EA6" s="36"/>
      <c r="EB6" s="36"/>
      <c r="EC6" s="36"/>
      <c r="ED6" s="36"/>
      <c r="EE6" s="36"/>
      <c r="EF6" s="36"/>
      <c r="EG6" s="36"/>
      <c r="EH6" s="36"/>
      <c r="EI6" s="36"/>
      <c r="EJ6" s="36"/>
      <c r="EK6" s="36"/>
      <c r="EL6" s="36"/>
      <c r="EM6" s="36"/>
      <c r="EN6" s="36"/>
      <c r="EO6" s="36"/>
      <c r="EP6" s="36"/>
      <c r="EQ6" s="36"/>
      <c r="ER6" s="36"/>
      <c r="ES6" s="36"/>
      <c r="ET6" s="36"/>
      <c r="EU6" s="36"/>
      <c r="EV6" s="36"/>
      <c r="EW6" s="36"/>
      <c r="EX6" s="36"/>
      <c r="EY6" s="36"/>
      <c r="EZ6" s="36"/>
      <c r="FA6" s="36"/>
      <c r="FB6" s="36"/>
      <c r="FC6" s="36"/>
      <c r="FD6" s="36"/>
      <c r="FE6" s="36"/>
      <c r="FF6" s="36"/>
      <c r="FG6" s="36"/>
      <c r="FH6" s="36"/>
      <c r="FI6" s="36"/>
      <c r="FJ6" s="36"/>
      <c r="FK6" s="36"/>
      <c r="FL6" s="36"/>
      <c r="FM6" s="36"/>
      <c r="FN6" s="36"/>
      <c r="FO6" s="36"/>
      <c r="FP6" s="36"/>
      <c r="FQ6" s="36"/>
      <c r="FR6" s="36"/>
      <c r="FS6" s="36"/>
      <c r="FT6" s="36"/>
      <c r="FU6" s="36"/>
      <c r="FV6" s="36"/>
      <c r="FW6" s="36"/>
      <c r="FX6" s="36"/>
      <c r="FY6" s="36"/>
      <c r="FZ6" s="36"/>
      <c r="GA6" s="36"/>
      <c r="GB6" s="36"/>
      <c r="GC6" s="36"/>
      <c r="GD6" s="36"/>
      <c r="GE6" s="36"/>
      <c r="GF6" s="36"/>
      <c r="GG6" s="36"/>
      <c r="GH6" s="36"/>
      <c r="GI6" s="36"/>
      <c r="GJ6" s="36"/>
      <c r="GK6" s="36"/>
      <c r="GL6" s="36"/>
      <c r="GM6" s="36"/>
      <c r="GN6" s="36"/>
      <c r="GO6" s="36"/>
      <c r="GP6" s="36"/>
      <c r="GQ6" s="36"/>
      <c r="GR6" s="36"/>
      <c r="GS6" s="36"/>
      <c r="GT6" s="36"/>
      <c r="GU6" s="36"/>
      <c r="GV6" s="36"/>
      <c r="GW6" s="36"/>
      <c r="GX6" s="36"/>
      <c r="GY6" s="36"/>
      <c r="GZ6" s="36"/>
      <c r="HA6" s="36"/>
      <c r="HB6" s="36"/>
      <c r="HC6" s="36"/>
      <c r="HD6" s="36"/>
      <c r="HE6" s="36"/>
      <c r="HF6" s="36"/>
      <c r="HG6" s="36"/>
      <c r="HH6" s="36"/>
      <c r="HI6" s="36"/>
      <c r="HJ6" s="36"/>
      <c r="HK6" s="36"/>
      <c r="HL6" s="36"/>
      <c r="HM6" s="36"/>
      <c r="HN6" s="36"/>
      <c r="HO6" s="36"/>
      <c r="HP6" s="36"/>
      <c r="HQ6" s="36"/>
      <c r="HR6" s="36"/>
      <c r="HS6" s="36"/>
      <c r="HT6" s="36"/>
      <c r="HU6" s="36"/>
      <c r="HV6" s="36"/>
      <c r="HW6" s="36"/>
      <c r="HX6" s="36"/>
      <c r="HY6" s="36"/>
      <c r="HZ6" s="36"/>
      <c r="IA6" s="36"/>
      <c r="IB6" s="36"/>
      <c r="IC6" s="36"/>
      <c r="ID6" s="36"/>
      <c r="IE6" s="36"/>
      <c r="IF6" s="36"/>
      <c r="IG6" s="36"/>
      <c r="IH6" s="36"/>
      <c r="II6" s="36"/>
      <c r="IJ6" s="36"/>
      <c r="IK6" s="36"/>
      <c r="IL6" s="36"/>
      <c r="IM6" s="36"/>
      <c r="IN6" s="36"/>
      <c r="IO6" s="36"/>
      <c r="IP6" s="36"/>
      <c r="IQ6" s="36"/>
      <c r="IR6" s="36"/>
      <c r="IS6" s="36"/>
      <c r="IT6" s="36"/>
      <c r="IU6" s="36"/>
      <c r="IV6" s="36"/>
      <c r="IW6" s="36"/>
    </row>
    <row r="7" customFormat="false" ht="15" hidden="false" customHeight="true" outlineLevel="0" collapsed="false">
      <c r="A7" s="36"/>
      <c r="B7" s="37" t="s">
        <v>33</v>
      </c>
      <c r="C7" s="38" t="s">
        <v>34</v>
      </c>
      <c r="D7" s="39" t="n">
        <v>3343</v>
      </c>
      <c r="E7" s="40"/>
      <c r="F7" s="50" t="n">
        <f aca="false">T6</f>
        <v>17</v>
      </c>
      <c r="G7" s="50"/>
      <c r="H7" s="40" t="n">
        <f aca="false">V6</f>
        <v>22</v>
      </c>
      <c r="I7" s="50"/>
      <c r="J7" s="43" t="n">
        <v>8364</v>
      </c>
      <c r="K7" s="43"/>
      <c r="L7" s="44" t="n">
        <v>6754</v>
      </c>
      <c r="M7" s="40"/>
      <c r="N7" s="45" t="n">
        <v>67694</v>
      </c>
      <c r="O7" s="46" t="n">
        <f aca="false">$T$23</f>
        <v>0.65</v>
      </c>
      <c r="P7" s="47" t="str">
        <f aca="false">IF(Q7&lt;0,ABS(Q7),"")</f>
        <v/>
      </c>
      <c r="Q7" s="44" t="n">
        <f aca="false">IF(L$37&gt;0,L7-R7,J7-R7)</f>
        <v>3827</v>
      </c>
      <c r="R7" s="44" t="n">
        <f aca="false">ROUND((1-O7)*J7,0)</f>
        <v>2927</v>
      </c>
      <c r="S7" s="36"/>
      <c r="T7" s="54" t="n">
        <v>16</v>
      </c>
      <c r="U7" s="54" t="n">
        <v>3</v>
      </c>
      <c r="V7" s="54" t="n">
        <v>22</v>
      </c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/>
      <c r="BF7" s="36"/>
      <c r="BG7" s="36"/>
      <c r="BH7" s="36"/>
      <c r="BI7" s="36"/>
      <c r="BJ7" s="36"/>
      <c r="BK7" s="36"/>
      <c r="BL7" s="36"/>
      <c r="BM7" s="36"/>
      <c r="BN7" s="36"/>
      <c r="BO7" s="36"/>
      <c r="BP7" s="36"/>
      <c r="BQ7" s="36"/>
      <c r="BR7" s="36"/>
      <c r="BS7" s="36"/>
      <c r="BT7" s="36"/>
      <c r="BU7" s="36"/>
      <c r="BV7" s="36"/>
      <c r="BW7" s="36"/>
      <c r="BX7" s="36"/>
      <c r="BY7" s="36"/>
      <c r="BZ7" s="36"/>
      <c r="CA7" s="36"/>
      <c r="CB7" s="36"/>
      <c r="CC7" s="36"/>
      <c r="CD7" s="36"/>
      <c r="CE7" s="36"/>
      <c r="CF7" s="36"/>
      <c r="CG7" s="36"/>
      <c r="CH7" s="36"/>
      <c r="CI7" s="36"/>
      <c r="CJ7" s="36"/>
      <c r="CK7" s="36"/>
      <c r="CL7" s="36"/>
      <c r="CM7" s="36"/>
      <c r="CN7" s="36"/>
      <c r="CO7" s="36"/>
      <c r="CP7" s="36"/>
      <c r="CQ7" s="36"/>
      <c r="CR7" s="36"/>
      <c r="CS7" s="36"/>
      <c r="CT7" s="36"/>
      <c r="CU7" s="36"/>
      <c r="CV7" s="36"/>
      <c r="CW7" s="36"/>
      <c r="CX7" s="36"/>
      <c r="CY7" s="36"/>
      <c r="CZ7" s="36"/>
      <c r="DA7" s="36"/>
      <c r="DB7" s="36"/>
      <c r="DC7" s="36"/>
      <c r="DD7" s="36"/>
      <c r="DE7" s="36"/>
      <c r="DF7" s="36"/>
      <c r="DG7" s="36"/>
      <c r="DH7" s="36"/>
      <c r="DI7" s="36"/>
      <c r="DJ7" s="36"/>
      <c r="DK7" s="36"/>
      <c r="DL7" s="36"/>
      <c r="DM7" s="36"/>
      <c r="DN7" s="36"/>
      <c r="DO7" s="36"/>
      <c r="DP7" s="36"/>
      <c r="DQ7" s="36"/>
      <c r="DR7" s="36"/>
      <c r="DS7" s="36"/>
      <c r="DT7" s="36"/>
      <c r="DU7" s="36"/>
      <c r="DV7" s="36"/>
      <c r="DW7" s="36"/>
      <c r="DX7" s="36"/>
      <c r="DY7" s="36"/>
      <c r="DZ7" s="36"/>
      <c r="EA7" s="36"/>
      <c r="EB7" s="36"/>
      <c r="EC7" s="36"/>
      <c r="ED7" s="36"/>
      <c r="EE7" s="36"/>
      <c r="EF7" s="36"/>
      <c r="EG7" s="36"/>
      <c r="EH7" s="36"/>
      <c r="EI7" s="36"/>
      <c r="EJ7" s="36"/>
      <c r="EK7" s="36"/>
      <c r="EL7" s="36"/>
      <c r="EM7" s="36"/>
      <c r="EN7" s="36"/>
      <c r="EO7" s="36"/>
      <c r="EP7" s="36"/>
      <c r="EQ7" s="36"/>
      <c r="ER7" s="36"/>
      <c r="ES7" s="36"/>
      <c r="ET7" s="36"/>
      <c r="EU7" s="36"/>
      <c r="EV7" s="36"/>
      <c r="EW7" s="36"/>
      <c r="EX7" s="36"/>
      <c r="EY7" s="36"/>
      <c r="EZ7" s="36"/>
      <c r="FA7" s="36"/>
      <c r="FB7" s="36"/>
      <c r="FC7" s="36"/>
      <c r="FD7" s="36"/>
      <c r="FE7" s="36"/>
      <c r="FF7" s="36"/>
      <c r="FG7" s="36"/>
      <c r="FH7" s="36"/>
      <c r="FI7" s="36"/>
      <c r="FJ7" s="36"/>
      <c r="FK7" s="36"/>
      <c r="FL7" s="36"/>
      <c r="FM7" s="36"/>
      <c r="FN7" s="36"/>
      <c r="FO7" s="36"/>
      <c r="FP7" s="36"/>
      <c r="FQ7" s="36"/>
      <c r="FR7" s="36"/>
      <c r="FS7" s="36"/>
      <c r="FT7" s="36"/>
      <c r="FU7" s="36"/>
      <c r="FV7" s="36"/>
      <c r="FW7" s="36"/>
      <c r="FX7" s="36"/>
      <c r="FY7" s="36"/>
      <c r="FZ7" s="36"/>
      <c r="GA7" s="36"/>
      <c r="GB7" s="36"/>
      <c r="GC7" s="36"/>
      <c r="GD7" s="36"/>
      <c r="GE7" s="36"/>
      <c r="GF7" s="36"/>
      <c r="GG7" s="36"/>
      <c r="GH7" s="36"/>
      <c r="GI7" s="36"/>
      <c r="GJ7" s="36"/>
      <c r="GK7" s="36"/>
      <c r="GL7" s="36"/>
      <c r="GM7" s="36"/>
      <c r="GN7" s="36"/>
      <c r="GO7" s="36"/>
      <c r="GP7" s="36"/>
      <c r="GQ7" s="36"/>
      <c r="GR7" s="36"/>
      <c r="GS7" s="36"/>
      <c r="GT7" s="36"/>
      <c r="GU7" s="36"/>
      <c r="GV7" s="36"/>
      <c r="GW7" s="36"/>
      <c r="GX7" s="36"/>
      <c r="GY7" s="36"/>
      <c r="GZ7" s="36"/>
      <c r="HA7" s="36"/>
      <c r="HB7" s="36"/>
      <c r="HC7" s="36"/>
      <c r="HD7" s="36"/>
      <c r="HE7" s="36"/>
      <c r="HF7" s="36"/>
      <c r="HG7" s="36"/>
      <c r="HH7" s="36"/>
      <c r="HI7" s="36"/>
      <c r="HJ7" s="36"/>
      <c r="HK7" s="36"/>
      <c r="HL7" s="36"/>
      <c r="HM7" s="36"/>
      <c r="HN7" s="36"/>
      <c r="HO7" s="36"/>
      <c r="HP7" s="36"/>
      <c r="HQ7" s="36"/>
      <c r="HR7" s="36"/>
      <c r="HS7" s="36"/>
      <c r="HT7" s="36"/>
      <c r="HU7" s="36"/>
      <c r="HV7" s="36"/>
      <c r="HW7" s="36"/>
      <c r="HX7" s="36"/>
      <c r="HY7" s="36"/>
      <c r="HZ7" s="36"/>
      <c r="IA7" s="36"/>
      <c r="IB7" s="36"/>
      <c r="IC7" s="36"/>
      <c r="ID7" s="36"/>
      <c r="IE7" s="36"/>
      <c r="IF7" s="36"/>
      <c r="IG7" s="36"/>
      <c r="IH7" s="36"/>
      <c r="II7" s="36"/>
      <c r="IJ7" s="36"/>
      <c r="IK7" s="36"/>
      <c r="IL7" s="36"/>
      <c r="IM7" s="36"/>
      <c r="IN7" s="36"/>
      <c r="IO7" s="36"/>
      <c r="IP7" s="36"/>
      <c r="IQ7" s="36"/>
      <c r="IR7" s="36"/>
      <c r="IS7" s="36"/>
      <c r="IT7" s="36"/>
      <c r="IU7" s="36"/>
      <c r="IV7" s="36"/>
      <c r="IW7" s="36"/>
    </row>
    <row r="8" customFormat="false" ht="15" hidden="false" customHeight="true" outlineLevel="0" collapsed="false">
      <c r="A8" s="36"/>
      <c r="B8" s="37"/>
      <c r="C8" s="38"/>
      <c r="D8" s="39"/>
      <c r="E8" s="40"/>
      <c r="F8" s="50"/>
      <c r="G8" s="50"/>
      <c r="H8" s="40"/>
      <c r="I8" s="50"/>
      <c r="J8" s="43" t="n">
        <v>5000</v>
      </c>
      <c r="K8" s="43"/>
      <c r="L8" s="44" t="n">
        <v>5000</v>
      </c>
      <c r="M8" s="40"/>
      <c r="N8" s="45" t="n">
        <v>68918</v>
      </c>
      <c r="O8" s="46" t="n">
        <v>0</v>
      </c>
      <c r="P8" s="47" t="str">
        <f aca="false">IF(Q8&lt;0,ABS(Q8),"")</f>
        <v/>
      </c>
      <c r="Q8" s="44" t="n">
        <f aca="false">IF(L$37&gt;0,L8-R8,J8-R8)</f>
        <v>0</v>
      </c>
      <c r="R8" s="44" t="n">
        <f aca="false">ROUND((1-O8)*J8,0)</f>
        <v>5000</v>
      </c>
      <c r="S8" s="36"/>
      <c r="T8" s="54" t="n">
        <v>16</v>
      </c>
      <c r="U8" s="54" t="n">
        <v>4</v>
      </c>
      <c r="V8" s="54" t="n">
        <v>20</v>
      </c>
      <c r="W8" s="36"/>
      <c r="X8" s="36"/>
      <c r="Y8" s="36"/>
      <c r="Z8" s="36"/>
      <c r="AA8" s="36"/>
      <c r="AB8" s="36"/>
      <c r="AC8" s="36"/>
      <c r="AD8" s="36"/>
      <c r="AE8" s="36"/>
      <c r="AF8" s="36"/>
      <c r="AG8" s="36"/>
      <c r="AH8" s="36"/>
      <c r="AI8" s="36"/>
      <c r="AJ8" s="36"/>
      <c r="AK8" s="36"/>
      <c r="AL8" s="36"/>
      <c r="AM8" s="36"/>
      <c r="AN8" s="36"/>
      <c r="AO8" s="36"/>
      <c r="AP8" s="36"/>
      <c r="AQ8" s="36"/>
      <c r="AR8" s="36"/>
      <c r="AS8" s="36"/>
      <c r="AT8" s="36"/>
      <c r="AU8" s="36"/>
      <c r="AV8" s="36"/>
      <c r="AW8" s="36"/>
      <c r="AX8" s="36"/>
      <c r="AY8" s="36"/>
      <c r="AZ8" s="36"/>
      <c r="BA8" s="36"/>
      <c r="BB8" s="36"/>
      <c r="BC8" s="36"/>
      <c r="BD8" s="36"/>
      <c r="BE8" s="36"/>
      <c r="BF8" s="36"/>
      <c r="BG8" s="36"/>
      <c r="BH8" s="36"/>
      <c r="BI8" s="36"/>
      <c r="BJ8" s="36"/>
      <c r="BK8" s="36"/>
      <c r="BL8" s="36"/>
      <c r="BM8" s="36"/>
      <c r="BN8" s="36"/>
      <c r="BO8" s="36"/>
      <c r="BP8" s="36"/>
      <c r="BQ8" s="36"/>
      <c r="BR8" s="36"/>
      <c r="BS8" s="36"/>
      <c r="BT8" s="36"/>
      <c r="BU8" s="36"/>
      <c r="BV8" s="36"/>
      <c r="BW8" s="36"/>
      <c r="BX8" s="36"/>
      <c r="BY8" s="36"/>
      <c r="BZ8" s="36"/>
      <c r="CA8" s="36"/>
      <c r="CB8" s="36"/>
      <c r="CC8" s="36"/>
      <c r="CD8" s="36"/>
      <c r="CE8" s="36"/>
      <c r="CF8" s="36"/>
      <c r="CG8" s="36"/>
      <c r="CH8" s="36"/>
      <c r="CI8" s="36"/>
      <c r="CJ8" s="36"/>
      <c r="CK8" s="36"/>
      <c r="CL8" s="36"/>
      <c r="CM8" s="36"/>
      <c r="CN8" s="36"/>
      <c r="CO8" s="36"/>
      <c r="CP8" s="36"/>
      <c r="CQ8" s="36"/>
      <c r="CR8" s="36"/>
      <c r="CS8" s="36"/>
      <c r="CT8" s="36"/>
      <c r="CU8" s="36"/>
      <c r="CV8" s="36"/>
      <c r="CW8" s="36"/>
      <c r="CX8" s="36"/>
      <c r="CY8" s="36"/>
      <c r="CZ8" s="36"/>
      <c r="DA8" s="36"/>
      <c r="DB8" s="36"/>
      <c r="DC8" s="36"/>
      <c r="DD8" s="36"/>
      <c r="DE8" s="36"/>
      <c r="DF8" s="36"/>
      <c r="DG8" s="36"/>
      <c r="DH8" s="36"/>
      <c r="DI8" s="36"/>
      <c r="DJ8" s="36"/>
      <c r="DK8" s="36"/>
      <c r="DL8" s="36"/>
      <c r="DM8" s="36"/>
      <c r="DN8" s="36"/>
      <c r="DO8" s="36"/>
      <c r="DP8" s="36"/>
      <c r="DQ8" s="36"/>
      <c r="DR8" s="36"/>
      <c r="DS8" s="36"/>
      <c r="DT8" s="36"/>
      <c r="DU8" s="36"/>
      <c r="DV8" s="36"/>
      <c r="DW8" s="36"/>
      <c r="DX8" s="36"/>
      <c r="DY8" s="36"/>
      <c r="DZ8" s="36"/>
      <c r="EA8" s="36"/>
      <c r="EB8" s="36"/>
      <c r="EC8" s="36"/>
      <c r="ED8" s="36"/>
      <c r="EE8" s="36"/>
      <c r="EF8" s="36"/>
      <c r="EG8" s="36"/>
      <c r="EH8" s="36"/>
      <c r="EI8" s="36"/>
      <c r="EJ8" s="36"/>
      <c r="EK8" s="36"/>
      <c r="EL8" s="36"/>
      <c r="EM8" s="36"/>
      <c r="EN8" s="36"/>
      <c r="EO8" s="36"/>
      <c r="EP8" s="36"/>
      <c r="EQ8" s="36"/>
      <c r="ER8" s="36"/>
      <c r="ES8" s="36"/>
      <c r="ET8" s="36"/>
      <c r="EU8" s="36"/>
      <c r="EV8" s="36"/>
      <c r="EW8" s="36"/>
      <c r="EX8" s="36"/>
      <c r="EY8" s="36"/>
      <c r="EZ8" s="36"/>
      <c r="FA8" s="36"/>
      <c r="FB8" s="36"/>
      <c r="FC8" s="36"/>
      <c r="FD8" s="36"/>
      <c r="FE8" s="36"/>
      <c r="FF8" s="36"/>
      <c r="FG8" s="36"/>
      <c r="FH8" s="36"/>
      <c r="FI8" s="36"/>
      <c r="FJ8" s="36"/>
      <c r="FK8" s="36"/>
      <c r="FL8" s="36"/>
      <c r="FM8" s="36"/>
      <c r="FN8" s="36"/>
      <c r="FO8" s="36"/>
      <c r="FP8" s="36"/>
      <c r="FQ8" s="36"/>
      <c r="FR8" s="36"/>
      <c r="FS8" s="36"/>
      <c r="FT8" s="36"/>
      <c r="FU8" s="36"/>
      <c r="FV8" s="36"/>
      <c r="FW8" s="36"/>
      <c r="FX8" s="36"/>
      <c r="FY8" s="36"/>
      <c r="FZ8" s="36"/>
      <c r="GA8" s="36"/>
      <c r="GB8" s="36"/>
      <c r="GC8" s="36"/>
      <c r="GD8" s="36"/>
      <c r="GE8" s="36"/>
      <c r="GF8" s="36"/>
      <c r="GG8" s="36"/>
      <c r="GH8" s="36"/>
      <c r="GI8" s="36"/>
      <c r="GJ8" s="36"/>
      <c r="GK8" s="36"/>
      <c r="GL8" s="36"/>
      <c r="GM8" s="36"/>
      <c r="GN8" s="36"/>
      <c r="GO8" s="36"/>
      <c r="GP8" s="36"/>
      <c r="GQ8" s="36"/>
      <c r="GR8" s="36"/>
      <c r="GS8" s="36"/>
      <c r="GT8" s="36"/>
      <c r="GU8" s="36"/>
      <c r="GV8" s="36"/>
      <c r="GW8" s="36"/>
      <c r="GX8" s="36"/>
      <c r="GY8" s="36"/>
      <c r="GZ8" s="36"/>
      <c r="HA8" s="36"/>
      <c r="HB8" s="36"/>
      <c r="HC8" s="36"/>
      <c r="HD8" s="36"/>
      <c r="HE8" s="36"/>
      <c r="HF8" s="36"/>
      <c r="HG8" s="36"/>
      <c r="HH8" s="36"/>
      <c r="HI8" s="36"/>
      <c r="HJ8" s="36"/>
      <c r="HK8" s="36"/>
      <c r="HL8" s="36"/>
      <c r="HM8" s="36"/>
      <c r="HN8" s="36"/>
      <c r="HO8" s="36"/>
      <c r="HP8" s="36"/>
      <c r="HQ8" s="36"/>
      <c r="HR8" s="36"/>
      <c r="HS8" s="36"/>
      <c r="HT8" s="36"/>
      <c r="HU8" s="36"/>
      <c r="HV8" s="36"/>
      <c r="HW8" s="36"/>
      <c r="HX8" s="36"/>
      <c r="HY8" s="36"/>
      <c r="HZ8" s="36"/>
      <c r="IA8" s="36"/>
      <c r="IB8" s="36"/>
      <c r="IC8" s="36"/>
      <c r="ID8" s="36"/>
      <c r="IE8" s="36"/>
      <c r="IF8" s="36"/>
      <c r="IG8" s="36"/>
      <c r="IH8" s="36"/>
      <c r="II8" s="36"/>
      <c r="IJ8" s="36"/>
      <c r="IK8" s="36"/>
      <c r="IL8" s="36"/>
      <c r="IM8" s="36"/>
      <c r="IN8" s="36"/>
      <c r="IO8" s="36"/>
      <c r="IP8" s="36"/>
      <c r="IQ8" s="36"/>
      <c r="IR8" s="36"/>
      <c r="IS8" s="36"/>
      <c r="IT8" s="36"/>
      <c r="IU8" s="36"/>
      <c r="IV8" s="36"/>
      <c r="IW8" s="36"/>
    </row>
    <row r="9" customFormat="false" ht="15" hidden="false" customHeight="true" outlineLevel="0" collapsed="false">
      <c r="A9" s="49"/>
      <c r="B9" s="37"/>
      <c r="C9" s="38"/>
      <c r="D9" s="39"/>
      <c r="E9" s="40"/>
      <c r="F9" s="50"/>
      <c r="G9" s="50"/>
      <c r="H9" s="40"/>
      <c r="I9" s="50"/>
      <c r="J9" s="43"/>
      <c r="K9" s="43"/>
      <c r="L9" s="44"/>
      <c r="M9" s="40"/>
      <c r="N9" s="52"/>
      <c r="O9" s="46"/>
      <c r="P9" s="53"/>
      <c r="Q9" s="44"/>
      <c r="R9" s="44"/>
      <c r="S9" s="36"/>
      <c r="T9" s="54" t="n">
        <v>19</v>
      </c>
      <c r="U9" s="54" t="n">
        <v>5</v>
      </c>
      <c r="V9" s="54" t="n">
        <v>24</v>
      </c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  <c r="AH9" s="36"/>
      <c r="AI9" s="36"/>
      <c r="AJ9" s="36"/>
      <c r="AK9" s="36"/>
      <c r="AL9" s="36"/>
      <c r="AM9" s="36"/>
      <c r="AN9" s="36"/>
      <c r="AO9" s="36"/>
      <c r="AP9" s="36"/>
      <c r="AQ9" s="36"/>
      <c r="AR9" s="36"/>
      <c r="AS9" s="36"/>
      <c r="AT9" s="36"/>
      <c r="AU9" s="36"/>
      <c r="AV9" s="36"/>
      <c r="AW9" s="36"/>
      <c r="AX9" s="36"/>
      <c r="AY9" s="36"/>
      <c r="AZ9" s="36"/>
      <c r="BA9" s="36"/>
      <c r="BB9" s="36"/>
      <c r="BC9" s="36"/>
      <c r="BD9" s="36"/>
      <c r="BE9" s="36"/>
      <c r="BF9" s="36"/>
      <c r="BG9" s="36"/>
      <c r="BH9" s="36"/>
      <c r="BI9" s="36"/>
      <c r="BJ9" s="36"/>
      <c r="BK9" s="36"/>
      <c r="BL9" s="36"/>
      <c r="BM9" s="36"/>
      <c r="BN9" s="36"/>
      <c r="BO9" s="36"/>
      <c r="BP9" s="36"/>
      <c r="BQ9" s="36"/>
      <c r="BR9" s="36"/>
      <c r="BS9" s="36"/>
      <c r="BT9" s="36"/>
      <c r="BU9" s="36"/>
      <c r="BV9" s="36"/>
      <c r="BW9" s="36"/>
      <c r="BX9" s="36"/>
      <c r="BY9" s="36"/>
      <c r="BZ9" s="36"/>
      <c r="CA9" s="36"/>
      <c r="CB9" s="36"/>
      <c r="CC9" s="36"/>
      <c r="CD9" s="36"/>
      <c r="CE9" s="36"/>
      <c r="CF9" s="36"/>
      <c r="CG9" s="36"/>
      <c r="CH9" s="36"/>
      <c r="CI9" s="36"/>
      <c r="CJ9" s="36"/>
      <c r="CK9" s="36"/>
      <c r="CL9" s="36"/>
      <c r="CM9" s="36"/>
      <c r="CN9" s="36"/>
      <c r="CO9" s="36"/>
      <c r="CP9" s="36"/>
      <c r="CQ9" s="36"/>
      <c r="CR9" s="36"/>
      <c r="CS9" s="36"/>
      <c r="CT9" s="36"/>
      <c r="CU9" s="36"/>
      <c r="CV9" s="36"/>
      <c r="CW9" s="36"/>
      <c r="CX9" s="36"/>
      <c r="CY9" s="36"/>
      <c r="CZ9" s="36"/>
      <c r="DA9" s="36"/>
      <c r="DB9" s="36"/>
      <c r="DC9" s="36"/>
      <c r="DD9" s="36"/>
      <c r="DE9" s="36"/>
      <c r="DF9" s="36"/>
      <c r="DG9" s="36"/>
      <c r="DH9" s="36"/>
      <c r="DI9" s="36"/>
      <c r="DJ9" s="36"/>
      <c r="DK9" s="36"/>
      <c r="DL9" s="36"/>
      <c r="DM9" s="36"/>
      <c r="DN9" s="36"/>
      <c r="DO9" s="36"/>
      <c r="DP9" s="36"/>
      <c r="DQ9" s="36"/>
      <c r="DR9" s="36"/>
      <c r="DS9" s="36"/>
      <c r="DT9" s="36"/>
      <c r="DU9" s="36"/>
      <c r="DV9" s="36"/>
      <c r="DW9" s="36"/>
      <c r="DX9" s="36"/>
      <c r="DY9" s="36"/>
      <c r="DZ9" s="36"/>
      <c r="EA9" s="36"/>
      <c r="EB9" s="36"/>
      <c r="EC9" s="36"/>
      <c r="ED9" s="36"/>
      <c r="EE9" s="36"/>
      <c r="EF9" s="36"/>
      <c r="EG9" s="36"/>
      <c r="EH9" s="36"/>
      <c r="EI9" s="36"/>
      <c r="EJ9" s="36"/>
      <c r="EK9" s="36"/>
      <c r="EL9" s="36"/>
      <c r="EM9" s="36"/>
      <c r="EN9" s="36"/>
      <c r="EO9" s="36"/>
      <c r="EP9" s="36"/>
      <c r="EQ9" s="36"/>
      <c r="ER9" s="36"/>
      <c r="ES9" s="36"/>
      <c r="ET9" s="36"/>
      <c r="EU9" s="36"/>
      <c r="EV9" s="36"/>
      <c r="EW9" s="36"/>
      <c r="EX9" s="36"/>
      <c r="EY9" s="36"/>
      <c r="EZ9" s="36"/>
      <c r="FA9" s="36"/>
      <c r="FB9" s="36"/>
      <c r="FC9" s="36"/>
      <c r="FD9" s="36"/>
      <c r="FE9" s="36"/>
      <c r="FF9" s="36"/>
      <c r="FG9" s="36"/>
      <c r="FH9" s="36"/>
      <c r="FI9" s="36"/>
      <c r="FJ9" s="36"/>
      <c r="FK9" s="36"/>
      <c r="FL9" s="36"/>
      <c r="FM9" s="36"/>
      <c r="FN9" s="36"/>
      <c r="FO9" s="36"/>
      <c r="FP9" s="36"/>
      <c r="FQ9" s="36"/>
      <c r="FR9" s="36"/>
      <c r="FS9" s="36"/>
      <c r="FT9" s="36"/>
      <c r="FU9" s="36"/>
      <c r="FV9" s="36"/>
      <c r="FW9" s="36"/>
      <c r="FX9" s="36"/>
      <c r="FY9" s="36"/>
      <c r="FZ9" s="36"/>
      <c r="GA9" s="36"/>
      <c r="GB9" s="36"/>
      <c r="GC9" s="36"/>
      <c r="GD9" s="36"/>
      <c r="GE9" s="36"/>
      <c r="GF9" s="36"/>
      <c r="GG9" s="36"/>
      <c r="GH9" s="36"/>
      <c r="GI9" s="36"/>
      <c r="GJ9" s="36"/>
      <c r="GK9" s="36"/>
      <c r="GL9" s="36"/>
      <c r="GM9" s="36"/>
      <c r="GN9" s="36"/>
      <c r="GO9" s="36"/>
      <c r="GP9" s="36"/>
      <c r="GQ9" s="36"/>
      <c r="GR9" s="36"/>
      <c r="GS9" s="36"/>
      <c r="GT9" s="36"/>
      <c r="GU9" s="36"/>
      <c r="GV9" s="36"/>
      <c r="GW9" s="36"/>
      <c r="GX9" s="36"/>
      <c r="GY9" s="36"/>
      <c r="GZ9" s="36"/>
      <c r="HA9" s="36"/>
      <c r="HB9" s="36"/>
      <c r="HC9" s="36"/>
      <c r="HD9" s="36"/>
      <c r="HE9" s="36"/>
      <c r="HF9" s="36"/>
      <c r="HG9" s="36"/>
      <c r="HH9" s="36"/>
      <c r="HI9" s="36"/>
      <c r="HJ9" s="36"/>
      <c r="HK9" s="36"/>
      <c r="HL9" s="36"/>
      <c r="HM9" s="36"/>
      <c r="HN9" s="36"/>
      <c r="HO9" s="36"/>
      <c r="HP9" s="36"/>
      <c r="HQ9" s="36"/>
      <c r="HR9" s="36"/>
      <c r="HS9" s="36"/>
      <c r="HT9" s="36"/>
      <c r="HU9" s="36"/>
      <c r="HV9" s="36"/>
      <c r="HW9" s="36"/>
      <c r="HX9" s="36"/>
      <c r="HY9" s="36"/>
      <c r="HZ9" s="36"/>
      <c r="IA9" s="36"/>
      <c r="IB9" s="36"/>
      <c r="IC9" s="36"/>
      <c r="ID9" s="36"/>
      <c r="IE9" s="36"/>
      <c r="IF9" s="36"/>
      <c r="IG9" s="36"/>
      <c r="IH9" s="36"/>
      <c r="II9" s="36"/>
      <c r="IJ9" s="36"/>
      <c r="IK9" s="36"/>
      <c r="IL9" s="36"/>
      <c r="IM9" s="36"/>
      <c r="IN9" s="36"/>
      <c r="IO9" s="36"/>
      <c r="IP9" s="36"/>
      <c r="IQ9" s="36"/>
      <c r="IR9" s="36"/>
      <c r="IS9" s="36"/>
      <c r="IT9" s="36"/>
      <c r="IU9" s="36"/>
      <c r="IV9" s="36"/>
      <c r="IW9" s="36"/>
    </row>
    <row r="10" customFormat="false" ht="15" hidden="false" customHeight="true" outlineLevel="0" collapsed="false">
      <c r="A10" s="36"/>
      <c r="B10" s="37" t="s">
        <v>35</v>
      </c>
      <c r="C10" s="38" t="s">
        <v>36</v>
      </c>
      <c r="D10" s="39" t="n">
        <v>3344</v>
      </c>
      <c r="E10" s="40"/>
      <c r="F10" s="50" t="n">
        <f aca="false">T11</f>
        <v>17</v>
      </c>
      <c r="G10" s="50"/>
      <c r="H10" s="40" t="n">
        <f aca="false">V11</f>
        <v>22</v>
      </c>
      <c r="I10" s="50"/>
      <c r="J10" s="43" t="n">
        <v>3161</v>
      </c>
      <c r="K10" s="43"/>
      <c r="L10" s="44" t="n">
        <v>2521</v>
      </c>
      <c r="M10" s="40"/>
      <c r="N10" s="45" t="n">
        <v>67694</v>
      </c>
      <c r="O10" s="46" t="n">
        <f aca="false">$T$23</f>
        <v>0.65</v>
      </c>
      <c r="P10" s="47" t="str">
        <f aca="false">IF(Q10&lt;0,ABS(Q10),"")</f>
        <v/>
      </c>
      <c r="Q10" s="44" t="n">
        <f aca="false">IF(L$37&gt;0,L10-R10,J10-R10)</f>
        <v>1415</v>
      </c>
      <c r="R10" s="44" t="n">
        <f aca="false">ROUND((1-O10)*J10,0)</f>
        <v>1106</v>
      </c>
      <c r="S10" s="36"/>
      <c r="T10" s="54" t="n">
        <v>17</v>
      </c>
      <c r="U10" s="54" t="n">
        <v>6</v>
      </c>
      <c r="V10" s="54" t="n">
        <v>23</v>
      </c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36"/>
      <c r="AJ10" s="36"/>
      <c r="AK10" s="36"/>
      <c r="AL10" s="36"/>
      <c r="AM10" s="36"/>
      <c r="AN10" s="36"/>
      <c r="AO10" s="36"/>
      <c r="AP10" s="36"/>
      <c r="AQ10" s="36"/>
      <c r="AR10" s="36"/>
      <c r="AS10" s="36"/>
      <c r="AT10" s="36"/>
      <c r="AU10" s="36"/>
      <c r="AV10" s="36"/>
      <c r="AW10" s="36"/>
      <c r="AX10" s="36"/>
      <c r="AY10" s="36"/>
      <c r="AZ10" s="36"/>
      <c r="BA10" s="36"/>
      <c r="BB10" s="36"/>
      <c r="BC10" s="36"/>
      <c r="BD10" s="36"/>
      <c r="BE10" s="36"/>
      <c r="BF10" s="36"/>
      <c r="BG10" s="36"/>
      <c r="BH10" s="36"/>
      <c r="BI10" s="36"/>
      <c r="BJ10" s="36"/>
      <c r="BK10" s="36"/>
      <c r="BL10" s="36"/>
      <c r="BM10" s="36"/>
      <c r="BN10" s="36"/>
      <c r="BO10" s="36"/>
      <c r="BP10" s="36"/>
      <c r="BQ10" s="36"/>
      <c r="BR10" s="36"/>
      <c r="BS10" s="36"/>
      <c r="BT10" s="36"/>
      <c r="BU10" s="36"/>
      <c r="BV10" s="36"/>
      <c r="BW10" s="36"/>
      <c r="BX10" s="36"/>
      <c r="BY10" s="36"/>
      <c r="BZ10" s="36"/>
      <c r="CA10" s="36"/>
      <c r="CB10" s="36"/>
      <c r="CC10" s="36"/>
      <c r="CD10" s="36"/>
      <c r="CE10" s="36"/>
      <c r="CF10" s="36"/>
      <c r="CG10" s="36"/>
      <c r="CH10" s="36"/>
      <c r="CI10" s="36"/>
      <c r="CJ10" s="36"/>
      <c r="CK10" s="36"/>
      <c r="CL10" s="36"/>
      <c r="CM10" s="36"/>
      <c r="CN10" s="36"/>
      <c r="CO10" s="36"/>
      <c r="CP10" s="36"/>
      <c r="CQ10" s="36"/>
      <c r="CR10" s="36"/>
      <c r="CS10" s="36"/>
      <c r="CT10" s="36"/>
      <c r="CU10" s="36"/>
      <c r="CV10" s="36"/>
      <c r="CW10" s="36"/>
      <c r="CX10" s="36"/>
      <c r="CY10" s="36"/>
      <c r="CZ10" s="36"/>
      <c r="DA10" s="36"/>
      <c r="DB10" s="36"/>
      <c r="DC10" s="36"/>
      <c r="DD10" s="36"/>
      <c r="DE10" s="36"/>
      <c r="DF10" s="36"/>
      <c r="DG10" s="36"/>
      <c r="DH10" s="36"/>
      <c r="DI10" s="36"/>
      <c r="DJ10" s="36"/>
      <c r="DK10" s="36"/>
      <c r="DL10" s="36"/>
      <c r="DM10" s="36"/>
      <c r="DN10" s="36"/>
      <c r="DO10" s="36"/>
      <c r="DP10" s="36"/>
      <c r="DQ10" s="36"/>
      <c r="DR10" s="36"/>
      <c r="DS10" s="36"/>
      <c r="DT10" s="36"/>
      <c r="DU10" s="36"/>
      <c r="DV10" s="36"/>
      <c r="DW10" s="36"/>
      <c r="DX10" s="36"/>
      <c r="DY10" s="36"/>
      <c r="DZ10" s="36"/>
      <c r="EA10" s="36"/>
      <c r="EB10" s="36"/>
      <c r="EC10" s="36"/>
      <c r="ED10" s="36"/>
      <c r="EE10" s="36"/>
      <c r="EF10" s="36"/>
      <c r="EG10" s="36"/>
      <c r="EH10" s="36"/>
      <c r="EI10" s="36"/>
      <c r="EJ10" s="36"/>
      <c r="EK10" s="36"/>
      <c r="EL10" s="36"/>
      <c r="EM10" s="36"/>
      <c r="EN10" s="36"/>
      <c r="EO10" s="36"/>
      <c r="EP10" s="36"/>
      <c r="EQ10" s="36"/>
      <c r="ER10" s="36"/>
      <c r="ES10" s="36"/>
      <c r="ET10" s="36"/>
      <c r="EU10" s="36"/>
      <c r="EV10" s="36"/>
      <c r="EW10" s="36"/>
      <c r="EX10" s="36"/>
      <c r="EY10" s="36"/>
      <c r="EZ10" s="36"/>
      <c r="FA10" s="36"/>
      <c r="FB10" s="36"/>
      <c r="FC10" s="36"/>
      <c r="FD10" s="36"/>
      <c r="FE10" s="36"/>
      <c r="FF10" s="36"/>
      <c r="FG10" s="36"/>
      <c r="FH10" s="36"/>
      <c r="FI10" s="36"/>
      <c r="FJ10" s="36"/>
      <c r="FK10" s="36"/>
      <c r="FL10" s="36"/>
      <c r="FM10" s="36"/>
      <c r="FN10" s="36"/>
      <c r="FO10" s="36"/>
      <c r="FP10" s="36"/>
      <c r="FQ10" s="36"/>
      <c r="FR10" s="36"/>
      <c r="FS10" s="36"/>
      <c r="FT10" s="36"/>
      <c r="FU10" s="36"/>
      <c r="FV10" s="36"/>
      <c r="FW10" s="36"/>
      <c r="FX10" s="36"/>
      <c r="FY10" s="36"/>
      <c r="FZ10" s="36"/>
      <c r="GA10" s="36"/>
      <c r="GB10" s="36"/>
      <c r="GC10" s="36"/>
      <c r="GD10" s="36"/>
      <c r="GE10" s="36"/>
      <c r="GF10" s="36"/>
      <c r="GG10" s="36"/>
      <c r="GH10" s="36"/>
      <c r="GI10" s="36"/>
      <c r="GJ10" s="36"/>
      <c r="GK10" s="36"/>
      <c r="GL10" s="36"/>
      <c r="GM10" s="36"/>
      <c r="GN10" s="36"/>
      <c r="GO10" s="36"/>
      <c r="GP10" s="36"/>
      <c r="GQ10" s="36"/>
      <c r="GR10" s="36"/>
      <c r="GS10" s="36"/>
      <c r="GT10" s="36"/>
      <c r="GU10" s="36"/>
      <c r="GV10" s="36"/>
      <c r="GW10" s="36"/>
      <c r="GX10" s="36"/>
      <c r="GY10" s="36"/>
      <c r="GZ10" s="36"/>
      <c r="HA10" s="36"/>
      <c r="HB10" s="36"/>
      <c r="HC10" s="36"/>
      <c r="HD10" s="36"/>
      <c r="HE10" s="36"/>
      <c r="HF10" s="36"/>
      <c r="HG10" s="36"/>
      <c r="HH10" s="36"/>
      <c r="HI10" s="36"/>
      <c r="HJ10" s="36"/>
      <c r="HK10" s="36"/>
      <c r="HL10" s="36"/>
      <c r="HM10" s="36"/>
      <c r="HN10" s="36"/>
      <c r="HO10" s="36"/>
      <c r="HP10" s="36"/>
      <c r="HQ10" s="36"/>
      <c r="HR10" s="36"/>
      <c r="HS10" s="36"/>
      <c r="HT10" s="36"/>
      <c r="HU10" s="36"/>
      <c r="HV10" s="36"/>
      <c r="HW10" s="36"/>
      <c r="HX10" s="36"/>
      <c r="HY10" s="36"/>
      <c r="HZ10" s="36"/>
      <c r="IA10" s="36"/>
      <c r="IB10" s="36"/>
      <c r="IC10" s="36"/>
      <c r="ID10" s="36"/>
      <c r="IE10" s="36"/>
      <c r="IF10" s="36"/>
      <c r="IG10" s="36"/>
      <c r="IH10" s="36"/>
      <c r="II10" s="36"/>
      <c r="IJ10" s="36"/>
      <c r="IK10" s="36"/>
      <c r="IL10" s="36"/>
      <c r="IM10" s="36"/>
      <c r="IN10" s="36"/>
      <c r="IO10" s="36"/>
      <c r="IP10" s="36"/>
      <c r="IQ10" s="36"/>
      <c r="IR10" s="36"/>
      <c r="IS10" s="36"/>
      <c r="IT10" s="36"/>
      <c r="IU10" s="36"/>
      <c r="IV10" s="36"/>
      <c r="IW10" s="36"/>
    </row>
    <row r="11" customFormat="false" ht="15" hidden="false" customHeight="true" outlineLevel="0" collapsed="false">
      <c r="A11" s="36"/>
      <c r="B11" s="37"/>
      <c r="C11" s="38"/>
      <c r="D11" s="39"/>
      <c r="E11" s="40"/>
      <c r="F11" s="50"/>
      <c r="G11" s="50"/>
      <c r="H11" s="40"/>
      <c r="I11" s="50"/>
      <c r="J11" s="43" t="n">
        <v>1535</v>
      </c>
      <c r="K11" s="43"/>
      <c r="L11" s="44" t="n">
        <v>1535</v>
      </c>
      <c r="M11" s="40"/>
      <c r="N11" s="45" t="n">
        <v>68915</v>
      </c>
      <c r="O11" s="46" t="n">
        <v>0</v>
      </c>
      <c r="P11" s="47" t="str">
        <f aca="false">IF(Q11&lt;0,ABS(Q11),"")</f>
        <v/>
      </c>
      <c r="Q11" s="44" t="n">
        <f aca="false">IF(L$37&gt;0,L11-R11,J11-R11)</f>
        <v>0</v>
      </c>
      <c r="R11" s="44" t="n">
        <f aca="false">ROUND((1-O11)*J11,0)</f>
        <v>1535</v>
      </c>
      <c r="S11" s="36"/>
      <c r="T11" s="54" t="n">
        <v>17</v>
      </c>
      <c r="U11" s="54" t="n">
        <v>7</v>
      </c>
      <c r="V11" s="54" t="n">
        <v>22</v>
      </c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36"/>
      <c r="AH11" s="36"/>
      <c r="AI11" s="36"/>
      <c r="AJ11" s="36"/>
      <c r="AK11" s="36"/>
      <c r="AL11" s="36"/>
      <c r="AM11" s="36"/>
      <c r="AN11" s="36"/>
      <c r="AO11" s="36"/>
      <c r="AP11" s="36"/>
      <c r="AQ11" s="36"/>
      <c r="AR11" s="36"/>
      <c r="AS11" s="36"/>
      <c r="AT11" s="36"/>
      <c r="AU11" s="36"/>
      <c r="AV11" s="36"/>
      <c r="AW11" s="36"/>
      <c r="AX11" s="36"/>
      <c r="AY11" s="36"/>
      <c r="AZ11" s="36"/>
      <c r="BA11" s="36"/>
      <c r="BB11" s="36"/>
      <c r="BC11" s="36"/>
      <c r="BD11" s="36"/>
      <c r="BE11" s="36"/>
      <c r="BF11" s="36"/>
      <c r="BG11" s="36"/>
      <c r="BH11" s="36"/>
      <c r="BI11" s="36"/>
      <c r="BJ11" s="36"/>
      <c r="BK11" s="36"/>
      <c r="BL11" s="36"/>
      <c r="BM11" s="36"/>
      <c r="BN11" s="36"/>
      <c r="BO11" s="36"/>
      <c r="BP11" s="36"/>
      <c r="BQ11" s="36"/>
      <c r="BR11" s="36"/>
      <c r="BS11" s="36"/>
      <c r="BT11" s="36"/>
      <c r="BU11" s="36"/>
      <c r="BV11" s="36"/>
      <c r="BW11" s="36"/>
      <c r="BX11" s="36"/>
      <c r="BY11" s="36"/>
      <c r="BZ11" s="36"/>
      <c r="CA11" s="36"/>
      <c r="CB11" s="36"/>
      <c r="CC11" s="36"/>
      <c r="CD11" s="36"/>
      <c r="CE11" s="36"/>
      <c r="CF11" s="36"/>
      <c r="CG11" s="36"/>
      <c r="CH11" s="36"/>
      <c r="CI11" s="36"/>
      <c r="CJ11" s="36"/>
      <c r="CK11" s="36"/>
      <c r="CL11" s="36"/>
      <c r="CM11" s="36"/>
      <c r="CN11" s="36"/>
      <c r="CO11" s="36"/>
      <c r="CP11" s="36"/>
      <c r="CQ11" s="36"/>
      <c r="CR11" s="36"/>
      <c r="CS11" s="36"/>
      <c r="CT11" s="36"/>
      <c r="CU11" s="36"/>
      <c r="CV11" s="36"/>
      <c r="CW11" s="36"/>
      <c r="CX11" s="36"/>
      <c r="CY11" s="36"/>
      <c r="CZ11" s="36"/>
      <c r="DA11" s="36"/>
      <c r="DB11" s="36"/>
      <c r="DC11" s="36"/>
      <c r="DD11" s="36"/>
      <c r="DE11" s="36"/>
      <c r="DF11" s="36"/>
      <c r="DG11" s="36"/>
      <c r="DH11" s="36"/>
      <c r="DI11" s="36"/>
      <c r="DJ11" s="36"/>
      <c r="DK11" s="36"/>
      <c r="DL11" s="36"/>
      <c r="DM11" s="36"/>
      <c r="DN11" s="36"/>
      <c r="DO11" s="36"/>
      <c r="DP11" s="36"/>
      <c r="DQ11" s="36"/>
      <c r="DR11" s="36"/>
      <c r="DS11" s="36"/>
      <c r="DT11" s="36"/>
      <c r="DU11" s="36"/>
      <c r="DV11" s="36"/>
      <c r="DW11" s="36"/>
      <c r="DX11" s="36"/>
      <c r="DY11" s="36"/>
      <c r="DZ11" s="36"/>
      <c r="EA11" s="36"/>
      <c r="EB11" s="36"/>
      <c r="EC11" s="36"/>
      <c r="ED11" s="36"/>
      <c r="EE11" s="36"/>
      <c r="EF11" s="36"/>
      <c r="EG11" s="36"/>
      <c r="EH11" s="36"/>
      <c r="EI11" s="36"/>
      <c r="EJ11" s="36"/>
      <c r="EK11" s="36"/>
      <c r="EL11" s="36"/>
      <c r="EM11" s="36"/>
      <c r="EN11" s="36"/>
      <c r="EO11" s="36"/>
      <c r="EP11" s="36"/>
      <c r="EQ11" s="36"/>
      <c r="ER11" s="36"/>
      <c r="ES11" s="36"/>
      <c r="ET11" s="36"/>
      <c r="EU11" s="36"/>
      <c r="EV11" s="36"/>
      <c r="EW11" s="36"/>
      <c r="EX11" s="36"/>
      <c r="EY11" s="36"/>
      <c r="EZ11" s="36"/>
      <c r="FA11" s="36"/>
      <c r="FB11" s="36"/>
      <c r="FC11" s="36"/>
      <c r="FD11" s="36"/>
      <c r="FE11" s="36"/>
      <c r="FF11" s="36"/>
      <c r="FG11" s="36"/>
      <c r="FH11" s="36"/>
      <c r="FI11" s="36"/>
      <c r="FJ11" s="36"/>
      <c r="FK11" s="36"/>
      <c r="FL11" s="36"/>
      <c r="FM11" s="36"/>
      <c r="FN11" s="36"/>
      <c r="FO11" s="36"/>
      <c r="FP11" s="36"/>
      <c r="FQ11" s="36"/>
      <c r="FR11" s="36"/>
      <c r="FS11" s="36"/>
      <c r="FT11" s="36"/>
      <c r="FU11" s="36"/>
      <c r="FV11" s="36"/>
      <c r="FW11" s="36"/>
      <c r="FX11" s="36"/>
      <c r="FY11" s="36"/>
      <c r="FZ11" s="36"/>
      <c r="GA11" s="36"/>
      <c r="GB11" s="36"/>
      <c r="GC11" s="36"/>
      <c r="GD11" s="36"/>
      <c r="GE11" s="36"/>
      <c r="GF11" s="36"/>
      <c r="GG11" s="36"/>
      <c r="GH11" s="36"/>
      <c r="GI11" s="36"/>
      <c r="GJ11" s="36"/>
      <c r="GK11" s="36"/>
      <c r="GL11" s="36"/>
      <c r="GM11" s="36"/>
      <c r="GN11" s="36"/>
      <c r="GO11" s="36"/>
      <c r="GP11" s="36"/>
      <c r="GQ11" s="36"/>
      <c r="GR11" s="36"/>
      <c r="GS11" s="36"/>
      <c r="GT11" s="36"/>
      <c r="GU11" s="36"/>
      <c r="GV11" s="36"/>
      <c r="GW11" s="36"/>
      <c r="GX11" s="36"/>
      <c r="GY11" s="36"/>
      <c r="GZ11" s="36"/>
      <c r="HA11" s="36"/>
      <c r="HB11" s="36"/>
      <c r="HC11" s="36"/>
      <c r="HD11" s="36"/>
      <c r="HE11" s="36"/>
      <c r="HF11" s="36"/>
      <c r="HG11" s="36"/>
      <c r="HH11" s="36"/>
      <c r="HI11" s="36"/>
      <c r="HJ11" s="36"/>
      <c r="HK11" s="36"/>
      <c r="HL11" s="36"/>
      <c r="HM11" s="36"/>
      <c r="HN11" s="36"/>
      <c r="HO11" s="36"/>
      <c r="HP11" s="36"/>
      <c r="HQ11" s="36"/>
      <c r="HR11" s="36"/>
      <c r="HS11" s="36"/>
      <c r="HT11" s="36"/>
      <c r="HU11" s="36"/>
      <c r="HV11" s="36"/>
      <c r="HW11" s="36"/>
      <c r="HX11" s="36"/>
      <c r="HY11" s="36"/>
      <c r="HZ11" s="36"/>
      <c r="IA11" s="36"/>
      <c r="IB11" s="36"/>
      <c r="IC11" s="36"/>
      <c r="ID11" s="36"/>
      <c r="IE11" s="36"/>
      <c r="IF11" s="36"/>
      <c r="IG11" s="36"/>
      <c r="IH11" s="36"/>
      <c r="II11" s="36"/>
      <c r="IJ11" s="36"/>
      <c r="IK11" s="36"/>
      <c r="IL11" s="36"/>
      <c r="IM11" s="36"/>
      <c r="IN11" s="36"/>
      <c r="IO11" s="36"/>
      <c r="IP11" s="36"/>
      <c r="IQ11" s="36"/>
      <c r="IR11" s="36"/>
      <c r="IS11" s="36"/>
      <c r="IT11" s="36"/>
      <c r="IU11" s="36"/>
      <c r="IV11" s="36"/>
      <c r="IW11" s="36"/>
    </row>
    <row r="12" customFormat="false" ht="15" hidden="false" customHeight="true" outlineLevel="0" collapsed="false">
      <c r="A12" s="36"/>
      <c r="B12" s="37"/>
      <c r="C12" s="38"/>
      <c r="D12" s="39"/>
      <c r="E12" s="40"/>
      <c r="F12" s="50"/>
      <c r="G12" s="50"/>
      <c r="H12" s="40"/>
      <c r="I12" s="50"/>
      <c r="J12" s="43" t="n">
        <v>1540</v>
      </c>
      <c r="K12" s="43"/>
      <c r="L12" s="44" t="n">
        <v>1540</v>
      </c>
      <c r="M12" s="40"/>
      <c r="N12" s="45" t="n">
        <v>69693</v>
      </c>
      <c r="O12" s="46" t="n">
        <v>0</v>
      </c>
      <c r="P12" s="47" t="str">
        <f aca="false">IF(Q12&lt;0,ABS(Q12),"")</f>
        <v/>
      </c>
      <c r="Q12" s="44" t="n">
        <f aca="false">IF(L$37&gt;0,L12-R12,J12-R12)</f>
        <v>0</v>
      </c>
      <c r="R12" s="44" t="n">
        <f aca="false">ROUND((1-O12)*J12,0)</f>
        <v>1540</v>
      </c>
      <c r="S12" s="36"/>
      <c r="T12" s="54" t="n">
        <v>19</v>
      </c>
      <c r="U12" s="54" t="n">
        <v>8</v>
      </c>
      <c r="V12" s="54" t="n">
        <v>24</v>
      </c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36"/>
      <c r="AI12" s="36"/>
      <c r="AJ12" s="36"/>
      <c r="AK12" s="36"/>
      <c r="AL12" s="36"/>
      <c r="AM12" s="36"/>
      <c r="AN12" s="36"/>
      <c r="AO12" s="36"/>
      <c r="AP12" s="36"/>
      <c r="AQ12" s="36"/>
      <c r="AR12" s="36"/>
      <c r="AS12" s="36"/>
      <c r="AT12" s="36"/>
      <c r="AU12" s="36"/>
      <c r="AV12" s="36"/>
      <c r="AW12" s="36"/>
      <c r="AX12" s="36"/>
      <c r="AY12" s="36"/>
      <c r="AZ12" s="36"/>
      <c r="BA12" s="36"/>
      <c r="BB12" s="36"/>
      <c r="BC12" s="36"/>
      <c r="BD12" s="36"/>
      <c r="BE12" s="36"/>
      <c r="BF12" s="36"/>
      <c r="BG12" s="36"/>
      <c r="BH12" s="36"/>
      <c r="BI12" s="36"/>
      <c r="BJ12" s="36"/>
      <c r="BK12" s="36"/>
      <c r="BL12" s="36"/>
      <c r="BM12" s="36"/>
      <c r="BN12" s="36"/>
      <c r="BO12" s="36"/>
      <c r="BP12" s="36"/>
      <c r="BQ12" s="36"/>
      <c r="BR12" s="36"/>
      <c r="BS12" s="36"/>
      <c r="BT12" s="36"/>
      <c r="BU12" s="36"/>
      <c r="BV12" s="36"/>
      <c r="BW12" s="36"/>
      <c r="BX12" s="36"/>
      <c r="BY12" s="36"/>
      <c r="BZ12" s="36"/>
      <c r="CA12" s="36"/>
      <c r="CB12" s="36"/>
      <c r="CC12" s="36"/>
      <c r="CD12" s="36"/>
      <c r="CE12" s="36"/>
      <c r="CF12" s="36"/>
      <c r="CG12" s="36"/>
      <c r="CH12" s="36"/>
      <c r="CI12" s="36"/>
      <c r="CJ12" s="36"/>
      <c r="CK12" s="36"/>
      <c r="CL12" s="36"/>
      <c r="CM12" s="36"/>
      <c r="CN12" s="36"/>
      <c r="CO12" s="36"/>
      <c r="CP12" s="36"/>
      <c r="CQ12" s="36"/>
      <c r="CR12" s="36"/>
      <c r="CS12" s="36"/>
      <c r="CT12" s="36"/>
      <c r="CU12" s="36"/>
      <c r="CV12" s="36"/>
      <c r="CW12" s="36"/>
      <c r="CX12" s="36"/>
      <c r="CY12" s="36"/>
      <c r="CZ12" s="36"/>
      <c r="DA12" s="36"/>
      <c r="DB12" s="36"/>
      <c r="DC12" s="36"/>
      <c r="DD12" s="36"/>
      <c r="DE12" s="36"/>
      <c r="DF12" s="36"/>
      <c r="DG12" s="36"/>
      <c r="DH12" s="36"/>
      <c r="DI12" s="36"/>
      <c r="DJ12" s="36"/>
      <c r="DK12" s="36"/>
      <c r="DL12" s="36"/>
      <c r="DM12" s="36"/>
      <c r="DN12" s="36"/>
      <c r="DO12" s="36"/>
      <c r="DP12" s="36"/>
      <c r="DQ12" s="36"/>
      <c r="DR12" s="36"/>
      <c r="DS12" s="36"/>
      <c r="DT12" s="36"/>
      <c r="DU12" s="36"/>
      <c r="DV12" s="36"/>
      <c r="DW12" s="36"/>
      <c r="DX12" s="36"/>
      <c r="DY12" s="36"/>
      <c r="DZ12" s="36"/>
      <c r="EA12" s="36"/>
      <c r="EB12" s="36"/>
      <c r="EC12" s="36"/>
      <c r="ED12" s="36"/>
      <c r="EE12" s="36"/>
      <c r="EF12" s="36"/>
      <c r="EG12" s="36"/>
      <c r="EH12" s="36"/>
      <c r="EI12" s="36"/>
      <c r="EJ12" s="36"/>
      <c r="EK12" s="36"/>
      <c r="EL12" s="36"/>
      <c r="EM12" s="36"/>
      <c r="EN12" s="36"/>
      <c r="EO12" s="36"/>
      <c r="EP12" s="36"/>
      <c r="EQ12" s="36"/>
      <c r="ER12" s="36"/>
      <c r="ES12" s="36"/>
      <c r="ET12" s="36"/>
      <c r="EU12" s="36"/>
      <c r="EV12" s="36"/>
      <c r="EW12" s="36"/>
      <c r="EX12" s="36"/>
      <c r="EY12" s="36"/>
      <c r="EZ12" s="36"/>
      <c r="FA12" s="36"/>
      <c r="FB12" s="36"/>
      <c r="FC12" s="36"/>
      <c r="FD12" s="36"/>
      <c r="FE12" s="36"/>
      <c r="FF12" s="36"/>
      <c r="FG12" s="36"/>
      <c r="FH12" s="36"/>
      <c r="FI12" s="36"/>
      <c r="FJ12" s="36"/>
      <c r="FK12" s="36"/>
      <c r="FL12" s="36"/>
      <c r="FM12" s="36"/>
      <c r="FN12" s="36"/>
      <c r="FO12" s="36"/>
      <c r="FP12" s="36"/>
      <c r="FQ12" s="36"/>
      <c r="FR12" s="36"/>
      <c r="FS12" s="36"/>
      <c r="FT12" s="36"/>
      <c r="FU12" s="36"/>
      <c r="FV12" s="36"/>
      <c r="FW12" s="36"/>
      <c r="FX12" s="36"/>
      <c r="FY12" s="36"/>
      <c r="FZ12" s="36"/>
      <c r="GA12" s="36"/>
      <c r="GB12" s="36"/>
      <c r="GC12" s="36"/>
      <c r="GD12" s="36"/>
      <c r="GE12" s="36"/>
      <c r="GF12" s="36"/>
      <c r="GG12" s="36"/>
      <c r="GH12" s="36"/>
      <c r="GI12" s="36"/>
      <c r="GJ12" s="36"/>
      <c r="GK12" s="36"/>
      <c r="GL12" s="36"/>
      <c r="GM12" s="36"/>
      <c r="GN12" s="36"/>
      <c r="GO12" s="36"/>
      <c r="GP12" s="36"/>
      <c r="GQ12" s="36"/>
      <c r="GR12" s="36"/>
      <c r="GS12" s="36"/>
      <c r="GT12" s="36"/>
      <c r="GU12" s="36"/>
      <c r="GV12" s="36"/>
      <c r="GW12" s="36"/>
      <c r="GX12" s="36"/>
      <c r="GY12" s="36"/>
      <c r="GZ12" s="36"/>
      <c r="HA12" s="36"/>
      <c r="HB12" s="36"/>
      <c r="HC12" s="36"/>
      <c r="HD12" s="36"/>
      <c r="HE12" s="36"/>
      <c r="HF12" s="36"/>
      <c r="HG12" s="36"/>
      <c r="HH12" s="36"/>
      <c r="HI12" s="36"/>
      <c r="HJ12" s="36"/>
      <c r="HK12" s="36"/>
      <c r="HL12" s="36"/>
      <c r="HM12" s="36"/>
      <c r="HN12" s="36"/>
      <c r="HO12" s="36"/>
      <c r="HP12" s="36"/>
      <c r="HQ12" s="36"/>
      <c r="HR12" s="36"/>
      <c r="HS12" s="36"/>
      <c r="HT12" s="36"/>
      <c r="HU12" s="36"/>
      <c r="HV12" s="36"/>
      <c r="HW12" s="36"/>
      <c r="HX12" s="36"/>
      <c r="HY12" s="36"/>
      <c r="HZ12" s="36"/>
      <c r="IA12" s="36"/>
      <c r="IB12" s="36"/>
      <c r="IC12" s="36"/>
      <c r="ID12" s="36"/>
      <c r="IE12" s="36"/>
      <c r="IF12" s="36"/>
      <c r="IG12" s="36"/>
      <c r="IH12" s="36"/>
      <c r="II12" s="36"/>
      <c r="IJ12" s="36"/>
      <c r="IK12" s="36"/>
      <c r="IL12" s="36"/>
      <c r="IM12" s="36"/>
      <c r="IN12" s="36"/>
      <c r="IO12" s="36"/>
      <c r="IP12" s="36"/>
      <c r="IQ12" s="36"/>
      <c r="IR12" s="36"/>
      <c r="IS12" s="36"/>
      <c r="IT12" s="36"/>
      <c r="IU12" s="36"/>
      <c r="IV12" s="36"/>
      <c r="IW12" s="36"/>
    </row>
    <row r="13" customFormat="false" ht="15" hidden="false" customHeight="true" outlineLevel="0" collapsed="false">
      <c r="A13" s="49"/>
      <c r="B13" s="37"/>
      <c r="C13" s="38"/>
      <c r="D13" s="39"/>
      <c r="E13" s="40"/>
      <c r="F13" s="50"/>
      <c r="G13" s="50"/>
      <c r="H13" s="40"/>
      <c r="I13" s="50"/>
      <c r="J13" s="43"/>
      <c r="K13" s="43"/>
      <c r="L13" s="44"/>
      <c r="M13" s="40"/>
      <c r="N13" s="52"/>
      <c r="O13" s="46"/>
      <c r="P13" s="53"/>
      <c r="Q13" s="44"/>
      <c r="R13" s="44"/>
      <c r="S13" s="36"/>
      <c r="T13" s="54" t="n">
        <v>18</v>
      </c>
      <c r="U13" s="54" t="n">
        <v>9</v>
      </c>
      <c r="V13" s="54" t="n">
        <v>24</v>
      </c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  <c r="AP13" s="36"/>
      <c r="AQ13" s="36"/>
      <c r="AR13" s="36"/>
      <c r="AS13" s="36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  <c r="BF13" s="36"/>
      <c r="BG13" s="36"/>
      <c r="BH13" s="36"/>
      <c r="BI13" s="36"/>
      <c r="BJ13" s="36"/>
      <c r="BK13" s="36"/>
      <c r="BL13" s="36"/>
      <c r="BM13" s="36"/>
      <c r="BN13" s="36"/>
      <c r="BO13" s="36"/>
      <c r="BP13" s="36"/>
      <c r="BQ13" s="36"/>
      <c r="BR13" s="36"/>
      <c r="BS13" s="36"/>
      <c r="BT13" s="36"/>
      <c r="BU13" s="36"/>
      <c r="BV13" s="36"/>
      <c r="BW13" s="36"/>
      <c r="BX13" s="36"/>
      <c r="BY13" s="36"/>
      <c r="BZ13" s="36"/>
      <c r="CA13" s="36"/>
      <c r="CB13" s="36"/>
      <c r="CC13" s="36"/>
      <c r="CD13" s="36"/>
      <c r="CE13" s="36"/>
      <c r="CF13" s="36"/>
      <c r="CG13" s="36"/>
      <c r="CH13" s="36"/>
      <c r="CI13" s="36"/>
      <c r="CJ13" s="36"/>
      <c r="CK13" s="36"/>
      <c r="CL13" s="36"/>
      <c r="CM13" s="36"/>
      <c r="CN13" s="36"/>
      <c r="CO13" s="36"/>
      <c r="CP13" s="36"/>
      <c r="CQ13" s="36"/>
      <c r="CR13" s="36"/>
      <c r="CS13" s="36"/>
      <c r="CT13" s="36"/>
      <c r="CU13" s="36"/>
      <c r="CV13" s="36"/>
      <c r="CW13" s="36"/>
      <c r="CX13" s="36"/>
      <c r="CY13" s="36"/>
      <c r="CZ13" s="36"/>
      <c r="DA13" s="36"/>
      <c r="DB13" s="36"/>
      <c r="DC13" s="36"/>
      <c r="DD13" s="36"/>
      <c r="DE13" s="36"/>
      <c r="DF13" s="36"/>
      <c r="DG13" s="36"/>
      <c r="DH13" s="36"/>
      <c r="DI13" s="36"/>
      <c r="DJ13" s="36"/>
      <c r="DK13" s="36"/>
      <c r="DL13" s="36"/>
      <c r="DM13" s="36"/>
      <c r="DN13" s="36"/>
      <c r="DO13" s="36"/>
      <c r="DP13" s="36"/>
      <c r="DQ13" s="36"/>
      <c r="DR13" s="36"/>
      <c r="DS13" s="36"/>
      <c r="DT13" s="36"/>
      <c r="DU13" s="36"/>
      <c r="DV13" s="36"/>
      <c r="DW13" s="36"/>
      <c r="DX13" s="36"/>
      <c r="DY13" s="36"/>
      <c r="DZ13" s="36"/>
      <c r="EA13" s="36"/>
      <c r="EB13" s="36"/>
      <c r="EC13" s="36"/>
      <c r="ED13" s="36"/>
      <c r="EE13" s="36"/>
      <c r="EF13" s="36"/>
      <c r="EG13" s="36"/>
      <c r="EH13" s="36"/>
      <c r="EI13" s="36"/>
      <c r="EJ13" s="36"/>
      <c r="EK13" s="36"/>
      <c r="EL13" s="36"/>
      <c r="EM13" s="36"/>
      <c r="EN13" s="36"/>
      <c r="EO13" s="36"/>
      <c r="EP13" s="36"/>
      <c r="EQ13" s="36"/>
      <c r="ER13" s="36"/>
      <c r="ES13" s="36"/>
      <c r="ET13" s="36"/>
      <c r="EU13" s="36"/>
      <c r="EV13" s="36"/>
      <c r="EW13" s="36"/>
      <c r="EX13" s="36"/>
      <c r="EY13" s="36"/>
      <c r="EZ13" s="36"/>
      <c r="FA13" s="36"/>
      <c r="FB13" s="36"/>
      <c r="FC13" s="36"/>
      <c r="FD13" s="36"/>
      <c r="FE13" s="36"/>
      <c r="FF13" s="36"/>
      <c r="FG13" s="36"/>
      <c r="FH13" s="36"/>
      <c r="FI13" s="36"/>
      <c r="FJ13" s="36"/>
      <c r="FK13" s="36"/>
      <c r="FL13" s="36"/>
      <c r="FM13" s="36"/>
      <c r="FN13" s="36"/>
      <c r="FO13" s="36"/>
      <c r="FP13" s="36"/>
      <c r="FQ13" s="36"/>
      <c r="FR13" s="36"/>
      <c r="FS13" s="36"/>
      <c r="FT13" s="36"/>
      <c r="FU13" s="36"/>
      <c r="FV13" s="36"/>
      <c r="FW13" s="36"/>
      <c r="FX13" s="36"/>
      <c r="FY13" s="36"/>
      <c r="FZ13" s="36"/>
      <c r="GA13" s="36"/>
      <c r="GB13" s="36"/>
      <c r="GC13" s="36"/>
      <c r="GD13" s="36"/>
      <c r="GE13" s="36"/>
      <c r="GF13" s="36"/>
      <c r="GG13" s="36"/>
      <c r="GH13" s="36"/>
      <c r="GI13" s="36"/>
      <c r="GJ13" s="36"/>
      <c r="GK13" s="36"/>
      <c r="GL13" s="36"/>
      <c r="GM13" s="36"/>
      <c r="GN13" s="36"/>
      <c r="GO13" s="36"/>
      <c r="GP13" s="36"/>
      <c r="GQ13" s="36"/>
      <c r="GR13" s="36"/>
      <c r="GS13" s="36"/>
      <c r="GT13" s="36"/>
      <c r="GU13" s="36"/>
      <c r="GV13" s="36"/>
      <c r="GW13" s="36"/>
      <c r="GX13" s="36"/>
      <c r="GY13" s="36"/>
      <c r="GZ13" s="36"/>
      <c r="HA13" s="36"/>
      <c r="HB13" s="36"/>
      <c r="HC13" s="36"/>
      <c r="HD13" s="36"/>
      <c r="HE13" s="36"/>
      <c r="HF13" s="36"/>
      <c r="HG13" s="36"/>
      <c r="HH13" s="36"/>
      <c r="HI13" s="36"/>
      <c r="HJ13" s="36"/>
      <c r="HK13" s="36"/>
      <c r="HL13" s="36"/>
      <c r="HM13" s="36"/>
      <c r="HN13" s="36"/>
      <c r="HO13" s="36"/>
      <c r="HP13" s="36"/>
      <c r="HQ13" s="36"/>
      <c r="HR13" s="36"/>
      <c r="HS13" s="36"/>
      <c r="HT13" s="36"/>
      <c r="HU13" s="36"/>
      <c r="HV13" s="36"/>
      <c r="HW13" s="36"/>
      <c r="HX13" s="36"/>
      <c r="HY13" s="36"/>
      <c r="HZ13" s="36"/>
      <c r="IA13" s="36"/>
      <c r="IB13" s="36"/>
      <c r="IC13" s="36"/>
      <c r="ID13" s="36"/>
      <c r="IE13" s="36"/>
      <c r="IF13" s="36"/>
      <c r="IG13" s="36"/>
      <c r="IH13" s="36"/>
      <c r="II13" s="36"/>
      <c r="IJ13" s="36"/>
      <c r="IK13" s="36"/>
      <c r="IL13" s="36"/>
      <c r="IM13" s="36"/>
      <c r="IN13" s="36"/>
      <c r="IO13" s="36"/>
      <c r="IP13" s="36"/>
      <c r="IQ13" s="36"/>
      <c r="IR13" s="36"/>
      <c r="IS13" s="36"/>
      <c r="IT13" s="36"/>
      <c r="IU13" s="36"/>
      <c r="IV13" s="36"/>
      <c r="IW13" s="36"/>
    </row>
    <row r="14" customFormat="false" ht="15" hidden="false" customHeight="true" outlineLevel="0" collapsed="false">
      <c r="A14" s="36"/>
      <c r="B14" s="37" t="s">
        <v>37</v>
      </c>
      <c r="C14" s="38" t="s">
        <v>38</v>
      </c>
      <c r="D14" s="39" t="n">
        <v>3788</v>
      </c>
      <c r="E14" s="40"/>
      <c r="F14" s="50" t="n">
        <f aca="false">T5</f>
        <v>16</v>
      </c>
      <c r="G14" s="50"/>
      <c r="H14" s="40" t="n">
        <f aca="false">V5</f>
        <v>22</v>
      </c>
      <c r="I14" s="50"/>
      <c r="J14" s="43" t="n">
        <v>20950</v>
      </c>
      <c r="K14" s="43"/>
      <c r="L14" s="44" t="n">
        <v>17033</v>
      </c>
      <c r="M14" s="40"/>
      <c r="N14" s="45" t="n">
        <v>67694</v>
      </c>
      <c r="O14" s="46" t="n">
        <f aca="false">$T$23</f>
        <v>0.65</v>
      </c>
      <c r="P14" s="47" t="str">
        <f aca="false">IF(Q14&lt;0,ABS(Q14),"")</f>
        <v/>
      </c>
      <c r="Q14" s="44" t="n">
        <f aca="false">IF(L$37&gt;0,L14-R14,J14-R14)</f>
        <v>9700</v>
      </c>
      <c r="R14" s="44" t="n">
        <f aca="false">ROUND((1-O14)*J14,0)</f>
        <v>7333</v>
      </c>
      <c r="S14" s="36"/>
      <c r="T14" s="54" t="n">
        <v>22</v>
      </c>
      <c r="U14" s="54" t="n">
        <v>15</v>
      </c>
      <c r="V14" s="54" t="n">
        <v>27</v>
      </c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  <c r="AO14" s="36"/>
      <c r="AP14" s="36"/>
      <c r="AQ14" s="36"/>
      <c r="AR14" s="36"/>
      <c r="AS14" s="36"/>
      <c r="AT14" s="36"/>
      <c r="AU14" s="36"/>
      <c r="AV14" s="36"/>
      <c r="AW14" s="36"/>
      <c r="AX14" s="36"/>
      <c r="AY14" s="36"/>
      <c r="AZ14" s="36"/>
      <c r="BA14" s="36"/>
      <c r="BB14" s="36"/>
      <c r="BC14" s="36"/>
      <c r="BD14" s="36"/>
      <c r="BE14" s="36"/>
      <c r="BF14" s="36"/>
      <c r="BG14" s="36"/>
      <c r="BH14" s="36"/>
      <c r="BI14" s="36"/>
      <c r="BJ14" s="36"/>
      <c r="BK14" s="36"/>
      <c r="BL14" s="36"/>
      <c r="BM14" s="36"/>
      <c r="BN14" s="36"/>
      <c r="BO14" s="36"/>
      <c r="BP14" s="36"/>
      <c r="BQ14" s="36"/>
      <c r="BR14" s="36"/>
      <c r="BS14" s="36"/>
      <c r="BT14" s="36"/>
      <c r="BU14" s="36"/>
      <c r="BV14" s="36"/>
      <c r="BW14" s="36"/>
      <c r="BX14" s="36"/>
      <c r="BY14" s="36"/>
      <c r="BZ14" s="36"/>
      <c r="CA14" s="36"/>
      <c r="CB14" s="36"/>
      <c r="CC14" s="36"/>
      <c r="CD14" s="36"/>
      <c r="CE14" s="36"/>
      <c r="CF14" s="36"/>
      <c r="CG14" s="36"/>
      <c r="CH14" s="36"/>
      <c r="CI14" s="36"/>
      <c r="CJ14" s="36"/>
      <c r="CK14" s="36"/>
      <c r="CL14" s="36"/>
      <c r="CM14" s="36"/>
      <c r="CN14" s="36"/>
      <c r="CO14" s="36"/>
      <c r="CP14" s="36"/>
      <c r="CQ14" s="36"/>
      <c r="CR14" s="36"/>
      <c r="CS14" s="36"/>
      <c r="CT14" s="36"/>
      <c r="CU14" s="36"/>
      <c r="CV14" s="36"/>
      <c r="CW14" s="36"/>
      <c r="CX14" s="36"/>
      <c r="CY14" s="36"/>
      <c r="CZ14" s="36"/>
      <c r="DA14" s="36"/>
      <c r="DB14" s="36"/>
      <c r="DC14" s="36"/>
      <c r="DD14" s="36"/>
      <c r="DE14" s="36"/>
      <c r="DF14" s="36"/>
      <c r="DG14" s="36"/>
      <c r="DH14" s="36"/>
      <c r="DI14" s="36"/>
      <c r="DJ14" s="36"/>
      <c r="DK14" s="36"/>
      <c r="DL14" s="36"/>
      <c r="DM14" s="36"/>
      <c r="DN14" s="36"/>
      <c r="DO14" s="36"/>
      <c r="DP14" s="36"/>
      <c r="DQ14" s="36"/>
      <c r="DR14" s="36"/>
      <c r="DS14" s="36"/>
      <c r="DT14" s="36"/>
      <c r="DU14" s="36"/>
      <c r="DV14" s="36"/>
      <c r="DW14" s="36"/>
      <c r="DX14" s="36"/>
      <c r="DY14" s="36"/>
      <c r="DZ14" s="36"/>
      <c r="EA14" s="36"/>
      <c r="EB14" s="36"/>
      <c r="EC14" s="36"/>
      <c r="ED14" s="36"/>
      <c r="EE14" s="36"/>
      <c r="EF14" s="36"/>
      <c r="EG14" s="36"/>
      <c r="EH14" s="36"/>
      <c r="EI14" s="36"/>
      <c r="EJ14" s="36"/>
      <c r="EK14" s="36"/>
      <c r="EL14" s="36"/>
      <c r="EM14" s="36"/>
      <c r="EN14" s="36"/>
      <c r="EO14" s="36"/>
      <c r="EP14" s="36"/>
      <c r="EQ14" s="36"/>
      <c r="ER14" s="36"/>
      <c r="ES14" s="36"/>
      <c r="ET14" s="36"/>
      <c r="EU14" s="36"/>
      <c r="EV14" s="36"/>
      <c r="EW14" s="36"/>
      <c r="EX14" s="36"/>
      <c r="EY14" s="36"/>
      <c r="EZ14" s="36"/>
      <c r="FA14" s="36"/>
      <c r="FB14" s="36"/>
      <c r="FC14" s="36"/>
      <c r="FD14" s="36"/>
      <c r="FE14" s="36"/>
      <c r="FF14" s="36"/>
      <c r="FG14" s="36"/>
      <c r="FH14" s="36"/>
      <c r="FI14" s="36"/>
      <c r="FJ14" s="36"/>
      <c r="FK14" s="36"/>
      <c r="FL14" s="36"/>
      <c r="FM14" s="36"/>
      <c r="FN14" s="36"/>
      <c r="FO14" s="36"/>
      <c r="FP14" s="36"/>
      <c r="FQ14" s="36"/>
      <c r="FR14" s="36"/>
      <c r="FS14" s="36"/>
      <c r="FT14" s="36"/>
      <c r="FU14" s="36"/>
      <c r="FV14" s="36"/>
      <c r="FW14" s="36"/>
      <c r="FX14" s="36"/>
      <c r="FY14" s="36"/>
      <c r="FZ14" s="36"/>
      <c r="GA14" s="36"/>
      <c r="GB14" s="36"/>
      <c r="GC14" s="36"/>
      <c r="GD14" s="36"/>
      <c r="GE14" s="36"/>
      <c r="GF14" s="36"/>
      <c r="GG14" s="36"/>
      <c r="GH14" s="36"/>
      <c r="GI14" s="36"/>
      <c r="GJ14" s="36"/>
      <c r="GK14" s="36"/>
      <c r="GL14" s="36"/>
      <c r="GM14" s="36"/>
      <c r="GN14" s="36"/>
      <c r="GO14" s="36"/>
      <c r="GP14" s="36"/>
      <c r="GQ14" s="36"/>
      <c r="GR14" s="36"/>
      <c r="GS14" s="36"/>
      <c r="GT14" s="36"/>
      <c r="GU14" s="36"/>
      <c r="GV14" s="36"/>
      <c r="GW14" s="36"/>
      <c r="GX14" s="36"/>
      <c r="GY14" s="36"/>
      <c r="GZ14" s="36"/>
      <c r="HA14" s="36"/>
      <c r="HB14" s="36"/>
      <c r="HC14" s="36"/>
      <c r="HD14" s="36"/>
      <c r="HE14" s="36"/>
      <c r="HF14" s="36"/>
      <c r="HG14" s="36"/>
      <c r="HH14" s="36"/>
      <c r="HI14" s="36"/>
      <c r="HJ14" s="36"/>
      <c r="HK14" s="36"/>
      <c r="HL14" s="36"/>
      <c r="HM14" s="36"/>
      <c r="HN14" s="36"/>
      <c r="HO14" s="36"/>
      <c r="HP14" s="36"/>
      <c r="HQ14" s="36"/>
      <c r="HR14" s="36"/>
      <c r="HS14" s="36"/>
      <c r="HT14" s="36"/>
      <c r="HU14" s="36"/>
      <c r="HV14" s="36"/>
      <c r="HW14" s="36"/>
      <c r="HX14" s="36"/>
      <c r="HY14" s="36"/>
      <c r="HZ14" s="36"/>
      <c r="IA14" s="36"/>
      <c r="IB14" s="36"/>
      <c r="IC14" s="36"/>
      <c r="ID14" s="36"/>
      <c r="IE14" s="36"/>
      <c r="IF14" s="36"/>
      <c r="IG14" s="36"/>
      <c r="IH14" s="36"/>
      <c r="II14" s="36"/>
      <c r="IJ14" s="36"/>
      <c r="IK14" s="36"/>
      <c r="IL14" s="36"/>
      <c r="IM14" s="36"/>
      <c r="IN14" s="36"/>
      <c r="IO14" s="36"/>
      <c r="IP14" s="36"/>
      <c r="IQ14" s="36"/>
      <c r="IR14" s="36"/>
      <c r="IS14" s="36"/>
      <c r="IT14" s="36"/>
      <c r="IU14" s="36"/>
      <c r="IV14" s="36"/>
      <c r="IW14" s="36"/>
    </row>
    <row r="15" customFormat="false" ht="15" hidden="false" customHeight="true" outlineLevel="0" collapsed="false">
      <c r="A15" s="36"/>
      <c r="B15" s="37"/>
      <c r="C15" s="38"/>
      <c r="D15" s="39"/>
      <c r="E15" s="40"/>
      <c r="F15" s="50"/>
      <c r="G15" s="50"/>
      <c r="H15" s="40"/>
      <c r="I15" s="50"/>
      <c r="J15" s="43" t="n">
        <v>673</v>
      </c>
      <c r="K15" s="43"/>
      <c r="L15" s="44" t="n">
        <v>673</v>
      </c>
      <c r="M15" s="40"/>
      <c r="N15" s="45" t="n">
        <v>69149</v>
      </c>
      <c r="O15" s="46" t="n">
        <v>0</v>
      </c>
      <c r="P15" s="47" t="str">
        <f aca="false">IF(Q15&lt;0,ABS(Q15),"")</f>
        <v/>
      </c>
      <c r="Q15" s="44" t="n">
        <f aca="false">IF(L$37&gt;0,L15-R15,J15-R15)</f>
        <v>0</v>
      </c>
      <c r="R15" s="44" t="n">
        <f aca="false">ROUND((1-O15)*J15,0)</f>
        <v>673</v>
      </c>
      <c r="S15" s="36"/>
      <c r="T15" s="54" t="n">
        <v>18</v>
      </c>
      <c r="U15" s="54" t="n">
        <v>35</v>
      </c>
      <c r="V15" s="54" t="n">
        <v>22</v>
      </c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36"/>
      <c r="AO15" s="36"/>
      <c r="AP15" s="36"/>
      <c r="AQ15" s="36"/>
      <c r="AR15" s="36"/>
      <c r="AS15" s="36"/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36"/>
      <c r="BF15" s="36"/>
      <c r="BG15" s="36"/>
      <c r="BH15" s="36"/>
      <c r="BI15" s="36"/>
      <c r="BJ15" s="36"/>
      <c r="BK15" s="36"/>
      <c r="BL15" s="36"/>
      <c r="BM15" s="36"/>
      <c r="BN15" s="36"/>
      <c r="BO15" s="36"/>
      <c r="BP15" s="36"/>
      <c r="BQ15" s="36"/>
      <c r="BR15" s="36"/>
      <c r="BS15" s="36"/>
      <c r="BT15" s="36"/>
      <c r="BU15" s="36"/>
      <c r="BV15" s="36"/>
      <c r="BW15" s="36"/>
      <c r="BX15" s="36"/>
      <c r="BY15" s="36"/>
      <c r="BZ15" s="36"/>
      <c r="CA15" s="36"/>
      <c r="CB15" s="36"/>
      <c r="CC15" s="36"/>
      <c r="CD15" s="36"/>
      <c r="CE15" s="36"/>
      <c r="CF15" s="36"/>
      <c r="CG15" s="36"/>
      <c r="CH15" s="36"/>
      <c r="CI15" s="36"/>
      <c r="CJ15" s="36"/>
      <c r="CK15" s="36"/>
      <c r="CL15" s="36"/>
      <c r="CM15" s="36"/>
      <c r="CN15" s="36"/>
      <c r="CO15" s="36"/>
      <c r="CP15" s="36"/>
      <c r="CQ15" s="36"/>
      <c r="CR15" s="36"/>
      <c r="CS15" s="36"/>
      <c r="CT15" s="36"/>
      <c r="CU15" s="36"/>
      <c r="CV15" s="36"/>
      <c r="CW15" s="36"/>
      <c r="CX15" s="36"/>
      <c r="CY15" s="36"/>
      <c r="CZ15" s="36"/>
      <c r="DA15" s="36"/>
      <c r="DB15" s="36"/>
      <c r="DC15" s="36"/>
      <c r="DD15" s="36"/>
      <c r="DE15" s="36"/>
      <c r="DF15" s="36"/>
      <c r="DG15" s="36"/>
      <c r="DH15" s="36"/>
      <c r="DI15" s="36"/>
      <c r="DJ15" s="36"/>
      <c r="DK15" s="36"/>
      <c r="DL15" s="36"/>
      <c r="DM15" s="36"/>
      <c r="DN15" s="36"/>
      <c r="DO15" s="36"/>
      <c r="DP15" s="36"/>
      <c r="DQ15" s="36"/>
      <c r="DR15" s="36"/>
      <c r="DS15" s="36"/>
      <c r="DT15" s="36"/>
      <c r="DU15" s="36"/>
      <c r="DV15" s="36"/>
      <c r="DW15" s="36"/>
      <c r="DX15" s="36"/>
      <c r="DY15" s="36"/>
      <c r="DZ15" s="36"/>
      <c r="EA15" s="36"/>
      <c r="EB15" s="36"/>
      <c r="EC15" s="36"/>
      <c r="ED15" s="36"/>
      <c r="EE15" s="36"/>
      <c r="EF15" s="36"/>
      <c r="EG15" s="36"/>
      <c r="EH15" s="36"/>
      <c r="EI15" s="36"/>
      <c r="EJ15" s="36"/>
      <c r="EK15" s="36"/>
      <c r="EL15" s="36"/>
      <c r="EM15" s="36"/>
      <c r="EN15" s="36"/>
      <c r="EO15" s="36"/>
      <c r="EP15" s="36"/>
      <c r="EQ15" s="36"/>
      <c r="ER15" s="36"/>
      <c r="ES15" s="36"/>
      <c r="ET15" s="36"/>
      <c r="EU15" s="36"/>
      <c r="EV15" s="36"/>
      <c r="EW15" s="36"/>
      <c r="EX15" s="36"/>
      <c r="EY15" s="36"/>
      <c r="EZ15" s="36"/>
      <c r="FA15" s="36"/>
      <c r="FB15" s="36"/>
      <c r="FC15" s="36"/>
      <c r="FD15" s="36"/>
      <c r="FE15" s="36"/>
      <c r="FF15" s="36"/>
      <c r="FG15" s="36"/>
      <c r="FH15" s="36"/>
      <c r="FI15" s="36"/>
      <c r="FJ15" s="36"/>
      <c r="FK15" s="36"/>
      <c r="FL15" s="36"/>
      <c r="FM15" s="36"/>
      <c r="FN15" s="36"/>
      <c r="FO15" s="36"/>
      <c r="FP15" s="36"/>
      <c r="FQ15" s="36"/>
      <c r="FR15" s="36"/>
      <c r="FS15" s="36"/>
      <c r="FT15" s="36"/>
      <c r="FU15" s="36"/>
      <c r="FV15" s="36"/>
      <c r="FW15" s="36"/>
      <c r="FX15" s="36"/>
      <c r="FY15" s="36"/>
      <c r="FZ15" s="36"/>
      <c r="GA15" s="36"/>
      <c r="GB15" s="36"/>
      <c r="GC15" s="36"/>
      <c r="GD15" s="36"/>
      <c r="GE15" s="36"/>
      <c r="GF15" s="36"/>
      <c r="GG15" s="36"/>
      <c r="GH15" s="36"/>
      <c r="GI15" s="36"/>
      <c r="GJ15" s="36"/>
      <c r="GK15" s="36"/>
      <c r="GL15" s="36"/>
      <c r="GM15" s="36"/>
      <c r="GN15" s="36"/>
      <c r="GO15" s="36"/>
      <c r="GP15" s="36"/>
      <c r="GQ15" s="36"/>
      <c r="GR15" s="36"/>
      <c r="GS15" s="36"/>
      <c r="GT15" s="36"/>
      <c r="GU15" s="36"/>
      <c r="GV15" s="36"/>
      <c r="GW15" s="36"/>
      <c r="GX15" s="36"/>
      <c r="GY15" s="36"/>
      <c r="GZ15" s="36"/>
      <c r="HA15" s="36"/>
      <c r="HB15" s="36"/>
      <c r="HC15" s="36"/>
      <c r="HD15" s="36"/>
      <c r="HE15" s="36"/>
      <c r="HF15" s="36"/>
      <c r="HG15" s="36"/>
      <c r="HH15" s="36"/>
      <c r="HI15" s="36"/>
      <c r="HJ15" s="36"/>
      <c r="HK15" s="36"/>
      <c r="HL15" s="36"/>
      <c r="HM15" s="36"/>
      <c r="HN15" s="36"/>
      <c r="HO15" s="36"/>
      <c r="HP15" s="36"/>
      <c r="HQ15" s="36"/>
      <c r="HR15" s="36"/>
      <c r="HS15" s="36"/>
      <c r="HT15" s="36"/>
      <c r="HU15" s="36"/>
      <c r="HV15" s="36"/>
      <c r="HW15" s="36"/>
      <c r="HX15" s="36"/>
      <c r="HY15" s="36"/>
      <c r="HZ15" s="36"/>
      <c r="IA15" s="36"/>
      <c r="IB15" s="36"/>
      <c r="IC15" s="36"/>
      <c r="ID15" s="36"/>
      <c r="IE15" s="36"/>
      <c r="IF15" s="36"/>
      <c r="IG15" s="36"/>
      <c r="IH15" s="36"/>
      <c r="II15" s="36"/>
      <c r="IJ15" s="36"/>
      <c r="IK15" s="36"/>
      <c r="IL15" s="36"/>
      <c r="IM15" s="36"/>
      <c r="IN15" s="36"/>
      <c r="IO15" s="36"/>
      <c r="IP15" s="36"/>
      <c r="IQ15" s="36"/>
      <c r="IR15" s="36"/>
      <c r="IS15" s="36"/>
      <c r="IT15" s="36"/>
      <c r="IU15" s="36"/>
      <c r="IV15" s="36"/>
      <c r="IW15" s="36"/>
    </row>
    <row r="16" customFormat="false" ht="15" hidden="false" customHeight="true" outlineLevel="0" collapsed="false">
      <c r="A16" s="36"/>
      <c r="B16" s="37"/>
      <c r="C16" s="38"/>
      <c r="D16" s="39"/>
      <c r="E16" s="40"/>
      <c r="F16" s="50"/>
      <c r="G16" s="50"/>
      <c r="H16" s="40"/>
      <c r="I16" s="50"/>
      <c r="J16" s="43" t="n">
        <v>0</v>
      </c>
      <c r="K16" s="43"/>
      <c r="L16" s="44" t="n">
        <v>0</v>
      </c>
      <c r="M16" s="40"/>
      <c r="N16" s="45" t="n">
        <v>68915</v>
      </c>
      <c r="O16" s="46" t="n">
        <v>0</v>
      </c>
      <c r="P16" s="47" t="str">
        <f aca="false">IF(Q16&lt;0,ABS(Q16),"")</f>
        <v/>
      </c>
      <c r="Q16" s="44" t="n">
        <f aca="false">IF(L$37&gt;0,L16-R16,J16-R16)</f>
        <v>0</v>
      </c>
      <c r="R16" s="44" t="n">
        <f aca="false">ROUND((1-O16)*J16,0)</f>
        <v>0</v>
      </c>
      <c r="S16" s="36"/>
      <c r="T16" s="55" t="n">
        <v>16</v>
      </c>
      <c r="U16" s="55" t="n">
        <v>39</v>
      </c>
      <c r="V16" s="55" t="n">
        <v>20</v>
      </c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6"/>
      <c r="AH16" s="36"/>
      <c r="AI16" s="36"/>
      <c r="AJ16" s="36"/>
      <c r="AK16" s="36"/>
      <c r="AL16" s="36"/>
      <c r="AM16" s="36"/>
      <c r="AN16" s="36"/>
      <c r="AO16" s="36"/>
      <c r="AP16" s="36"/>
      <c r="AQ16" s="36"/>
      <c r="AR16" s="36"/>
      <c r="AS16" s="36"/>
      <c r="AT16" s="36"/>
      <c r="AU16" s="36"/>
      <c r="AV16" s="36"/>
      <c r="AW16" s="36"/>
      <c r="AX16" s="36"/>
      <c r="AY16" s="36"/>
      <c r="AZ16" s="36"/>
      <c r="BA16" s="36"/>
      <c r="BB16" s="36"/>
      <c r="BC16" s="36"/>
      <c r="BD16" s="36"/>
      <c r="BE16" s="36"/>
      <c r="BF16" s="36"/>
      <c r="BG16" s="36"/>
      <c r="BH16" s="36"/>
      <c r="BI16" s="36"/>
      <c r="BJ16" s="36"/>
      <c r="BK16" s="36"/>
      <c r="BL16" s="36"/>
      <c r="BM16" s="36"/>
      <c r="BN16" s="36"/>
      <c r="BO16" s="36"/>
      <c r="BP16" s="36"/>
      <c r="BQ16" s="36"/>
      <c r="BR16" s="36"/>
      <c r="BS16" s="36"/>
      <c r="BT16" s="36"/>
      <c r="BU16" s="36"/>
      <c r="BV16" s="36"/>
      <c r="BW16" s="36"/>
      <c r="BX16" s="36"/>
      <c r="BY16" s="36"/>
      <c r="BZ16" s="36"/>
      <c r="CA16" s="36"/>
      <c r="CB16" s="36"/>
      <c r="CC16" s="36"/>
      <c r="CD16" s="36"/>
      <c r="CE16" s="36"/>
      <c r="CF16" s="36"/>
      <c r="CG16" s="36"/>
      <c r="CH16" s="36"/>
      <c r="CI16" s="36"/>
      <c r="CJ16" s="36"/>
      <c r="CK16" s="36"/>
      <c r="CL16" s="36"/>
      <c r="CM16" s="36"/>
      <c r="CN16" s="36"/>
      <c r="CO16" s="36"/>
      <c r="CP16" s="36"/>
      <c r="CQ16" s="36"/>
      <c r="CR16" s="36"/>
      <c r="CS16" s="36"/>
      <c r="CT16" s="36"/>
      <c r="CU16" s="36"/>
      <c r="CV16" s="36"/>
      <c r="CW16" s="36"/>
      <c r="CX16" s="36"/>
      <c r="CY16" s="36"/>
      <c r="CZ16" s="36"/>
      <c r="DA16" s="36"/>
      <c r="DB16" s="36"/>
      <c r="DC16" s="36"/>
      <c r="DD16" s="36"/>
      <c r="DE16" s="36"/>
      <c r="DF16" s="36"/>
      <c r="DG16" s="36"/>
      <c r="DH16" s="36"/>
      <c r="DI16" s="36"/>
      <c r="DJ16" s="36"/>
      <c r="DK16" s="36"/>
      <c r="DL16" s="36"/>
      <c r="DM16" s="36"/>
      <c r="DN16" s="36"/>
      <c r="DO16" s="36"/>
      <c r="DP16" s="36"/>
      <c r="DQ16" s="36"/>
      <c r="DR16" s="36"/>
      <c r="DS16" s="36"/>
      <c r="DT16" s="36"/>
      <c r="DU16" s="36"/>
      <c r="DV16" s="36"/>
      <c r="DW16" s="36"/>
      <c r="DX16" s="36"/>
      <c r="DY16" s="36"/>
      <c r="DZ16" s="36"/>
      <c r="EA16" s="36"/>
      <c r="EB16" s="36"/>
      <c r="EC16" s="36"/>
      <c r="ED16" s="36"/>
      <c r="EE16" s="36"/>
      <c r="EF16" s="36"/>
      <c r="EG16" s="36"/>
      <c r="EH16" s="36"/>
      <c r="EI16" s="36"/>
      <c r="EJ16" s="36"/>
      <c r="EK16" s="36"/>
      <c r="EL16" s="36"/>
      <c r="EM16" s="36"/>
      <c r="EN16" s="36"/>
      <c r="EO16" s="36"/>
      <c r="EP16" s="36"/>
      <c r="EQ16" s="36"/>
      <c r="ER16" s="36"/>
      <c r="ES16" s="36"/>
      <c r="ET16" s="36"/>
      <c r="EU16" s="36"/>
      <c r="EV16" s="36"/>
      <c r="EW16" s="36"/>
      <c r="EX16" s="36"/>
      <c r="EY16" s="36"/>
      <c r="EZ16" s="36"/>
      <c r="FA16" s="36"/>
      <c r="FB16" s="36"/>
      <c r="FC16" s="36"/>
      <c r="FD16" s="36"/>
      <c r="FE16" s="36"/>
      <c r="FF16" s="36"/>
      <c r="FG16" s="36"/>
      <c r="FH16" s="36"/>
      <c r="FI16" s="36"/>
      <c r="FJ16" s="36"/>
      <c r="FK16" s="36"/>
      <c r="FL16" s="36"/>
      <c r="FM16" s="36"/>
      <c r="FN16" s="36"/>
      <c r="FO16" s="36"/>
      <c r="FP16" s="36"/>
      <c r="FQ16" s="36"/>
      <c r="FR16" s="36"/>
      <c r="FS16" s="36"/>
      <c r="FT16" s="36"/>
      <c r="FU16" s="36"/>
      <c r="FV16" s="36"/>
      <c r="FW16" s="36"/>
      <c r="FX16" s="36"/>
      <c r="FY16" s="36"/>
      <c r="FZ16" s="36"/>
      <c r="GA16" s="36"/>
      <c r="GB16" s="36"/>
      <c r="GC16" s="36"/>
      <c r="GD16" s="36"/>
      <c r="GE16" s="36"/>
      <c r="GF16" s="36"/>
      <c r="GG16" s="36"/>
      <c r="GH16" s="36"/>
      <c r="GI16" s="36"/>
      <c r="GJ16" s="36"/>
      <c r="GK16" s="36"/>
      <c r="GL16" s="36"/>
      <c r="GM16" s="36"/>
      <c r="GN16" s="36"/>
      <c r="GO16" s="36"/>
      <c r="GP16" s="36"/>
      <c r="GQ16" s="36"/>
      <c r="GR16" s="36"/>
      <c r="GS16" s="36"/>
      <c r="GT16" s="36"/>
      <c r="GU16" s="36"/>
      <c r="GV16" s="36"/>
      <c r="GW16" s="36"/>
      <c r="GX16" s="36"/>
      <c r="GY16" s="36"/>
      <c r="GZ16" s="36"/>
      <c r="HA16" s="36"/>
      <c r="HB16" s="36"/>
      <c r="HC16" s="36"/>
      <c r="HD16" s="36"/>
      <c r="HE16" s="36"/>
      <c r="HF16" s="36"/>
      <c r="HG16" s="36"/>
      <c r="HH16" s="36"/>
      <c r="HI16" s="36"/>
      <c r="HJ16" s="36"/>
      <c r="HK16" s="36"/>
      <c r="HL16" s="36"/>
      <c r="HM16" s="36"/>
      <c r="HN16" s="36"/>
      <c r="HO16" s="36"/>
      <c r="HP16" s="36"/>
      <c r="HQ16" s="36"/>
      <c r="HR16" s="36"/>
      <c r="HS16" s="36"/>
      <c r="HT16" s="36"/>
      <c r="HU16" s="36"/>
      <c r="HV16" s="36"/>
      <c r="HW16" s="36"/>
      <c r="HX16" s="36"/>
      <c r="HY16" s="36"/>
      <c r="HZ16" s="36"/>
      <c r="IA16" s="36"/>
      <c r="IB16" s="36"/>
      <c r="IC16" s="36"/>
      <c r="ID16" s="36"/>
      <c r="IE16" s="36"/>
      <c r="IF16" s="36"/>
      <c r="IG16" s="36"/>
      <c r="IH16" s="36"/>
      <c r="II16" s="36"/>
      <c r="IJ16" s="36"/>
      <c r="IK16" s="36"/>
      <c r="IL16" s="36"/>
      <c r="IM16" s="36"/>
      <c r="IN16" s="36"/>
      <c r="IO16" s="36"/>
      <c r="IP16" s="36"/>
      <c r="IQ16" s="36"/>
      <c r="IR16" s="36"/>
      <c r="IS16" s="36"/>
      <c r="IT16" s="36"/>
      <c r="IU16" s="36"/>
      <c r="IV16" s="36"/>
      <c r="IW16" s="36"/>
    </row>
    <row r="17" customFormat="false" ht="15" hidden="false" customHeight="true" outlineLevel="0" collapsed="false">
      <c r="A17" s="36"/>
      <c r="B17" s="37"/>
      <c r="C17" s="38"/>
      <c r="D17" s="39"/>
      <c r="E17" s="40"/>
      <c r="F17" s="50"/>
      <c r="G17" s="50"/>
      <c r="H17" s="40"/>
      <c r="I17" s="50"/>
      <c r="J17" s="43" t="n">
        <v>0</v>
      </c>
      <c r="K17" s="43"/>
      <c r="L17" s="44" t="n">
        <v>0</v>
      </c>
      <c r="M17" s="40"/>
      <c r="N17" s="45" t="n">
        <v>68918</v>
      </c>
      <c r="O17" s="46" t="n">
        <v>0</v>
      </c>
      <c r="P17" s="47" t="str">
        <f aca="false">IF(Q17&lt;0,ABS(Q17),"")</f>
        <v/>
      </c>
      <c r="Q17" s="44" t="n">
        <f aca="false">IF(L$37&gt;0,L17-R17,J17-R17)</f>
        <v>0</v>
      </c>
      <c r="R17" s="44" t="n">
        <f aca="false">ROUND((1-O17)*J17,0)</f>
        <v>0</v>
      </c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  <c r="AI17" s="36"/>
      <c r="AJ17" s="36"/>
      <c r="AK17" s="36"/>
      <c r="AL17" s="36"/>
      <c r="AM17" s="36"/>
      <c r="AN17" s="36"/>
      <c r="AO17" s="36"/>
      <c r="AP17" s="36"/>
      <c r="AQ17" s="36"/>
      <c r="AR17" s="36"/>
      <c r="AS17" s="36"/>
      <c r="AT17" s="36"/>
      <c r="AU17" s="36"/>
      <c r="AV17" s="36"/>
      <c r="AW17" s="36"/>
      <c r="AX17" s="36"/>
      <c r="AY17" s="36"/>
      <c r="AZ17" s="36"/>
      <c r="BA17" s="36"/>
      <c r="BB17" s="36"/>
      <c r="BC17" s="36"/>
      <c r="BD17" s="36"/>
      <c r="BE17" s="36"/>
      <c r="BF17" s="36"/>
      <c r="BG17" s="36"/>
      <c r="BH17" s="36"/>
      <c r="BI17" s="36"/>
      <c r="BJ17" s="36"/>
      <c r="BK17" s="36"/>
      <c r="BL17" s="36"/>
      <c r="BM17" s="36"/>
      <c r="BN17" s="36"/>
      <c r="BO17" s="36"/>
      <c r="BP17" s="36"/>
      <c r="BQ17" s="36"/>
      <c r="BR17" s="36"/>
      <c r="BS17" s="36"/>
      <c r="BT17" s="36"/>
      <c r="BU17" s="36"/>
      <c r="BV17" s="36"/>
      <c r="BW17" s="36"/>
      <c r="BX17" s="36"/>
      <c r="BY17" s="36"/>
      <c r="BZ17" s="36"/>
      <c r="CA17" s="36"/>
      <c r="CB17" s="36"/>
      <c r="CC17" s="36"/>
      <c r="CD17" s="36"/>
      <c r="CE17" s="36"/>
      <c r="CF17" s="36"/>
      <c r="CG17" s="36"/>
      <c r="CH17" s="36"/>
      <c r="CI17" s="36"/>
      <c r="CJ17" s="36"/>
      <c r="CK17" s="36"/>
      <c r="CL17" s="36"/>
      <c r="CM17" s="36"/>
      <c r="CN17" s="36"/>
      <c r="CO17" s="36"/>
      <c r="CP17" s="36"/>
      <c r="CQ17" s="36"/>
      <c r="CR17" s="36"/>
      <c r="CS17" s="36"/>
      <c r="CT17" s="36"/>
      <c r="CU17" s="36"/>
      <c r="CV17" s="36"/>
      <c r="CW17" s="36"/>
      <c r="CX17" s="36"/>
      <c r="CY17" s="36"/>
      <c r="CZ17" s="36"/>
      <c r="DA17" s="36"/>
      <c r="DB17" s="36"/>
      <c r="DC17" s="36"/>
      <c r="DD17" s="36"/>
      <c r="DE17" s="36"/>
      <c r="DF17" s="36"/>
      <c r="DG17" s="36"/>
      <c r="DH17" s="36"/>
      <c r="DI17" s="36"/>
      <c r="DJ17" s="36"/>
      <c r="DK17" s="36"/>
      <c r="DL17" s="36"/>
      <c r="DM17" s="36"/>
      <c r="DN17" s="36"/>
      <c r="DO17" s="36"/>
      <c r="DP17" s="36"/>
      <c r="DQ17" s="36"/>
      <c r="DR17" s="36"/>
      <c r="DS17" s="36"/>
      <c r="DT17" s="36"/>
      <c r="DU17" s="36"/>
      <c r="DV17" s="36"/>
      <c r="DW17" s="36"/>
      <c r="DX17" s="36"/>
      <c r="DY17" s="36"/>
      <c r="DZ17" s="36"/>
      <c r="EA17" s="36"/>
      <c r="EB17" s="36"/>
      <c r="EC17" s="36"/>
      <c r="ED17" s="36"/>
      <c r="EE17" s="36"/>
      <c r="EF17" s="36"/>
      <c r="EG17" s="36"/>
      <c r="EH17" s="36"/>
      <c r="EI17" s="36"/>
      <c r="EJ17" s="36"/>
      <c r="EK17" s="36"/>
      <c r="EL17" s="36"/>
      <c r="EM17" s="36"/>
      <c r="EN17" s="36"/>
      <c r="EO17" s="36"/>
      <c r="EP17" s="36"/>
      <c r="EQ17" s="36"/>
      <c r="ER17" s="36"/>
      <c r="ES17" s="36"/>
      <c r="ET17" s="36"/>
      <c r="EU17" s="36"/>
      <c r="EV17" s="36"/>
      <c r="EW17" s="36"/>
      <c r="EX17" s="36"/>
      <c r="EY17" s="36"/>
      <c r="EZ17" s="36"/>
      <c r="FA17" s="36"/>
      <c r="FB17" s="36"/>
      <c r="FC17" s="36"/>
      <c r="FD17" s="36"/>
      <c r="FE17" s="36"/>
      <c r="FF17" s="36"/>
      <c r="FG17" s="36"/>
      <c r="FH17" s="36"/>
      <c r="FI17" s="36"/>
      <c r="FJ17" s="36"/>
      <c r="FK17" s="36"/>
      <c r="FL17" s="36"/>
      <c r="FM17" s="36"/>
      <c r="FN17" s="36"/>
      <c r="FO17" s="36"/>
      <c r="FP17" s="36"/>
      <c r="FQ17" s="36"/>
      <c r="FR17" s="36"/>
      <c r="FS17" s="36"/>
      <c r="FT17" s="36"/>
      <c r="FU17" s="36"/>
      <c r="FV17" s="36"/>
      <c r="FW17" s="36"/>
      <c r="FX17" s="36"/>
      <c r="FY17" s="36"/>
      <c r="FZ17" s="36"/>
      <c r="GA17" s="36"/>
      <c r="GB17" s="36"/>
      <c r="GC17" s="36"/>
      <c r="GD17" s="36"/>
      <c r="GE17" s="36"/>
      <c r="GF17" s="36"/>
      <c r="GG17" s="36"/>
      <c r="GH17" s="36"/>
      <c r="GI17" s="36"/>
      <c r="GJ17" s="36"/>
      <c r="GK17" s="36"/>
      <c r="GL17" s="36"/>
      <c r="GM17" s="36"/>
      <c r="GN17" s="36"/>
      <c r="GO17" s="36"/>
      <c r="GP17" s="36"/>
      <c r="GQ17" s="36"/>
      <c r="GR17" s="36"/>
      <c r="GS17" s="36"/>
      <c r="GT17" s="36"/>
      <c r="GU17" s="36"/>
      <c r="GV17" s="36"/>
      <c r="GW17" s="36"/>
      <c r="GX17" s="36"/>
      <c r="GY17" s="36"/>
      <c r="GZ17" s="36"/>
      <c r="HA17" s="36"/>
      <c r="HB17" s="36"/>
      <c r="HC17" s="36"/>
      <c r="HD17" s="36"/>
      <c r="HE17" s="36"/>
      <c r="HF17" s="36"/>
      <c r="HG17" s="36"/>
      <c r="HH17" s="36"/>
      <c r="HI17" s="36"/>
      <c r="HJ17" s="36"/>
      <c r="HK17" s="36"/>
      <c r="HL17" s="36"/>
      <c r="HM17" s="36"/>
      <c r="HN17" s="36"/>
      <c r="HO17" s="36"/>
      <c r="HP17" s="36"/>
      <c r="HQ17" s="36"/>
      <c r="HR17" s="36"/>
      <c r="HS17" s="36"/>
      <c r="HT17" s="36"/>
      <c r="HU17" s="36"/>
      <c r="HV17" s="36"/>
      <c r="HW17" s="36"/>
      <c r="HX17" s="36"/>
      <c r="HY17" s="36"/>
      <c r="HZ17" s="36"/>
      <c r="IA17" s="36"/>
      <c r="IB17" s="36"/>
      <c r="IC17" s="36"/>
      <c r="ID17" s="36"/>
      <c r="IE17" s="36"/>
      <c r="IF17" s="36"/>
      <c r="IG17" s="36"/>
      <c r="IH17" s="36"/>
      <c r="II17" s="36"/>
      <c r="IJ17" s="36"/>
      <c r="IK17" s="36"/>
      <c r="IL17" s="36"/>
      <c r="IM17" s="36"/>
      <c r="IN17" s="36"/>
      <c r="IO17" s="36"/>
      <c r="IP17" s="36"/>
      <c r="IQ17" s="36"/>
      <c r="IR17" s="36"/>
      <c r="IS17" s="36"/>
      <c r="IT17" s="36"/>
      <c r="IU17" s="36"/>
      <c r="IV17" s="36"/>
      <c r="IW17" s="36"/>
    </row>
    <row r="18" customFormat="false" ht="15" hidden="false" customHeight="true" outlineLevel="0" collapsed="false">
      <c r="A18" s="49"/>
      <c r="B18" s="37"/>
      <c r="C18" s="38"/>
      <c r="D18" s="56"/>
      <c r="E18" s="57"/>
      <c r="F18" s="50"/>
      <c r="G18" s="50"/>
      <c r="H18" s="40"/>
      <c r="I18" s="50"/>
      <c r="J18" s="43"/>
      <c r="K18" s="43"/>
      <c r="L18" s="44"/>
      <c r="M18" s="40"/>
      <c r="N18" s="52"/>
      <c r="O18" s="46"/>
      <c r="P18" s="36"/>
      <c r="Q18" s="44"/>
      <c r="R18" s="44"/>
      <c r="S18" s="36"/>
      <c r="T18" s="58" t="n">
        <f aca="false">AVERAGE(T5:T16)</f>
        <v>17.5833333333333</v>
      </c>
      <c r="U18" s="36"/>
      <c r="V18" s="58" t="n">
        <f aca="false">AVERAGE(V5:V16)</f>
        <v>22.6666666666667</v>
      </c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  <c r="BF18" s="36"/>
      <c r="BG18" s="36"/>
      <c r="BH18" s="36"/>
      <c r="BI18" s="36"/>
      <c r="BJ18" s="36"/>
      <c r="BK18" s="36"/>
      <c r="BL18" s="36"/>
      <c r="BM18" s="36"/>
      <c r="BN18" s="36"/>
      <c r="BO18" s="36"/>
      <c r="BP18" s="36"/>
      <c r="BQ18" s="36"/>
      <c r="BR18" s="36"/>
      <c r="BS18" s="36"/>
      <c r="BT18" s="36"/>
      <c r="BU18" s="36"/>
      <c r="BV18" s="36"/>
      <c r="BW18" s="36"/>
      <c r="BX18" s="36"/>
      <c r="BY18" s="36"/>
      <c r="BZ18" s="36"/>
      <c r="CA18" s="36"/>
      <c r="CB18" s="36"/>
      <c r="CC18" s="36"/>
      <c r="CD18" s="36"/>
      <c r="CE18" s="36"/>
      <c r="CF18" s="36"/>
      <c r="CG18" s="36"/>
      <c r="CH18" s="36"/>
      <c r="CI18" s="36"/>
      <c r="CJ18" s="36"/>
      <c r="CK18" s="36"/>
      <c r="CL18" s="36"/>
      <c r="CM18" s="36"/>
      <c r="CN18" s="36"/>
      <c r="CO18" s="36"/>
      <c r="CP18" s="36"/>
      <c r="CQ18" s="36"/>
      <c r="CR18" s="36"/>
      <c r="CS18" s="36"/>
      <c r="CT18" s="36"/>
      <c r="CU18" s="36"/>
      <c r="CV18" s="36"/>
      <c r="CW18" s="36"/>
      <c r="CX18" s="36"/>
      <c r="CY18" s="36"/>
      <c r="CZ18" s="36"/>
      <c r="DA18" s="36"/>
      <c r="DB18" s="36"/>
      <c r="DC18" s="36"/>
      <c r="DD18" s="36"/>
      <c r="DE18" s="36"/>
      <c r="DF18" s="36"/>
      <c r="DG18" s="36"/>
      <c r="DH18" s="36"/>
      <c r="DI18" s="36"/>
      <c r="DJ18" s="36"/>
      <c r="DK18" s="36"/>
      <c r="DL18" s="36"/>
      <c r="DM18" s="36"/>
      <c r="DN18" s="36"/>
      <c r="DO18" s="36"/>
      <c r="DP18" s="36"/>
      <c r="DQ18" s="36"/>
      <c r="DR18" s="36"/>
      <c r="DS18" s="36"/>
      <c r="DT18" s="36"/>
      <c r="DU18" s="36"/>
      <c r="DV18" s="36"/>
      <c r="DW18" s="36"/>
      <c r="DX18" s="36"/>
      <c r="DY18" s="36"/>
      <c r="DZ18" s="36"/>
      <c r="EA18" s="36"/>
      <c r="EB18" s="36"/>
      <c r="EC18" s="36"/>
      <c r="ED18" s="36"/>
      <c r="EE18" s="36"/>
      <c r="EF18" s="36"/>
      <c r="EG18" s="36"/>
      <c r="EH18" s="36"/>
      <c r="EI18" s="36"/>
      <c r="EJ18" s="36"/>
      <c r="EK18" s="36"/>
      <c r="EL18" s="36"/>
      <c r="EM18" s="36"/>
      <c r="EN18" s="36"/>
      <c r="EO18" s="36"/>
      <c r="EP18" s="36"/>
      <c r="EQ18" s="36"/>
      <c r="ER18" s="36"/>
      <c r="ES18" s="36"/>
      <c r="ET18" s="36"/>
      <c r="EU18" s="36"/>
      <c r="EV18" s="36"/>
      <c r="EW18" s="36"/>
      <c r="EX18" s="36"/>
      <c r="EY18" s="36"/>
      <c r="EZ18" s="36"/>
      <c r="FA18" s="36"/>
      <c r="FB18" s="36"/>
      <c r="FC18" s="36"/>
      <c r="FD18" s="36"/>
      <c r="FE18" s="36"/>
      <c r="FF18" s="36"/>
      <c r="FG18" s="36"/>
      <c r="FH18" s="36"/>
      <c r="FI18" s="36"/>
      <c r="FJ18" s="36"/>
      <c r="FK18" s="36"/>
      <c r="FL18" s="36"/>
      <c r="FM18" s="36"/>
      <c r="FN18" s="36"/>
      <c r="FO18" s="36"/>
      <c r="FP18" s="36"/>
      <c r="FQ18" s="36"/>
      <c r="FR18" s="36"/>
      <c r="FS18" s="36"/>
      <c r="FT18" s="36"/>
      <c r="FU18" s="36"/>
      <c r="FV18" s="36"/>
      <c r="FW18" s="36"/>
      <c r="FX18" s="36"/>
      <c r="FY18" s="36"/>
      <c r="FZ18" s="36"/>
      <c r="GA18" s="36"/>
      <c r="GB18" s="36"/>
      <c r="GC18" s="36"/>
      <c r="GD18" s="36"/>
      <c r="GE18" s="36"/>
      <c r="GF18" s="36"/>
      <c r="GG18" s="36"/>
      <c r="GH18" s="36"/>
      <c r="GI18" s="36"/>
      <c r="GJ18" s="36"/>
      <c r="GK18" s="36"/>
      <c r="GL18" s="36"/>
      <c r="GM18" s="36"/>
      <c r="GN18" s="36"/>
      <c r="GO18" s="36"/>
      <c r="GP18" s="36"/>
      <c r="GQ18" s="36"/>
      <c r="GR18" s="36"/>
      <c r="GS18" s="36"/>
      <c r="GT18" s="36"/>
      <c r="GU18" s="36"/>
      <c r="GV18" s="36"/>
      <c r="GW18" s="36"/>
      <c r="GX18" s="36"/>
      <c r="GY18" s="36"/>
      <c r="GZ18" s="36"/>
      <c r="HA18" s="36"/>
      <c r="HB18" s="36"/>
      <c r="HC18" s="36"/>
      <c r="HD18" s="36"/>
      <c r="HE18" s="36"/>
      <c r="HF18" s="36"/>
      <c r="HG18" s="36"/>
      <c r="HH18" s="36"/>
      <c r="HI18" s="36"/>
      <c r="HJ18" s="36"/>
      <c r="HK18" s="36"/>
      <c r="HL18" s="36"/>
      <c r="HM18" s="36"/>
      <c r="HN18" s="36"/>
      <c r="HO18" s="36"/>
      <c r="HP18" s="36"/>
      <c r="HQ18" s="36"/>
      <c r="HR18" s="36"/>
      <c r="HS18" s="36"/>
      <c r="HT18" s="36"/>
      <c r="HU18" s="36"/>
      <c r="HV18" s="36"/>
      <c r="HW18" s="36"/>
      <c r="HX18" s="36"/>
      <c r="HY18" s="36"/>
      <c r="HZ18" s="36"/>
      <c r="IA18" s="36"/>
      <c r="IB18" s="36"/>
      <c r="IC18" s="36"/>
      <c r="ID18" s="36"/>
      <c r="IE18" s="36"/>
      <c r="IF18" s="36"/>
      <c r="IG18" s="36"/>
      <c r="IH18" s="36"/>
      <c r="II18" s="36"/>
      <c r="IJ18" s="36"/>
      <c r="IK18" s="36"/>
      <c r="IL18" s="36"/>
      <c r="IM18" s="36"/>
      <c r="IN18" s="36"/>
      <c r="IO18" s="36"/>
      <c r="IP18" s="36"/>
      <c r="IQ18" s="36"/>
      <c r="IR18" s="36"/>
      <c r="IS18" s="36"/>
      <c r="IT18" s="36"/>
      <c r="IU18" s="36"/>
      <c r="IV18" s="36"/>
      <c r="IW18" s="36"/>
    </row>
    <row r="19" customFormat="false" ht="15" hidden="false" customHeight="true" outlineLevel="0" collapsed="false">
      <c r="A19" s="36"/>
      <c r="B19" s="37" t="s">
        <v>39</v>
      </c>
      <c r="C19" s="38" t="s">
        <v>40</v>
      </c>
      <c r="D19" s="39" t="n">
        <v>3789</v>
      </c>
      <c r="E19" s="40"/>
      <c r="F19" s="50" t="n">
        <f aca="false">T7</f>
        <v>16</v>
      </c>
      <c r="G19" s="50"/>
      <c r="H19" s="40" t="n">
        <f aca="false">V7</f>
        <v>22</v>
      </c>
      <c r="I19" s="50"/>
      <c r="J19" s="43" t="n">
        <v>2553</v>
      </c>
      <c r="K19" s="43"/>
      <c r="L19" s="44" t="n">
        <v>1952</v>
      </c>
      <c r="M19" s="40"/>
      <c r="N19" s="45" t="n">
        <v>67694</v>
      </c>
      <c r="O19" s="46" t="n">
        <f aca="false">$T$23</f>
        <v>0.65</v>
      </c>
      <c r="P19" s="47" t="str">
        <f aca="false">IF(Q19&lt;0,ABS(Q19),"")</f>
        <v/>
      </c>
      <c r="Q19" s="44" t="n">
        <f aca="false">IF(L$37&gt;0,L19-R19,J19-R19)</f>
        <v>1058</v>
      </c>
      <c r="R19" s="44" t="n">
        <f aca="false">ROUND((1-O19)*J19,0)</f>
        <v>894</v>
      </c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36"/>
      <c r="BF19" s="36"/>
      <c r="BG19" s="36"/>
      <c r="BH19" s="36"/>
      <c r="BI19" s="36"/>
      <c r="BJ19" s="36"/>
      <c r="BK19" s="36"/>
      <c r="BL19" s="36"/>
      <c r="BM19" s="36"/>
      <c r="BN19" s="36"/>
      <c r="BO19" s="36"/>
      <c r="BP19" s="36"/>
      <c r="BQ19" s="36"/>
      <c r="BR19" s="36"/>
      <c r="BS19" s="36"/>
      <c r="BT19" s="36"/>
      <c r="BU19" s="36"/>
      <c r="BV19" s="36"/>
      <c r="BW19" s="36"/>
      <c r="BX19" s="36"/>
      <c r="BY19" s="36"/>
      <c r="BZ19" s="36"/>
      <c r="CA19" s="36"/>
      <c r="CB19" s="36"/>
      <c r="CC19" s="36"/>
      <c r="CD19" s="36"/>
      <c r="CE19" s="36"/>
      <c r="CF19" s="36"/>
      <c r="CG19" s="36"/>
      <c r="CH19" s="36"/>
      <c r="CI19" s="36"/>
      <c r="CJ19" s="36"/>
      <c r="CK19" s="36"/>
      <c r="CL19" s="36"/>
      <c r="CM19" s="36"/>
      <c r="CN19" s="36"/>
      <c r="CO19" s="36"/>
      <c r="CP19" s="36"/>
      <c r="CQ19" s="36"/>
      <c r="CR19" s="36"/>
      <c r="CS19" s="36"/>
      <c r="CT19" s="36"/>
      <c r="CU19" s="36"/>
      <c r="CV19" s="36"/>
      <c r="CW19" s="36"/>
      <c r="CX19" s="36"/>
      <c r="CY19" s="36"/>
      <c r="CZ19" s="36"/>
      <c r="DA19" s="36"/>
      <c r="DB19" s="36"/>
      <c r="DC19" s="36"/>
      <c r="DD19" s="36"/>
      <c r="DE19" s="36"/>
      <c r="DF19" s="36"/>
      <c r="DG19" s="36"/>
      <c r="DH19" s="36"/>
      <c r="DI19" s="36"/>
      <c r="DJ19" s="36"/>
      <c r="DK19" s="36"/>
      <c r="DL19" s="36"/>
      <c r="DM19" s="36"/>
      <c r="DN19" s="36"/>
      <c r="DO19" s="36"/>
      <c r="DP19" s="36"/>
      <c r="DQ19" s="36"/>
      <c r="DR19" s="36"/>
      <c r="DS19" s="36"/>
      <c r="DT19" s="36"/>
      <c r="DU19" s="36"/>
      <c r="DV19" s="36"/>
      <c r="DW19" s="36"/>
      <c r="DX19" s="36"/>
      <c r="DY19" s="36"/>
      <c r="DZ19" s="36"/>
      <c r="EA19" s="36"/>
      <c r="EB19" s="36"/>
      <c r="EC19" s="36"/>
      <c r="ED19" s="36"/>
      <c r="EE19" s="36"/>
      <c r="EF19" s="36"/>
      <c r="EG19" s="36"/>
      <c r="EH19" s="36"/>
      <c r="EI19" s="36"/>
      <c r="EJ19" s="36"/>
      <c r="EK19" s="36"/>
      <c r="EL19" s="36"/>
      <c r="EM19" s="36"/>
      <c r="EN19" s="36"/>
      <c r="EO19" s="36"/>
      <c r="EP19" s="36"/>
      <c r="EQ19" s="36"/>
      <c r="ER19" s="36"/>
      <c r="ES19" s="36"/>
      <c r="ET19" s="36"/>
      <c r="EU19" s="36"/>
      <c r="EV19" s="36"/>
      <c r="EW19" s="36"/>
      <c r="EX19" s="36"/>
      <c r="EY19" s="36"/>
      <c r="EZ19" s="36"/>
      <c r="FA19" s="36"/>
      <c r="FB19" s="36"/>
      <c r="FC19" s="36"/>
      <c r="FD19" s="36"/>
      <c r="FE19" s="36"/>
      <c r="FF19" s="36"/>
      <c r="FG19" s="36"/>
      <c r="FH19" s="36"/>
      <c r="FI19" s="36"/>
      <c r="FJ19" s="36"/>
      <c r="FK19" s="36"/>
      <c r="FL19" s="36"/>
      <c r="FM19" s="36"/>
      <c r="FN19" s="36"/>
      <c r="FO19" s="36"/>
      <c r="FP19" s="36"/>
      <c r="FQ19" s="36"/>
      <c r="FR19" s="36"/>
      <c r="FS19" s="36"/>
      <c r="FT19" s="36"/>
      <c r="FU19" s="36"/>
      <c r="FV19" s="36"/>
      <c r="FW19" s="36"/>
      <c r="FX19" s="36"/>
      <c r="FY19" s="36"/>
      <c r="FZ19" s="36"/>
      <c r="GA19" s="36"/>
      <c r="GB19" s="36"/>
      <c r="GC19" s="36"/>
      <c r="GD19" s="36"/>
      <c r="GE19" s="36"/>
      <c r="GF19" s="36"/>
      <c r="GG19" s="36"/>
      <c r="GH19" s="36"/>
      <c r="GI19" s="36"/>
      <c r="GJ19" s="36"/>
      <c r="GK19" s="36"/>
      <c r="GL19" s="36"/>
      <c r="GM19" s="36"/>
      <c r="GN19" s="36"/>
      <c r="GO19" s="36"/>
      <c r="GP19" s="36"/>
      <c r="GQ19" s="36"/>
      <c r="GR19" s="36"/>
      <c r="GS19" s="36"/>
      <c r="GT19" s="36"/>
      <c r="GU19" s="36"/>
      <c r="GV19" s="36"/>
      <c r="GW19" s="36"/>
      <c r="GX19" s="36"/>
      <c r="GY19" s="36"/>
      <c r="GZ19" s="36"/>
      <c r="HA19" s="36"/>
      <c r="HB19" s="36"/>
      <c r="HC19" s="36"/>
      <c r="HD19" s="36"/>
      <c r="HE19" s="36"/>
      <c r="HF19" s="36"/>
      <c r="HG19" s="36"/>
      <c r="HH19" s="36"/>
      <c r="HI19" s="36"/>
      <c r="HJ19" s="36"/>
      <c r="HK19" s="36"/>
      <c r="HL19" s="36"/>
      <c r="HM19" s="36"/>
      <c r="HN19" s="36"/>
      <c r="HO19" s="36"/>
      <c r="HP19" s="36"/>
      <c r="HQ19" s="36"/>
      <c r="HR19" s="36"/>
      <c r="HS19" s="36"/>
      <c r="HT19" s="36"/>
      <c r="HU19" s="36"/>
      <c r="HV19" s="36"/>
      <c r="HW19" s="36"/>
      <c r="HX19" s="36"/>
      <c r="HY19" s="36"/>
      <c r="HZ19" s="36"/>
      <c r="IA19" s="36"/>
      <c r="IB19" s="36"/>
      <c r="IC19" s="36"/>
      <c r="ID19" s="36"/>
      <c r="IE19" s="36"/>
      <c r="IF19" s="36"/>
      <c r="IG19" s="36"/>
      <c r="IH19" s="36"/>
      <c r="II19" s="36"/>
      <c r="IJ19" s="36"/>
      <c r="IK19" s="36"/>
      <c r="IL19" s="36"/>
      <c r="IM19" s="36"/>
      <c r="IN19" s="36"/>
      <c r="IO19" s="36"/>
      <c r="IP19" s="36"/>
      <c r="IQ19" s="36"/>
      <c r="IR19" s="36"/>
      <c r="IS19" s="36"/>
      <c r="IT19" s="36"/>
      <c r="IU19" s="36"/>
      <c r="IV19" s="36"/>
      <c r="IW19" s="36"/>
    </row>
    <row r="20" customFormat="false" ht="15" hidden="false" customHeight="true" outlineLevel="0" collapsed="false">
      <c r="A20" s="49"/>
      <c r="B20" s="37"/>
      <c r="C20" s="38"/>
      <c r="D20" s="39"/>
      <c r="E20" s="40"/>
      <c r="F20" s="36"/>
      <c r="G20" s="36"/>
      <c r="H20" s="36"/>
      <c r="I20" s="50"/>
      <c r="J20" s="43"/>
      <c r="K20" s="43"/>
      <c r="L20" s="44"/>
      <c r="M20" s="40"/>
      <c r="N20" s="52"/>
      <c r="O20" s="46"/>
      <c r="P20" s="36"/>
      <c r="Q20" s="44"/>
      <c r="R20" s="44"/>
      <c r="S20" s="36"/>
      <c r="T20" s="59" t="s">
        <v>41</v>
      </c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  <c r="AL20" s="36"/>
      <c r="AM20" s="36"/>
      <c r="AN20" s="36"/>
      <c r="AO20" s="36"/>
      <c r="AP20" s="36"/>
      <c r="AQ20" s="36"/>
      <c r="AR20" s="36"/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6"/>
      <c r="BT20" s="36"/>
      <c r="BU20" s="36"/>
      <c r="BV20" s="36"/>
      <c r="BW20" s="36"/>
      <c r="BX20" s="36"/>
      <c r="BY20" s="36"/>
      <c r="BZ20" s="36"/>
      <c r="CA20" s="36"/>
      <c r="CB20" s="36"/>
      <c r="CC20" s="36"/>
      <c r="CD20" s="36"/>
      <c r="CE20" s="36"/>
      <c r="CF20" s="36"/>
      <c r="CG20" s="36"/>
      <c r="CH20" s="36"/>
      <c r="CI20" s="36"/>
      <c r="CJ20" s="36"/>
      <c r="CK20" s="36"/>
      <c r="CL20" s="36"/>
      <c r="CM20" s="36"/>
      <c r="CN20" s="36"/>
      <c r="CO20" s="36"/>
      <c r="CP20" s="36"/>
      <c r="CQ20" s="36"/>
      <c r="CR20" s="36"/>
      <c r="CS20" s="36"/>
      <c r="CT20" s="36"/>
      <c r="CU20" s="36"/>
      <c r="CV20" s="36"/>
      <c r="CW20" s="36"/>
      <c r="CX20" s="36"/>
      <c r="CY20" s="36"/>
      <c r="CZ20" s="36"/>
      <c r="DA20" s="36"/>
      <c r="DB20" s="36"/>
      <c r="DC20" s="36"/>
      <c r="DD20" s="36"/>
      <c r="DE20" s="36"/>
      <c r="DF20" s="36"/>
      <c r="DG20" s="36"/>
      <c r="DH20" s="36"/>
      <c r="DI20" s="36"/>
      <c r="DJ20" s="36"/>
      <c r="DK20" s="36"/>
      <c r="DL20" s="36"/>
      <c r="DM20" s="36"/>
      <c r="DN20" s="36"/>
      <c r="DO20" s="36"/>
      <c r="DP20" s="36"/>
      <c r="DQ20" s="36"/>
      <c r="DR20" s="36"/>
      <c r="DS20" s="36"/>
      <c r="DT20" s="36"/>
      <c r="DU20" s="36"/>
      <c r="DV20" s="36"/>
      <c r="DW20" s="36"/>
      <c r="DX20" s="36"/>
      <c r="DY20" s="36"/>
      <c r="DZ20" s="36"/>
      <c r="EA20" s="36"/>
      <c r="EB20" s="36"/>
      <c r="EC20" s="36"/>
      <c r="ED20" s="36"/>
      <c r="EE20" s="36"/>
      <c r="EF20" s="36"/>
      <c r="EG20" s="36"/>
      <c r="EH20" s="36"/>
      <c r="EI20" s="36"/>
      <c r="EJ20" s="36"/>
      <c r="EK20" s="36"/>
      <c r="EL20" s="36"/>
      <c r="EM20" s="36"/>
      <c r="EN20" s="36"/>
      <c r="EO20" s="36"/>
      <c r="EP20" s="36"/>
      <c r="EQ20" s="36"/>
      <c r="ER20" s="36"/>
      <c r="ES20" s="36"/>
      <c r="ET20" s="36"/>
      <c r="EU20" s="36"/>
      <c r="EV20" s="36"/>
      <c r="EW20" s="36"/>
      <c r="EX20" s="36"/>
      <c r="EY20" s="36"/>
      <c r="EZ20" s="36"/>
      <c r="FA20" s="36"/>
      <c r="FB20" s="36"/>
      <c r="FC20" s="36"/>
      <c r="FD20" s="36"/>
      <c r="FE20" s="36"/>
      <c r="FF20" s="36"/>
      <c r="FG20" s="36"/>
      <c r="FH20" s="36"/>
      <c r="FI20" s="36"/>
      <c r="FJ20" s="36"/>
      <c r="FK20" s="36"/>
      <c r="FL20" s="36"/>
      <c r="FM20" s="36"/>
      <c r="FN20" s="36"/>
      <c r="FO20" s="36"/>
      <c r="FP20" s="36"/>
      <c r="FQ20" s="36"/>
      <c r="FR20" s="36"/>
      <c r="FS20" s="36"/>
      <c r="FT20" s="36"/>
      <c r="FU20" s="36"/>
      <c r="FV20" s="36"/>
      <c r="FW20" s="36"/>
      <c r="FX20" s="36"/>
      <c r="FY20" s="36"/>
      <c r="FZ20" s="36"/>
      <c r="GA20" s="36"/>
      <c r="GB20" s="36"/>
      <c r="GC20" s="36"/>
      <c r="GD20" s="36"/>
      <c r="GE20" s="36"/>
      <c r="GF20" s="36"/>
      <c r="GG20" s="36"/>
      <c r="GH20" s="36"/>
      <c r="GI20" s="36"/>
      <c r="GJ20" s="36"/>
      <c r="GK20" s="36"/>
      <c r="GL20" s="36"/>
      <c r="GM20" s="36"/>
      <c r="GN20" s="36"/>
      <c r="GO20" s="36"/>
      <c r="GP20" s="36"/>
      <c r="GQ20" s="36"/>
      <c r="GR20" s="36"/>
      <c r="GS20" s="36"/>
      <c r="GT20" s="36"/>
      <c r="GU20" s="36"/>
      <c r="GV20" s="36"/>
      <c r="GW20" s="36"/>
      <c r="GX20" s="36"/>
      <c r="GY20" s="36"/>
      <c r="GZ20" s="36"/>
      <c r="HA20" s="36"/>
      <c r="HB20" s="36"/>
      <c r="HC20" s="36"/>
      <c r="HD20" s="36"/>
      <c r="HE20" s="36"/>
      <c r="HF20" s="36"/>
      <c r="HG20" s="36"/>
      <c r="HH20" s="36"/>
      <c r="HI20" s="36"/>
      <c r="HJ20" s="36"/>
      <c r="HK20" s="36"/>
      <c r="HL20" s="36"/>
      <c r="HM20" s="36"/>
      <c r="HN20" s="36"/>
      <c r="HO20" s="36"/>
      <c r="HP20" s="36"/>
      <c r="HQ20" s="36"/>
      <c r="HR20" s="36"/>
      <c r="HS20" s="36"/>
      <c r="HT20" s="36"/>
      <c r="HU20" s="36"/>
      <c r="HV20" s="36"/>
      <c r="HW20" s="36"/>
      <c r="HX20" s="36"/>
      <c r="HY20" s="36"/>
      <c r="HZ20" s="36"/>
      <c r="IA20" s="36"/>
      <c r="IB20" s="36"/>
      <c r="IC20" s="36"/>
      <c r="ID20" s="36"/>
      <c r="IE20" s="36"/>
      <c r="IF20" s="36"/>
      <c r="IG20" s="36"/>
      <c r="IH20" s="36"/>
      <c r="II20" s="36"/>
      <c r="IJ20" s="36"/>
      <c r="IK20" s="36"/>
      <c r="IL20" s="36"/>
      <c r="IM20" s="36"/>
      <c r="IN20" s="36"/>
      <c r="IO20" s="36"/>
      <c r="IP20" s="36"/>
      <c r="IQ20" s="36"/>
      <c r="IR20" s="36"/>
      <c r="IS20" s="36"/>
      <c r="IT20" s="36"/>
      <c r="IU20" s="36"/>
      <c r="IV20" s="36"/>
      <c r="IW20" s="36"/>
    </row>
    <row r="21" customFormat="false" ht="15" hidden="false" customHeight="true" outlineLevel="0" collapsed="false">
      <c r="A21" s="49"/>
      <c r="B21" s="37" t="s">
        <v>42</v>
      </c>
      <c r="C21" s="38" t="s">
        <v>43</v>
      </c>
      <c r="D21" s="39" t="n">
        <v>3345</v>
      </c>
      <c r="E21" s="40"/>
      <c r="F21" s="50" t="n">
        <f aca="false">T8</f>
        <v>16</v>
      </c>
      <c r="G21" s="50"/>
      <c r="H21" s="40" t="n">
        <f aca="false">V8</f>
        <v>20</v>
      </c>
      <c r="I21" s="50"/>
      <c r="J21" s="43" t="n">
        <v>1993</v>
      </c>
      <c r="K21" s="43"/>
      <c r="L21" s="44" t="n">
        <v>1683</v>
      </c>
      <c r="M21" s="50"/>
      <c r="N21" s="45" t="n">
        <v>67694</v>
      </c>
      <c r="O21" s="46" t="n">
        <f aca="false">$T$23</f>
        <v>0.65</v>
      </c>
      <c r="P21" s="47" t="str">
        <f aca="false">IF(Q21&lt;0,ABS(Q21),"")</f>
        <v/>
      </c>
      <c r="Q21" s="44" t="n">
        <f aca="false">IF(L$37&gt;0,L21-R21,J21-R21)</f>
        <v>985</v>
      </c>
      <c r="R21" s="44" t="n">
        <f aca="false">ROUND((1-O21)*J21,0)</f>
        <v>698</v>
      </c>
      <c r="S21" s="36"/>
      <c r="T21" s="60" t="s">
        <v>44</v>
      </c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36"/>
      <c r="AL21" s="36"/>
      <c r="AM21" s="36"/>
      <c r="AN21" s="36"/>
      <c r="AO21" s="36"/>
      <c r="AP21" s="36"/>
      <c r="AQ21" s="36"/>
      <c r="AR21" s="36"/>
      <c r="AS21" s="36"/>
      <c r="AT21" s="36"/>
      <c r="AU21" s="36"/>
      <c r="AV21" s="36"/>
      <c r="AW21" s="36"/>
      <c r="AX21" s="36"/>
      <c r="AY21" s="36"/>
      <c r="AZ21" s="36"/>
      <c r="BA21" s="36"/>
      <c r="BB21" s="36"/>
      <c r="BC21" s="36"/>
      <c r="BD21" s="36"/>
      <c r="BE21" s="36"/>
      <c r="BF21" s="36"/>
      <c r="BG21" s="36"/>
      <c r="BH21" s="36"/>
      <c r="BI21" s="36"/>
      <c r="BJ21" s="36"/>
      <c r="BK21" s="36"/>
      <c r="BL21" s="36"/>
      <c r="BM21" s="36"/>
      <c r="BN21" s="36"/>
      <c r="BO21" s="36"/>
      <c r="BP21" s="36"/>
      <c r="BQ21" s="36"/>
      <c r="BR21" s="36"/>
      <c r="BS21" s="36"/>
      <c r="BT21" s="36"/>
      <c r="BU21" s="36"/>
      <c r="BV21" s="36"/>
      <c r="BW21" s="36"/>
      <c r="BX21" s="36"/>
      <c r="BY21" s="36"/>
      <c r="BZ21" s="36"/>
      <c r="CA21" s="36"/>
      <c r="CB21" s="36"/>
      <c r="CC21" s="36"/>
      <c r="CD21" s="36"/>
      <c r="CE21" s="36"/>
      <c r="CF21" s="36"/>
      <c r="CG21" s="36"/>
      <c r="CH21" s="36"/>
      <c r="CI21" s="36"/>
      <c r="CJ21" s="36"/>
      <c r="CK21" s="36"/>
      <c r="CL21" s="36"/>
      <c r="CM21" s="36"/>
      <c r="CN21" s="36"/>
      <c r="CO21" s="36"/>
      <c r="CP21" s="36"/>
      <c r="CQ21" s="36"/>
      <c r="CR21" s="36"/>
      <c r="CS21" s="36"/>
      <c r="CT21" s="36"/>
      <c r="CU21" s="36"/>
      <c r="CV21" s="36"/>
      <c r="CW21" s="36"/>
      <c r="CX21" s="36"/>
      <c r="CY21" s="36"/>
      <c r="CZ21" s="36"/>
      <c r="DA21" s="36"/>
      <c r="DB21" s="36"/>
      <c r="DC21" s="36"/>
      <c r="DD21" s="36"/>
      <c r="DE21" s="36"/>
      <c r="DF21" s="36"/>
      <c r="DG21" s="36"/>
      <c r="DH21" s="36"/>
      <c r="DI21" s="36"/>
      <c r="DJ21" s="36"/>
      <c r="DK21" s="36"/>
      <c r="DL21" s="36"/>
      <c r="DM21" s="36"/>
      <c r="DN21" s="36"/>
      <c r="DO21" s="36"/>
      <c r="DP21" s="36"/>
      <c r="DQ21" s="36"/>
      <c r="DR21" s="36"/>
      <c r="DS21" s="36"/>
      <c r="DT21" s="36"/>
      <c r="DU21" s="36"/>
      <c r="DV21" s="36"/>
      <c r="DW21" s="36"/>
      <c r="DX21" s="36"/>
      <c r="DY21" s="36"/>
      <c r="DZ21" s="36"/>
      <c r="EA21" s="36"/>
      <c r="EB21" s="36"/>
      <c r="EC21" s="36"/>
      <c r="ED21" s="36"/>
      <c r="EE21" s="36"/>
      <c r="EF21" s="36"/>
      <c r="EG21" s="36"/>
      <c r="EH21" s="36"/>
      <c r="EI21" s="36"/>
      <c r="EJ21" s="36"/>
      <c r="EK21" s="36"/>
      <c r="EL21" s="36"/>
      <c r="EM21" s="36"/>
      <c r="EN21" s="36"/>
      <c r="EO21" s="36"/>
      <c r="EP21" s="36"/>
      <c r="EQ21" s="36"/>
      <c r="ER21" s="36"/>
      <c r="ES21" s="36"/>
      <c r="ET21" s="36"/>
      <c r="EU21" s="36"/>
      <c r="EV21" s="36"/>
      <c r="EW21" s="36"/>
      <c r="EX21" s="36"/>
      <c r="EY21" s="36"/>
      <c r="EZ21" s="36"/>
      <c r="FA21" s="36"/>
      <c r="FB21" s="36"/>
      <c r="FC21" s="36"/>
      <c r="FD21" s="36"/>
      <c r="FE21" s="36"/>
      <c r="FF21" s="36"/>
      <c r="FG21" s="36"/>
      <c r="FH21" s="36"/>
      <c r="FI21" s="36"/>
      <c r="FJ21" s="36"/>
      <c r="FK21" s="36"/>
      <c r="FL21" s="36"/>
      <c r="FM21" s="36"/>
      <c r="FN21" s="36"/>
      <c r="FO21" s="36"/>
      <c r="FP21" s="36"/>
      <c r="FQ21" s="36"/>
      <c r="FR21" s="36"/>
      <c r="FS21" s="36"/>
      <c r="FT21" s="36"/>
      <c r="FU21" s="36"/>
      <c r="FV21" s="36"/>
      <c r="FW21" s="36"/>
      <c r="FX21" s="36"/>
      <c r="FY21" s="36"/>
      <c r="FZ21" s="36"/>
      <c r="GA21" s="36"/>
      <c r="GB21" s="36"/>
      <c r="GC21" s="36"/>
      <c r="GD21" s="36"/>
      <c r="GE21" s="36"/>
      <c r="GF21" s="36"/>
      <c r="GG21" s="36"/>
      <c r="GH21" s="36"/>
      <c r="GI21" s="36"/>
      <c r="GJ21" s="36"/>
      <c r="GK21" s="36"/>
      <c r="GL21" s="36"/>
      <c r="GM21" s="36"/>
      <c r="GN21" s="36"/>
      <c r="GO21" s="36"/>
      <c r="GP21" s="36"/>
      <c r="GQ21" s="36"/>
      <c r="GR21" s="36"/>
      <c r="GS21" s="36"/>
      <c r="GT21" s="36"/>
      <c r="GU21" s="36"/>
      <c r="GV21" s="36"/>
      <c r="GW21" s="36"/>
      <c r="GX21" s="36"/>
      <c r="GY21" s="36"/>
      <c r="GZ21" s="36"/>
      <c r="HA21" s="36"/>
      <c r="HB21" s="36"/>
      <c r="HC21" s="36"/>
      <c r="HD21" s="36"/>
      <c r="HE21" s="36"/>
      <c r="HF21" s="36"/>
      <c r="HG21" s="36"/>
      <c r="HH21" s="36"/>
      <c r="HI21" s="36"/>
      <c r="HJ21" s="36"/>
      <c r="HK21" s="36"/>
      <c r="HL21" s="36"/>
      <c r="HM21" s="36"/>
      <c r="HN21" s="36"/>
      <c r="HO21" s="36"/>
      <c r="HP21" s="36"/>
      <c r="HQ21" s="36"/>
      <c r="HR21" s="36"/>
      <c r="HS21" s="36"/>
      <c r="HT21" s="36"/>
      <c r="HU21" s="36"/>
      <c r="HV21" s="36"/>
      <c r="HW21" s="36"/>
      <c r="HX21" s="36"/>
      <c r="HY21" s="36"/>
      <c r="HZ21" s="36"/>
      <c r="IA21" s="36"/>
      <c r="IB21" s="36"/>
      <c r="IC21" s="36"/>
      <c r="ID21" s="36"/>
      <c r="IE21" s="36"/>
      <c r="IF21" s="36"/>
      <c r="IG21" s="36"/>
      <c r="IH21" s="36"/>
      <c r="II21" s="36"/>
      <c r="IJ21" s="36"/>
      <c r="IK21" s="36"/>
      <c r="IL21" s="36"/>
      <c r="IM21" s="36"/>
      <c r="IN21" s="36"/>
      <c r="IO21" s="36"/>
      <c r="IP21" s="36"/>
      <c r="IQ21" s="36"/>
      <c r="IR21" s="36"/>
      <c r="IS21" s="36"/>
      <c r="IT21" s="36"/>
      <c r="IU21" s="36"/>
      <c r="IV21" s="36"/>
      <c r="IW21" s="36"/>
    </row>
    <row r="22" customFormat="false" ht="15" hidden="false" customHeight="true" outlineLevel="0" collapsed="false">
      <c r="A22" s="49"/>
      <c r="B22" s="37"/>
      <c r="C22" s="38"/>
      <c r="D22" s="39"/>
      <c r="E22" s="40"/>
      <c r="F22" s="50"/>
      <c r="G22" s="50"/>
      <c r="H22" s="40"/>
      <c r="I22" s="50"/>
      <c r="J22" s="43" t="n">
        <v>1915</v>
      </c>
      <c r="K22" s="43"/>
      <c r="L22" s="44" t="n">
        <v>1915</v>
      </c>
      <c r="M22" s="50"/>
      <c r="N22" s="45" t="n">
        <v>68916</v>
      </c>
      <c r="O22" s="46" t="n">
        <v>0</v>
      </c>
      <c r="P22" s="47" t="str">
        <f aca="false">IF(Q22&lt;0,ABS(Q22),"")</f>
        <v/>
      </c>
      <c r="Q22" s="44" t="n">
        <f aca="false">IF(L$37&gt;0,L22-R22,J22-R22)</f>
        <v>0</v>
      </c>
      <c r="R22" s="44" t="n">
        <f aca="false">ROUND((1-O22)*J22,0)</f>
        <v>1915</v>
      </c>
      <c r="S22" s="36"/>
      <c r="T22" s="60" t="s">
        <v>45</v>
      </c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6"/>
      <c r="AL22" s="36"/>
      <c r="AM22" s="36"/>
      <c r="AN22" s="36"/>
      <c r="AO22" s="36"/>
      <c r="AP22" s="36"/>
      <c r="AQ22" s="36"/>
      <c r="AR22" s="36"/>
      <c r="AS22" s="36"/>
      <c r="AT22" s="36"/>
      <c r="AU22" s="36"/>
      <c r="AV22" s="36"/>
      <c r="AW22" s="36"/>
      <c r="AX22" s="36"/>
      <c r="AY22" s="36"/>
      <c r="AZ22" s="36"/>
      <c r="BA22" s="36"/>
      <c r="BB22" s="36"/>
      <c r="BC22" s="36"/>
      <c r="BD22" s="36"/>
      <c r="BE22" s="36"/>
      <c r="BF22" s="36"/>
      <c r="BG22" s="36"/>
      <c r="BH22" s="36"/>
      <c r="BI22" s="36"/>
      <c r="BJ22" s="36"/>
      <c r="BK22" s="36"/>
      <c r="BL22" s="36"/>
      <c r="BM22" s="36"/>
      <c r="BN22" s="36"/>
      <c r="BO22" s="36"/>
      <c r="BP22" s="36"/>
      <c r="BQ22" s="36"/>
      <c r="BR22" s="36"/>
      <c r="BS22" s="36"/>
      <c r="BT22" s="36"/>
      <c r="BU22" s="36"/>
      <c r="BV22" s="36"/>
      <c r="BW22" s="36"/>
      <c r="BX22" s="36"/>
      <c r="BY22" s="36"/>
      <c r="BZ22" s="36"/>
      <c r="CA22" s="36"/>
      <c r="CB22" s="36"/>
      <c r="CC22" s="36"/>
      <c r="CD22" s="36"/>
      <c r="CE22" s="36"/>
      <c r="CF22" s="36"/>
      <c r="CG22" s="36"/>
      <c r="CH22" s="36"/>
      <c r="CI22" s="36"/>
      <c r="CJ22" s="36"/>
      <c r="CK22" s="36"/>
      <c r="CL22" s="36"/>
      <c r="CM22" s="36"/>
      <c r="CN22" s="36"/>
      <c r="CO22" s="36"/>
      <c r="CP22" s="36"/>
      <c r="CQ22" s="36"/>
      <c r="CR22" s="36"/>
      <c r="CS22" s="36"/>
      <c r="CT22" s="36"/>
      <c r="CU22" s="36"/>
      <c r="CV22" s="36"/>
      <c r="CW22" s="36"/>
      <c r="CX22" s="36"/>
      <c r="CY22" s="36"/>
      <c r="CZ22" s="36"/>
      <c r="DA22" s="36"/>
      <c r="DB22" s="36"/>
      <c r="DC22" s="36"/>
      <c r="DD22" s="36"/>
      <c r="DE22" s="36"/>
      <c r="DF22" s="36"/>
      <c r="DG22" s="36"/>
      <c r="DH22" s="36"/>
      <c r="DI22" s="36"/>
      <c r="DJ22" s="36"/>
      <c r="DK22" s="36"/>
      <c r="DL22" s="36"/>
      <c r="DM22" s="36"/>
      <c r="DN22" s="36"/>
      <c r="DO22" s="36"/>
      <c r="DP22" s="36"/>
      <c r="DQ22" s="36"/>
      <c r="DR22" s="36"/>
      <c r="DS22" s="36"/>
      <c r="DT22" s="36"/>
      <c r="DU22" s="36"/>
      <c r="DV22" s="36"/>
      <c r="DW22" s="36"/>
      <c r="DX22" s="36"/>
      <c r="DY22" s="36"/>
      <c r="DZ22" s="36"/>
      <c r="EA22" s="36"/>
      <c r="EB22" s="36"/>
      <c r="EC22" s="36"/>
      <c r="ED22" s="36"/>
      <c r="EE22" s="36"/>
      <c r="EF22" s="36"/>
      <c r="EG22" s="36"/>
      <c r="EH22" s="36"/>
      <c r="EI22" s="36"/>
      <c r="EJ22" s="36"/>
      <c r="EK22" s="36"/>
      <c r="EL22" s="36"/>
      <c r="EM22" s="36"/>
      <c r="EN22" s="36"/>
      <c r="EO22" s="36"/>
      <c r="EP22" s="36"/>
      <c r="EQ22" s="36"/>
      <c r="ER22" s="36"/>
      <c r="ES22" s="36"/>
      <c r="ET22" s="36"/>
      <c r="EU22" s="36"/>
      <c r="EV22" s="36"/>
      <c r="EW22" s="36"/>
      <c r="EX22" s="36"/>
      <c r="EY22" s="36"/>
      <c r="EZ22" s="36"/>
      <c r="FA22" s="36"/>
      <c r="FB22" s="36"/>
      <c r="FC22" s="36"/>
      <c r="FD22" s="36"/>
      <c r="FE22" s="36"/>
      <c r="FF22" s="36"/>
      <c r="FG22" s="36"/>
      <c r="FH22" s="36"/>
      <c r="FI22" s="36"/>
      <c r="FJ22" s="36"/>
      <c r="FK22" s="36"/>
      <c r="FL22" s="36"/>
      <c r="FM22" s="36"/>
      <c r="FN22" s="36"/>
      <c r="FO22" s="36"/>
      <c r="FP22" s="36"/>
      <c r="FQ22" s="36"/>
      <c r="FR22" s="36"/>
      <c r="FS22" s="36"/>
      <c r="FT22" s="36"/>
      <c r="FU22" s="36"/>
      <c r="FV22" s="36"/>
      <c r="FW22" s="36"/>
      <c r="FX22" s="36"/>
      <c r="FY22" s="36"/>
      <c r="FZ22" s="36"/>
      <c r="GA22" s="36"/>
      <c r="GB22" s="36"/>
      <c r="GC22" s="36"/>
      <c r="GD22" s="36"/>
      <c r="GE22" s="36"/>
      <c r="GF22" s="36"/>
      <c r="GG22" s="36"/>
      <c r="GH22" s="36"/>
      <c r="GI22" s="36"/>
      <c r="GJ22" s="36"/>
      <c r="GK22" s="36"/>
      <c r="GL22" s="36"/>
      <c r="GM22" s="36"/>
      <c r="GN22" s="36"/>
      <c r="GO22" s="36"/>
      <c r="GP22" s="36"/>
      <c r="GQ22" s="36"/>
      <c r="GR22" s="36"/>
      <c r="GS22" s="36"/>
      <c r="GT22" s="36"/>
      <c r="GU22" s="36"/>
      <c r="GV22" s="36"/>
      <c r="GW22" s="36"/>
      <c r="GX22" s="36"/>
      <c r="GY22" s="36"/>
      <c r="GZ22" s="36"/>
      <c r="HA22" s="36"/>
      <c r="HB22" s="36"/>
      <c r="HC22" s="36"/>
      <c r="HD22" s="36"/>
      <c r="HE22" s="36"/>
      <c r="HF22" s="36"/>
      <c r="HG22" s="36"/>
      <c r="HH22" s="36"/>
      <c r="HI22" s="36"/>
      <c r="HJ22" s="36"/>
      <c r="HK22" s="36"/>
      <c r="HL22" s="36"/>
      <c r="HM22" s="36"/>
      <c r="HN22" s="36"/>
      <c r="HO22" s="36"/>
      <c r="HP22" s="36"/>
      <c r="HQ22" s="36"/>
      <c r="HR22" s="36"/>
      <c r="HS22" s="36"/>
      <c r="HT22" s="36"/>
      <c r="HU22" s="36"/>
      <c r="HV22" s="36"/>
      <c r="HW22" s="36"/>
      <c r="HX22" s="36"/>
      <c r="HY22" s="36"/>
      <c r="HZ22" s="36"/>
      <c r="IA22" s="36"/>
      <c r="IB22" s="36"/>
      <c r="IC22" s="36"/>
      <c r="ID22" s="36"/>
      <c r="IE22" s="36"/>
      <c r="IF22" s="36"/>
      <c r="IG22" s="36"/>
      <c r="IH22" s="36"/>
      <c r="II22" s="36"/>
      <c r="IJ22" s="36"/>
      <c r="IK22" s="36"/>
      <c r="IL22" s="36"/>
      <c r="IM22" s="36"/>
      <c r="IN22" s="36"/>
      <c r="IO22" s="36"/>
      <c r="IP22" s="36"/>
      <c r="IQ22" s="36"/>
      <c r="IR22" s="36"/>
      <c r="IS22" s="36"/>
      <c r="IT22" s="36"/>
      <c r="IU22" s="36"/>
      <c r="IV22" s="36"/>
      <c r="IW22" s="36"/>
    </row>
    <row r="23" customFormat="false" ht="15" hidden="false" customHeight="true" outlineLevel="0" collapsed="false">
      <c r="A23" s="49"/>
      <c r="B23" s="37"/>
      <c r="C23" s="38"/>
      <c r="D23" s="56"/>
      <c r="E23" s="57"/>
      <c r="F23" s="50"/>
      <c r="G23" s="50"/>
      <c r="H23" s="40"/>
      <c r="I23" s="50"/>
      <c r="J23" s="43"/>
      <c r="K23" s="43"/>
      <c r="L23" s="44"/>
      <c r="M23" s="40"/>
      <c r="N23" s="52"/>
      <c r="O23" s="46"/>
      <c r="P23" s="36"/>
      <c r="Q23" s="44"/>
      <c r="R23" s="44"/>
      <c r="S23" s="36"/>
      <c r="T23" s="61" t="n">
        <v>0.65</v>
      </c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36"/>
      <c r="AP23" s="36"/>
      <c r="AQ23" s="36"/>
      <c r="AR23" s="36"/>
      <c r="AS23" s="36"/>
      <c r="AT23" s="36"/>
      <c r="AU23" s="36"/>
      <c r="AV23" s="36"/>
      <c r="AW23" s="36"/>
      <c r="AX23" s="36"/>
      <c r="AY23" s="36"/>
      <c r="AZ23" s="36"/>
      <c r="BA23" s="36"/>
      <c r="BB23" s="36"/>
      <c r="BC23" s="36"/>
      <c r="BD23" s="36"/>
      <c r="BE23" s="36"/>
      <c r="BF23" s="36"/>
      <c r="BG23" s="36"/>
      <c r="BH23" s="36"/>
      <c r="BI23" s="36"/>
      <c r="BJ23" s="36"/>
      <c r="BK23" s="36"/>
      <c r="BL23" s="36"/>
      <c r="BM23" s="36"/>
      <c r="BN23" s="36"/>
      <c r="BO23" s="36"/>
      <c r="BP23" s="36"/>
      <c r="BQ23" s="36"/>
      <c r="BR23" s="36"/>
      <c r="BS23" s="36"/>
      <c r="BT23" s="36"/>
      <c r="BU23" s="36"/>
      <c r="BV23" s="36"/>
      <c r="BW23" s="36"/>
      <c r="BX23" s="36"/>
      <c r="BY23" s="36"/>
      <c r="BZ23" s="36"/>
      <c r="CA23" s="36"/>
      <c r="CB23" s="36"/>
      <c r="CC23" s="36"/>
      <c r="CD23" s="36"/>
      <c r="CE23" s="36"/>
      <c r="CF23" s="36"/>
      <c r="CG23" s="36"/>
      <c r="CH23" s="36"/>
      <c r="CI23" s="36"/>
      <c r="CJ23" s="36"/>
      <c r="CK23" s="36"/>
      <c r="CL23" s="36"/>
      <c r="CM23" s="36"/>
      <c r="CN23" s="36"/>
      <c r="CO23" s="36"/>
      <c r="CP23" s="36"/>
      <c r="CQ23" s="36"/>
      <c r="CR23" s="36"/>
      <c r="CS23" s="36"/>
      <c r="CT23" s="36"/>
      <c r="CU23" s="36"/>
      <c r="CV23" s="36"/>
      <c r="CW23" s="36"/>
      <c r="CX23" s="36"/>
      <c r="CY23" s="36"/>
      <c r="CZ23" s="36"/>
      <c r="DA23" s="36"/>
      <c r="DB23" s="36"/>
      <c r="DC23" s="36"/>
      <c r="DD23" s="36"/>
      <c r="DE23" s="36"/>
      <c r="DF23" s="36"/>
      <c r="DG23" s="36"/>
      <c r="DH23" s="36"/>
      <c r="DI23" s="36"/>
      <c r="DJ23" s="36"/>
      <c r="DK23" s="36"/>
      <c r="DL23" s="36"/>
      <c r="DM23" s="36"/>
      <c r="DN23" s="36"/>
      <c r="DO23" s="36"/>
      <c r="DP23" s="36"/>
      <c r="DQ23" s="36"/>
      <c r="DR23" s="36"/>
      <c r="DS23" s="36"/>
      <c r="DT23" s="36"/>
      <c r="DU23" s="36"/>
      <c r="DV23" s="36"/>
      <c r="DW23" s="36"/>
      <c r="DX23" s="36"/>
      <c r="DY23" s="36"/>
      <c r="DZ23" s="36"/>
      <c r="EA23" s="36"/>
      <c r="EB23" s="36"/>
      <c r="EC23" s="36"/>
      <c r="ED23" s="36"/>
      <c r="EE23" s="36"/>
      <c r="EF23" s="36"/>
      <c r="EG23" s="36"/>
      <c r="EH23" s="36"/>
      <c r="EI23" s="36"/>
      <c r="EJ23" s="36"/>
      <c r="EK23" s="36"/>
      <c r="EL23" s="36"/>
      <c r="EM23" s="36"/>
      <c r="EN23" s="36"/>
      <c r="EO23" s="36"/>
      <c r="EP23" s="36"/>
      <c r="EQ23" s="36"/>
      <c r="ER23" s="36"/>
      <c r="ES23" s="36"/>
      <c r="ET23" s="36"/>
      <c r="EU23" s="36"/>
      <c r="EV23" s="36"/>
      <c r="EW23" s="36"/>
      <c r="EX23" s="36"/>
      <c r="EY23" s="36"/>
      <c r="EZ23" s="36"/>
      <c r="FA23" s="36"/>
      <c r="FB23" s="36"/>
      <c r="FC23" s="36"/>
      <c r="FD23" s="36"/>
      <c r="FE23" s="36"/>
      <c r="FF23" s="36"/>
      <c r="FG23" s="36"/>
      <c r="FH23" s="36"/>
      <c r="FI23" s="36"/>
      <c r="FJ23" s="36"/>
      <c r="FK23" s="36"/>
      <c r="FL23" s="36"/>
      <c r="FM23" s="36"/>
      <c r="FN23" s="36"/>
      <c r="FO23" s="36"/>
      <c r="FP23" s="36"/>
      <c r="FQ23" s="36"/>
      <c r="FR23" s="36"/>
      <c r="FS23" s="36"/>
      <c r="FT23" s="36"/>
      <c r="FU23" s="36"/>
      <c r="FV23" s="36"/>
      <c r="FW23" s="36"/>
      <c r="FX23" s="36"/>
      <c r="FY23" s="36"/>
      <c r="FZ23" s="36"/>
      <c r="GA23" s="36"/>
      <c r="GB23" s="36"/>
      <c r="GC23" s="36"/>
      <c r="GD23" s="36"/>
      <c r="GE23" s="36"/>
      <c r="GF23" s="36"/>
      <c r="GG23" s="36"/>
      <c r="GH23" s="36"/>
      <c r="GI23" s="36"/>
      <c r="GJ23" s="36"/>
      <c r="GK23" s="36"/>
      <c r="GL23" s="36"/>
      <c r="GM23" s="36"/>
      <c r="GN23" s="36"/>
      <c r="GO23" s="36"/>
      <c r="GP23" s="36"/>
      <c r="GQ23" s="36"/>
      <c r="GR23" s="36"/>
      <c r="GS23" s="36"/>
      <c r="GT23" s="36"/>
      <c r="GU23" s="36"/>
      <c r="GV23" s="36"/>
      <c r="GW23" s="36"/>
      <c r="GX23" s="36"/>
      <c r="GY23" s="36"/>
      <c r="GZ23" s="36"/>
      <c r="HA23" s="36"/>
      <c r="HB23" s="36"/>
      <c r="HC23" s="36"/>
      <c r="HD23" s="36"/>
      <c r="HE23" s="36"/>
      <c r="HF23" s="36"/>
      <c r="HG23" s="36"/>
      <c r="HH23" s="36"/>
      <c r="HI23" s="36"/>
      <c r="HJ23" s="36"/>
      <c r="HK23" s="36"/>
      <c r="HL23" s="36"/>
      <c r="HM23" s="36"/>
      <c r="HN23" s="36"/>
      <c r="HO23" s="36"/>
      <c r="HP23" s="36"/>
      <c r="HQ23" s="36"/>
      <c r="HR23" s="36"/>
      <c r="HS23" s="36"/>
      <c r="HT23" s="36"/>
      <c r="HU23" s="36"/>
      <c r="HV23" s="36"/>
      <c r="HW23" s="36"/>
      <c r="HX23" s="36"/>
      <c r="HY23" s="36"/>
      <c r="HZ23" s="36"/>
      <c r="IA23" s="36"/>
      <c r="IB23" s="36"/>
      <c r="IC23" s="36"/>
      <c r="ID23" s="36"/>
      <c r="IE23" s="36"/>
      <c r="IF23" s="36"/>
      <c r="IG23" s="36"/>
      <c r="IH23" s="36"/>
      <c r="II23" s="36"/>
      <c r="IJ23" s="36"/>
      <c r="IK23" s="36"/>
      <c r="IL23" s="36"/>
      <c r="IM23" s="36"/>
      <c r="IN23" s="36"/>
      <c r="IO23" s="36"/>
      <c r="IP23" s="36"/>
      <c r="IQ23" s="36"/>
      <c r="IR23" s="36"/>
      <c r="IS23" s="36"/>
      <c r="IT23" s="36"/>
      <c r="IU23" s="36"/>
      <c r="IV23" s="36"/>
      <c r="IW23" s="36"/>
    </row>
    <row r="24" customFormat="false" ht="15" hidden="false" customHeight="true" outlineLevel="0" collapsed="false">
      <c r="A24" s="49"/>
      <c r="B24" s="37" t="s">
        <v>47</v>
      </c>
      <c r="C24" s="38" t="s">
        <v>48</v>
      </c>
      <c r="D24" s="39" t="n">
        <v>2777</v>
      </c>
      <c r="E24" s="40"/>
      <c r="F24" s="50" t="n">
        <f aca="false">T9</f>
        <v>19</v>
      </c>
      <c r="G24" s="50"/>
      <c r="H24" s="40" t="n">
        <f aca="false">V9</f>
        <v>24</v>
      </c>
      <c r="I24" s="50"/>
      <c r="J24" s="43" t="n">
        <v>19140</v>
      </c>
      <c r="K24" s="43"/>
      <c r="L24" s="44" t="n">
        <v>16017</v>
      </c>
      <c r="M24" s="40"/>
      <c r="N24" s="45" t="n">
        <v>67694</v>
      </c>
      <c r="O24" s="46" t="n">
        <f aca="false">$T$23</f>
        <v>0.65</v>
      </c>
      <c r="P24" s="47" t="str">
        <f aca="false">IF(Q24&lt;0,ABS(Q24),"")</f>
        <v/>
      </c>
      <c r="Q24" s="44" t="n">
        <f aca="false">IF(L$37&gt;0,L24-R24,J24-R24)</f>
        <v>9318</v>
      </c>
      <c r="R24" s="44" t="n">
        <f aca="false">(1-O24)*J24</f>
        <v>6699</v>
      </c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6"/>
      <c r="AL24" s="36"/>
      <c r="AM24" s="36"/>
      <c r="AN24" s="36"/>
      <c r="AO24" s="36"/>
      <c r="AP24" s="36"/>
      <c r="AQ24" s="36"/>
      <c r="AR24" s="36"/>
      <c r="AS24" s="36"/>
      <c r="AT24" s="36"/>
      <c r="AU24" s="36"/>
      <c r="AV24" s="36"/>
      <c r="AW24" s="36"/>
      <c r="AX24" s="36"/>
      <c r="AY24" s="36"/>
      <c r="AZ24" s="36"/>
      <c r="BA24" s="36"/>
      <c r="BB24" s="36"/>
      <c r="BC24" s="36"/>
      <c r="BD24" s="36"/>
      <c r="BE24" s="36"/>
      <c r="BF24" s="36"/>
      <c r="BG24" s="36"/>
      <c r="BH24" s="36"/>
      <c r="BI24" s="36"/>
      <c r="BJ24" s="36"/>
      <c r="BK24" s="36"/>
      <c r="BL24" s="36"/>
      <c r="BM24" s="36"/>
      <c r="BN24" s="36"/>
      <c r="BO24" s="36"/>
      <c r="BP24" s="36"/>
      <c r="BQ24" s="36"/>
      <c r="BR24" s="36"/>
      <c r="BS24" s="36"/>
      <c r="BT24" s="36"/>
      <c r="BU24" s="36"/>
      <c r="BV24" s="36"/>
      <c r="BW24" s="36"/>
      <c r="BX24" s="36"/>
      <c r="BY24" s="36"/>
      <c r="BZ24" s="36"/>
      <c r="CA24" s="36"/>
      <c r="CB24" s="36"/>
      <c r="CC24" s="36"/>
      <c r="CD24" s="36"/>
      <c r="CE24" s="36"/>
      <c r="CF24" s="36"/>
      <c r="CG24" s="36"/>
      <c r="CH24" s="36"/>
      <c r="CI24" s="36"/>
      <c r="CJ24" s="36"/>
      <c r="CK24" s="36"/>
      <c r="CL24" s="36"/>
      <c r="CM24" s="36"/>
      <c r="CN24" s="36"/>
      <c r="CO24" s="36"/>
      <c r="CP24" s="36"/>
      <c r="CQ24" s="36"/>
      <c r="CR24" s="36"/>
      <c r="CS24" s="36"/>
      <c r="CT24" s="36"/>
      <c r="CU24" s="36"/>
      <c r="CV24" s="36"/>
      <c r="CW24" s="36"/>
      <c r="CX24" s="36"/>
      <c r="CY24" s="36"/>
      <c r="CZ24" s="36"/>
      <c r="DA24" s="36"/>
      <c r="DB24" s="36"/>
      <c r="DC24" s="36"/>
      <c r="DD24" s="36"/>
      <c r="DE24" s="36"/>
      <c r="DF24" s="36"/>
      <c r="DG24" s="36"/>
      <c r="DH24" s="36"/>
      <c r="DI24" s="36"/>
      <c r="DJ24" s="36"/>
      <c r="DK24" s="36"/>
      <c r="DL24" s="36"/>
      <c r="DM24" s="36"/>
      <c r="DN24" s="36"/>
      <c r="DO24" s="36"/>
      <c r="DP24" s="36"/>
      <c r="DQ24" s="36"/>
      <c r="DR24" s="36"/>
      <c r="DS24" s="36"/>
      <c r="DT24" s="36"/>
      <c r="DU24" s="36"/>
      <c r="DV24" s="36"/>
      <c r="DW24" s="36"/>
      <c r="DX24" s="36"/>
      <c r="DY24" s="36"/>
      <c r="DZ24" s="36"/>
      <c r="EA24" s="36"/>
      <c r="EB24" s="36"/>
      <c r="EC24" s="36"/>
      <c r="ED24" s="36"/>
      <c r="EE24" s="36"/>
      <c r="EF24" s="36"/>
      <c r="EG24" s="36"/>
      <c r="EH24" s="36"/>
      <c r="EI24" s="36"/>
      <c r="EJ24" s="36"/>
      <c r="EK24" s="36"/>
      <c r="EL24" s="36"/>
      <c r="EM24" s="36"/>
      <c r="EN24" s="36"/>
      <c r="EO24" s="36"/>
      <c r="EP24" s="36"/>
      <c r="EQ24" s="36"/>
      <c r="ER24" s="36"/>
      <c r="ES24" s="36"/>
      <c r="ET24" s="36"/>
      <c r="EU24" s="36"/>
      <c r="EV24" s="36"/>
      <c r="EW24" s="36"/>
      <c r="EX24" s="36"/>
      <c r="EY24" s="36"/>
      <c r="EZ24" s="36"/>
      <c r="FA24" s="36"/>
      <c r="FB24" s="36"/>
      <c r="FC24" s="36"/>
      <c r="FD24" s="36"/>
      <c r="FE24" s="36"/>
      <c r="FF24" s="36"/>
      <c r="FG24" s="36"/>
      <c r="FH24" s="36"/>
      <c r="FI24" s="36"/>
      <c r="FJ24" s="36"/>
      <c r="FK24" s="36"/>
      <c r="FL24" s="36"/>
      <c r="FM24" s="36"/>
      <c r="FN24" s="36"/>
      <c r="FO24" s="36"/>
      <c r="FP24" s="36"/>
      <c r="FQ24" s="36"/>
      <c r="FR24" s="36"/>
      <c r="FS24" s="36"/>
      <c r="FT24" s="36"/>
      <c r="FU24" s="36"/>
      <c r="FV24" s="36"/>
      <c r="FW24" s="36"/>
      <c r="FX24" s="36"/>
      <c r="FY24" s="36"/>
      <c r="FZ24" s="36"/>
      <c r="GA24" s="36"/>
      <c r="GB24" s="36"/>
      <c r="GC24" s="36"/>
      <c r="GD24" s="36"/>
      <c r="GE24" s="36"/>
      <c r="GF24" s="36"/>
      <c r="GG24" s="36"/>
      <c r="GH24" s="36"/>
      <c r="GI24" s="36"/>
      <c r="GJ24" s="36"/>
      <c r="GK24" s="36"/>
      <c r="GL24" s="36"/>
      <c r="GM24" s="36"/>
      <c r="GN24" s="36"/>
      <c r="GO24" s="36"/>
      <c r="GP24" s="36"/>
      <c r="GQ24" s="36"/>
      <c r="GR24" s="36"/>
      <c r="GS24" s="36"/>
      <c r="GT24" s="36"/>
      <c r="GU24" s="36"/>
      <c r="GV24" s="36"/>
      <c r="GW24" s="36"/>
      <c r="GX24" s="36"/>
      <c r="GY24" s="36"/>
      <c r="GZ24" s="36"/>
      <c r="HA24" s="36"/>
      <c r="HB24" s="36"/>
      <c r="HC24" s="36"/>
      <c r="HD24" s="36"/>
      <c r="HE24" s="36"/>
      <c r="HF24" s="36"/>
      <c r="HG24" s="36"/>
      <c r="HH24" s="36"/>
      <c r="HI24" s="36"/>
      <c r="HJ24" s="36"/>
      <c r="HK24" s="36"/>
      <c r="HL24" s="36"/>
      <c r="HM24" s="36"/>
      <c r="HN24" s="36"/>
      <c r="HO24" s="36"/>
      <c r="HP24" s="36"/>
      <c r="HQ24" s="36"/>
      <c r="HR24" s="36"/>
      <c r="HS24" s="36"/>
      <c r="HT24" s="36"/>
      <c r="HU24" s="36"/>
      <c r="HV24" s="36"/>
      <c r="HW24" s="36"/>
      <c r="HX24" s="36"/>
      <c r="HY24" s="36"/>
      <c r="HZ24" s="36"/>
      <c r="IA24" s="36"/>
      <c r="IB24" s="36"/>
      <c r="IC24" s="36"/>
      <c r="ID24" s="36"/>
      <c r="IE24" s="36"/>
      <c r="IF24" s="36"/>
      <c r="IG24" s="36"/>
      <c r="IH24" s="36"/>
      <c r="II24" s="36"/>
      <c r="IJ24" s="36"/>
      <c r="IK24" s="36"/>
      <c r="IL24" s="36"/>
      <c r="IM24" s="36"/>
      <c r="IN24" s="36"/>
      <c r="IO24" s="36"/>
      <c r="IP24" s="36"/>
      <c r="IQ24" s="36"/>
      <c r="IR24" s="36"/>
      <c r="IS24" s="36"/>
      <c r="IT24" s="36"/>
      <c r="IU24" s="36"/>
      <c r="IV24" s="36"/>
      <c r="IW24" s="36"/>
    </row>
    <row r="25" customFormat="false" ht="15" hidden="false" customHeight="true" outlineLevel="0" collapsed="false">
      <c r="A25" s="49"/>
      <c r="B25" s="37"/>
      <c r="C25" s="38"/>
      <c r="D25" s="39"/>
      <c r="E25" s="40"/>
      <c r="F25" s="50"/>
      <c r="G25" s="50"/>
      <c r="H25" s="40"/>
      <c r="I25" s="50"/>
      <c r="J25" s="43"/>
      <c r="K25" s="43"/>
      <c r="L25" s="44"/>
      <c r="M25" s="40"/>
      <c r="N25" s="52"/>
      <c r="O25" s="46"/>
      <c r="P25" s="36"/>
      <c r="Q25" s="44"/>
      <c r="R25" s="44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6"/>
      <c r="AV25" s="36"/>
      <c r="AW25" s="36"/>
      <c r="AX25" s="36"/>
      <c r="AY25" s="36"/>
      <c r="AZ25" s="36"/>
      <c r="BA25" s="36"/>
      <c r="BB25" s="36"/>
      <c r="BC25" s="36"/>
      <c r="BD25" s="36"/>
      <c r="BE25" s="36"/>
      <c r="BF25" s="36"/>
      <c r="BG25" s="36"/>
      <c r="BH25" s="36"/>
      <c r="BI25" s="36"/>
      <c r="BJ25" s="36"/>
      <c r="BK25" s="36"/>
      <c r="BL25" s="36"/>
      <c r="BM25" s="36"/>
      <c r="BN25" s="36"/>
      <c r="BO25" s="36"/>
      <c r="BP25" s="36"/>
      <c r="BQ25" s="36"/>
      <c r="BR25" s="36"/>
      <c r="BS25" s="36"/>
      <c r="BT25" s="36"/>
      <c r="BU25" s="36"/>
      <c r="BV25" s="36"/>
      <c r="BW25" s="36"/>
      <c r="BX25" s="36"/>
      <c r="BY25" s="36"/>
      <c r="BZ25" s="36"/>
      <c r="CA25" s="36"/>
      <c r="CB25" s="36"/>
      <c r="CC25" s="36"/>
      <c r="CD25" s="36"/>
      <c r="CE25" s="36"/>
      <c r="CF25" s="36"/>
      <c r="CG25" s="36"/>
      <c r="CH25" s="36"/>
      <c r="CI25" s="36"/>
      <c r="CJ25" s="36"/>
      <c r="CK25" s="36"/>
      <c r="CL25" s="36"/>
      <c r="CM25" s="36"/>
      <c r="CN25" s="36"/>
      <c r="CO25" s="36"/>
      <c r="CP25" s="36"/>
      <c r="CQ25" s="36"/>
      <c r="CR25" s="36"/>
      <c r="CS25" s="36"/>
      <c r="CT25" s="36"/>
      <c r="CU25" s="36"/>
      <c r="CV25" s="36"/>
      <c r="CW25" s="36"/>
      <c r="CX25" s="36"/>
      <c r="CY25" s="36"/>
      <c r="CZ25" s="36"/>
      <c r="DA25" s="36"/>
      <c r="DB25" s="36"/>
      <c r="DC25" s="36"/>
      <c r="DD25" s="36"/>
      <c r="DE25" s="36"/>
      <c r="DF25" s="36"/>
      <c r="DG25" s="36"/>
      <c r="DH25" s="36"/>
      <c r="DI25" s="36"/>
      <c r="DJ25" s="36"/>
      <c r="DK25" s="36"/>
      <c r="DL25" s="36"/>
      <c r="DM25" s="36"/>
      <c r="DN25" s="36"/>
      <c r="DO25" s="36"/>
      <c r="DP25" s="36"/>
      <c r="DQ25" s="36"/>
      <c r="DR25" s="36"/>
      <c r="DS25" s="36"/>
      <c r="DT25" s="36"/>
      <c r="DU25" s="36"/>
      <c r="DV25" s="36"/>
      <c r="DW25" s="36"/>
      <c r="DX25" s="36"/>
      <c r="DY25" s="36"/>
      <c r="DZ25" s="36"/>
      <c r="EA25" s="36"/>
      <c r="EB25" s="36"/>
      <c r="EC25" s="36"/>
      <c r="ED25" s="36"/>
      <c r="EE25" s="36"/>
      <c r="EF25" s="36"/>
      <c r="EG25" s="36"/>
      <c r="EH25" s="36"/>
      <c r="EI25" s="36"/>
      <c r="EJ25" s="36"/>
      <c r="EK25" s="36"/>
      <c r="EL25" s="36"/>
      <c r="EM25" s="36"/>
      <c r="EN25" s="36"/>
      <c r="EO25" s="36"/>
      <c r="EP25" s="36"/>
      <c r="EQ25" s="36"/>
      <c r="ER25" s="36"/>
      <c r="ES25" s="36"/>
      <c r="ET25" s="36"/>
      <c r="EU25" s="36"/>
      <c r="EV25" s="36"/>
      <c r="EW25" s="36"/>
      <c r="EX25" s="36"/>
      <c r="EY25" s="36"/>
      <c r="EZ25" s="36"/>
      <c r="FA25" s="36"/>
      <c r="FB25" s="36"/>
      <c r="FC25" s="36"/>
      <c r="FD25" s="36"/>
      <c r="FE25" s="36"/>
      <c r="FF25" s="36"/>
      <c r="FG25" s="36"/>
      <c r="FH25" s="36"/>
      <c r="FI25" s="36"/>
      <c r="FJ25" s="36"/>
      <c r="FK25" s="36"/>
      <c r="FL25" s="36"/>
      <c r="FM25" s="36"/>
      <c r="FN25" s="36"/>
      <c r="FO25" s="36"/>
      <c r="FP25" s="36"/>
      <c r="FQ25" s="36"/>
      <c r="FR25" s="36"/>
      <c r="FS25" s="36"/>
      <c r="FT25" s="36"/>
      <c r="FU25" s="36"/>
      <c r="FV25" s="36"/>
      <c r="FW25" s="36"/>
      <c r="FX25" s="36"/>
      <c r="FY25" s="36"/>
      <c r="FZ25" s="36"/>
      <c r="GA25" s="36"/>
      <c r="GB25" s="36"/>
      <c r="GC25" s="36"/>
      <c r="GD25" s="36"/>
      <c r="GE25" s="36"/>
      <c r="GF25" s="36"/>
      <c r="GG25" s="36"/>
      <c r="GH25" s="36"/>
      <c r="GI25" s="36"/>
      <c r="GJ25" s="36"/>
      <c r="GK25" s="36"/>
      <c r="GL25" s="36"/>
      <c r="GM25" s="36"/>
      <c r="GN25" s="36"/>
      <c r="GO25" s="36"/>
      <c r="GP25" s="36"/>
      <c r="GQ25" s="36"/>
      <c r="GR25" s="36"/>
      <c r="GS25" s="36"/>
      <c r="GT25" s="36"/>
      <c r="GU25" s="36"/>
      <c r="GV25" s="36"/>
      <c r="GW25" s="36"/>
      <c r="GX25" s="36"/>
      <c r="GY25" s="36"/>
      <c r="GZ25" s="36"/>
      <c r="HA25" s="36"/>
      <c r="HB25" s="36"/>
      <c r="HC25" s="36"/>
      <c r="HD25" s="36"/>
      <c r="HE25" s="36"/>
      <c r="HF25" s="36"/>
      <c r="HG25" s="36"/>
      <c r="HH25" s="36"/>
      <c r="HI25" s="36"/>
      <c r="HJ25" s="36"/>
      <c r="HK25" s="36"/>
      <c r="HL25" s="36"/>
      <c r="HM25" s="36"/>
      <c r="HN25" s="36"/>
      <c r="HO25" s="36"/>
      <c r="HP25" s="36"/>
      <c r="HQ25" s="36"/>
      <c r="HR25" s="36"/>
      <c r="HS25" s="36"/>
      <c r="HT25" s="36"/>
      <c r="HU25" s="36"/>
      <c r="HV25" s="36"/>
      <c r="HW25" s="36"/>
      <c r="HX25" s="36"/>
      <c r="HY25" s="36"/>
      <c r="HZ25" s="36"/>
      <c r="IA25" s="36"/>
      <c r="IB25" s="36"/>
      <c r="IC25" s="36"/>
      <c r="ID25" s="36"/>
      <c r="IE25" s="36"/>
      <c r="IF25" s="36"/>
      <c r="IG25" s="36"/>
      <c r="IH25" s="36"/>
      <c r="II25" s="36"/>
      <c r="IJ25" s="36"/>
      <c r="IK25" s="36"/>
      <c r="IL25" s="36"/>
      <c r="IM25" s="36"/>
      <c r="IN25" s="36"/>
      <c r="IO25" s="36"/>
      <c r="IP25" s="36"/>
      <c r="IQ25" s="36"/>
      <c r="IR25" s="36"/>
      <c r="IS25" s="36"/>
      <c r="IT25" s="36"/>
      <c r="IU25" s="36"/>
      <c r="IV25" s="36"/>
      <c r="IW25" s="36"/>
    </row>
    <row r="26" customFormat="false" ht="15" hidden="false" customHeight="true" outlineLevel="0" collapsed="false">
      <c r="A26" s="36"/>
      <c r="B26" s="37" t="s">
        <v>49</v>
      </c>
      <c r="C26" s="38" t="s">
        <v>50</v>
      </c>
      <c r="D26" s="39" t="n">
        <v>3346</v>
      </c>
      <c r="E26" s="40"/>
      <c r="F26" s="50" t="n">
        <f aca="false">T10</f>
        <v>17</v>
      </c>
      <c r="G26" s="50"/>
      <c r="H26" s="40" t="n">
        <f aca="false">V10</f>
        <v>23</v>
      </c>
      <c r="I26" s="50"/>
      <c r="J26" s="43" t="n">
        <v>3079</v>
      </c>
      <c r="K26" s="43"/>
      <c r="L26" s="44" t="n">
        <v>2450</v>
      </c>
      <c r="M26" s="40"/>
      <c r="N26" s="45" t="n">
        <v>67694</v>
      </c>
      <c r="O26" s="46" t="n">
        <f aca="false">$T$23</f>
        <v>0.65</v>
      </c>
      <c r="P26" s="47" t="str">
        <f aca="false">IF(Q26&lt;0,ABS(Q26),"")</f>
        <v/>
      </c>
      <c r="Q26" s="44" t="n">
        <f aca="false">IF(L$37&gt;0,L26-R26,J26-R26)</f>
        <v>1372</v>
      </c>
      <c r="R26" s="44" t="n">
        <f aca="false">ROUND((1-O26)*J26,0)</f>
        <v>1078</v>
      </c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  <c r="AM26" s="36"/>
      <c r="AN26" s="36"/>
      <c r="AO26" s="36"/>
      <c r="AP26" s="36"/>
      <c r="AQ26" s="36"/>
      <c r="AR26" s="36"/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6"/>
      <c r="BT26" s="36"/>
      <c r="BU26" s="36"/>
      <c r="BV26" s="36"/>
      <c r="BW26" s="36"/>
      <c r="BX26" s="36"/>
      <c r="BY26" s="36"/>
      <c r="BZ26" s="36"/>
      <c r="CA26" s="36"/>
      <c r="CB26" s="36"/>
      <c r="CC26" s="36"/>
      <c r="CD26" s="36"/>
      <c r="CE26" s="36"/>
      <c r="CF26" s="36"/>
      <c r="CG26" s="36"/>
      <c r="CH26" s="36"/>
      <c r="CI26" s="36"/>
      <c r="CJ26" s="36"/>
      <c r="CK26" s="36"/>
      <c r="CL26" s="36"/>
      <c r="CM26" s="36"/>
      <c r="CN26" s="36"/>
      <c r="CO26" s="36"/>
      <c r="CP26" s="36"/>
      <c r="CQ26" s="36"/>
      <c r="CR26" s="36"/>
      <c r="CS26" s="36"/>
      <c r="CT26" s="36"/>
      <c r="CU26" s="36"/>
      <c r="CV26" s="36"/>
      <c r="CW26" s="36"/>
      <c r="CX26" s="36"/>
      <c r="CY26" s="36"/>
      <c r="CZ26" s="36"/>
      <c r="DA26" s="36"/>
      <c r="DB26" s="36"/>
      <c r="DC26" s="36"/>
      <c r="DD26" s="36"/>
      <c r="DE26" s="36"/>
      <c r="DF26" s="36"/>
      <c r="DG26" s="36"/>
      <c r="DH26" s="36"/>
      <c r="DI26" s="36"/>
      <c r="DJ26" s="36"/>
      <c r="DK26" s="36"/>
      <c r="DL26" s="36"/>
      <c r="DM26" s="36"/>
      <c r="DN26" s="36"/>
      <c r="DO26" s="36"/>
      <c r="DP26" s="36"/>
      <c r="DQ26" s="36"/>
      <c r="DR26" s="36"/>
      <c r="DS26" s="36"/>
      <c r="DT26" s="36"/>
      <c r="DU26" s="36"/>
      <c r="DV26" s="36"/>
      <c r="DW26" s="36"/>
      <c r="DX26" s="36"/>
      <c r="DY26" s="36"/>
      <c r="DZ26" s="36"/>
      <c r="EA26" s="36"/>
      <c r="EB26" s="36"/>
      <c r="EC26" s="36"/>
      <c r="ED26" s="36"/>
      <c r="EE26" s="36"/>
      <c r="EF26" s="36"/>
      <c r="EG26" s="36"/>
      <c r="EH26" s="36"/>
      <c r="EI26" s="36"/>
      <c r="EJ26" s="36"/>
      <c r="EK26" s="36"/>
      <c r="EL26" s="36"/>
      <c r="EM26" s="36"/>
      <c r="EN26" s="36"/>
      <c r="EO26" s="36"/>
      <c r="EP26" s="36"/>
      <c r="EQ26" s="36"/>
      <c r="ER26" s="36"/>
      <c r="ES26" s="36"/>
      <c r="ET26" s="36"/>
      <c r="EU26" s="36"/>
      <c r="EV26" s="36"/>
      <c r="EW26" s="36"/>
      <c r="EX26" s="36"/>
      <c r="EY26" s="36"/>
      <c r="EZ26" s="36"/>
      <c r="FA26" s="36"/>
      <c r="FB26" s="36"/>
      <c r="FC26" s="36"/>
      <c r="FD26" s="36"/>
      <c r="FE26" s="36"/>
      <c r="FF26" s="36"/>
      <c r="FG26" s="36"/>
      <c r="FH26" s="36"/>
      <c r="FI26" s="36"/>
      <c r="FJ26" s="36"/>
      <c r="FK26" s="36"/>
      <c r="FL26" s="36"/>
      <c r="FM26" s="36"/>
      <c r="FN26" s="36"/>
      <c r="FO26" s="36"/>
      <c r="FP26" s="36"/>
      <c r="FQ26" s="36"/>
      <c r="FR26" s="36"/>
      <c r="FS26" s="36"/>
      <c r="FT26" s="36"/>
      <c r="FU26" s="36"/>
      <c r="FV26" s="36"/>
      <c r="FW26" s="36"/>
      <c r="FX26" s="36"/>
      <c r="FY26" s="36"/>
      <c r="FZ26" s="36"/>
      <c r="GA26" s="36"/>
      <c r="GB26" s="36"/>
      <c r="GC26" s="36"/>
      <c r="GD26" s="36"/>
      <c r="GE26" s="36"/>
      <c r="GF26" s="36"/>
      <c r="GG26" s="36"/>
      <c r="GH26" s="36"/>
      <c r="GI26" s="36"/>
      <c r="GJ26" s="36"/>
      <c r="GK26" s="36"/>
      <c r="GL26" s="36"/>
      <c r="GM26" s="36"/>
      <c r="GN26" s="36"/>
      <c r="GO26" s="36"/>
      <c r="GP26" s="36"/>
      <c r="GQ26" s="36"/>
      <c r="GR26" s="36"/>
      <c r="GS26" s="36"/>
      <c r="GT26" s="36"/>
      <c r="GU26" s="36"/>
      <c r="GV26" s="36"/>
      <c r="GW26" s="36"/>
      <c r="GX26" s="36"/>
      <c r="GY26" s="36"/>
      <c r="GZ26" s="36"/>
      <c r="HA26" s="36"/>
      <c r="HB26" s="36"/>
      <c r="HC26" s="36"/>
      <c r="HD26" s="36"/>
      <c r="HE26" s="36"/>
      <c r="HF26" s="36"/>
      <c r="HG26" s="36"/>
      <c r="HH26" s="36"/>
      <c r="HI26" s="36"/>
      <c r="HJ26" s="36"/>
      <c r="HK26" s="36"/>
      <c r="HL26" s="36"/>
      <c r="HM26" s="36"/>
      <c r="HN26" s="36"/>
      <c r="HO26" s="36"/>
      <c r="HP26" s="36"/>
      <c r="HQ26" s="36"/>
      <c r="HR26" s="36"/>
      <c r="HS26" s="36"/>
      <c r="HT26" s="36"/>
      <c r="HU26" s="36"/>
      <c r="HV26" s="36"/>
      <c r="HW26" s="36"/>
      <c r="HX26" s="36"/>
      <c r="HY26" s="36"/>
      <c r="HZ26" s="36"/>
      <c r="IA26" s="36"/>
      <c r="IB26" s="36"/>
      <c r="IC26" s="36"/>
      <c r="ID26" s="36"/>
      <c r="IE26" s="36"/>
      <c r="IF26" s="36"/>
      <c r="IG26" s="36"/>
      <c r="IH26" s="36"/>
      <c r="II26" s="36"/>
      <c r="IJ26" s="36"/>
      <c r="IK26" s="36"/>
      <c r="IL26" s="36"/>
      <c r="IM26" s="36"/>
      <c r="IN26" s="36"/>
      <c r="IO26" s="36"/>
      <c r="IP26" s="36"/>
      <c r="IQ26" s="36"/>
      <c r="IR26" s="36"/>
      <c r="IS26" s="36"/>
      <c r="IT26" s="36"/>
      <c r="IU26" s="36"/>
      <c r="IV26" s="36"/>
      <c r="IW26" s="36"/>
    </row>
    <row r="27" customFormat="false" ht="15" hidden="false" customHeight="false" outlineLevel="0" collapsed="false">
      <c r="A27" s="49"/>
      <c r="B27" s="37"/>
      <c r="C27" s="38"/>
      <c r="D27" s="39"/>
      <c r="E27" s="40"/>
      <c r="F27" s="50"/>
      <c r="G27" s="50"/>
      <c r="H27" s="40"/>
      <c r="I27" s="50"/>
      <c r="J27" s="43"/>
      <c r="K27" s="43"/>
      <c r="L27" s="44"/>
      <c r="M27" s="40"/>
      <c r="N27" s="52"/>
      <c r="O27" s="46"/>
      <c r="P27" s="36"/>
      <c r="Q27" s="44"/>
      <c r="R27" s="44"/>
      <c r="S27" s="36"/>
    </row>
    <row r="28" customFormat="false" ht="15" hidden="false" customHeight="false" outlineLevel="0" collapsed="false">
      <c r="A28" s="36"/>
      <c r="B28" s="37" t="s">
        <v>51</v>
      </c>
      <c r="C28" s="38" t="s">
        <v>52</v>
      </c>
      <c r="D28" s="39" t="n">
        <v>3790</v>
      </c>
      <c r="E28" s="40"/>
      <c r="F28" s="50" t="n">
        <f aca="false">T12</f>
        <v>19</v>
      </c>
      <c r="G28" s="50"/>
      <c r="H28" s="40" t="n">
        <f aca="false">V12</f>
        <v>24</v>
      </c>
      <c r="I28" s="50"/>
      <c r="J28" s="43" t="n">
        <v>5299</v>
      </c>
      <c r="K28" s="43"/>
      <c r="L28" s="44" t="n">
        <v>4724</v>
      </c>
      <c r="M28" s="40"/>
      <c r="N28" s="45" t="n">
        <v>67694</v>
      </c>
      <c r="O28" s="46" t="n">
        <f aca="false">$T$23</f>
        <v>0.65</v>
      </c>
      <c r="P28" s="47" t="str">
        <f aca="false">IF(Q28&lt;0,ABS(Q28),"")</f>
        <v/>
      </c>
      <c r="Q28" s="44" t="n">
        <f aca="false">IF(L$37&gt;0,L28-R28,J28-R28)</f>
        <v>2869</v>
      </c>
      <c r="R28" s="44" t="n">
        <f aca="false">ROUND((1-O28)*J28,0)</f>
        <v>1855</v>
      </c>
      <c r="S28" s="36"/>
    </row>
    <row r="29" customFormat="false" ht="15" hidden="false" customHeight="false" outlineLevel="0" collapsed="false">
      <c r="A29" s="49"/>
      <c r="B29" s="37"/>
      <c r="C29" s="38"/>
      <c r="D29" s="39"/>
      <c r="E29" s="40"/>
      <c r="F29" s="50"/>
      <c r="G29" s="50"/>
      <c r="H29" s="40"/>
      <c r="I29" s="50"/>
      <c r="J29" s="43"/>
      <c r="K29" s="43"/>
      <c r="L29" s="44"/>
      <c r="M29" s="40"/>
      <c r="N29" s="52"/>
      <c r="O29" s="46"/>
      <c r="P29" s="36"/>
      <c r="Q29" s="44"/>
      <c r="R29" s="44"/>
    </row>
    <row r="30" customFormat="false" ht="15" hidden="false" customHeight="false" outlineLevel="0" collapsed="false">
      <c r="A30" s="36"/>
      <c r="B30" s="37" t="s">
        <v>53</v>
      </c>
      <c r="C30" s="38" t="s">
        <v>54</v>
      </c>
      <c r="D30" s="39" t="n">
        <v>3791</v>
      </c>
      <c r="E30" s="40"/>
      <c r="F30" s="50" t="n">
        <f aca="false">T13</f>
        <v>18</v>
      </c>
      <c r="G30" s="50"/>
      <c r="H30" s="40" t="n">
        <f aca="false">V13</f>
        <v>24</v>
      </c>
      <c r="I30" s="50"/>
      <c r="J30" s="43" t="n">
        <v>6767</v>
      </c>
      <c r="K30" s="43"/>
      <c r="L30" s="44" t="n">
        <v>5902</v>
      </c>
      <c r="M30" s="40"/>
      <c r="N30" s="45" t="n">
        <v>67694</v>
      </c>
      <c r="O30" s="46" t="n">
        <v>1</v>
      </c>
      <c r="P30" s="47" t="str">
        <f aca="false">IF(Q30&lt;0,ABS(Q30),"")</f>
        <v/>
      </c>
      <c r="Q30" s="44" t="n">
        <f aca="false">IF(L$37&gt;0,L30-R30,J30-R30)</f>
        <v>5902</v>
      </c>
      <c r="R30" s="44" t="n">
        <f aca="false">ROUND((1-O30)*J30,0)</f>
        <v>0</v>
      </c>
    </row>
    <row r="31" customFormat="false" ht="15" hidden="false" customHeight="false" outlineLevel="0" collapsed="false">
      <c r="A31" s="49"/>
      <c r="B31" s="37"/>
      <c r="C31" s="38"/>
      <c r="D31" s="39"/>
      <c r="E31" s="40"/>
      <c r="F31" s="50"/>
      <c r="G31" s="50"/>
      <c r="H31" s="40"/>
      <c r="I31" s="50"/>
      <c r="J31" s="43"/>
      <c r="K31" s="43"/>
      <c r="L31" s="44"/>
      <c r="M31" s="40"/>
      <c r="N31" s="52"/>
      <c r="O31" s="46"/>
      <c r="Q31" s="44"/>
      <c r="R31" s="62"/>
    </row>
    <row r="32" customFormat="false" ht="15" hidden="false" customHeight="false" outlineLevel="0" collapsed="false">
      <c r="A32" s="36"/>
      <c r="B32" s="37" t="s">
        <v>55</v>
      </c>
      <c r="C32" s="38" t="s">
        <v>56</v>
      </c>
      <c r="D32" s="39" t="n">
        <v>3348</v>
      </c>
      <c r="E32" s="40"/>
      <c r="F32" s="50" t="n">
        <f aca="false">T15</f>
        <v>18</v>
      </c>
      <c r="G32" s="50"/>
      <c r="H32" s="40" t="n">
        <f aca="false">V15</f>
        <v>22</v>
      </c>
      <c r="I32" s="50"/>
      <c r="J32" s="43" t="n">
        <v>1602</v>
      </c>
      <c r="K32" s="43"/>
      <c r="L32" s="44" t="n">
        <v>1289</v>
      </c>
      <c r="M32" s="40"/>
      <c r="N32" s="45" t="n">
        <v>67694</v>
      </c>
      <c r="O32" s="46" t="n">
        <v>1</v>
      </c>
      <c r="P32" s="47" t="str">
        <f aca="false">IF(Q32&lt;0,ABS(Q32),"")</f>
        <v/>
      </c>
      <c r="Q32" s="44" t="n">
        <f aca="false">IF(L$37&gt;0,L32-R32,J32-R32)</f>
        <v>1289</v>
      </c>
      <c r="R32" s="44" t="n">
        <f aca="false">ROUND((1-O32)*J32,0)</f>
        <v>0</v>
      </c>
    </row>
    <row r="33" customFormat="false" ht="15" hidden="false" customHeight="false" outlineLevel="0" collapsed="false">
      <c r="A33" s="36"/>
      <c r="B33" s="37"/>
      <c r="C33" s="38"/>
      <c r="D33" s="39"/>
      <c r="E33" s="40"/>
      <c r="F33" s="50"/>
      <c r="G33" s="50"/>
      <c r="H33" s="40"/>
      <c r="I33" s="50"/>
      <c r="J33" s="43" t="n">
        <v>1000</v>
      </c>
      <c r="K33" s="43"/>
      <c r="L33" s="44" t="n">
        <v>1000</v>
      </c>
      <c r="M33" s="40"/>
      <c r="N33" s="45" t="n">
        <v>69823</v>
      </c>
      <c r="O33" s="46" t="n">
        <v>0</v>
      </c>
      <c r="P33" s="47" t="str">
        <f aca="false">IF(Q33&lt;0,ABS(Q33),"")</f>
        <v/>
      </c>
      <c r="Q33" s="44" t="n">
        <f aca="false">IF(L$37&gt;0,L33-R33,J33-R33)</f>
        <v>0</v>
      </c>
      <c r="R33" s="44" t="n">
        <f aca="false">ROUND((1-O33)*J33,0)</f>
        <v>1000</v>
      </c>
    </row>
    <row r="34" customFormat="false" ht="15" hidden="false" customHeight="false" outlineLevel="0" collapsed="false">
      <c r="A34" s="49"/>
      <c r="B34" s="37"/>
      <c r="C34" s="38"/>
      <c r="D34" s="39"/>
      <c r="E34" s="40"/>
      <c r="F34" s="50"/>
      <c r="G34" s="50"/>
      <c r="H34" s="40"/>
      <c r="I34" s="50"/>
      <c r="J34" s="43"/>
      <c r="K34" s="43"/>
      <c r="L34" s="44"/>
      <c r="M34" s="40"/>
      <c r="N34" s="52"/>
      <c r="O34" s="46"/>
      <c r="Q34" s="44"/>
      <c r="R34" s="62"/>
    </row>
    <row r="35" customFormat="false" ht="15" hidden="false" customHeight="false" outlineLevel="0" collapsed="false">
      <c r="A35" s="36"/>
      <c r="B35" s="37" t="s">
        <v>57</v>
      </c>
      <c r="C35" s="38" t="s">
        <v>58</v>
      </c>
      <c r="D35" s="39" t="n">
        <v>3792</v>
      </c>
      <c r="E35" s="40"/>
      <c r="F35" s="50" t="n">
        <f aca="false">T16</f>
        <v>16</v>
      </c>
      <c r="G35" s="50"/>
      <c r="H35" s="40" t="n">
        <f aca="false">V16</f>
        <v>20</v>
      </c>
      <c r="I35" s="50"/>
      <c r="J35" s="43" t="n">
        <v>56</v>
      </c>
      <c r="K35" s="43"/>
      <c r="L35" s="44" t="n">
        <v>52</v>
      </c>
      <c r="M35" s="40"/>
      <c r="N35" s="45" t="n">
        <v>67694</v>
      </c>
      <c r="O35" s="46" t="n">
        <v>1</v>
      </c>
      <c r="P35" s="47" t="str">
        <f aca="false">IF(Q35&lt;0,ABS(Q35),"")</f>
        <v/>
      </c>
      <c r="Q35" s="44" t="n">
        <f aca="false">IF(L$37&gt;0,L35-R35,J35-R35)</f>
        <v>52</v>
      </c>
      <c r="R35" s="44" t="n">
        <f aca="false">ROUND((1-O35)*J35,0)</f>
        <v>0</v>
      </c>
    </row>
    <row r="36" customFormat="false" ht="15" hidden="false" customHeight="false" outlineLevel="0" collapsed="false">
      <c r="A36" s="36"/>
      <c r="B36" s="37"/>
      <c r="C36" s="40"/>
      <c r="D36" s="40"/>
      <c r="E36" s="40"/>
      <c r="I36" s="63"/>
      <c r="J36" s="43"/>
      <c r="K36" s="51"/>
      <c r="L36" s="44"/>
      <c r="M36" s="40"/>
      <c r="N36" s="39"/>
      <c r="O36" s="64"/>
      <c r="S36" s="47"/>
    </row>
    <row r="37" customFormat="false" ht="15" hidden="false" customHeight="false" outlineLevel="0" collapsed="false">
      <c r="A37" s="36"/>
      <c r="B37" s="37"/>
      <c r="C37" s="40"/>
      <c r="D37" s="40"/>
      <c r="E37" s="40"/>
      <c r="F37" s="50"/>
      <c r="G37" s="50"/>
      <c r="H37" s="63"/>
      <c r="I37" s="63"/>
      <c r="J37" s="43" t="n">
        <f aca="false">SUM(J5:J35)</f>
        <v>86445</v>
      </c>
      <c r="K37" s="51"/>
      <c r="L37" s="44" t="n">
        <f aca="false">SUM(L5:L35)</f>
        <v>73642</v>
      </c>
      <c r="M37" s="40"/>
      <c r="N37" s="47" t="n">
        <f aca="false">+J37-L37</f>
        <v>12803</v>
      </c>
      <c r="O37" s="65"/>
      <c r="P37" s="66" t="n">
        <f aca="false">SUM(P5:P35)</f>
        <v>0</v>
      </c>
      <c r="Q37" s="67" t="n">
        <f aca="false">SUM(Q5:Q35)/IF($L$37&gt;0,$L37,$J37)</f>
        <v>0.526235028923712</v>
      </c>
      <c r="R37" s="67" t="n">
        <f aca="false">SUM(R5:R35)/IF($L$37&gt;0,$L37,$J37)</f>
        <v>0.473764971076288</v>
      </c>
      <c r="S37" s="82" t="n">
        <f aca="false">Q39/(Q39+(R39-LOOKUP(J2,[1]!date,[1]!enaft)))</f>
        <v>0.62526016876684</v>
      </c>
    </row>
    <row r="38" customFormat="false" ht="15.75" hidden="false" customHeight="false" outlineLevel="0" collapsed="false">
      <c r="A38" s="36"/>
      <c r="B38" s="68"/>
      <c r="C38" s="69"/>
      <c r="D38" s="69"/>
      <c r="E38" s="69"/>
      <c r="F38" s="70"/>
      <c r="G38" s="70"/>
      <c r="H38" s="71"/>
      <c r="I38" s="71"/>
      <c r="J38" s="70"/>
      <c r="K38" s="69"/>
      <c r="L38" s="72"/>
      <c r="M38" s="69"/>
      <c r="N38" s="73" t="n">
        <f aca="false">1-(+L37/J37)</f>
        <v>0.148105731968304</v>
      </c>
      <c r="O38" s="74"/>
      <c r="S38" s="75" t="n">
        <f aca="false">SUM(Q39:R39)</f>
        <v>73642</v>
      </c>
    </row>
    <row r="39" customFormat="false" ht="15.75" hidden="false" customHeight="false" outlineLevel="0" collapsed="false">
      <c r="A39" s="36"/>
      <c r="B39" s="36"/>
      <c r="C39" s="36"/>
      <c r="D39" s="36"/>
      <c r="E39" s="36"/>
      <c r="F39" s="76"/>
      <c r="G39" s="76"/>
      <c r="H39" s="77"/>
      <c r="I39" s="77"/>
      <c r="J39" s="36"/>
      <c r="K39" s="36"/>
      <c r="L39" s="78"/>
      <c r="M39" s="36"/>
      <c r="N39" s="36"/>
      <c r="O39" s="79"/>
      <c r="P39" s="36"/>
      <c r="Q39" s="75" t="n">
        <f aca="false">SUM(Q5:Q35)</f>
        <v>38753</v>
      </c>
      <c r="R39" s="75" t="n">
        <f aca="false">SUM(R5:R35)</f>
        <v>34889</v>
      </c>
      <c r="S39" s="27"/>
    </row>
    <row r="40" customFormat="false" ht="15" hidden="false" customHeight="false" outlineLevel="0" collapsed="false">
      <c r="A40" s="36"/>
      <c r="B40" s="36"/>
      <c r="C40" s="36"/>
      <c r="D40" s="36"/>
      <c r="E40" s="36"/>
      <c r="F40" s="76"/>
      <c r="G40" s="76"/>
      <c r="H40" s="77"/>
      <c r="I40" s="77" t="s">
        <v>32</v>
      </c>
      <c r="J40" s="76" t="s">
        <v>59</v>
      </c>
      <c r="K40" s="36"/>
      <c r="L40" s="78" t="s">
        <v>60</v>
      </c>
      <c r="M40" s="36"/>
      <c r="N40" s="36"/>
      <c r="O40" s="79"/>
      <c r="P40" s="36"/>
      <c r="R40" s="80" t="n">
        <f aca="false">LOOKUP(J2,[1]!date,[1]!buysell)+[1]COH!$G$124</f>
        <v>36991</v>
      </c>
      <c r="S40" s="36" t="s">
        <v>61</v>
      </c>
    </row>
    <row r="41" customFormat="false" ht="15" hidden="false" customHeight="false" outlineLevel="0" collapsed="false">
      <c r="A41" s="36"/>
      <c r="B41" s="36"/>
      <c r="C41" s="36"/>
      <c r="D41" s="36"/>
      <c r="E41" s="36"/>
      <c r="F41" s="76"/>
      <c r="G41" s="76"/>
      <c r="H41" s="77"/>
      <c r="I41" s="77" t="s">
        <v>32</v>
      </c>
      <c r="J41" s="76" t="s">
        <v>62</v>
      </c>
      <c r="K41" s="36"/>
      <c r="L41" s="78" t="s">
        <v>63</v>
      </c>
      <c r="M41" s="36"/>
      <c r="N41" s="36"/>
      <c r="O41" s="79"/>
      <c r="P41" s="36"/>
      <c r="R41" s="81" t="n">
        <f aca="false">(R39-R40)/0.97816</f>
        <v>-2148.93268994847</v>
      </c>
      <c r="S41" s="36" t="s">
        <v>65</v>
      </c>
    </row>
    <row r="42" customFormat="false" ht="15" hidden="false" customHeight="false" outlineLevel="0" collapsed="false">
      <c r="A42" s="36"/>
      <c r="B42" s="36"/>
      <c r="C42" s="36"/>
      <c r="D42" s="36"/>
      <c r="E42" s="36"/>
      <c r="F42" s="76"/>
      <c r="G42" s="76"/>
      <c r="H42" s="77"/>
      <c r="I42" s="77"/>
      <c r="J42" s="76"/>
      <c r="K42" s="36"/>
      <c r="L42" s="78"/>
      <c r="M42" s="36"/>
      <c r="N42" s="36"/>
      <c r="O42" s="79"/>
      <c r="P42" s="36"/>
    </row>
    <row r="43" customFormat="false" ht="15" hidden="false" customHeight="false" outlineLevel="0" collapsed="false">
      <c r="A43" s="36"/>
      <c r="B43" s="36"/>
      <c r="C43" s="36"/>
      <c r="D43" s="36"/>
      <c r="E43" s="36"/>
      <c r="F43" s="76"/>
      <c r="G43" s="76"/>
      <c r="H43" s="77"/>
      <c r="I43" s="77"/>
      <c r="J43" s="76"/>
      <c r="K43" s="36"/>
      <c r="L43" s="78"/>
      <c r="M43" s="36"/>
      <c r="N43" s="36"/>
      <c r="O43" s="79"/>
      <c r="P43" s="36"/>
    </row>
    <row r="44" customFormat="false" ht="15" hidden="false" customHeight="false" outlineLevel="0" collapsed="false">
      <c r="A44" s="36"/>
      <c r="B44" s="36"/>
      <c r="C44" s="36"/>
      <c r="D44" s="36"/>
      <c r="E44" s="36"/>
      <c r="F44" s="76"/>
      <c r="G44" s="76"/>
      <c r="H44" s="77"/>
      <c r="I44" s="77"/>
      <c r="J44" s="76"/>
      <c r="K44" s="36"/>
      <c r="L44" s="78"/>
      <c r="M44" s="36"/>
      <c r="N44" s="36"/>
      <c r="O44" s="79"/>
      <c r="P44" s="36"/>
    </row>
    <row r="45" customFormat="false" ht="15" hidden="false" customHeight="false" outlineLevel="0" collapsed="false">
      <c r="A45" s="36"/>
      <c r="B45" s="36"/>
      <c r="C45" s="36"/>
      <c r="D45" s="36"/>
      <c r="E45" s="36"/>
      <c r="F45" s="76"/>
      <c r="G45" s="76"/>
      <c r="H45" s="77"/>
      <c r="I45" s="77"/>
      <c r="J45" s="76"/>
      <c r="K45" s="36"/>
      <c r="L45" s="78"/>
      <c r="M45" s="36"/>
      <c r="N45" s="36"/>
      <c r="O45" s="79"/>
      <c r="P45" s="36"/>
    </row>
    <row r="46" customFormat="false" ht="15" hidden="false" customHeight="false" outlineLevel="0" collapsed="false">
      <c r="A46" s="36"/>
      <c r="B46" s="36"/>
      <c r="C46" s="36"/>
      <c r="D46" s="36"/>
      <c r="E46" s="36"/>
      <c r="F46" s="76"/>
      <c r="G46" s="76"/>
      <c r="H46" s="77"/>
      <c r="I46" s="77"/>
      <c r="J46" s="36"/>
      <c r="K46" s="36"/>
      <c r="L46" s="78"/>
      <c r="M46" s="36"/>
      <c r="N46" s="36"/>
      <c r="O46" s="79"/>
      <c r="P46" s="36"/>
    </row>
  </sheetData>
  <printOptions headings="false" gridLines="false" gridLinesSet="true" horizontalCentered="false" verticalCentered="false"/>
  <pageMargins left="0" right="0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6"/>
  <sheetViews>
    <sheetView showFormulas="false" showGridLines="true" showRowColHeaders="true" showZeros="true" rightToLeft="false" tabSelected="true" showOutlineSymbols="true" defaultGridColor="true" view="normal" topLeftCell="A1" colorId="64" zoomScale="75" zoomScaleNormal="75" zoomScalePageLayoutView="100" workbookViewId="0">
      <pane xSplit="5" ySplit="0" topLeftCell="F1" activePane="topRight" state="frozen"/>
      <selection pane="topLeft" activeCell="A1" activeCellId="0" sqref="A1"/>
      <selection pane="topRight" activeCell="F1" activeCellId="0" sqref="F1"/>
    </sheetView>
  </sheetViews>
  <sheetFormatPr defaultColWidth="7.84765625" defaultRowHeight="12.75" customHeight="true" zeroHeight="false" outlineLevelRow="0" outlineLevelCol="0"/>
  <cols>
    <col collapsed="false" customWidth="true" hidden="false" outlineLevel="0" max="1" min="1" style="7" width="1.7"/>
    <col collapsed="false" customWidth="true" hidden="false" outlineLevel="0" max="2" min="2" style="7" width="11.56"/>
    <col collapsed="false" customWidth="true" hidden="false" outlineLevel="0" max="3" min="3" style="7" width="9.14"/>
    <col collapsed="false" customWidth="true" hidden="false" outlineLevel="0" max="4" min="4" style="7" width="8.14"/>
    <col collapsed="false" customWidth="true" hidden="false" outlineLevel="0" max="5" min="5" style="7" width="1.28"/>
    <col collapsed="false" customWidth="true" hidden="false" outlineLevel="0" max="6" min="6" style="8" width="6.28"/>
    <col collapsed="false" customWidth="true" hidden="false" outlineLevel="0" max="7" min="7" style="8" width="0.99"/>
    <col collapsed="false" customWidth="true" hidden="false" outlineLevel="0" max="8" min="8" style="9" width="5.85"/>
    <col collapsed="false" customWidth="true" hidden="false" outlineLevel="0" max="9" min="9" style="9" width="0.85"/>
    <col collapsed="false" customWidth="true" hidden="false" outlineLevel="0" max="10" min="10" style="8" width="15.7"/>
    <col collapsed="false" customWidth="true" hidden="false" outlineLevel="0" max="11" min="11" style="7" width="1.41"/>
    <col collapsed="false" customWidth="true" hidden="false" outlineLevel="0" max="12" min="12" style="10" width="15.85"/>
    <col collapsed="false" customWidth="true" hidden="false" outlineLevel="0" max="13" min="13" style="7" width="1.41"/>
    <col collapsed="false" customWidth="true" hidden="false" outlineLevel="0" max="14" min="14" style="7" width="15.7"/>
    <col collapsed="false" customWidth="true" hidden="false" outlineLevel="0" max="15" min="15" style="11" width="13.85"/>
    <col collapsed="false" customWidth="true" hidden="false" outlineLevel="0" max="16" min="16" style="7" width="13.7"/>
    <col collapsed="false" customWidth="true" hidden="false" outlineLevel="0" max="17" min="17" style="7" width="12.7"/>
    <col collapsed="false" customWidth="true" hidden="false" outlineLevel="0" max="18" min="18" style="7" width="9.99"/>
    <col collapsed="false" customWidth="true" hidden="false" outlineLevel="0" max="19" min="19" style="7" width="14.56"/>
    <col collapsed="false" customWidth="true" hidden="false" outlineLevel="0" max="20" min="20" style="7" width="11.13"/>
    <col collapsed="false" customWidth="false" hidden="false" outlineLevel="0" max="21" min="21" style="7" width="7.85"/>
    <col collapsed="false" customWidth="true" hidden="false" outlineLevel="0" max="22" min="22" style="7" width="11.28"/>
    <col collapsed="false" customWidth="false" hidden="false" outlineLevel="0" max="257" min="23" style="7" width="7.85"/>
  </cols>
  <sheetData>
    <row r="1" customFormat="false" ht="30" hidden="false" customHeight="true" outlineLevel="0" collapsed="false">
      <c r="A1" s="12"/>
      <c r="B1" s="12" t="s">
        <v>15</v>
      </c>
      <c r="C1" s="12"/>
      <c r="D1" s="12"/>
      <c r="E1" s="12"/>
      <c r="F1" s="13"/>
      <c r="G1" s="13"/>
      <c r="H1" s="14"/>
      <c r="I1" s="14"/>
      <c r="J1" s="13"/>
      <c r="K1" s="12"/>
      <c r="L1" s="15"/>
      <c r="M1" s="12"/>
      <c r="N1" s="16"/>
      <c r="O1" s="83" t="n">
        <f aca="true">NOW()</f>
        <v>45926.9141418441</v>
      </c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  <c r="BO1" s="12"/>
      <c r="BP1" s="12"/>
      <c r="BQ1" s="12"/>
      <c r="BR1" s="12"/>
      <c r="BS1" s="12"/>
      <c r="BT1" s="12"/>
      <c r="BU1" s="12"/>
      <c r="BV1" s="12"/>
      <c r="BW1" s="12"/>
      <c r="BX1" s="12"/>
      <c r="BY1" s="12"/>
      <c r="BZ1" s="12"/>
      <c r="CA1" s="12"/>
      <c r="CB1" s="12"/>
      <c r="CC1" s="12"/>
      <c r="CD1" s="12"/>
      <c r="CE1" s="12"/>
      <c r="CF1" s="12"/>
      <c r="CG1" s="12"/>
      <c r="CH1" s="12"/>
      <c r="CI1" s="12"/>
      <c r="CJ1" s="12"/>
      <c r="CK1" s="12"/>
      <c r="CL1" s="12"/>
      <c r="CM1" s="12"/>
      <c r="CN1" s="12"/>
      <c r="CO1" s="12"/>
      <c r="CP1" s="12"/>
      <c r="CQ1" s="12"/>
      <c r="CR1" s="12"/>
      <c r="CS1" s="12"/>
      <c r="CT1" s="12"/>
      <c r="CU1" s="12"/>
      <c r="CV1" s="12"/>
      <c r="CW1" s="12"/>
      <c r="CX1" s="12"/>
      <c r="CY1" s="12"/>
      <c r="CZ1" s="12"/>
      <c r="DA1" s="12"/>
      <c r="DB1" s="12"/>
      <c r="DC1" s="12"/>
      <c r="DD1" s="12"/>
      <c r="DE1" s="12"/>
      <c r="DF1" s="12"/>
      <c r="DG1" s="12"/>
      <c r="DH1" s="12"/>
      <c r="DI1" s="12"/>
      <c r="DJ1" s="12"/>
      <c r="DK1" s="12"/>
      <c r="DL1" s="12"/>
      <c r="DM1" s="12"/>
      <c r="DN1" s="12"/>
      <c r="DO1" s="12"/>
      <c r="DP1" s="12"/>
      <c r="DQ1" s="12"/>
      <c r="DR1" s="12"/>
      <c r="DS1" s="12"/>
      <c r="DT1" s="12"/>
      <c r="DU1" s="12"/>
      <c r="DV1" s="12"/>
      <c r="DW1" s="12"/>
      <c r="DX1" s="12"/>
      <c r="DY1" s="12"/>
      <c r="DZ1" s="12"/>
      <c r="EA1" s="12"/>
      <c r="EB1" s="12"/>
      <c r="EC1" s="12"/>
      <c r="ED1" s="12"/>
      <c r="EE1" s="12"/>
      <c r="EF1" s="12"/>
      <c r="EG1" s="12"/>
      <c r="EH1" s="12"/>
      <c r="EI1" s="12"/>
      <c r="EJ1" s="12"/>
      <c r="EK1" s="12"/>
      <c r="EL1" s="12"/>
      <c r="EM1" s="12"/>
      <c r="EN1" s="12"/>
      <c r="EO1" s="12"/>
      <c r="EP1" s="12"/>
      <c r="EQ1" s="12"/>
      <c r="ER1" s="12"/>
      <c r="ES1" s="12"/>
      <c r="ET1" s="12"/>
      <c r="EU1" s="12"/>
      <c r="EV1" s="12"/>
      <c r="EW1" s="12"/>
      <c r="EX1" s="12"/>
      <c r="EY1" s="12"/>
      <c r="EZ1" s="12"/>
      <c r="FA1" s="12"/>
      <c r="FB1" s="12"/>
      <c r="FC1" s="12"/>
      <c r="FD1" s="12"/>
      <c r="FE1" s="12"/>
      <c r="FF1" s="12"/>
      <c r="FG1" s="12"/>
      <c r="FH1" s="12"/>
      <c r="FI1" s="12"/>
      <c r="FJ1" s="12"/>
      <c r="FK1" s="12"/>
      <c r="FL1" s="12"/>
      <c r="FM1" s="12"/>
      <c r="FN1" s="12"/>
      <c r="FO1" s="12"/>
      <c r="FP1" s="12"/>
      <c r="FQ1" s="12"/>
      <c r="FR1" s="12"/>
      <c r="FS1" s="12"/>
      <c r="FT1" s="12"/>
      <c r="FU1" s="12"/>
      <c r="FV1" s="12"/>
      <c r="FW1" s="12"/>
      <c r="FX1" s="12"/>
      <c r="FY1" s="12"/>
      <c r="FZ1" s="12"/>
      <c r="GA1" s="12"/>
      <c r="GB1" s="12"/>
      <c r="GC1" s="12"/>
      <c r="GD1" s="12"/>
      <c r="GE1" s="12"/>
      <c r="GF1" s="12"/>
      <c r="GG1" s="12"/>
      <c r="GH1" s="12"/>
      <c r="GI1" s="12"/>
      <c r="GJ1" s="12"/>
      <c r="GK1" s="12"/>
      <c r="GL1" s="12"/>
      <c r="GM1" s="12"/>
      <c r="GN1" s="12"/>
      <c r="GO1" s="12"/>
      <c r="GP1" s="12"/>
      <c r="GQ1" s="12"/>
      <c r="GR1" s="12"/>
      <c r="GS1" s="12"/>
      <c r="GT1" s="12"/>
      <c r="GU1" s="12"/>
      <c r="GV1" s="12"/>
      <c r="GW1" s="12"/>
      <c r="GX1" s="12"/>
      <c r="GY1" s="12"/>
      <c r="GZ1" s="12"/>
      <c r="HA1" s="12"/>
      <c r="HB1" s="12"/>
      <c r="HC1" s="12"/>
      <c r="HD1" s="12"/>
      <c r="HE1" s="12"/>
      <c r="HF1" s="12"/>
      <c r="HG1" s="12"/>
      <c r="HH1" s="12"/>
      <c r="HI1" s="12"/>
      <c r="HJ1" s="12"/>
      <c r="HK1" s="12"/>
      <c r="HL1" s="12"/>
      <c r="HM1" s="12"/>
      <c r="HN1" s="12"/>
      <c r="HO1" s="12"/>
      <c r="HP1" s="12"/>
      <c r="HQ1" s="12"/>
      <c r="HR1" s="12"/>
      <c r="HS1" s="12"/>
      <c r="HT1" s="12"/>
      <c r="HU1" s="12"/>
      <c r="HV1" s="12"/>
      <c r="HW1" s="12"/>
      <c r="HX1" s="12"/>
      <c r="HY1" s="12"/>
      <c r="HZ1" s="12"/>
      <c r="IA1" s="12"/>
      <c r="IB1" s="12"/>
      <c r="IC1" s="12"/>
      <c r="ID1" s="12"/>
      <c r="IE1" s="12"/>
      <c r="IF1" s="12"/>
      <c r="IG1" s="12"/>
      <c r="IH1" s="12"/>
      <c r="II1" s="12"/>
      <c r="IJ1" s="12"/>
      <c r="IK1" s="12"/>
      <c r="IL1" s="12"/>
      <c r="IM1" s="12"/>
      <c r="IN1" s="12"/>
      <c r="IO1" s="12"/>
      <c r="IP1" s="12"/>
      <c r="IQ1" s="12"/>
      <c r="IR1" s="12"/>
      <c r="IS1" s="12"/>
      <c r="IT1" s="12"/>
      <c r="IU1" s="12"/>
      <c r="IV1" s="12"/>
      <c r="IW1" s="12"/>
    </row>
    <row r="2" customFormat="false" ht="30" hidden="false" customHeight="true" outlineLevel="0" collapsed="false">
      <c r="A2" s="12"/>
      <c r="B2" s="12" t="s">
        <v>16</v>
      </c>
      <c r="C2" s="12"/>
      <c r="D2" s="12"/>
      <c r="E2" s="12"/>
      <c r="F2" s="13"/>
      <c r="G2" s="13"/>
      <c r="H2" s="14"/>
      <c r="I2" s="14"/>
      <c r="J2" s="16" t="n">
        <v>36867</v>
      </c>
      <c r="K2" s="12"/>
      <c r="L2" s="15"/>
      <c r="M2" s="12"/>
      <c r="N2" s="12"/>
      <c r="O2" s="84" t="n">
        <f aca="true">NOW()</f>
        <v>45926.9141418445</v>
      </c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  <c r="BO2" s="12"/>
      <c r="BP2" s="12"/>
      <c r="BQ2" s="12"/>
      <c r="BR2" s="12"/>
      <c r="BS2" s="12"/>
      <c r="BT2" s="12"/>
      <c r="BU2" s="12"/>
      <c r="BV2" s="12"/>
      <c r="BW2" s="12"/>
      <c r="BX2" s="12"/>
      <c r="BY2" s="12"/>
      <c r="BZ2" s="12"/>
      <c r="CA2" s="12"/>
      <c r="CB2" s="12"/>
      <c r="CC2" s="12"/>
      <c r="CD2" s="12"/>
      <c r="CE2" s="12"/>
      <c r="CF2" s="12"/>
      <c r="CG2" s="12"/>
      <c r="CH2" s="12"/>
      <c r="CI2" s="12"/>
      <c r="CJ2" s="12"/>
      <c r="CK2" s="12"/>
      <c r="CL2" s="12"/>
      <c r="CM2" s="12"/>
      <c r="CN2" s="12"/>
      <c r="CO2" s="12"/>
      <c r="CP2" s="12"/>
      <c r="CQ2" s="12"/>
      <c r="CR2" s="12"/>
      <c r="CS2" s="12"/>
      <c r="CT2" s="12"/>
      <c r="CU2" s="12"/>
      <c r="CV2" s="12"/>
      <c r="CW2" s="12"/>
      <c r="CX2" s="12"/>
      <c r="CY2" s="12"/>
      <c r="CZ2" s="12"/>
      <c r="DA2" s="12"/>
      <c r="DB2" s="12"/>
      <c r="DC2" s="12"/>
      <c r="DD2" s="12"/>
      <c r="DE2" s="12"/>
      <c r="DF2" s="12"/>
      <c r="DG2" s="12"/>
      <c r="DH2" s="12"/>
      <c r="DI2" s="12"/>
      <c r="DJ2" s="12"/>
      <c r="DK2" s="12"/>
      <c r="DL2" s="12"/>
      <c r="DM2" s="12"/>
      <c r="DN2" s="12"/>
      <c r="DO2" s="12"/>
      <c r="DP2" s="12"/>
      <c r="DQ2" s="12"/>
      <c r="DR2" s="12"/>
      <c r="DS2" s="12"/>
      <c r="DT2" s="12"/>
      <c r="DU2" s="12"/>
      <c r="DV2" s="12"/>
      <c r="DW2" s="12"/>
      <c r="DX2" s="12"/>
      <c r="DY2" s="12"/>
      <c r="DZ2" s="12"/>
      <c r="EA2" s="12"/>
      <c r="EB2" s="12"/>
      <c r="EC2" s="12"/>
      <c r="ED2" s="12"/>
      <c r="EE2" s="12"/>
      <c r="EF2" s="12"/>
      <c r="EG2" s="12"/>
      <c r="EH2" s="12"/>
      <c r="EI2" s="12"/>
      <c r="EJ2" s="12"/>
      <c r="EK2" s="12"/>
      <c r="EL2" s="12"/>
      <c r="EM2" s="12"/>
      <c r="EN2" s="12"/>
      <c r="EO2" s="12"/>
      <c r="EP2" s="12"/>
      <c r="EQ2" s="12"/>
      <c r="ER2" s="12"/>
      <c r="ES2" s="12"/>
      <c r="ET2" s="12"/>
      <c r="EU2" s="12"/>
      <c r="EV2" s="12"/>
      <c r="EW2" s="12"/>
      <c r="EX2" s="12"/>
      <c r="EY2" s="12"/>
      <c r="EZ2" s="12"/>
      <c r="FA2" s="12"/>
      <c r="FB2" s="12"/>
      <c r="FC2" s="12"/>
      <c r="FD2" s="12"/>
      <c r="FE2" s="12"/>
      <c r="FF2" s="12"/>
      <c r="FG2" s="12"/>
      <c r="FH2" s="12"/>
      <c r="FI2" s="12"/>
      <c r="FJ2" s="12"/>
      <c r="FK2" s="12"/>
      <c r="FL2" s="12"/>
      <c r="FM2" s="12"/>
      <c r="FN2" s="12"/>
      <c r="FO2" s="12"/>
      <c r="FP2" s="12"/>
      <c r="FQ2" s="12"/>
      <c r="FR2" s="12"/>
      <c r="FS2" s="12"/>
      <c r="FT2" s="12"/>
      <c r="FU2" s="12"/>
      <c r="FV2" s="12"/>
      <c r="FW2" s="12"/>
      <c r="FX2" s="12"/>
      <c r="FY2" s="12"/>
      <c r="FZ2" s="12"/>
      <c r="GA2" s="12"/>
      <c r="GB2" s="12"/>
      <c r="GC2" s="12"/>
      <c r="GD2" s="12"/>
      <c r="GE2" s="12"/>
      <c r="GF2" s="12"/>
      <c r="GG2" s="12"/>
      <c r="GH2" s="12"/>
      <c r="GI2" s="12"/>
      <c r="GJ2" s="12"/>
      <c r="GK2" s="12"/>
      <c r="GL2" s="12"/>
      <c r="GM2" s="12"/>
      <c r="GN2" s="12"/>
      <c r="GO2" s="12"/>
      <c r="GP2" s="12"/>
      <c r="GQ2" s="12"/>
      <c r="GR2" s="12"/>
      <c r="GS2" s="12"/>
      <c r="GT2" s="12"/>
      <c r="GU2" s="12"/>
      <c r="GV2" s="12"/>
      <c r="GW2" s="12"/>
      <c r="GX2" s="12"/>
      <c r="GY2" s="12"/>
      <c r="GZ2" s="12"/>
      <c r="HA2" s="12"/>
      <c r="HB2" s="12"/>
      <c r="HC2" s="12"/>
      <c r="HD2" s="12"/>
      <c r="HE2" s="12"/>
      <c r="HF2" s="12"/>
      <c r="HG2" s="12"/>
      <c r="HH2" s="12"/>
      <c r="HI2" s="12"/>
      <c r="HJ2" s="12"/>
      <c r="HK2" s="12"/>
      <c r="HL2" s="12"/>
      <c r="HM2" s="12"/>
      <c r="HN2" s="12"/>
      <c r="HO2" s="12"/>
      <c r="HP2" s="12"/>
      <c r="HQ2" s="12"/>
      <c r="HR2" s="12"/>
      <c r="HS2" s="12"/>
      <c r="HT2" s="12"/>
      <c r="HU2" s="12"/>
      <c r="HV2" s="12"/>
      <c r="HW2" s="12"/>
      <c r="HX2" s="12"/>
      <c r="HY2" s="12"/>
      <c r="HZ2" s="12"/>
      <c r="IA2" s="12"/>
      <c r="IB2" s="12"/>
      <c r="IC2" s="12"/>
      <c r="ID2" s="12"/>
      <c r="IE2" s="12"/>
      <c r="IF2" s="12"/>
      <c r="IG2" s="12"/>
      <c r="IH2" s="12"/>
      <c r="II2" s="12"/>
      <c r="IJ2" s="12"/>
      <c r="IK2" s="12"/>
      <c r="IL2" s="12"/>
      <c r="IM2" s="12"/>
      <c r="IN2" s="12"/>
      <c r="IO2" s="12"/>
      <c r="IP2" s="12"/>
      <c r="IQ2" s="12"/>
      <c r="IR2" s="12"/>
      <c r="IS2" s="12"/>
      <c r="IT2" s="12"/>
      <c r="IU2" s="12"/>
      <c r="IV2" s="12"/>
      <c r="IW2" s="12"/>
    </row>
    <row r="3" customFormat="false" ht="15" hidden="false" customHeight="true" outlineLevel="0" collapsed="false">
      <c r="A3" s="19"/>
      <c r="B3" s="20"/>
      <c r="C3" s="21" t="s">
        <v>17</v>
      </c>
      <c r="D3" s="22" t="s">
        <v>18</v>
      </c>
      <c r="E3" s="22"/>
      <c r="F3" s="23" t="s">
        <v>19</v>
      </c>
      <c r="G3" s="23"/>
      <c r="H3" s="24" t="s">
        <v>20</v>
      </c>
      <c r="I3" s="24"/>
      <c r="J3" s="23" t="s">
        <v>21</v>
      </c>
      <c r="K3" s="22"/>
      <c r="L3" s="21" t="s">
        <v>22</v>
      </c>
      <c r="M3" s="22"/>
      <c r="N3" s="22" t="s">
        <v>23</v>
      </c>
      <c r="O3" s="25" t="s">
        <v>24</v>
      </c>
      <c r="P3" s="26" t="s">
        <v>25</v>
      </c>
      <c r="Q3" s="27" t="s">
        <v>26</v>
      </c>
      <c r="R3" s="27" t="s">
        <v>27</v>
      </c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19"/>
      <c r="AT3" s="19"/>
      <c r="AU3" s="19"/>
      <c r="AV3" s="19"/>
      <c r="AW3" s="19"/>
      <c r="AX3" s="19"/>
      <c r="AY3" s="19"/>
      <c r="AZ3" s="19"/>
      <c r="BA3" s="19"/>
      <c r="BB3" s="19"/>
      <c r="BC3" s="19"/>
      <c r="BD3" s="19"/>
      <c r="BE3" s="19"/>
      <c r="BF3" s="19"/>
      <c r="BG3" s="19"/>
      <c r="BH3" s="19"/>
      <c r="BI3" s="19"/>
      <c r="BJ3" s="19"/>
      <c r="BK3" s="19"/>
      <c r="BL3" s="19"/>
      <c r="BM3" s="19"/>
      <c r="BN3" s="19"/>
      <c r="BO3" s="19"/>
      <c r="BP3" s="19"/>
      <c r="BQ3" s="19"/>
      <c r="BR3" s="19"/>
      <c r="BS3" s="19"/>
      <c r="BT3" s="19"/>
      <c r="BU3" s="19"/>
      <c r="BV3" s="19"/>
      <c r="BW3" s="19"/>
      <c r="BX3" s="19"/>
      <c r="BY3" s="19"/>
      <c r="BZ3" s="19"/>
      <c r="CA3" s="19"/>
      <c r="CB3" s="19"/>
      <c r="CC3" s="19"/>
      <c r="CD3" s="19"/>
      <c r="CE3" s="19"/>
      <c r="CF3" s="19"/>
      <c r="CG3" s="19"/>
      <c r="CH3" s="19"/>
      <c r="CI3" s="19"/>
      <c r="CJ3" s="19"/>
      <c r="CK3" s="19"/>
      <c r="CL3" s="19"/>
      <c r="CM3" s="19"/>
      <c r="CN3" s="19"/>
      <c r="CO3" s="19"/>
      <c r="CP3" s="19"/>
      <c r="CQ3" s="19"/>
      <c r="CR3" s="19"/>
      <c r="CS3" s="19"/>
      <c r="CT3" s="19"/>
      <c r="CU3" s="19"/>
      <c r="CV3" s="19"/>
      <c r="CW3" s="19"/>
      <c r="CX3" s="19"/>
      <c r="CY3" s="19"/>
      <c r="CZ3" s="19"/>
      <c r="DA3" s="19"/>
      <c r="DB3" s="19"/>
      <c r="DC3" s="19"/>
      <c r="DD3" s="19"/>
      <c r="DE3" s="19"/>
      <c r="DF3" s="19"/>
      <c r="DG3" s="19"/>
      <c r="DH3" s="19"/>
      <c r="DI3" s="19"/>
      <c r="DJ3" s="19"/>
      <c r="DK3" s="19"/>
      <c r="DL3" s="19"/>
      <c r="DM3" s="19"/>
      <c r="DN3" s="19"/>
      <c r="DO3" s="19"/>
      <c r="DP3" s="19"/>
      <c r="DQ3" s="19"/>
      <c r="DR3" s="19"/>
      <c r="DS3" s="19"/>
      <c r="DT3" s="19"/>
      <c r="DU3" s="19"/>
      <c r="DV3" s="19"/>
      <c r="DW3" s="19"/>
      <c r="DX3" s="19"/>
      <c r="DY3" s="19"/>
      <c r="DZ3" s="19"/>
      <c r="EA3" s="19"/>
      <c r="EB3" s="19"/>
      <c r="EC3" s="19"/>
      <c r="ED3" s="19"/>
      <c r="EE3" s="19"/>
      <c r="EF3" s="19"/>
      <c r="EG3" s="19"/>
      <c r="EH3" s="19"/>
      <c r="EI3" s="19"/>
      <c r="EJ3" s="19"/>
      <c r="EK3" s="19"/>
      <c r="EL3" s="19"/>
      <c r="EM3" s="19"/>
      <c r="EN3" s="19"/>
      <c r="EO3" s="19"/>
      <c r="EP3" s="19"/>
      <c r="EQ3" s="19"/>
      <c r="ER3" s="19"/>
      <c r="ES3" s="19"/>
      <c r="ET3" s="19"/>
      <c r="EU3" s="19"/>
      <c r="EV3" s="19"/>
      <c r="EW3" s="19"/>
      <c r="EX3" s="19"/>
      <c r="EY3" s="19"/>
      <c r="EZ3" s="19"/>
      <c r="FA3" s="19"/>
      <c r="FB3" s="19"/>
      <c r="FC3" s="19"/>
      <c r="FD3" s="19"/>
      <c r="FE3" s="19"/>
      <c r="FF3" s="19"/>
      <c r="FG3" s="19"/>
      <c r="FH3" s="19"/>
      <c r="FI3" s="19"/>
      <c r="FJ3" s="19"/>
      <c r="FK3" s="19"/>
      <c r="FL3" s="19"/>
      <c r="FM3" s="19"/>
      <c r="FN3" s="19"/>
      <c r="FO3" s="19"/>
      <c r="FP3" s="19"/>
      <c r="FQ3" s="19"/>
      <c r="FR3" s="19"/>
      <c r="FS3" s="19"/>
      <c r="FT3" s="19"/>
      <c r="FU3" s="19"/>
      <c r="FV3" s="19"/>
      <c r="FW3" s="19"/>
      <c r="FX3" s="19"/>
      <c r="FY3" s="19"/>
      <c r="FZ3" s="19"/>
      <c r="GA3" s="19"/>
      <c r="GB3" s="19"/>
      <c r="GC3" s="19"/>
      <c r="GD3" s="19"/>
      <c r="GE3" s="19"/>
      <c r="GF3" s="19"/>
      <c r="GG3" s="19"/>
      <c r="GH3" s="19"/>
      <c r="GI3" s="19"/>
      <c r="GJ3" s="19"/>
      <c r="GK3" s="19"/>
      <c r="GL3" s="19"/>
      <c r="GM3" s="19"/>
      <c r="GN3" s="19"/>
      <c r="GO3" s="19"/>
      <c r="GP3" s="19"/>
      <c r="GQ3" s="19"/>
      <c r="GR3" s="19"/>
      <c r="GS3" s="19"/>
      <c r="GT3" s="19"/>
      <c r="GU3" s="19"/>
      <c r="GV3" s="19"/>
      <c r="GW3" s="19"/>
      <c r="GX3" s="19"/>
      <c r="GY3" s="19"/>
      <c r="GZ3" s="19"/>
      <c r="HA3" s="19"/>
      <c r="HB3" s="19"/>
      <c r="HC3" s="19"/>
      <c r="HD3" s="19"/>
      <c r="HE3" s="19"/>
      <c r="HF3" s="19"/>
      <c r="HG3" s="19"/>
      <c r="HH3" s="19"/>
      <c r="HI3" s="19"/>
      <c r="HJ3" s="19"/>
      <c r="HK3" s="19"/>
      <c r="HL3" s="19"/>
      <c r="HM3" s="19"/>
      <c r="HN3" s="19"/>
      <c r="HO3" s="19"/>
      <c r="HP3" s="19"/>
      <c r="HQ3" s="19"/>
      <c r="HR3" s="19"/>
      <c r="HS3" s="19"/>
      <c r="HT3" s="19"/>
      <c r="HU3" s="19"/>
      <c r="HV3" s="19"/>
      <c r="HW3" s="19"/>
      <c r="HX3" s="19"/>
      <c r="HY3" s="19"/>
      <c r="HZ3" s="19"/>
      <c r="IA3" s="19"/>
      <c r="IB3" s="19"/>
      <c r="IC3" s="19"/>
      <c r="ID3" s="19"/>
      <c r="IE3" s="19"/>
      <c r="IF3" s="19"/>
      <c r="IG3" s="19"/>
      <c r="IH3" s="19"/>
      <c r="II3" s="19"/>
      <c r="IJ3" s="19"/>
      <c r="IK3" s="19"/>
      <c r="IL3" s="19"/>
      <c r="IM3" s="19"/>
      <c r="IN3" s="19"/>
      <c r="IO3" s="19"/>
      <c r="IP3" s="19"/>
      <c r="IQ3" s="19"/>
      <c r="IR3" s="19"/>
      <c r="IS3" s="19"/>
      <c r="IT3" s="19"/>
      <c r="IU3" s="19"/>
      <c r="IV3" s="19"/>
      <c r="IW3" s="19"/>
    </row>
    <row r="4" customFormat="false" ht="15" hidden="false" customHeight="true" outlineLevel="0" collapsed="false">
      <c r="A4" s="19"/>
      <c r="B4" s="28"/>
      <c r="C4" s="29"/>
      <c r="D4" s="30"/>
      <c r="E4" s="30"/>
      <c r="F4" s="31"/>
      <c r="G4" s="31"/>
      <c r="H4" s="32"/>
      <c r="I4" s="32"/>
      <c r="J4" s="33"/>
      <c r="K4" s="30"/>
      <c r="L4" s="29"/>
      <c r="M4" s="30"/>
      <c r="N4" s="30"/>
      <c r="O4" s="34"/>
      <c r="P4" s="19"/>
      <c r="Q4" s="35"/>
      <c r="R4" s="35"/>
      <c r="S4" s="19"/>
      <c r="T4" s="26" t="s">
        <v>28</v>
      </c>
      <c r="U4" s="26"/>
      <c r="V4" s="26" t="s">
        <v>29</v>
      </c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19"/>
      <c r="AT4" s="19"/>
      <c r="AU4" s="19"/>
      <c r="AV4" s="19"/>
      <c r="AW4" s="19"/>
      <c r="AX4" s="19"/>
      <c r="AY4" s="19"/>
      <c r="AZ4" s="19"/>
      <c r="BA4" s="19"/>
      <c r="BB4" s="19"/>
      <c r="BC4" s="19"/>
      <c r="BD4" s="19"/>
      <c r="BE4" s="19"/>
      <c r="BF4" s="19"/>
      <c r="BG4" s="19"/>
      <c r="BH4" s="19"/>
      <c r="BI4" s="19"/>
      <c r="BJ4" s="19"/>
      <c r="BK4" s="19"/>
      <c r="BL4" s="19"/>
      <c r="BM4" s="19"/>
      <c r="BN4" s="19"/>
      <c r="BO4" s="19"/>
      <c r="BP4" s="19"/>
      <c r="BQ4" s="19"/>
      <c r="BR4" s="19"/>
      <c r="BS4" s="19"/>
      <c r="BT4" s="19"/>
      <c r="BU4" s="19"/>
      <c r="BV4" s="19"/>
      <c r="BW4" s="19"/>
      <c r="BX4" s="19"/>
      <c r="BY4" s="19"/>
      <c r="BZ4" s="19"/>
      <c r="CA4" s="19"/>
      <c r="CB4" s="19"/>
      <c r="CC4" s="19"/>
      <c r="CD4" s="19"/>
      <c r="CE4" s="19"/>
      <c r="CF4" s="19"/>
      <c r="CG4" s="19"/>
      <c r="CH4" s="19"/>
      <c r="CI4" s="19"/>
      <c r="CJ4" s="19"/>
      <c r="CK4" s="19"/>
      <c r="CL4" s="19"/>
      <c r="CM4" s="19"/>
      <c r="CN4" s="19"/>
      <c r="CO4" s="19"/>
      <c r="CP4" s="19"/>
      <c r="CQ4" s="19"/>
      <c r="CR4" s="19"/>
      <c r="CS4" s="19"/>
      <c r="CT4" s="19"/>
      <c r="CU4" s="19"/>
      <c r="CV4" s="19"/>
      <c r="CW4" s="19"/>
      <c r="CX4" s="19"/>
      <c r="CY4" s="19"/>
      <c r="CZ4" s="19"/>
      <c r="DA4" s="19"/>
      <c r="DB4" s="19"/>
      <c r="DC4" s="19"/>
      <c r="DD4" s="19"/>
      <c r="DE4" s="19"/>
      <c r="DF4" s="19"/>
      <c r="DG4" s="19"/>
      <c r="DH4" s="19"/>
      <c r="DI4" s="19"/>
      <c r="DJ4" s="19"/>
      <c r="DK4" s="19"/>
      <c r="DL4" s="19"/>
      <c r="DM4" s="19"/>
      <c r="DN4" s="19"/>
      <c r="DO4" s="19"/>
      <c r="DP4" s="19"/>
      <c r="DQ4" s="19"/>
      <c r="DR4" s="19"/>
      <c r="DS4" s="19"/>
      <c r="DT4" s="19"/>
      <c r="DU4" s="19"/>
      <c r="DV4" s="19"/>
      <c r="DW4" s="19"/>
      <c r="DX4" s="19"/>
      <c r="DY4" s="19"/>
      <c r="DZ4" s="19"/>
      <c r="EA4" s="19"/>
      <c r="EB4" s="19"/>
      <c r="EC4" s="19"/>
      <c r="ED4" s="19"/>
      <c r="EE4" s="19"/>
      <c r="EF4" s="19"/>
      <c r="EG4" s="19"/>
      <c r="EH4" s="19"/>
      <c r="EI4" s="19"/>
      <c r="EJ4" s="19"/>
      <c r="EK4" s="19"/>
      <c r="EL4" s="19"/>
      <c r="EM4" s="19"/>
      <c r="EN4" s="19"/>
      <c r="EO4" s="19"/>
      <c r="EP4" s="19"/>
      <c r="EQ4" s="19"/>
      <c r="ER4" s="19"/>
      <c r="ES4" s="19"/>
      <c r="ET4" s="19"/>
      <c r="EU4" s="19"/>
      <c r="EV4" s="19"/>
      <c r="EW4" s="19"/>
      <c r="EX4" s="19"/>
      <c r="EY4" s="19"/>
      <c r="EZ4" s="19"/>
      <c r="FA4" s="19"/>
      <c r="FB4" s="19"/>
      <c r="FC4" s="19"/>
      <c r="FD4" s="19"/>
      <c r="FE4" s="19"/>
      <c r="FF4" s="19"/>
      <c r="FG4" s="19"/>
      <c r="FH4" s="19"/>
      <c r="FI4" s="19"/>
      <c r="FJ4" s="19"/>
      <c r="FK4" s="19"/>
      <c r="FL4" s="19"/>
      <c r="FM4" s="19"/>
      <c r="FN4" s="19"/>
      <c r="FO4" s="19"/>
      <c r="FP4" s="19"/>
      <c r="FQ4" s="19"/>
      <c r="FR4" s="19"/>
      <c r="FS4" s="19"/>
      <c r="FT4" s="19"/>
      <c r="FU4" s="19"/>
      <c r="FV4" s="19"/>
      <c r="FW4" s="19"/>
      <c r="FX4" s="19"/>
      <c r="FY4" s="19"/>
      <c r="FZ4" s="19"/>
      <c r="GA4" s="19"/>
      <c r="GB4" s="19"/>
      <c r="GC4" s="19"/>
      <c r="GD4" s="19"/>
      <c r="GE4" s="19"/>
      <c r="GF4" s="19"/>
      <c r="GG4" s="19"/>
      <c r="GH4" s="19"/>
      <c r="GI4" s="19"/>
      <c r="GJ4" s="19"/>
      <c r="GK4" s="19"/>
      <c r="GL4" s="19"/>
      <c r="GM4" s="19"/>
      <c r="GN4" s="19"/>
      <c r="GO4" s="19"/>
      <c r="GP4" s="19"/>
      <c r="GQ4" s="19"/>
      <c r="GR4" s="19"/>
      <c r="GS4" s="19"/>
      <c r="GT4" s="19"/>
      <c r="GU4" s="19"/>
      <c r="GV4" s="19"/>
      <c r="GW4" s="19"/>
      <c r="GX4" s="19"/>
      <c r="GY4" s="19"/>
      <c r="GZ4" s="19"/>
      <c r="HA4" s="19"/>
      <c r="HB4" s="19"/>
      <c r="HC4" s="19"/>
      <c r="HD4" s="19"/>
      <c r="HE4" s="19"/>
      <c r="HF4" s="19"/>
      <c r="HG4" s="19"/>
      <c r="HH4" s="19"/>
      <c r="HI4" s="19"/>
      <c r="HJ4" s="19"/>
      <c r="HK4" s="19"/>
      <c r="HL4" s="19"/>
      <c r="HM4" s="19"/>
      <c r="HN4" s="19"/>
      <c r="HO4" s="19"/>
      <c r="HP4" s="19"/>
      <c r="HQ4" s="19"/>
      <c r="HR4" s="19"/>
      <c r="HS4" s="19"/>
      <c r="HT4" s="19"/>
      <c r="HU4" s="19"/>
      <c r="HV4" s="19"/>
      <c r="HW4" s="19"/>
      <c r="HX4" s="19"/>
      <c r="HY4" s="19"/>
      <c r="HZ4" s="19"/>
      <c r="IA4" s="19"/>
      <c r="IB4" s="19"/>
      <c r="IC4" s="19"/>
      <c r="ID4" s="19"/>
      <c r="IE4" s="19"/>
      <c r="IF4" s="19"/>
      <c r="IG4" s="19"/>
      <c r="IH4" s="19"/>
      <c r="II4" s="19"/>
      <c r="IJ4" s="19"/>
      <c r="IK4" s="19"/>
      <c r="IL4" s="19"/>
      <c r="IM4" s="19"/>
      <c r="IN4" s="19"/>
      <c r="IO4" s="19"/>
      <c r="IP4" s="19"/>
      <c r="IQ4" s="19"/>
      <c r="IR4" s="19"/>
      <c r="IS4" s="19"/>
      <c r="IT4" s="19"/>
      <c r="IU4" s="19"/>
      <c r="IV4" s="19"/>
      <c r="IW4" s="19"/>
    </row>
    <row r="5" customFormat="false" ht="15" hidden="false" customHeight="true" outlineLevel="0" collapsed="false">
      <c r="A5" s="36"/>
      <c r="B5" s="37" t="s">
        <v>30</v>
      </c>
      <c r="C5" s="38" t="s">
        <v>31</v>
      </c>
      <c r="D5" s="39" t="n">
        <v>3342</v>
      </c>
      <c r="E5" s="40"/>
      <c r="F5" s="41" t="n">
        <f aca="false">T14</f>
        <v>30</v>
      </c>
      <c r="G5" s="41"/>
      <c r="H5" s="42" t="str">
        <f aca="false">V14</f>
        <v>x</v>
      </c>
      <c r="I5" s="41"/>
      <c r="J5" s="43" t="n">
        <v>1471</v>
      </c>
      <c r="K5" s="43"/>
      <c r="L5" s="44"/>
      <c r="M5" s="42"/>
      <c r="N5" s="45" t="n">
        <v>67694</v>
      </c>
      <c r="O5" s="46" t="n">
        <f aca="false">$T$23</f>
        <v>0.5</v>
      </c>
      <c r="P5" s="47" t="str">
        <f aca="false">IF(Q5&lt;0,ABS(Q5),"")</f>
        <v/>
      </c>
      <c r="Q5" s="44" t="n">
        <f aca="false">IF(L$37&gt;0,L5-R5,J5-R5)</f>
        <v>735</v>
      </c>
      <c r="R5" s="44" t="n">
        <f aca="false">ROUND((1-O5)*J5,0)</f>
        <v>736</v>
      </c>
      <c r="S5" s="36"/>
      <c r="T5" s="48" t="n">
        <v>25</v>
      </c>
      <c r="U5" s="48" t="n">
        <v>1</v>
      </c>
      <c r="V5" s="48" t="s">
        <v>32</v>
      </c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  <c r="AO5" s="36"/>
      <c r="AP5" s="36"/>
      <c r="AQ5" s="36"/>
      <c r="AR5" s="36"/>
      <c r="AS5" s="36"/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  <c r="BF5" s="36"/>
      <c r="BG5" s="36"/>
      <c r="BH5" s="36"/>
      <c r="BI5" s="36"/>
      <c r="BJ5" s="36"/>
      <c r="BK5" s="36"/>
      <c r="BL5" s="36"/>
      <c r="BM5" s="36"/>
      <c r="BN5" s="36"/>
      <c r="BO5" s="36"/>
      <c r="BP5" s="36"/>
      <c r="BQ5" s="36"/>
      <c r="BR5" s="36"/>
      <c r="BS5" s="36"/>
      <c r="BT5" s="36"/>
      <c r="BU5" s="36"/>
      <c r="BV5" s="36"/>
      <c r="BW5" s="36"/>
      <c r="BX5" s="36"/>
      <c r="BY5" s="36"/>
      <c r="BZ5" s="36"/>
      <c r="CA5" s="36"/>
      <c r="CB5" s="36"/>
      <c r="CC5" s="36"/>
      <c r="CD5" s="36"/>
      <c r="CE5" s="36"/>
      <c r="CF5" s="36"/>
      <c r="CG5" s="36"/>
      <c r="CH5" s="36"/>
      <c r="CI5" s="36"/>
      <c r="CJ5" s="36"/>
      <c r="CK5" s="36"/>
      <c r="CL5" s="36"/>
      <c r="CM5" s="36"/>
      <c r="CN5" s="36"/>
      <c r="CO5" s="36"/>
      <c r="CP5" s="36"/>
      <c r="CQ5" s="36"/>
      <c r="CR5" s="36"/>
      <c r="CS5" s="36"/>
      <c r="CT5" s="36"/>
      <c r="CU5" s="36"/>
      <c r="CV5" s="36"/>
      <c r="CW5" s="36"/>
      <c r="CX5" s="36"/>
      <c r="CY5" s="36"/>
      <c r="CZ5" s="36"/>
      <c r="DA5" s="36"/>
      <c r="DB5" s="36"/>
      <c r="DC5" s="36"/>
      <c r="DD5" s="36"/>
      <c r="DE5" s="36"/>
      <c r="DF5" s="36"/>
      <c r="DG5" s="36"/>
      <c r="DH5" s="36"/>
      <c r="DI5" s="36"/>
      <c r="DJ5" s="36"/>
      <c r="DK5" s="36"/>
      <c r="DL5" s="36"/>
      <c r="DM5" s="36"/>
      <c r="DN5" s="36"/>
      <c r="DO5" s="36"/>
      <c r="DP5" s="36"/>
      <c r="DQ5" s="36"/>
      <c r="DR5" s="36"/>
      <c r="DS5" s="36"/>
      <c r="DT5" s="36"/>
      <c r="DU5" s="36"/>
      <c r="DV5" s="36"/>
      <c r="DW5" s="36"/>
      <c r="DX5" s="36"/>
      <c r="DY5" s="36"/>
      <c r="DZ5" s="36"/>
      <c r="EA5" s="36"/>
      <c r="EB5" s="36"/>
      <c r="EC5" s="36"/>
      <c r="ED5" s="36"/>
      <c r="EE5" s="36"/>
      <c r="EF5" s="36"/>
      <c r="EG5" s="36"/>
      <c r="EH5" s="36"/>
      <c r="EI5" s="36"/>
      <c r="EJ5" s="36"/>
      <c r="EK5" s="36"/>
      <c r="EL5" s="36"/>
      <c r="EM5" s="36"/>
      <c r="EN5" s="36"/>
      <c r="EO5" s="36"/>
      <c r="EP5" s="36"/>
      <c r="EQ5" s="36"/>
      <c r="ER5" s="36"/>
      <c r="ES5" s="36"/>
      <c r="ET5" s="36"/>
      <c r="EU5" s="36"/>
      <c r="EV5" s="36"/>
      <c r="EW5" s="36"/>
      <c r="EX5" s="36"/>
      <c r="EY5" s="36"/>
      <c r="EZ5" s="36"/>
      <c r="FA5" s="36"/>
      <c r="FB5" s="36"/>
      <c r="FC5" s="36"/>
      <c r="FD5" s="36"/>
      <c r="FE5" s="36"/>
      <c r="FF5" s="36"/>
      <c r="FG5" s="36"/>
      <c r="FH5" s="36"/>
      <c r="FI5" s="36"/>
      <c r="FJ5" s="36"/>
      <c r="FK5" s="36"/>
      <c r="FL5" s="36"/>
      <c r="FM5" s="36"/>
      <c r="FN5" s="36"/>
      <c r="FO5" s="36"/>
      <c r="FP5" s="36"/>
      <c r="FQ5" s="36"/>
      <c r="FR5" s="36"/>
      <c r="FS5" s="36"/>
      <c r="FT5" s="36"/>
      <c r="FU5" s="36"/>
      <c r="FV5" s="36"/>
      <c r="FW5" s="36"/>
      <c r="FX5" s="36"/>
      <c r="FY5" s="36"/>
      <c r="FZ5" s="36"/>
      <c r="GA5" s="36"/>
      <c r="GB5" s="36"/>
      <c r="GC5" s="36"/>
      <c r="GD5" s="36"/>
      <c r="GE5" s="36"/>
      <c r="GF5" s="36"/>
      <c r="GG5" s="36"/>
      <c r="GH5" s="36"/>
      <c r="GI5" s="36"/>
      <c r="GJ5" s="36"/>
      <c r="GK5" s="36"/>
      <c r="GL5" s="36"/>
      <c r="GM5" s="36"/>
      <c r="GN5" s="36"/>
      <c r="GO5" s="36"/>
      <c r="GP5" s="36"/>
      <c r="GQ5" s="36"/>
      <c r="GR5" s="36"/>
      <c r="GS5" s="36"/>
      <c r="GT5" s="36"/>
      <c r="GU5" s="36"/>
      <c r="GV5" s="36"/>
      <c r="GW5" s="36"/>
      <c r="GX5" s="36"/>
      <c r="GY5" s="36"/>
      <c r="GZ5" s="36"/>
      <c r="HA5" s="36"/>
      <c r="HB5" s="36"/>
      <c r="HC5" s="36"/>
      <c r="HD5" s="36"/>
      <c r="HE5" s="36"/>
      <c r="HF5" s="36"/>
      <c r="HG5" s="36"/>
      <c r="HH5" s="36"/>
      <c r="HI5" s="36"/>
      <c r="HJ5" s="36"/>
      <c r="HK5" s="36"/>
      <c r="HL5" s="36"/>
      <c r="HM5" s="36"/>
      <c r="HN5" s="36"/>
      <c r="HO5" s="36"/>
      <c r="HP5" s="36"/>
      <c r="HQ5" s="36"/>
      <c r="HR5" s="36"/>
      <c r="HS5" s="36"/>
      <c r="HT5" s="36"/>
      <c r="HU5" s="36"/>
      <c r="HV5" s="36"/>
      <c r="HW5" s="36"/>
      <c r="HX5" s="36"/>
      <c r="HY5" s="36"/>
      <c r="HZ5" s="36"/>
      <c r="IA5" s="36"/>
      <c r="IB5" s="36"/>
      <c r="IC5" s="36"/>
      <c r="ID5" s="36"/>
      <c r="IE5" s="36"/>
      <c r="IF5" s="36"/>
      <c r="IG5" s="36"/>
      <c r="IH5" s="36"/>
      <c r="II5" s="36"/>
      <c r="IJ5" s="36"/>
      <c r="IK5" s="36"/>
      <c r="IL5" s="36"/>
      <c r="IM5" s="36"/>
      <c r="IN5" s="36"/>
      <c r="IO5" s="36"/>
      <c r="IP5" s="36"/>
      <c r="IQ5" s="36"/>
      <c r="IR5" s="36"/>
      <c r="IS5" s="36"/>
      <c r="IT5" s="36"/>
      <c r="IU5" s="36"/>
      <c r="IV5" s="36"/>
      <c r="IW5" s="36"/>
    </row>
    <row r="6" customFormat="false" ht="15" hidden="false" customHeight="true" outlineLevel="0" collapsed="false">
      <c r="A6" s="49"/>
      <c r="B6" s="37"/>
      <c r="C6" s="38"/>
      <c r="D6" s="39"/>
      <c r="E6" s="40"/>
      <c r="F6" s="50"/>
      <c r="G6" s="50"/>
      <c r="H6" s="40"/>
      <c r="I6" s="50"/>
      <c r="J6" s="43"/>
      <c r="K6" s="51"/>
      <c r="L6" s="44"/>
      <c r="M6" s="40"/>
      <c r="N6" s="52"/>
      <c r="O6" s="46"/>
      <c r="P6" s="53"/>
      <c r="Q6" s="44"/>
      <c r="R6" s="44"/>
      <c r="S6" s="36"/>
      <c r="T6" s="54" t="n">
        <v>24</v>
      </c>
      <c r="U6" s="54" t="n">
        <v>2</v>
      </c>
      <c r="V6" s="54" t="s">
        <v>32</v>
      </c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6"/>
      <c r="AI6" s="36"/>
      <c r="AJ6" s="36"/>
      <c r="AK6" s="36"/>
      <c r="AL6" s="36"/>
      <c r="AM6" s="36"/>
      <c r="AN6" s="36"/>
      <c r="AO6" s="36"/>
      <c r="AP6" s="36"/>
      <c r="AQ6" s="36"/>
      <c r="AR6" s="36"/>
      <c r="AS6" s="36"/>
      <c r="AT6" s="36"/>
      <c r="AU6" s="36"/>
      <c r="AV6" s="36"/>
      <c r="AW6" s="36"/>
      <c r="AX6" s="36"/>
      <c r="AY6" s="36"/>
      <c r="AZ6" s="36"/>
      <c r="BA6" s="36"/>
      <c r="BB6" s="36"/>
      <c r="BC6" s="36"/>
      <c r="BD6" s="36"/>
      <c r="BE6" s="36"/>
      <c r="BF6" s="36"/>
      <c r="BG6" s="36"/>
      <c r="BH6" s="36"/>
      <c r="BI6" s="36"/>
      <c r="BJ6" s="36"/>
      <c r="BK6" s="36"/>
      <c r="BL6" s="36"/>
      <c r="BM6" s="36"/>
      <c r="BN6" s="36"/>
      <c r="BO6" s="36"/>
      <c r="BP6" s="36"/>
      <c r="BQ6" s="36"/>
      <c r="BR6" s="36"/>
      <c r="BS6" s="36"/>
      <c r="BT6" s="36"/>
      <c r="BU6" s="36"/>
      <c r="BV6" s="36"/>
      <c r="BW6" s="36"/>
      <c r="BX6" s="36"/>
      <c r="BY6" s="36"/>
      <c r="BZ6" s="36"/>
      <c r="CA6" s="36"/>
      <c r="CB6" s="36"/>
      <c r="CC6" s="36"/>
      <c r="CD6" s="36"/>
      <c r="CE6" s="36"/>
      <c r="CF6" s="36"/>
      <c r="CG6" s="36"/>
      <c r="CH6" s="36"/>
      <c r="CI6" s="36"/>
      <c r="CJ6" s="36"/>
      <c r="CK6" s="36"/>
      <c r="CL6" s="36"/>
      <c r="CM6" s="36"/>
      <c r="CN6" s="36"/>
      <c r="CO6" s="36"/>
      <c r="CP6" s="36"/>
      <c r="CQ6" s="36"/>
      <c r="CR6" s="36"/>
      <c r="CS6" s="36"/>
      <c r="CT6" s="36"/>
      <c r="CU6" s="36"/>
      <c r="CV6" s="36"/>
      <c r="CW6" s="36"/>
      <c r="CX6" s="36"/>
      <c r="CY6" s="36"/>
      <c r="CZ6" s="36"/>
      <c r="DA6" s="36"/>
      <c r="DB6" s="36"/>
      <c r="DC6" s="36"/>
      <c r="DD6" s="36"/>
      <c r="DE6" s="36"/>
      <c r="DF6" s="36"/>
      <c r="DG6" s="36"/>
      <c r="DH6" s="36"/>
      <c r="DI6" s="36"/>
      <c r="DJ6" s="36"/>
      <c r="DK6" s="36"/>
      <c r="DL6" s="36"/>
      <c r="DM6" s="36"/>
      <c r="DN6" s="36"/>
      <c r="DO6" s="36"/>
      <c r="DP6" s="36"/>
      <c r="DQ6" s="36"/>
      <c r="DR6" s="36"/>
      <c r="DS6" s="36"/>
      <c r="DT6" s="36"/>
      <c r="DU6" s="36"/>
      <c r="DV6" s="36"/>
      <c r="DW6" s="36"/>
      <c r="DX6" s="36"/>
      <c r="DY6" s="36"/>
      <c r="DZ6" s="36"/>
      <c r="EA6" s="36"/>
      <c r="EB6" s="36"/>
      <c r="EC6" s="36"/>
      <c r="ED6" s="36"/>
      <c r="EE6" s="36"/>
      <c r="EF6" s="36"/>
      <c r="EG6" s="36"/>
      <c r="EH6" s="36"/>
      <c r="EI6" s="36"/>
      <c r="EJ6" s="36"/>
      <c r="EK6" s="36"/>
      <c r="EL6" s="36"/>
      <c r="EM6" s="36"/>
      <c r="EN6" s="36"/>
      <c r="EO6" s="36"/>
      <c r="EP6" s="36"/>
      <c r="EQ6" s="36"/>
      <c r="ER6" s="36"/>
      <c r="ES6" s="36"/>
      <c r="ET6" s="36"/>
      <c r="EU6" s="36"/>
      <c r="EV6" s="36"/>
      <c r="EW6" s="36"/>
      <c r="EX6" s="36"/>
      <c r="EY6" s="36"/>
      <c r="EZ6" s="36"/>
      <c r="FA6" s="36"/>
      <c r="FB6" s="36"/>
      <c r="FC6" s="36"/>
      <c r="FD6" s="36"/>
      <c r="FE6" s="36"/>
      <c r="FF6" s="36"/>
      <c r="FG6" s="36"/>
      <c r="FH6" s="36"/>
      <c r="FI6" s="36"/>
      <c r="FJ6" s="36"/>
      <c r="FK6" s="36"/>
      <c r="FL6" s="36"/>
      <c r="FM6" s="36"/>
      <c r="FN6" s="36"/>
      <c r="FO6" s="36"/>
      <c r="FP6" s="36"/>
      <c r="FQ6" s="36"/>
      <c r="FR6" s="36"/>
      <c r="FS6" s="36"/>
      <c r="FT6" s="36"/>
      <c r="FU6" s="36"/>
      <c r="FV6" s="36"/>
      <c r="FW6" s="36"/>
      <c r="FX6" s="36"/>
      <c r="FY6" s="36"/>
      <c r="FZ6" s="36"/>
      <c r="GA6" s="36"/>
      <c r="GB6" s="36"/>
      <c r="GC6" s="36"/>
      <c r="GD6" s="36"/>
      <c r="GE6" s="36"/>
      <c r="GF6" s="36"/>
      <c r="GG6" s="36"/>
      <c r="GH6" s="36"/>
      <c r="GI6" s="36"/>
      <c r="GJ6" s="36"/>
      <c r="GK6" s="36"/>
      <c r="GL6" s="36"/>
      <c r="GM6" s="36"/>
      <c r="GN6" s="36"/>
      <c r="GO6" s="36"/>
      <c r="GP6" s="36"/>
      <c r="GQ6" s="36"/>
      <c r="GR6" s="36"/>
      <c r="GS6" s="36"/>
      <c r="GT6" s="36"/>
      <c r="GU6" s="36"/>
      <c r="GV6" s="36"/>
      <c r="GW6" s="36"/>
      <c r="GX6" s="36"/>
      <c r="GY6" s="36"/>
      <c r="GZ6" s="36"/>
      <c r="HA6" s="36"/>
      <c r="HB6" s="36"/>
      <c r="HC6" s="36"/>
      <c r="HD6" s="36"/>
      <c r="HE6" s="36"/>
      <c r="HF6" s="36"/>
      <c r="HG6" s="36"/>
      <c r="HH6" s="36"/>
      <c r="HI6" s="36"/>
      <c r="HJ6" s="36"/>
      <c r="HK6" s="36"/>
      <c r="HL6" s="36"/>
      <c r="HM6" s="36"/>
      <c r="HN6" s="36"/>
      <c r="HO6" s="36"/>
      <c r="HP6" s="36"/>
      <c r="HQ6" s="36"/>
      <c r="HR6" s="36"/>
      <c r="HS6" s="36"/>
      <c r="HT6" s="36"/>
      <c r="HU6" s="36"/>
      <c r="HV6" s="36"/>
      <c r="HW6" s="36"/>
      <c r="HX6" s="36"/>
      <c r="HY6" s="36"/>
      <c r="HZ6" s="36"/>
      <c r="IA6" s="36"/>
      <c r="IB6" s="36"/>
      <c r="IC6" s="36"/>
      <c r="ID6" s="36"/>
      <c r="IE6" s="36"/>
      <c r="IF6" s="36"/>
      <c r="IG6" s="36"/>
      <c r="IH6" s="36"/>
      <c r="II6" s="36"/>
      <c r="IJ6" s="36"/>
      <c r="IK6" s="36"/>
      <c r="IL6" s="36"/>
      <c r="IM6" s="36"/>
      <c r="IN6" s="36"/>
      <c r="IO6" s="36"/>
      <c r="IP6" s="36"/>
      <c r="IQ6" s="36"/>
      <c r="IR6" s="36"/>
      <c r="IS6" s="36"/>
      <c r="IT6" s="36"/>
      <c r="IU6" s="36"/>
      <c r="IV6" s="36"/>
      <c r="IW6" s="36"/>
    </row>
    <row r="7" customFormat="false" ht="15" hidden="false" customHeight="true" outlineLevel="0" collapsed="false">
      <c r="A7" s="36"/>
      <c r="B7" s="37" t="s">
        <v>33</v>
      </c>
      <c r="C7" s="38" t="s">
        <v>34</v>
      </c>
      <c r="D7" s="39" t="n">
        <v>3343</v>
      </c>
      <c r="E7" s="40"/>
      <c r="F7" s="50" t="n">
        <f aca="false">T6</f>
        <v>24</v>
      </c>
      <c r="G7" s="50"/>
      <c r="H7" s="40" t="str">
        <f aca="false">V6</f>
        <v>x</v>
      </c>
      <c r="I7" s="50"/>
      <c r="J7" s="43" t="n">
        <v>6110</v>
      </c>
      <c r="K7" s="43"/>
      <c r="L7" s="44"/>
      <c r="M7" s="40"/>
      <c r="N7" s="45" t="n">
        <v>67694</v>
      </c>
      <c r="O7" s="46" t="n">
        <f aca="false">$T$23</f>
        <v>0.5</v>
      </c>
      <c r="P7" s="47" t="str">
        <f aca="false">IF(Q7&lt;0,ABS(Q7),"")</f>
        <v/>
      </c>
      <c r="Q7" s="44" t="n">
        <f aca="false">IF(L$37&gt;0,L7-R7,J7-R7)</f>
        <v>3055</v>
      </c>
      <c r="R7" s="44" t="n">
        <f aca="false">ROUND((1-O7)*J7,0)</f>
        <v>3055</v>
      </c>
      <c r="S7" s="36"/>
      <c r="T7" s="54" t="n">
        <v>26</v>
      </c>
      <c r="U7" s="54" t="n">
        <v>3</v>
      </c>
      <c r="V7" s="54" t="s">
        <v>32</v>
      </c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/>
      <c r="BF7" s="36"/>
      <c r="BG7" s="36"/>
      <c r="BH7" s="36"/>
      <c r="BI7" s="36"/>
      <c r="BJ7" s="36"/>
      <c r="BK7" s="36"/>
      <c r="BL7" s="36"/>
      <c r="BM7" s="36"/>
      <c r="BN7" s="36"/>
      <c r="BO7" s="36"/>
      <c r="BP7" s="36"/>
      <c r="BQ7" s="36"/>
      <c r="BR7" s="36"/>
      <c r="BS7" s="36"/>
      <c r="BT7" s="36"/>
      <c r="BU7" s="36"/>
      <c r="BV7" s="36"/>
      <c r="BW7" s="36"/>
      <c r="BX7" s="36"/>
      <c r="BY7" s="36"/>
      <c r="BZ7" s="36"/>
      <c r="CA7" s="36"/>
      <c r="CB7" s="36"/>
      <c r="CC7" s="36"/>
      <c r="CD7" s="36"/>
      <c r="CE7" s="36"/>
      <c r="CF7" s="36"/>
      <c r="CG7" s="36"/>
      <c r="CH7" s="36"/>
      <c r="CI7" s="36"/>
      <c r="CJ7" s="36"/>
      <c r="CK7" s="36"/>
      <c r="CL7" s="36"/>
      <c r="CM7" s="36"/>
      <c r="CN7" s="36"/>
      <c r="CO7" s="36"/>
      <c r="CP7" s="36"/>
      <c r="CQ7" s="36"/>
      <c r="CR7" s="36"/>
      <c r="CS7" s="36"/>
      <c r="CT7" s="36"/>
      <c r="CU7" s="36"/>
      <c r="CV7" s="36"/>
      <c r="CW7" s="36"/>
      <c r="CX7" s="36"/>
      <c r="CY7" s="36"/>
      <c r="CZ7" s="36"/>
      <c r="DA7" s="36"/>
      <c r="DB7" s="36"/>
      <c r="DC7" s="36"/>
      <c r="DD7" s="36"/>
      <c r="DE7" s="36"/>
      <c r="DF7" s="36"/>
      <c r="DG7" s="36"/>
      <c r="DH7" s="36"/>
      <c r="DI7" s="36"/>
      <c r="DJ7" s="36"/>
      <c r="DK7" s="36"/>
      <c r="DL7" s="36"/>
      <c r="DM7" s="36"/>
      <c r="DN7" s="36"/>
      <c r="DO7" s="36"/>
      <c r="DP7" s="36"/>
      <c r="DQ7" s="36"/>
      <c r="DR7" s="36"/>
      <c r="DS7" s="36"/>
      <c r="DT7" s="36"/>
      <c r="DU7" s="36"/>
      <c r="DV7" s="36"/>
      <c r="DW7" s="36"/>
      <c r="DX7" s="36"/>
      <c r="DY7" s="36"/>
      <c r="DZ7" s="36"/>
      <c r="EA7" s="36"/>
      <c r="EB7" s="36"/>
      <c r="EC7" s="36"/>
      <c r="ED7" s="36"/>
      <c r="EE7" s="36"/>
      <c r="EF7" s="36"/>
      <c r="EG7" s="36"/>
      <c r="EH7" s="36"/>
      <c r="EI7" s="36"/>
      <c r="EJ7" s="36"/>
      <c r="EK7" s="36"/>
      <c r="EL7" s="36"/>
      <c r="EM7" s="36"/>
      <c r="EN7" s="36"/>
      <c r="EO7" s="36"/>
      <c r="EP7" s="36"/>
      <c r="EQ7" s="36"/>
      <c r="ER7" s="36"/>
      <c r="ES7" s="36"/>
      <c r="ET7" s="36"/>
      <c r="EU7" s="36"/>
      <c r="EV7" s="36"/>
      <c r="EW7" s="36"/>
      <c r="EX7" s="36"/>
      <c r="EY7" s="36"/>
      <c r="EZ7" s="36"/>
      <c r="FA7" s="36"/>
      <c r="FB7" s="36"/>
      <c r="FC7" s="36"/>
      <c r="FD7" s="36"/>
      <c r="FE7" s="36"/>
      <c r="FF7" s="36"/>
      <c r="FG7" s="36"/>
      <c r="FH7" s="36"/>
      <c r="FI7" s="36"/>
      <c r="FJ7" s="36"/>
      <c r="FK7" s="36"/>
      <c r="FL7" s="36"/>
      <c r="FM7" s="36"/>
      <c r="FN7" s="36"/>
      <c r="FO7" s="36"/>
      <c r="FP7" s="36"/>
      <c r="FQ7" s="36"/>
      <c r="FR7" s="36"/>
      <c r="FS7" s="36"/>
      <c r="FT7" s="36"/>
      <c r="FU7" s="36"/>
      <c r="FV7" s="36"/>
      <c r="FW7" s="36"/>
      <c r="FX7" s="36"/>
      <c r="FY7" s="36"/>
      <c r="FZ7" s="36"/>
      <c r="GA7" s="36"/>
      <c r="GB7" s="36"/>
      <c r="GC7" s="36"/>
      <c r="GD7" s="36"/>
      <c r="GE7" s="36"/>
      <c r="GF7" s="36"/>
      <c r="GG7" s="36"/>
      <c r="GH7" s="36"/>
      <c r="GI7" s="36"/>
      <c r="GJ7" s="36"/>
      <c r="GK7" s="36"/>
      <c r="GL7" s="36"/>
      <c r="GM7" s="36"/>
      <c r="GN7" s="36"/>
      <c r="GO7" s="36"/>
      <c r="GP7" s="36"/>
      <c r="GQ7" s="36"/>
      <c r="GR7" s="36"/>
      <c r="GS7" s="36"/>
      <c r="GT7" s="36"/>
      <c r="GU7" s="36"/>
      <c r="GV7" s="36"/>
      <c r="GW7" s="36"/>
      <c r="GX7" s="36"/>
      <c r="GY7" s="36"/>
      <c r="GZ7" s="36"/>
      <c r="HA7" s="36"/>
      <c r="HB7" s="36"/>
      <c r="HC7" s="36"/>
      <c r="HD7" s="36"/>
      <c r="HE7" s="36"/>
      <c r="HF7" s="36"/>
      <c r="HG7" s="36"/>
      <c r="HH7" s="36"/>
      <c r="HI7" s="36"/>
      <c r="HJ7" s="36"/>
      <c r="HK7" s="36"/>
      <c r="HL7" s="36"/>
      <c r="HM7" s="36"/>
      <c r="HN7" s="36"/>
      <c r="HO7" s="36"/>
      <c r="HP7" s="36"/>
      <c r="HQ7" s="36"/>
      <c r="HR7" s="36"/>
      <c r="HS7" s="36"/>
      <c r="HT7" s="36"/>
      <c r="HU7" s="36"/>
      <c r="HV7" s="36"/>
      <c r="HW7" s="36"/>
      <c r="HX7" s="36"/>
      <c r="HY7" s="36"/>
      <c r="HZ7" s="36"/>
      <c r="IA7" s="36"/>
      <c r="IB7" s="36"/>
      <c r="IC7" s="36"/>
      <c r="ID7" s="36"/>
      <c r="IE7" s="36"/>
      <c r="IF7" s="36"/>
      <c r="IG7" s="36"/>
      <c r="IH7" s="36"/>
      <c r="II7" s="36"/>
      <c r="IJ7" s="36"/>
      <c r="IK7" s="36"/>
      <c r="IL7" s="36"/>
      <c r="IM7" s="36"/>
      <c r="IN7" s="36"/>
      <c r="IO7" s="36"/>
      <c r="IP7" s="36"/>
      <c r="IQ7" s="36"/>
      <c r="IR7" s="36"/>
      <c r="IS7" s="36"/>
      <c r="IT7" s="36"/>
      <c r="IU7" s="36"/>
      <c r="IV7" s="36"/>
      <c r="IW7" s="36"/>
    </row>
    <row r="8" customFormat="false" ht="15" hidden="false" customHeight="true" outlineLevel="0" collapsed="false">
      <c r="A8" s="36"/>
      <c r="B8" s="37"/>
      <c r="C8" s="38"/>
      <c r="D8" s="39"/>
      <c r="E8" s="40"/>
      <c r="F8" s="50"/>
      <c r="G8" s="50"/>
      <c r="H8" s="40"/>
      <c r="I8" s="50"/>
      <c r="J8" s="43" t="n">
        <v>5000</v>
      </c>
      <c r="K8" s="43"/>
      <c r="L8" s="44"/>
      <c r="M8" s="40"/>
      <c r="N8" s="45" t="n">
        <v>68918</v>
      </c>
      <c r="O8" s="46" t="n">
        <v>0</v>
      </c>
      <c r="P8" s="47" t="str">
        <f aca="false">IF(Q8&lt;0,ABS(Q8),"")</f>
        <v/>
      </c>
      <c r="Q8" s="44" t="n">
        <f aca="false">IF(L$37&gt;0,L8-R8,J8-R8)</f>
        <v>0</v>
      </c>
      <c r="R8" s="44" t="n">
        <f aca="false">ROUND((1-O8)*J8,0)</f>
        <v>5000</v>
      </c>
      <c r="S8" s="36"/>
      <c r="T8" s="54" t="n">
        <v>23</v>
      </c>
      <c r="U8" s="54" t="n">
        <v>4</v>
      </c>
      <c r="V8" s="54" t="s">
        <v>32</v>
      </c>
      <c r="W8" s="36"/>
      <c r="X8" s="36"/>
      <c r="Y8" s="36"/>
      <c r="Z8" s="36"/>
      <c r="AA8" s="36"/>
      <c r="AB8" s="36"/>
      <c r="AC8" s="36"/>
      <c r="AD8" s="36"/>
      <c r="AE8" s="36"/>
      <c r="AF8" s="36"/>
      <c r="AG8" s="36"/>
      <c r="AH8" s="36"/>
      <c r="AI8" s="36"/>
      <c r="AJ8" s="36"/>
      <c r="AK8" s="36"/>
      <c r="AL8" s="36"/>
      <c r="AM8" s="36"/>
      <c r="AN8" s="36"/>
      <c r="AO8" s="36"/>
      <c r="AP8" s="36"/>
      <c r="AQ8" s="36"/>
      <c r="AR8" s="36"/>
      <c r="AS8" s="36"/>
      <c r="AT8" s="36"/>
      <c r="AU8" s="36"/>
      <c r="AV8" s="36"/>
      <c r="AW8" s="36"/>
      <c r="AX8" s="36"/>
      <c r="AY8" s="36"/>
      <c r="AZ8" s="36"/>
      <c r="BA8" s="36"/>
      <c r="BB8" s="36"/>
      <c r="BC8" s="36"/>
      <c r="BD8" s="36"/>
      <c r="BE8" s="36"/>
      <c r="BF8" s="36"/>
      <c r="BG8" s="36"/>
      <c r="BH8" s="36"/>
      <c r="BI8" s="36"/>
      <c r="BJ8" s="36"/>
      <c r="BK8" s="36"/>
      <c r="BL8" s="36"/>
      <c r="BM8" s="36"/>
      <c r="BN8" s="36"/>
      <c r="BO8" s="36"/>
      <c r="BP8" s="36"/>
      <c r="BQ8" s="36"/>
      <c r="BR8" s="36"/>
      <c r="BS8" s="36"/>
      <c r="BT8" s="36"/>
      <c r="BU8" s="36"/>
      <c r="BV8" s="36"/>
      <c r="BW8" s="36"/>
      <c r="BX8" s="36"/>
      <c r="BY8" s="36"/>
      <c r="BZ8" s="36"/>
      <c r="CA8" s="36"/>
      <c r="CB8" s="36"/>
      <c r="CC8" s="36"/>
      <c r="CD8" s="36"/>
      <c r="CE8" s="36"/>
      <c r="CF8" s="36"/>
      <c r="CG8" s="36"/>
      <c r="CH8" s="36"/>
      <c r="CI8" s="36"/>
      <c r="CJ8" s="36"/>
      <c r="CK8" s="36"/>
      <c r="CL8" s="36"/>
      <c r="CM8" s="36"/>
      <c r="CN8" s="36"/>
      <c r="CO8" s="36"/>
      <c r="CP8" s="36"/>
      <c r="CQ8" s="36"/>
      <c r="CR8" s="36"/>
      <c r="CS8" s="36"/>
      <c r="CT8" s="36"/>
      <c r="CU8" s="36"/>
      <c r="CV8" s="36"/>
      <c r="CW8" s="36"/>
      <c r="CX8" s="36"/>
      <c r="CY8" s="36"/>
      <c r="CZ8" s="36"/>
      <c r="DA8" s="36"/>
      <c r="DB8" s="36"/>
      <c r="DC8" s="36"/>
      <c r="DD8" s="36"/>
      <c r="DE8" s="36"/>
      <c r="DF8" s="36"/>
      <c r="DG8" s="36"/>
      <c r="DH8" s="36"/>
      <c r="DI8" s="36"/>
      <c r="DJ8" s="36"/>
      <c r="DK8" s="36"/>
      <c r="DL8" s="36"/>
      <c r="DM8" s="36"/>
      <c r="DN8" s="36"/>
      <c r="DO8" s="36"/>
      <c r="DP8" s="36"/>
      <c r="DQ8" s="36"/>
      <c r="DR8" s="36"/>
      <c r="DS8" s="36"/>
      <c r="DT8" s="36"/>
      <c r="DU8" s="36"/>
      <c r="DV8" s="36"/>
      <c r="DW8" s="36"/>
      <c r="DX8" s="36"/>
      <c r="DY8" s="36"/>
      <c r="DZ8" s="36"/>
      <c r="EA8" s="36"/>
      <c r="EB8" s="36"/>
      <c r="EC8" s="36"/>
      <c r="ED8" s="36"/>
      <c r="EE8" s="36"/>
      <c r="EF8" s="36"/>
      <c r="EG8" s="36"/>
      <c r="EH8" s="36"/>
      <c r="EI8" s="36"/>
      <c r="EJ8" s="36"/>
      <c r="EK8" s="36"/>
      <c r="EL8" s="36"/>
      <c r="EM8" s="36"/>
      <c r="EN8" s="36"/>
      <c r="EO8" s="36"/>
      <c r="EP8" s="36"/>
      <c r="EQ8" s="36"/>
      <c r="ER8" s="36"/>
      <c r="ES8" s="36"/>
      <c r="ET8" s="36"/>
      <c r="EU8" s="36"/>
      <c r="EV8" s="36"/>
      <c r="EW8" s="36"/>
      <c r="EX8" s="36"/>
      <c r="EY8" s="36"/>
      <c r="EZ8" s="36"/>
      <c r="FA8" s="36"/>
      <c r="FB8" s="36"/>
      <c r="FC8" s="36"/>
      <c r="FD8" s="36"/>
      <c r="FE8" s="36"/>
      <c r="FF8" s="36"/>
      <c r="FG8" s="36"/>
      <c r="FH8" s="36"/>
      <c r="FI8" s="36"/>
      <c r="FJ8" s="36"/>
      <c r="FK8" s="36"/>
      <c r="FL8" s="36"/>
      <c r="FM8" s="36"/>
      <c r="FN8" s="36"/>
      <c r="FO8" s="36"/>
      <c r="FP8" s="36"/>
      <c r="FQ8" s="36"/>
      <c r="FR8" s="36"/>
      <c r="FS8" s="36"/>
      <c r="FT8" s="36"/>
      <c r="FU8" s="36"/>
      <c r="FV8" s="36"/>
      <c r="FW8" s="36"/>
      <c r="FX8" s="36"/>
      <c r="FY8" s="36"/>
      <c r="FZ8" s="36"/>
      <c r="GA8" s="36"/>
      <c r="GB8" s="36"/>
      <c r="GC8" s="36"/>
      <c r="GD8" s="36"/>
      <c r="GE8" s="36"/>
      <c r="GF8" s="36"/>
      <c r="GG8" s="36"/>
      <c r="GH8" s="36"/>
      <c r="GI8" s="36"/>
      <c r="GJ8" s="36"/>
      <c r="GK8" s="36"/>
      <c r="GL8" s="36"/>
      <c r="GM8" s="36"/>
      <c r="GN8" s="36"/>
      <c r="GO8" s="36"/>
      <c r="GP8" s="36"/>
      <c r="GQ8" s="36"/>
      <c r="GR8" s="36"/>
      <c r="GS8" s="36"/>
      <c r="GT8" s="36"/>
      <c r="GU8" s="36"/>
      <c r="GV8" s="36"/>
      <c r="GW8" s="36"/>
      <c r="GX8" s="36"/>
      <c r="GY8" s="36"/>
      <c r="GZ8" s="36"/>
      <c r="HA8" s="36"/>
      <c r="HB8" s="36"/>
      <c r="HC8" s="36"/>
      <c r="HD8" s="36"/>
      <c r="HE8" s="36"/>
      <c r="HF8" s="36"/>
      <c r="HG8" s="36"/>
      <c r="HH8" s="36"/>
      <c r="HI8" s="36"/>
      <c r="HJ8" s="36"/>
      <c r="HK8" s="36"/>
      <c r="HL8" s="36"/>
      <c r="HM8" s="36"/>
      <c r="HN8" s="36"/>
      <c r="HO8" s="36"/>
      <c r="HP8" s="36"/>
      <c r="HQ8" s="36"/>
      <c r="HR8" s="36"/>
      <c r="HS8" s="36"/>
      <c r="HT8" s="36"/>
      <c r="HU8" s="36"/>
      <c r="HV8" s="36"/>
      <c r="HW8" s="36"/>
      <c r="HX8" s="36"/>
      <c r="HY8" s="36"/>
      <c r="HZ8" s="36"/>
      <c r="IA8" s="36"/>
      <c r="IB8" s="36"/>
      <c r="IC8" s="36"/>
      <c r="ID8" s="36"/>
      <c r="IE8" s="36"/>
      <c r="IF8" s="36"/>
      <c r="IG8" s="36"/>
      <c r="IH8" s="36"/>
      <c r="II8" s="36"/>
      <c r="IJ8" s="36"/>
      <c r="IK8" s="36"/>
      <c r="IL8" s="36"/>
      <c r="IM8" s="36"/>
      <c r="IN8" s="36"/>
      <c r="IO8" s="36"/>
      <c r="IP8" s="36"/>
      <c r="IQ8" s="36"/>
      <c r="IR8" s="36"/>
      <c r="IS8" s="36"/>
      <c r="IT8" s="36"/>
      <c r="IU8" s="36"/>
      <c r="IV8" s="36"/>
      <c r="IW8" s="36"/>
    </row>
    <row r="9" customFormat="false" ht="15" hidden="false" customHeight="true" outlineLevel="0" collapsed="false">
      <c r="A9" s="49"/>
      <c r="B9" s="37"/>
      <c r="C9" s="38"/>
      <c r="D9" s="39"/>
      <c r="E9" s="40"/>
      <c r="F9" s="50"/>
      <c r="G9" s="50"/>
      <c r="H9" s="40"/>
      <c r="I9" s="50"/>
      <c r="J9" s="43"/>
      <c r="K9" s="43"/>
      <c r="L9" s="44"/>
      <c r="M9" s="40"/>
      <c r="N9" s="52"/>
      <c r="O9" s="46"/>
      <c r="P9" s="53"/>
      <c r="Q9" s="44"/>
      <c r="R9" s="44"/>
      <c r="S9" s="36"/>
      <c r="T9" s="54" t="n">
        <v>28</v>
      </c>
      <c r="U9" s="54" t="n">
        <v>5</v>
      </c>
      <c r="V9" s="54" t="s">
        <v>32</v>
      </c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  <c r="AH9" s="36"/>
      <c r="AI9" s="36"/>
      <c r="AJ9" s="36"/>
      <c r="AK9" s="36"/>
      <c r="AL9" s="36"/>
      <c r="AM9" s="36"/>
      <c r="AN9" s="36"/>
      <c r="AO9" s="36"/>
      <c r="AP9" s="36"/>
      <c r="AQ9" s="36"/>
      <c r="AR9" s="36"/>
      <c r="AS9" s="36"/>
      <c r="AT9" s="36"/>
      <c r="AU9" s="36"/>
      <c r="AV9" s="36"/>
      <c r="AW9" s="36"/>
      <c r="AX9" s="36"/>
      <c r="AY9" s="36"/>
      <c r="AZ9" s="36"/>
      <c r="BA9" s="36"/>
      <c r="BB9" s="36"/>
      <c r="BC9" s="36"/>
      <c r="BD9" s="36"/>
      <c r="BE9" s="36"/>
      <c r="BF9" s="36"/>
      <c r="BG9" s="36"/>
      <c r="BH9" s="36"/>
      <c r="BI9" s="36"/>
      <c r="BJ9" s="36"/>
      <c r="BK9" s="36"/>
      <c r="BL9" s="36"/>
      <c r="BM9" s="36"/>
      <c r="BN9" s="36"/>
      <c r="BO9" s="36"/>
      <c r="BP9" s="36"/>
      <c r="BQ9" s="36"/>
      <c r="BR9" s="36"/>
      <c r="BS9" s="36"/>
      <c r="BT9" s="36"/>
      <c r="BU9" s="36"/>
      <c r="BV9" s="36"/>
      <c r="BW9" s="36"/>
      <c r="BX9" s="36"/>
      <c r="BY9" s="36"/>
      <c r="BZ9" s="36"/>
      <c r="CA9" s="36"/>
      <c r="CB9" s="36"/>
      <c r="CC9" s="36"/>
      <c r="CD9" s="36"/>
      <c r="CE9" s="36"/>
      <c r="CF9" s="36"/>
      <c r="CG9" s="36"/>
      <c r="CH9" s="36"/>
      <c r="CI9" s="36"/>
      <c r="CJ9" s="36"/>
      <c r="CK9" s="36"/>
      <c r="CL9" s="36"/>
      <c r="CM9" s="36"/>
      <c r="CN9" s="36"/>
      <c r="CO9" s="36"/>
      <c r="CP9" s="36"/>
      <c r="CQ9" s="36"/>
      <c r="CR9" s="36"/>
      <c r="CS9" s="36"/>
      <c r="CT9" s="36"/>
      <c r="CU9" s="36"/>
      <c r="CV9" s="36"/>
      <c r="CW9" s="36"/>
      <c r="CX9" s="36"/>
      <c r="CY9" s="36"/>
      <c r="CZ9" s="36"/>
      <c r="DA9" s="36"/>
      <c r="DB9" s="36"/>
      <c r="DC9" s="36"/>
      <c r="DD9" s="36"/>
      <c r="DE9" s="36"/>
      <c r="DF9" s="36"/>
      <c r="DG9" s="36"/>
      <c r="DH9" s="36"/>
      <c r="DI9" s="36"/>
      <c r="DJ9" s="36"/>
      <c r="DK9" s="36"/>
      <c r="DL9" s="36"/>
      <c r="DM9" s="36"/>
      <c r="DN9" s="36"/>
      <c r="DO9" s="36"/>
      <c r="DP9" s="36"/>
      <c r="DQ9" s="36"/>
      <c r="DR9" s="36"/>
      <c r="DS9" s="36"/>
      <c r="DT9" s="36"/>
      <c r="DU9" s="36"/>
      <c r="DV9" s="36"/>
      <c r="DW9" s="36"/>
      <c r="DX9" s="36"/>
      <c r="DY9" s="36"/>
      <c r="DZ9" s="36"/>
      <c r="EA9" s="36"/>
      <c r="EB9" s="36"/>
      <c r="EC9" s="36"/>
      <c r="ED9" s="36"/>
      <c r="EE9" s="36"/>
      <c r="EF9" s="36"/>
      <c r="EG9" s="36"/>
      <c r="EH9" s="36"/>
      <c r="EI9" s="36"/>
      <c r="EJ9" s="36"/>
      <c r="EK9" s="36"/>
      <c r="EL9" s="36"/>
      <c r="EM9" s="36"/>
      <c r="EN9" s="36"/>
      <c r="EO9" s="36"/>
      <c r="EP9" s="36"/>
      <c r="EQ9" s="36"/>
      <c r="ER9" s="36"/>
      <c r="ES9" s="36"/>
      <c r="ET9" s="36"/>
      <c r="EU9" s="36"/>
      <c r="EV9" s="36"/>
      <c r="EW9" s="36"/>
      <c r="EX9" s="36"/>
      <c r="EY9" s="36"/>
      <c r="EZ9" s="36"/>
      <c r="FA9" s="36"/>
      <c r="FB9" s="36"/>
      <c r="FC9" s="36"/>
      <c r="FD9" s="36"/>
      <c r="FE9" s="36"/>
      <c r="FF9" s="36"/>
      <c r="FG9" s="36"/>
      <c r="FH9" s="36"/>
      <c r="FI9" s="36"/>
      <c r="FJ9" s="36"/>
      <c r="FK9" s="36"/>
      <c r="FL9" s="36"/>
      <c r="FM9" s="36"/>
      <c r="FN9" s="36"/>
      <c r="FO9" s="36"/>
      <c r="FP9" s="36"/>
      <c r="FQ9" s="36"/>
      <c r="FR9" s="36"/>
      <c r="FS9" s="36"/>
      <c r="FT9" s="36"/>
      <c r="FU9" s="36"/>
      <c r="FV9" s="36"/>
      <c r="FW9" s="36"/>
      <c r="FX9" s="36"/>
      <c r="FY9" s="36"/>
      <c r="FZ9" s="36"/>
      <c r="GA9" s="36"/>
      <c r="GB9" s="36"/>
      <c r="GC9" s="36"/>
      <c r="GD9" s="36"/>
      <c r="GE9" s="36"/>
      <c r="GF9" s="36"/>
      <c r="GG9" s="36"/>
      <c r="GH9" s="36"/>
      <c r="GI9" s="36"/>
      <c r="GJ9" s="36"/>
      <c r="GK9" s="36"/>
      <c r="GL9" s="36"/>
      <c r="GM9" s="36"/>
      <c r="GN9" s="36"/>
      <c r="GO9" s="36"/>
      <c r="GP9" s="36"/>
      <c r="GQ9" s="36"/>
      <c r="GR9" s="36"/>
      <c r="GS9" s="36"/>
      <c r="GT9" s="36"/>
      <c r="GU9" s="36"/>
      <c r="GV9" s="36"/>
      <c r="GW9" s="36"/>
      <c r="GX9" s="36"/>
      <c r="GY9" s="36"/>
      <c r="GZ9" s="36"/>
      <c r="HA9" s="36"/>
      <c r="HB9" s="36"/>
      <c r="HC9" s="36"/>
      <c r="HD9" s="36"/>
      <c r="HE9" s="36"/>
      <c r="HF9" s="36"/>
      <c r="HG9" s="36"/>
      <c r="HH9" s="36"/>
      <c r="HI9" s="36"/>
      <c r="HJ9" s="36"/>
      <c r="HK9" s="36"/>
      <c r="HL9" s="36"/>
      <c r="HM9" s="36"/>
      <c r="HN9" s="36"/>
      <c r="HO9" s="36"/>
      <c r="HP9" s="36"/>
      <c r="HQ9" s="36"/>
      <c r="HR9" s="36"/>
      <c r="HS9" s="36"/>
      <c r="HT9" s="36"/>
      <c r="HU9" s="36"/>
      <c r="HV9" s="36"/>
      <c r="HW9" s="36"/>
      <c r="HX9" s="36"/>
      <c r="HY9" s="36"/>
      <c r="HZ9" s="36"/>
      <c r="IA9" s="36"/>
      <c r="IB9" s="36"/>
      <c r="IC9" s="36"/>
      <c r="ID9" s="36"/>
      <c r="IE9" s="36"/>
      <c r="IF9" s="36"/>
      <c r="IG9" s="36"/>
      <c r="IH9" s="36"/>
      <c r="II9" s="36"/>
      <c r="IJ9" s="36"/>
      <c r="IK9" s="36"/>
      <c r="IL9" s="36"/>
      <c r="IM9" s="36"/>
      <c r="IN9" s="36"/>
      <c r="IO9" s="36"/>
      <c r="IP9" s="36"/>
      <c r="IQ9" s="36"/>
      <c r="IR9" s="36"/>
      <c r="IS9" s="36"/>
      <c r="IT9" s="36"/>
      <c r="IU9" s="36"/>
      <c r="IV9" s="36"/>
      <c r="IW9" s="36"/>
    </row>
    <row r="10" customFormat="false" ht="15" hidden="false" customHeight="true" outlineLevel="0" collapsed="false">
      <c r="A10" s="36"/>
      <c r="B10" s="37" t="s">
        <v>35</v>
      </c>
      <c r="C10" s="38" t="s">
        <v>36</v>
      </c>
      <c r="D10" s="39" t="n">
        <v>3344</v>
      </c>
      <c r="E10" s="40"/>
      <c r="F10" s="50" t="n">
        <f aca="false">T11</f>
        <v>24</v>
      </c>
      <c r="G10" s="50"/>
      <c r="H10" s="40" t="str">
        <f aca="false">V11</f>
        <v>x</v>
      </c>
      <c r="I10" s="50"/>
      <c r="J10" s="43" t="n">
        <v>2264</v>
      </c>
      <c r="K10" s="43"/>
      <c r="L10" s="44"/>
      <c r="M10" s="40"/>
      <c r="N10" s="45" t="n">
        <v>67694</v>
      </c>
      <c r="O10" s="46" t="n">
        <f aca="false">$T$23</f>
        <v>0.5</v>
      </c>
      <c r="P10" s="47" t="str">
        <f aca="false">IF(Q10&lt;0,ABS(Q10),"")</f>
        <v/>
      </c>
      <c r="Q10" s="44" t="n">
        <f aca="false">IF(L$37&gt;0,L10-R10,J10-R10)</f>
        <v>1132</v>
      </c>
      <c r="R10" s="44" t="n">
        <f aca="false">ROUND((1-O10)*J10,0)</f>
        <v>1132</v>
      </c>
      <c r="S10" s="36"/>
      <c r="T10" s="54" t="n">
        <v>28</v>
      </c>
      <c r="U10" s="54" t="n">
        <v>6</v>
      </c>
      <c r="V10" s="54" t="s">
        <v>32</v>
      </c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36"/>
      <c r="AJ10" s="36"/>
      <c r="AK10" s="36"/>
      <c r="AL10" s="36"/>
      <c r="AM10" s="36"/>
      <c r="AN10" s="36"/>
      <c r="AO10" s="36"/>
      <c r="AP10" s="36"/>
      <c r="AQ10" s="36"/>
      <c r="AR10" s="36"/>
      <c r="AS10" s="36"/>
      <c r="AT10" s="36"/>
      <c r="AU10" s="36"/>
      <c r="AV10" s="36"/>
      <c r="AW10" s="36"/>
      <c r="AX10" s="36"/>
      <c r="AY10" s="36"/>
      <c r="AZ10" s="36"/>
      <c r="BA10" s="36"/>
      <c r="BB10" s="36"/>
      <c r="BC10" s="36"/>
      <c r="BD10" s="36"/>
      <c r="BE10" s="36"/>
      <c r="BF10" s="36"/>
      <c r="BG10" s="36"/>
      <c r="BH10" s="36"/>
      <c r="BI10" s="36"/>
      <c r="BJ10" s="36"/>
      <c r="BK10" s="36"/>
      <c r="BL10" s="36"/>
      <c r="BM10" s="36"/>
      <c r="BN10" s="36"/>
      <c r="BO10" s="36"/>
      <c r="BP10" s="36"/>
      <c r="BQ10" s="36"/>
      <c r="BR10" s="36"/>
      <c r="BS10" s="36"/>
      <c r="BT10" s="36"/>
      <c r="BU10" s="36"/>
      <c r="BV10" s="36"/>
      <c r="BW10" s="36"/>
      <c r="BX10" s="36"/>
      <c r="BY10" s="36"/>
      <c r="BZ10" s="36"/>
      <c r="CA10" s="36"/>
      <c r="CB10" s="36"/>
      <c r="CC10" s="36"/>
      <c r="CD10" s="36"/>
      <c r="CE10" s="36"/>
      <c r="CF10" s="36"/>
      <c r="CG10" s="36"/>
      <c r="CH10" s="36"/>
      <c r="CI10" s="36"/>
      <c r="CJ10" s="36"/>
      <c r="CK10" s="36"/>
      <c r="CL10" s="36"/>
      <c r="CM10" s="36"/>
      <c r="CN10" s="36"/>
      <c r="CO10" s="36"/>
      <c r="CP10" s="36"/>
      <c r="CQ10" s="36"/>
      <c r="CR10" s="36"/>
      <c r="CS10" s="36"/>
      <c r="CT10" s="36"/>
      <c r="CU10" s="36"/>
      <c r="CV10" s="36"/>
      <c r="CW10" s="36"/>
      <c r="CX10" s="36"/>
      <c r="CY10" s="36"/>
      <c r="CZ10" s="36"/>
      <c r="DA10" s="36"/>
      <c r="DB10" s="36"/>
      <c r="DC10" s="36"/>
      <c r="DD10" s="36"/>
      <c r="DE10" s="36"/>
      <c r="DF10" s="36"/>
      <c r="DG10" s="36"/>
      <c r="DH10" s="36"/>
      <c r="DI10" s="36"/>
      <c r="DJ10" s="36"/>
      <c r="DK10" s="36"/>
      <c r="DL10" s="36"/>
      <c r="DM10" s="36"/>
      <c r="DN10" s="36"/>
      <c r="DO10" s="36"/>
      <c r="DP10" s="36"/>
      <c r="DQ10" s="36"/>
      <c r="DR10" s="36"/>
      <c r="DS10" s="36"/>
      <c r="DT10" s="36"/>
      <c r="DU10" s="36"/>
      <c r="DV10" s="36"/>
      <c r="DW10" s="36"/>
      <c r="DX10" s="36"/>
      <c r="DY10" s="36"/>
      <c r="DZ10" s="36"/>
      <c r="EA10" s="36"/>
      <c r="EB10" s="36"/>
      <c r="EC10" s="36"/>
      <c r="ED10" s="36"/>
      <c r="EE10" s="36"/>
      <c r="EF10" s="36"/>
      <c r="EG10" s="36"/>
      <c r="EH10" s="36"/>
      <c r="EI10" s="36"/>
      <c r="EJ10" s="36"/>
      <c r="EK10" s="36"/>
      <c r="EL10" s="36"/>
      <c r="EM10" s="36"/>
      <c r="EN10" s="36"/>
      <c r="EO10" s="36"/>
      <c r="EP10" s="36"/>
      <c r="EQ10" s="36"/>
      <c r="ER10" s="36"/>
      <c r="ES10" s="36"/>
      <c r="ET10" s="36"/>
      <c r="EU10" s="36"/>
      <c r="EV10" s="36"/>
      <c r="EW10" s="36"/>
      <c r="EX10" s="36"/>
      <c r="EY10" s="36"/>
      <c r="EZ10" s="36"/>
      <c r="FA10" s="36"/>
      <c r="FB10" s="36"/>
      <c r="FC10" s="36"/>
      <c r="FD10" s="36"/>
      <c r="FE10" s="36"/>
      <c r="FF10" s="36"/>
      <c r="FG10" s="36"/>
      <c r="FH10" s="36"/>
      <c r="FI10" s="36"/>
      <c r="FJ10" s="36"/>
      <c r="FK10" s="36"/>
      <c r="FL10" s="36"/>
      <c r="FM10" s="36"/>
      <c r="FN10" s="36"/>
      <c r="FO10" s="36"/>
      <c r="FP10" s="36"/>
      <c r="FQ10" s="36"/>
      <c r="FR10" s="36"/>
      <c r="FS10" s="36"/>
      <c r="FT10" s="36"/>
      <c r="FU10" s="36"/>
      <c r="FV10" s="36"/>
      <c r="FW10" s="36"/>
      <c r="FX10" s="36"/>
      <c r="FY10" s="36"/>
      <c r="FZ10" s="36"/>
      <c r="GA10" s="36"/>
      <c r="GB10" s="36"/>
      <c r="GC10" s="36"/>
      <c r="GD10" s="36"/>
      <c r="GE10" s="36"/>
      <c r="GF10" s="36"/>
      <c r="GG10" s="36"/>
      <c r="GH10" s="36"/>
      <c r="GI10" s="36"/>
      <c r="GJ10" s="36"/>
      <c r="GK10" s="36"/>
      <c r="GL10" s="36"/>
      <c r="GM10" s="36"/>
      <c r="GN10" s="36"/>
      <c r="GO10" s="36"/>
      <c r="GP10" s="36"/>
      <c r="GQ10" s="36"/>
      <c r="GR10" s="36"/>
      <c r="GS10" s="36"/>
      <c r="GT10" s="36"/>
      <c r="GU10" s="36"/>
      <c r="GV10" s="36"/>
      <c r="GW10" s="36"/>
      <c r="GX10" s="36"/>
      <c r="GY10" s="36"/>
      <c r="GZ10" s="36"/>
      <c r="HA10" s="36"/>
      <c r="HB10" s="36"/>
      <c r="HC10" s="36"/>
      <c r="HD10" s="36"/>
      <c r="HE10" s="36"/>
      <c r="HF10" s="36"/>
      <c r="HG10" s="36"/>
      <c r="HH10" s="36"/>
      <c r="HI10" s="36"/>
      <c r="HJ10" s="36"/>
      <c r="HK10" s="36"/>
      <c r="HL10" s="36"/>
      <c r="HM10" s="36"/>
      <c r="HN10" s="36"/>
      <c r="HO10" s="36"/>
      <c r="HP10" s="36"/>
      <c r="HQ10" s="36"/>
      <c r="HR10" s="36"/>
      <c r="HS10" s="36"/>
      <c r="HT10" s="36"/>
      <c r="HU10" s="36"/>
      <c r="HV10" s="36"/>
      <c r="HW10" s="36"/>
      <c r="HX10" s="36"/>
      <c r="HY10" s="36"/>
      <c r="HZ10" s="36"/>
      <c r="IA10" s="36"/>
      <c r="IB10" s="36"/>
      <c r="IC10" s="36"/>
      <c r="ID10" s="36"/>
      <c r="IE10" s="36"/>
      <c r="IF10" s="36"/>
      <c r="IG10" s="36"/>
      <c r="IH10" s="36"/>
      <c r="II10" s="36"/>
      <c r="IJ10" s="36"/>
      <c r="IK10" s="36"/>
      <c r="IL10" s="36"/>
      <c r="IM10" s="36"/>
      <c r="IN10" s="36"/>
      <c r="IO10" s="36"/>
      <c r="IP10" s="36"/>
      <c r="IQ10" s="36"/>
      <c r="IR10" s="36"/>
      <c r="IS10" s="36"/>
      <c r="IT10" s="36"/>
      <c r="IU10" s="36"/>
      <c r="IV10" s="36"/>
      <c r="IW10" s="36"/>
    </row>
    <row r="11" customFormat="false" ht="15" hidden="false" customHeight="true" outlineLevel="0" collapsed="false">
      <c r="A11" s="36"/>
      <c r="B11" s="37"/>
      <c r="C11" s="38"/>
      <c r="D11" s="39"/>
      <c r="E11" s="40"/>
      <c r="F11" s="50"/>
      <c r="G11" s="50"/>
      <c r="H11" s="40"/>
      <c r="I11" s="50"/>
      <c r="J11" s="43" t="n">
        <v>1535</v>
      </c>
      <c r="K11" s="43"/>
      <c r="L11" s="44"/>
      <c r="M11" s="40"/>
      <c r="N11" s="45" t="n">
        <v>68915</v>
      </c>
      <c r="O11" s="46" t="n">
        <v>0</v>
      </c>
      <c r="P11" s="47" t="str">
        <f aca="false">IF(Q11&lt;0,ABS(Q11),"")</f>
        <v/>
      </c>
      <c r="Q11" s="44" t="n">
        <f aca="false">IF(L$37&gt;0,L11-R11,J11-R11)</f>
        <v>0</v>
      </c>
      <c r="R11" s="44" t="n">
        <f aca="false">ROUND((1-O11)*J11,0)</f>
        <v>1535</v>
      </c>
      <c r="S11" s="36"/>
      <c r="T11" s="54" t="n">
        <v>24</v>
      </c>
      <c r="U11" s="54" t="n">
        <v>7</v>
      </c>
      <c r="V11" s="54" t="s">
        <v>32</v>
      </c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36"/>
      <c r="AH11" s="36"/>
      <c r="AI11" s="36"/>
      <c r="AJ11" s="36"/>
      <c r="AK11" s="36"/>
      <c r="AL11" s="36"/>
      <c r="AM11" s="36"/>
      <c r="AN11" s="36"/>
      <c r="AO11" s="36"/>
      <c r="AP11" s="36"/>
      <c r="AQ11" s="36"/>
      <c r="AR11" s="36"/>
      <c r="AS11" s="36"/>
      <c r="AT11" s="36"/>
      <c r="AU11" s="36"/>
      <c r="AV11" s="36"/>
      <c r="AW11" s="36"/>
      <c r="AX11" s="36"/>
      <c r="AY11" s="36"/>
      <c r="AZ11" s="36"/>
      <c r="BA11" s="36"/>
      <c r="BB11" s="36"/>
      <c r="BC11" s="36"/>
      <c r="BD11" s="36"/>
      <c r="BE11" s="36"/>
      <c r="BF11" s="36"/>
      <c r="BG11" s="36"/>
      <c r="BH11" s="36"/>
      <c r="BI11" s="36"/>
      <c r="BJ11" s="36"/>
      <c r="BK11" s="36"/>
      <c r="BL11" s="36"/>
      <c r="BM11" s="36"/>
      <c r="BN11" s="36"/>
      <c r="BO11" s="36"/>
      <c r="BP11" s="36"/>
      <c r="BQ11" s="36"/>
      <c r="BR11" s="36"/>
      <c r="BS11" s="36"/>
      <c r="BT11" s="36"/>
      <c r="BU11" s="36"/>
      <c r="BV11" s="36"/>
      <c r="BW11" s="36"/>
      <c r="BX11" s="36"/>
      <c r="BY11" s="36"/>
      <c r="BZ11" s="36"/>
      <c r="CA11" s="36"/>
      <c r="CB11" s="36"/>
      <c r="CC11" s="36"/>
      <c r="CD11" s="36"/>
      <c r="CE11" s="36"/>
      <c r="CF11" s="36"/>
      <c r="CG11" s="36"/>
      <c r="CH11" s="36"/>
      <c r="CI11" s="36"/>
      <c r="CJ11" s="36"/>
      <c r="CK11" s="36"/>
      <c r="CL11" s="36"/>
      <c r="CM11" s="36"/>
      <c r="CN11" s="36"/>
      <c r="CO11" s="36"/>
      <c r="CP11" s="36"/>
      <c r="CQ11" s="36"/>
      <c r="CR11" s="36"/>
      <c r="CS11" s="36"/>
      <c r="CT11" s="36"/>
      <c r="CU11" s="36"/>
      <c r="CV11" s="36"/>
      <c r="CW11" s="36"/>
      <c r="CX11" s="36"/>
      <c r="CY11" s="36"/>
      <c r="CZ11" s="36"/>
      <c r="DA11" s="36"/>
      <c r="DB11" s="36"/>
      <c r="DC11" s="36"/>
      <c r="DD11" s="36"/>
      <c r="DE11" s="36"/>
      <c r="DF11" s="36"/>
      <c r="DG11" s="36"/>
      <c r="DH11" s="36"/>
      <c r="DI11" s="36"/>
      <c r="DJ11" s="36"/>
      <c r="DK11" s="36"/>
      <c r="DL11" s="36"/>
      <c r="DM11" s="36"/>
      <c r="DN11" s="36"/>
      <c r="DO11" s="36"/>
      <c r="DP11" s="36"/>
      <c r="DQ11" s="36"/>
      <c r="DR11" s="36"/>
      <c r="DS11" s="36"/>
      <c r="DT11" s="36"/>
      <c r="DU11" s="36"/>
      <c r="DV11" s="36"/>
      <c r="DW11" s="36"/>
      <c r="DX11" s="36"/>
      <c r="DY11" s="36"/>
      <c r="DZ11" s="36"/>
      <c r="EA11" s="36"/>
      <c r="EB11" s="36"/>
      <c r="EC11" s="36"/>
      <c r="ED11" s="36"/>
      <c r="EE11" s="36"/>
      <c r="EF11" s="36"/>
      <c r="EG11" s="36"/>
      <c r="EH11" s="36"/>
      <c r="EI11" s="36"/>
      <c r="EJ11" s="36"/>
      <c r="EK11" s="36"/>
      <c r="EL11" s="36"/>
      <c r="EM11" s="36"/>
      <c r="EN11" s="36"/>
      <c r="EO11" s="36"/>
      <c r="EP11" s="36"/>
      <c r="EQ11" s="36"/>
      <c r="ER11" s="36"/>
      <c r="ES11" s="36"/>
      <c r="ET11" s="36"/>
      <c r="EU11" s="36"/>
      <c r="EV11" s="36"/>
      <c r="EW11" s="36"/>
      <c r="EX11" s="36"/>
      <c r="EY11" s="36"/>
      <c r="EZ11" s="36"/>
      <c r="FA11" s="36"/>
      <c r="FB11" s="36"/>
      <c r="FC11" s="36"/>
      <c r="FD11" s="36"/>
      <c r="FE11" s="36"/>
      <c r="FF11" s="36"/>
      <c r="FG11" s="36"/>
      <c r="FH11" s="36"/>
      <c r="FI11" s="36"/>
      <c r="FJ11" s="36"/>
      <c r="FK11" s="36"/>
      <c r="FL11" s="36"/>
      <c r="FM11" s="36"/>
      <c r="FN11" s="36"/>
      <c r="FO11" s="36"/>
      <c r="FP11" s="36"/>
      <c r="FQ11" s="36"/>
      <c r="FR11" s="36"/>
      <c r="FS11" s="36"/>
      <c r="FT11" s="36"/>
      <c r="FU11" s="36"/>
      <c r="FV11" s="36"/>
      <c r="FW11" s="36"/>
      <c r="FX11" s="36"/>
      <c r="FY11" s="36"/>
      <c r="FZ11" s="36"/>
      <c r="GA11" s="36"/>
      <c r="GB11" s="36"/>
      <c r="GC11" s="36"/>
      <c r="GD11" s="36"/>
      <c r="GE11" s="36"/>
      <c r="GF11" s="36"/>
      <c r="GG11" s="36"/>
      <c r="GH11" s="36"/>
      <c r="GI11" s="36"/>
      <c r="GJ11" s="36"/>
      <c r="GK11" s="36"/>
      <c r="GL11" s="36"/>
      <c r="GM11" s="36"/>
      <c r="GN11" s="36"/>
      <c r="GO11" s="36"/>
      <c r="GP11" s="36"/>
      <c r="GQ11" s="36"/>
      <c r="GR11" s="36"/>
      <c r="GS11" s="36"/>
      <c r="GT11" s="36"/>
      <c r="GU11" s="36"/>
      <c r="GV11" s="36"/>
      <c r="GW11" s="36"/>
      <c r="GX11" s="36"/>
      <c r="GY11" s="36"/>
      <c r="GZ11" s="36"/>
      <c r="HA11" s="36"/>
      <c r="HB11" s="36"/>
      <c r="HC11" s="36"/>
      <c r="HD11" s="36"/>
      <c r="HE11" s="36"/>
      <c r="HF11" s="36"/>
      <c r="HG11" s="36"/>
      <c r="HH11" s="36"/>
      <c r="HI11" s="36"/>
      <c r="HJ11" s="36"/>
      <c r="HK11" s="36"/>
      <c r="HL11" s="36"/>
      <c r="HM11" s="36"/>
      <c r="HN11" s="36"/>
      <c r="HO11" s="36"/>
      <c r="HP11" s="36"/>
      <c r="HQ11" s="36"/>
      <c r="HR11" s="36"/>
      <c r="HS11" s="36"/>
      <c r="HT11" s="36"/>
      <c r="HU11" s="36"/>
      <c r="HV11" s="36"/>
      <c r="HW11" s="36"/>
      <c r="HX11" s="36"/>
      <c r="HY11" s="36"/>
      <c r="HZ11" s="36"/>
      <c r="IA11" s="36"/>
      <c r="IB11" s="36"/>
      <c r="IC11" s="36"/>
      <c r="ID11" s="36"/>
      <c r="IE11" s="36"/>
      <c r="IF11" s="36"/>
      <c r="IG11" s="36"/>
      <c r="IH11" s="36"/>
      <c r="II11" s="36"/>
      <c r="IJ11" s="36"/>
      <c r="IK11" s="36"/>
      <c r="IL11" s="36"/>
      <c r="IM11" s="36"/>
      <c r="IN11" s="36"/>
      <c r="IO11" s="36"/>
      <c r="IP11" s="36"/>
      <c r="IQ11" s="36"/>
      <c r="IR11" s="36"/>
      <c r="IS11" s="36"/>
      <c r="IT11" s="36"/>
      <c r="IU11" s="36"/>
      <c r="IV11" s="36"/>
      <c r="IW11" s="36"/>
    </row>
    <row r="12" customFormat="false" ht="15" hidden="false" customHeight="true" outlineLevel="0" collapsed="false">
      <c r="A12" s="36"/>
      <c r="B12" s="37"/>
      <c r="C12" s="38"/>
      <c r="D12" s="39"/>
      <c r="E12" s="40"/>
      <c r="F12" s="50"/>
      <c r="G12" s="50"/>
      <c r="H12" s="40"/>
      <c r="I12" s="50"/>
      <c r="J12" s="43" t="n">
        <v>1540</v>
      </c>
      <c r="K12" s="43"/>
      <c r="L12" s="44"/>
      <c r="M12" s="40"/>
      <c r="N12" s="45" t="n">
        <v>69693</v>
      </c>
      <c r="O12" s="46" t="n">
        <v>0</v>
      </c>
      <c r="P12" s="47" t="str">
        <f aca="false">IF(Q12&lt;0,ABS(Q12),"")</f>
        <v/>
      </c>
      <c r="Q12" s="44" t="n">
        <f aca="false">IF(L$37&gt;0,L12-R12,J12-R12)</f>
        <v>0</v>
      </c>
      <c r="R12" s="44" t="n">
        <f aca="false">ROUND((1-O12)*J12,0)</f>
        <v>1540</v>
      </c>
      <c r="S12" s="36"/>
      <c r="T12" s="54" t="n">
        <v>28</v>
      </c>
      <c r="U12" s="54" t="n">
        <v>8</v>
      </c>
      <c r="V12" s="54" t="s">
        <v>32</v>
      </c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36"/>
      <c r="AI12" s="36"/>
      <c r="AJ12" s="36"/>
      <c r="AK12" s="36"/>
      <c r="AL12" s="36"/>
      <c r="AM12" s="36"/>
      <c r="AN12" s="36"/>
      <c r="AO12" s="36"/>
      <c r="AP12" s="36"/>
      <c r="AQ12" s="36"/>
      <c r="AR12" s="36"/>
      <c r="AS12" s="36"/>
      <c r="AT12" s="36"/>
      <c r="AU12" s="36"/>
      <c r="AV12" s="36"/>
      <c r="AW12" s="36"/>
      <c r="AX12" s="36"/>
      <c r="AY12" s="36"/>
      <c r="AZ12" s="36"/>
      <c r="BA12" s="36"/>
      <c r="BB12" s="36"/>
      <c r="BC12" s="36"/>
      <c r="BD12" s="36"/>
      <c r="BE12" s="36"/>
      <c r="BF12" s="36"/>
      <c r="BG12" s="36"/>
      <c r="BH12" s="36"/>
      <c r="BI12" s="36"/>
      <c r="BJ12" s="36"/>
      <c r="BK12" s="36"/>
      <c r="BL12" s="36"/>
      <c r="BM12" s="36"/>
      <c r="BN12" s="36"/>
      <c r="BO12" s="36"/>
      <c r="BP12" s="36"/>
      <c r="BQ12" s="36"/>
      <c r="BR12" s="36"/>
      <c r="BS12" s="36"/>
      <c r="BT12" s="36"/>
      <c r="BU12" s="36"/>
      <c r="BV12" s="36"/>
      <c r="BW12" s="36"/>
      <c r="BX12" s="36"/>
      <c r="BY12" s="36"/>
      <c r="BZ12" s="36"/>
      <c r="CA12" s="36"/>
      <c r="CB12" s="36"/>
      <c r="CC12" s="36"/>
      <c r="CD12" s="36"/>
      <c r="CE12" s="36"/>
      <c r="CF12" s="36"/>
      <c r="CG12" s="36"/>
      <c r="CH12" s="36"/>
      <c r="CI12" s="36"/>
      <c r="CJ12" s="36"/>
      <c r="CK12" s="36"/>
      <c r="CL12" s="36"/>
      <c r="CM12" s="36"/>
      <c r="CN12" s="36"/>
      <c r="CO12" s="36"/>
      <c r="CP12" s="36"/>
      <c r="CQ12" s="36"/>
      <c r="CR12" s="36"/>
      <c r="CS12" s="36"/>
      <c r="CT12" s="36"/>
      <c r="CU12" s="36"/>
      <c r="CV12" s="36"/>
      <c r="CW12" s="36"/>
      <c r="CX12" s="36"/>
      <c r="CY12" s="36"/>
      <c r="CZ12" s="36"/>
      <c r="DA12" s="36"/>
      <c r="DB12" s="36"/>
      <c r="DC12" s="36"/>
      <c r="DD12" s="36"/>
      <c r="DE12" s="36"/>
      <c r="DF12" s="36"/>
      <c r="DG12" s="36"/>
      <c r="DH12" s="36"/>
      <c r="DI12" s="36"/>
      <c r="DJ12" s="36"/>
      <c r="DK12" s="36"/>
      <c r="DL12" s="36"/>
      <c r="DM12" s="36"/>
      <c r="DN12" s="36"/>
      <c r="DO12" s="36"/>
      <c r="DP12" s="36"/>
      <c r="DQ12" s="36"/>
      <c r="DR12" s="36"/>
      <c r="DS12" s="36"/>
      <c r="DT12" s="36"/>
      <c r="DU12" s="36"/>
      <c r="DV12" s="36"/>
      <c r="DW12" s="36"/>
      <c r="DX12" s="36"/>
      <c r="DY12" s="36"/>
      <c r="DZ12" s="36"/>
      <c r="EA12" s="36"/>
      <c r="EB12" s="36"/>
      <c r="EC12" s="36"/>
      <c r="ED12" s="36"/>
      <c r="EE12" s="36"/>
      <c r="EF12" s="36"/>
      <c r="EG12" s="36"/>
      <c r="EH12" s="36"/>
      <c r="EI12" s="36"/>
      <c r="EJ12" s="36"/>
      <c r="EK12" s="36"/>
      <c r="EL12" s="36"/>
      <c r="EM12" s="36"/>
      <c r="EN12" s="36"/>
      <c r="EO12" s="36"/>
      <c r="EP12" s="36"/>
      <c r="EQ12" s="36"/>
      <c r="ER12" s="36"/>
      <c r="ES12" s="36"/>
      <c r="ET12" s="36"/>
      <c r="EU12" s="36"/>
      <c r="EV12" s="36"/>
      <c r="EW12" s="36"/>
      <c r="EX12" s="36"/>
      <c r="EY12" s="36"/>
      <c r="EZ12" s="36"/>
      <c r="FA12" s="36"/>
      <c r="FB12" s="36"/>
      <c r="FC12" s="36"/>
      <c r="FD12" s="36"/>
      <c r="FE12" s="36"/>
      <c r="FF12" s="36"/>
      <c r="FG12" s="36"/>
      <c r="FH12" s="36"/>
      <c r="FI12" s="36"/>
      <c r="FJ12" s="36"/>
      <c r="FK12" s="36"/>
      <c r="FL12" s="36"/>
      <c r="FM12" s="36"/>
      <c r="FN12" s="36"/>
      <c r="FO12" s="36"/>
      <c r="FP12" s="36"/>
      <c r="FQ12" s="36"/>
      <c r="FR12" s="36"/>
      <c r="FS12" s="36"/>
      <c r="FT12" s="36"/>
      <c r="FU12" s="36"/>
      <c r="FV12" s="36"/>
      <c r="FW12" s="36"/>
      <c r="FX12" s="36"/>
      <c r="FY12" s="36"/>
      <c r="FZ12" s="36"/>
      <c r="GA12" s="36"/>
      <c r="GB12" s="36"/>
      <c r="GC12" s="36"/>
      <c r="GD12" s="36"/>
      <c r="GE12" s="36"/>
      <c r="GF12" s="36"/>
      <c r="GG12" s="36"/>
      <c r="GH12" s="36"/>
      <c r="GI12" s="36"/>
      <c r="GJ12" s="36"/>
      <c r="GK12" s="36"/>
      <c r="GL12" s="36"/>
      <c r="GM12" s="36"/>
      <c r="GN12" s="36"/>
      <c r="GO12" s="36"/>
      <c r="GP12" s="36"/>
      <c r="GQ12" s="36"/>
      <c r="GR12" s="36"/>
      <c r="GS12" s="36"/>
      <c r="GT12" s="36"/>
      <c r="GU12" s="36"/>
      <c r="GV12" s="36"/>
      <c r="GW12" s="36"/>
      <c r="GX12" s="36"/>
      <c r="GY12" s="36"/>
      <c r="GZ12" s="36"/>
      <c r="HA12" s="36"/>
      <c r="HB12" s="36"/>
      <c r="HC12" s="36"/>
      <c r="HD12" s="36"/>
      <c r="HE12" s="36"/>
      <c r="HF12" s="36"/>
      <c r="HG12" s="36"/>
      <c r="HH12" s="36"/>
      <c r="HI12" s="36"/>
      <c r="HJ12" s="36"/>
      <c r="HK12" s="36"/>
      <c r="HL12" s="36"/>
      <c r="HM12" s="36"/>
      <c r="HN12" s="36"/>
      <c r="HO12" s="36"/>
      <c r="HP12" s="36"/>
      <c r="HQ12" s="36"/>
      <c r="HR12" s="36"/>
      <c r="HS12" s="36"/>
      <c r="HT12" s="36"/>
      <c r="HU12" s="36"/>
      <c r="HV12" s="36"/>
      <c r="HW12" s="36"/>
      <c r="HX12" s="36"/>
      <c r="HY12" s="36"/>
      <c r="HZ12" s="36"/>
      <c r="IA12" s="36"/>
      <c r="IB12" s="36"/>
      <c r="IC12" s="36"/>
      <c r="ID12" s="36"/>
      <c r="IE12" s="36"/>
      <c r="IF12" s="36"/>
      <c r="IG12" s="36"/>
      <c r="IH12" s="36"/>
      <c r="II12" s="36"/>
      <c r="IJ12" s="36"/>
      <c r="IK12" s="36"/>
      <c r="IL12" s="36"/>
      <c r="IM12" s="36"/>
      <c r="IN12" s="36"/>
      <c r="IO12" s="36"/>
      <c r="IP12" s="36"/>
      <c r="IQ12" s="36"/>
      <c r="IR12" s="36"/>
      <c r="IS12" s="36"/>
      <c r="IT12" s="36"/>
      <c r="IU12" s="36"/>
      <c r="IV12" s="36"/>
      <c r="IW12" s="36"/>
    </row>
    <row r="13" customFormat="false" ht="15" hidden="false" customHeight="true" outlineLevel="0" collapsed="false">
      <c r="A13" s="49"/>
      <c r="B13" s="37"/>
      <c r="C13" s="38"/>
      <c r="D13" s="39"/>
      <c r="E13" s="40"/>
      <c r="F13" s="50"/>
      <c r="G13" s="50"/>
      <c r="H13" s="40"/>
      <c r="I13" s="50"/>
      <c r="J13" s="43"/>
      <c r="K13" s="43"/>
      <c r="L13" s="44"/>
      <c r="M13" s="40"/>
      <c r="N13" s="52"/>
      <c r="O13" s="46"/>
      <c r="P13" s="53"/>
      <c r="Q13" s="44"/>
      <c r="R13" s="44"/>
      <c r="S13" s="36"/>
      <c r="T13" s="54" t="n">
        <v>27</v>
      </c>
      <c r="U13" s="54" t="n">
        <v>9</v>
      </c>
      <c r="V13" s="54" t="s">
        <v>32</v>
      </c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  <c r="AP13" s="36"/>
      <c r="AQ13" s="36"/>
      <c r="AR13" s="36"/>
      <c r="AS13" s="36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  <c r="BF13" s="36"/>
      <c r="BG13" s="36"/>
      <c r="BH13" s="36"/>
      <c r="BI13" s="36"/>
      <c r="BJ13" s="36"/>
      <c r="BK13" s="36"/>
      <c r="BL13" s="36"/>
      <c r="BM13" s="36"/>
      <c r="BN13" s="36"/>
      <c r="BO13" s="36"/>
      <c r="BP13" s="36"/>
      <c r="BQ13" s="36"/>
      <c r="BR13" s="36"/>
      <c r="BS13" s="36"/>
      <c r="BT13" s="36"/>
      <c r="BU13" s="36"/>
      <c r="BV13" s="36"/>
      <c r="BW13" s="36"/>
      <c r="BX13" s="36"/>
      <c r="BY13" s="36"/>
      <c r="BZ13" s="36"/>
      <c r="CA13" s="36"/>
      <c r="CB13" s="36"/>
      <c r="CC13" s="36"/>
      <c r="CD13" s="36"/>
      <c r="CE13" s="36"/>
      <c r="CF13" s="36"/>
      <c r="CG13" s="36"/>
      <c r="CH13" s="36"/>
      <c r="CI13" s="36"/>
      <c r="CJ13" s="36"/>
      <c r="CK13" s="36"/>
      <c r="CL13" s="36"/>
      <c r="CM13" s="36"/>
      <c r="CN13" s="36"/>
      <c r="CO13" s="36"/>
      <c r="CP13" s="36"/>
      <c r="CQ13" s="36"/>
      <c r="CR13" s="36"/>
      <c r="CS13" s="36"/>
      <c r="CT13" s="36"/>
      <c r="CU13" s="36"/>
      <c r="CV13" s="36"/>
      <c r="CW13" s="36"/>
      <c r="CX13" s="36"/>
      <c r="CY13" s="36"/>
      <c r="CZ13" s="36"/>
      <c r="DA13" s="36"/>
      <c r="DB13" s="36"/>
      <c r="DC13" s="36"/>
      <c r="DD13" s="36"/>
      <c r="DE13" s="36"/>
      <c r="DF13" s="36"/>
      <c r="DG13" s="36"/>
      <c r="DH13" s="36"/>
      <c r="DI13" s="36"/>
      <c r="DJ13" s="36"/>
      <c r="DK13" s="36"/>
      <c r="DL13" s="36"/>
      <c r="DM13" s="36"/>
      <c r="DN13" s="36"/>
      <c r="DO13" s="36"/>
      <c r="DP13" s="36"/>
      <c r="DQ13" s="36"/>
      <c r="DR13" s="36"/>
      <c r="DS13" s="36"/>
      <c r="DT13" s="36"/>
      <c r="DU13" s="36"/>
      <c r="DV13" s="36"/>
      <c r="DW13" s="36"/>
      <c r="DX13" s="36"/>
      <c r="DY13" s="36"/>
      <c r="DZ13" s="36"/>
      <c r="EA13" s="36"/>
      <c r="EB13" s="36"/>
      <c r="EC13" s="36"/>
      <c r="ED13" s="36"/>
      <c r="EE13" s="36"/>
      <c r="EF13" s="36"/>
      <c r="EG13" s="36"/>
      <c r="EH13" s="36"/>
      <c r="EI13" s="36"/>
      <c r="EJ13" s="36"/>
      <c r="EK13" s="36"/>
      <c r="EL13" s="36"/>
      <c r="EM13" s="36"/>
      <c r="EN13" s="36"/>
      <c r="EO13" s="36"/>
      <c r="EP13" s="36"/>
      <c r="EQ13" s="36"/>
      <c r="ER13" s="36"/>
      <c r="ES13" s="36"/>
      <c r="ET13" s="36"/>
      <c r="EU13" s="36"/>
      <c r="EV13" s="36"/>
      <c r="EW13" s="36"/>
      <c r="EX13" s="36"/>
      <c r="EY13" s="36"/>
      <c r="EZ13" s="36"/>
      <c r="FA13" s="36"/>
      <c r="FB13" s="36"/>
      <c r="FC13" s="36"/>
      <c r="FD13" s="36"/>
      <c r="FE13" s="36"/>
      <c r="FF13" s="36"/>
      <c r="FG13" s="36"/>
      <c r="FH13" s="36"/>
      <c r="FI13" s="36"/>
      <c r="FJ13" s="36"/>
      <c r="FK13" s="36"/>
      <c r="FL13" s="36"/>
      <c r="FM13" s="36"/>
      <c r="FN13" s="36"/>
      <c r="FO13" s="36"/>
      <c r="FP13" s="36"/>
      <c r="FQ13" s="36"/>
      <c r="FR13" s="36"/>
      <c r="FS13" s="36"/>
      <c r="FT13" s="36"/>
      <c r="FU13" s="36"/>
      <c r="FV13" s="36"/>
      <c r="FW13" s="36"/>
      <c r="FX13" s="36"/>
      <c r="FY13" s="36"/>
      <c r="FZ13" s="36"/>
      <c r="GA13" s="36"/>
      <c r="GB13" s="36"/>
      <c r="GC13" s="36"/>
      <c r="GD13" s="36"/>
      <c r="GE13" s="36"/>
      <c r="GF13" s="36"/>
      <c r="GG13" s="36"/>
      <c r="GH13" s="36"/>
      <c r="GI13" s="36"/>
      <c r="GJ13" s="36"/>
      <c r="GK13" s="36"/>
      <c r="GL13" s="36"/>
      <c r="GM13" s="36"/>
      <c r="GN13" s="36"/>
      <c r="GO13" s="36"/>
      <c r="GP13" s="36"/>
      <c r="GQ13" s="36"/>
      <c r="GR13" s="36"/>
      <c r="GS13" s="36"/>
      <c r="GT13" s="36"/>
      <c r="GU13" s="36"/>
      <c r="GV13" s="36"/>
      <c r="GW13" s="36"/>
      <c r="GX13" s="36"/>
      <c r="GY13" s="36"/>
      <c r="GZ13" s="36"/>
      <c r="HA13" s="36"/>
      <c r="HB13" s="36"/>
      <c r="HC13" s="36"/>
      <c r="HD13" s="36"/>
      <c r="HE13" s="36"/>
      <c r="HF13" s="36"/>
      <c r="HG13" s="36"/>
      <c r="HH13" s="36"/>
      <c r="HI13" s="36"/>
      <c r="HJ13" s="36"/>
      <c r="HK13" s="36"/>
      <c r="HL13" s="36"/>
      <c r="HM13" s="36"/>
      <c r="HN13" s="36"/>
      <c r="HO13" s="36"/>
      <c r="HP13" s="36"/>
      <c r="HQ13" s="36"/>
      <c r="HR13" s="36"/>
      <c r="HS13" s="36"/>
      <c r="HT13" s="36"/>
      <c r="HU13" s="36"/>
      <c r="HV13" s="36"/>
      <c r="HW13" s="36"/>
      <c r="HX13" s="36"/>
      <c r="HY13" s="36"/>
      <c r="HZ13" s="36"/>
      <c r="IA13" s="36"/>
      <c r="IB13" s="36"/>
      <c r="IC13" s="36"/>
      <c r="ID13" s="36"/>
      <c r="IE13" s="36"/>
      <c r="IF13" s="36"/>
      <c r="IG13" s="36"/>
      <c r="IH13" s="36"/>
      <c r="II13" s="36"/>
      <c r="IJ13" s="36"/>
      <c r="IK13" s="36"/>
      <c r="IL13" s="36"/>
      <c r="IM13" s="36"/>
      <c r="IN13" s="36"/>
      <c r="IO13" s="36"/>
      <c r="IP13" s="36"/>
      <c r="IQ13" s="36"/>
      <c r="IR13" s="36"/>
      <c r="IS13" s="36"/>
      <c r="IT13" s="36"/>
      <c r="IU13" s="36"/>
      <c r="IV13" s="36"/>
      <c r="IW13" s="36"/>
    </row>
    <row r="14" customFormat="false" ht="15" hidden="false" customHeight="true" outlineLevel="0" collapsed="false">
      <c r="A14" s="36"/>
      <c r="B14" s="37" t="s">
        <v>37</v>
      </c>
      <c r="C14" s="38" t="s">
        <v>38</v>
      </c>
      <c r="D14" s="39" t="n">
        <v>3788</v>
      </c>
      <c r="E14" s="40"/>
      <c r="F14" s="50" t="n">
        <f aca="false">T5</f>
        <v>25</v>
      </c>
      <c r="G14" s="50"/>
      <c r="H14" s="40" t="str">
        <f aca="false">V5</f>
        <v>x</v>
      </c>
      <c r="I14" s="50"/>
      <c r="J14" s="43" t="n">
        <v>15074</v>
      </c>
      <c r="K14" s="43"/>
      <c r="L14" s="44"/>
      <c r="M14" s="40"/>
      <c r="N14" s="45" t="n">
        <v>67694</v>
      </c>
      <c r="O14" s="46" t="n">
        <f aca="false">$T$23</f>
        <v>0.5</v>
      </c>
      <c r="P14" s="47" t="str">
        <f aca="false">IF(Q14&lt;0,ABS(Q14),"")</f>
        <v/>
      </c>
      <c r="Q14" s="44" t="n">
        <f aca="false">IF(L$37&gt;0,L14-R14,J14-R14)</f>
        <v>7537</v>
      </c>
      <c r="R14" s="44" t="n">
        <f aca="false">ROUND((1-O14)*J14,0)</f>
        <v>7537</v>
      </c>
      <c r="S14" s="36"/>
      <c r="T14" s="54" t="n">
        <v>30</v>
      </c>
      <c r="U14" s="54" t="n">
        <v>15</v>
      </c>
      <c r="V14" s="54" t="s">
        <v>32</v>
      </c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  <c r="AO14" s="36"/>
      <c r="AP14" s="36"/>
      <c r="AQ14" s="36"/>
      <c r="AR14" s="36"/>
      <c r="AS14" s="36"/>
      <c r="AT14" s="36"/>
      <c r="AU14" s="36"/>
      <c r="AV14" s="36"/>
      <c r="AW14" s="36"/>
      <c r="AX14" s="36"/>
      <c r="AY14" s="36"/>
      <c r="AZ14" s="36"/>
      <c r="BA14" s="36"/>
      <c r="BB14" s="36"/>
      <c r="BC14" s="36"/>
      <c r="BD14" s="36"/>
      <c r="BE14" s="36"/>
      <c r="BF14" s="36"/>
      <c r="BG14" s="36"/>
      <c r="BH14" s="36"/>
      <c r="BI14" s="36"/>
      <c r="BJ14" s="36"/>
      <c r="BK14" s="36"/>
      <c r="BL14" s="36"/>
      <c r="BM14" s="36"/>
      <c r="BN14" s="36"/>
      <c r="BO14" s="36"/>
      <c r="BP14" s="36"/>
      <c r="BQ14" s="36"/>
      <c r="BR14" s="36"/>
      <c r="BS14" s="36"/>
      <c r="BT14" s="36"/>
      <c r="BU14" s="36"/>
      <c r="BV14" s="36"/>
      <c r="BW14" s="36"/>
      <c r="BX14" s="36"/>
      <c r="BY14" s="36"/>
      <c r="BZ14" s="36"/>
      <c r="CA14" s="36"/>
      <c r="CB14" s="36"/>
      <c r="CC14" s="36"/>
      <c r="CD14" s="36"/>
      <c r="CE14" s="36"/>
      <c r="CF14" s="36"/>
      <c r="CG14" s="36"/>
      <c r="CH14" s="36"/>
      <c r="CI14" s="36"/>
      <c r="CJ14" s="36"/>
      <c r="CK14" s="36"/>
      <c r="CL14" s="36"/>
      <c r="CM14" s="36"/>
      <c r="CN14" s="36"/>
      <c r="CO14" s="36"/>
      <c r="CP14" s="36"/>
      <c r="CQ14" s="36"/>
      <c r="CR14" s="36"/>
      <c r="CS14" s="36"/>
      <c r="CT14" s="36"/>
      <c r="CU14" s="36"/>
      <c r="CV14" s="36"/>
      <c r="CW14" s="36"/>
      <c r="CX14" s="36"/>
      <c r="CY14" s="36"/>
      <c r="CZ14" s="36"/>
      <c r="DA14" s="36"/>
      <c r="DB14" s="36"/>
      <c r="DC14" s="36"/>
      <c r="DD14" s="36"/>
      <c r="DE14" s="36"/>
      <c r="DF14" s="36"/>
      <c r="DG14" s="36"/>
      <c r="DH14" s="36"/>
      <c r="DI14" s="36"/>
      <c r="DJ14" s="36"/>
      <c r="DK14" s="36"/>
      <c r="DL14" s="36"/>
      <c r="DM14" s="36"/>
      <c r="DN14" s="36"/>
      <c r="DO14" s="36"/>
      <c r="DP14" s="36"/>
      <c r="DQ14" s="36"/>
      <c r="DR14" s="36"/>
      <c r="DS14" s="36"/>
      <c r="DT14" s="36"/>
      <c r="DU14" s="36"/>
      <c r="DV14" s="36"/>
      <c r="DW14" s="36"/>
      <c r="DX14" s="36"/>
      <c r="DY14" s="36"/>
      <c r="DZ14" s="36"/>
      <c r="EA14" s="36"/>
      <c r="EB14" s="36"/>
      <c r="EC14" s="36"/>
      <c r="ED14" s="36"/>
      <c r="EE14" s="36"/>
      <c r="EF14" s="36"/>
      <c r="EG14" s="36"/>
      <c r="EH14" s="36"/>
      <c r="EI14" s="36"/>
      <c r="EJ14" s="36"/>
      <c r="EK14" s="36"/>
      <c r="EL14" s="36"/>
      <c r="EM14" s="36"/>
      <c r="EN14" s="36"/>
      <c r="EO14" s="36"/>
      <c r="EP14" s="36"/>
      <c r="EQ14" s="36"/>
      <c r="ER14" s="36"/>
      <c r="ES14" s="36"/>
      <c r="ET14" s="36"/>
      <c r="EU14" s="36"/>
      <c r="EV14" s="36"/>
      <c r="EW14" s="36"/>
      <c r="EX14" s="36"/>
      <c r="EY14" s="36"/>
      <c r="EZ14" s="36"/>
      <c r="FA14" s="36"/>
      <c r="FB14" s="36"/>
      <c r="FC14" s="36"/>
      <c r="FD14" s="36"/>
      <c r="FE14" s="36"/>
      <c r="FF14" s="36"/>
      <c r="FG14" s="36"/>
      <c r="FH14" s="36"/>
      <c r="FI14" s="36"/>
      <c r="FJ14" s="36"/>
      <c r="FK14" s="36"/>
      <c r="FL14" s="36"/>
      <c r="FM14" s="36"/>
      <c r="FN14" s="36"/>
      <c r="FO14" s="36"/>
      <c r="FP14" s="36"/>
      <c r="FQ14" s="36"/>
      <c r="FR14" s="36"/>
      <c r="FS14" s="36"/>
      <c r="FT14" s="36"/>
      <c r="FU14" s="36"/>
      <c r="FV14" s="36"/>
      <c r="FW14" s="36"/>
      <c r="FX14" s="36"/>
      <c r="FY14" s="36"/>
      <c r="FZ14" s="36"/>
      <c r="GA14" s="36"/>
      <c r="GB14" s="36"/>
      <c r="GC14" s="36"/>
      <c r="GD14" s="36"/>
      <c r="GE14" s="36"/>
      <c r="GF14" s="36"/>
      <c r="GG14" s="36"/>
      <c r="GH14" s="36"/>
      <c r="GI14" s="36"/>
      <c r="GJ14" s="36"/>
      <c r="GK14" s="36"/>
      <c r="GL14" s="36"/>
      <c r="GM14" s="36"/>
      <c r="GN14" s="36"/>
      <c r="GO14" s="36"/>
      <c r="GP14" s="36"/>
      <c r="GQ14" s="36"/>
      <c r="GR14" s="36"/>
      <c r="GS14" s="36"/>
      <c r="GT14" s="36"/>
      <c r="GU14" s="36"/>
      <c r="GV14" s="36"/>
      <c r="GW14" s="36"/>
      <c r="GX14" s="36"/>
      <c r="GY14" s="36"/>
      <c r="GZ14" s="36"/>
      <c r="HA14" s="36"/>
      <c r="HB14" s="36"/>
      <c r="HC14" s="36"/>
      <c r="HD14" s="36"/>
      <c r="HE14" s="36"/>
      <c r="HF14" s="36"/>
      <c r="HG14" s="36"/>
      <c r="HH14" s="36"/>
      <c r="HI14" s="36"/>
      <c r="HJ14" s="36"/>
      <c r="HK14" s="36"/>
      <c r="HL14" s="36"/>
      <c r="HM14" s="36"/>
      <c r="HN14" s="36"/>
      <c r="HO14" s="36"/>
      <c r="HP14" s="36"/>
      <c r="HQ14" s="36"/>
      <c r="HR14" s="36"/>
      <c r="HS14" s="36"/>
      <c r="HT14" s="36"/>
      <c r="HU14" s="36"/>
      <c r="HV14" s="36"/>
      <c r="HW14" s="36"/>
      <c r="HX14" s="36"/>
      <c r="HY14" s="36"/>
      <c r="HZ14" s="36"/>
      <c r="IA14" s="36"/>
      <c r="IB14" s="36"/>
      <c r="IC14" s="36"/>
      <c r="ID14" s="36"/>
      <c r="IE14" s="36"/>
      <c r="IF14" s="36"/>
      <c r="IG14" s="36"/>
      <c r="IH14" s="36"/>
      <c r="II14" s="36"/>
      <c r="IJ14" s="36"/>
      <c r="IK14" s="36"/>
      <c r="IL14" s="36"/>
      <c r="IM14" s="36"/>
      <c r="IN14" s="36"/>
      <c r="IO14" s="36"/>
      <c r="IP14" s="36"/>
      <c r="IQ14" s="36"/>
      <c r="IR14" s="36"/>
      <c r="IS14" s="36"/>
      <c r="IT14" s="36"/>
      <c r="IU14" s="36"/>
      <c r="IV14" s="36"/>
      <c r="IW14" s="36"/>
    </row>
    <row r="15" customFormat="false" ht="15" hidden="false" customHeight="true" outlineLevel="0" collapsed="false">
      <c r="A15" s="36"/>
      <c r="B15" s="37"/>
      <c r="C15" s="38"/>
      <c r="D15" s="39"/>
      <c r="E15" s="40"/>
      <c r="F15" s="50"/>
      <c r="G15" s="50"/>
      <c r="H15" s="40"/>
      <c r="I15" s="50"/>
      <c r="J15" s="43" t="n">
        <v>673</v>
      </c>
      <c r="K15" s="43"/>
      <c r="L15" s="44"/>
      <c r="M15" s="40"/>
      <c r="N15" s="45" t="n">
        <v>69149</v>
      </c>
      <c r="O15" s="46" t="n">
        <v>0</v>
      </c>
      <c r="P15" s="47" t="str">
        <f aca="false">IF(Q15&lt;0,ABS(Q15),"")</f>
        <v/>
      </c>
      <c r="Q15" s="44" t="n">
        <f aca="false">IF(L$37&gt;0,L15-R15,J15-R15)</f>
        <v>0</v>
      </c>
      <c r="R15" s="44" t="n">
        <f aca="false">ROUND((1-O15)*J15,0)</f>
        <v>673</v>
      </c>
      <c r="S15" s="36"/>
      <c r="T15" s="54" t="n">
        <v>25</v>
      </c>
      <c r="U15" s="54" t="n">
        <v>35</v>
      </c>
      <c r="V15" s="54" t="s">
        <v>32</v>
      </c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36"/>
      <c r="AO15" s="36"/>
      <c r="AP15" s="36"/>
      <c r="AQ15" s="36"/>
      <c r="AR15" s="36"/>
      <c r="AS15" s="36"/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36"/>
      <c r="BF15" s="36"/>
      <c r="BG15" s="36"/>
      <c r="BH15" s="36"/>
      <c r="BI15" s="36"/>
      <c r="BJ15" s="36"/>
      <c r="BK15" s="36"/>
      <c r="BL15" s="36"/>
      <c r="BM15" s="36"/>
      <c r="BN15" s="36"/>
      <c r="BO15" s="36"/>
      <c r="BP15" s="36"/>
      <c r="BQ15" s="36"/>
      <c r="BR15" s="36"/>
      <c r="BS15" s="36"/>
      <c r="BT15" s="36"/>
      <c r="BU15" s="36"/>
      <c r="BV15" s="36"/>
      <c r="BW15" s="36"/>
      <c r="BX15" s="36"/>
      <c r="BY15" s="36"/>
      <c r="BZ15" s="36"/>
      <c r="CA15" s="36"/>
      <c r="CB15" s="36"/>
      <c r="CC15" s="36"/>
      <c r="CD15" s="36"/>
      <c r="CE15" s="36"/>
      <c r="CF15" s="36"/>
      <c r="CG15" s="36"/>
      <c r="CH15" s="36"/>
      <c r="CI15" s="36"/>
      <c r="CJ15" s="36"/>
      <c r="CK15" s="36"/>
      <c r="CL15" s="36"/>
      <c r="CM15" s="36"/>
      <c r="CN15" s="36"/>
      <c r="CO15" s="36"/>
      <c r="CP15" s="36"/>
      <c r="CQ15" s="36"/>
      <c r="CR15" s="36"/>
      <c r="CS15" s="36"/>
      <c r="CT15" s="36"/>
      <c r="CU15" s="36"/>
      <c r="CV15" s="36"/>
      <c r="CW15" s="36"/>
      <c r="CX15" s="36"/>
      <c r="CY15" s="36"/>
      <c r="CZ15" s="36"/>
      <c r="DA15" s="36"/>
      <c r="DB15" s="36"/>
      <c r="DC15" s="36"/>
      <c r="DD15" s="36"/>
      <c r="DE15" s="36"/>
      <c r="DF15" s="36"/>
      <c r="DG15" s="36"/>
      <c r="DH15" s="36"/>
      <c r="DI15" s="36"/>
      <c r="DJ15" s="36"/>
      <c r="DK15" s="36"/>
      <c r="DL15" s="36"/>
      <c r="DM15" s="36"/>
      <c r="DN15" s="36"/>
      <c r="DO15" s="36"/>
      <c r="DP15" s="36"/>
      <c r="DQ15" s="36"/>
      <c r="DR15" s="36"/>
      <c r="DS15" s="36"/>
      <c r="DT15" s="36"/>
      <c r="DU15" s="36"/>
      <c r="DV15" s="36"/>
      <c r="DW15" s="36"/>
      <c r="DX15" s="36"/>
      <c r="DY15" s="36"/>
      <c r="DZ15" s="36"/>
      <c r="EA15" s="36"/>
      <c r="EB15" s="36"/>
      <c r="EC15" s="36"/>
      <c r="ED15" s="36"/>
      <c r="EE15" s="36"/>
      <c r="EF15" s="36"/>
      <c r="EG15" s="36"/>
      <c r="EH15" s="36"/>
      <c r="EI15" s="36"/>
      <c r="EJ15" s="36"/>
      <c r="EK15" s="36"/>
      <c r="EL15" s="36"/>
      <c r="EM15" s="36"/>
      <c r="EN15" s="36"/>
      <c r="EO15" s="36"/>
      <c r="EP15" s="36"/>
      <c r="EQ15" s="36"/>
      <c r="ER15" s="36"/>
      <c r="ES15" s="36"/>
      <c r="ET15" s="36"/>
      <c r="EU15" s="36"/>
      <c r="EV15" s="36"/>
      <c r="EW15" s="36"/>
      <c r="EX15" s="36"/>
      <c r="EY15" s="36"/>
      <c r="EZ15" s="36"/>
      <c r="FA15" s="36"/>
      <c r="FB15" s="36"/>
      <c r="FC15" s="36"/>
      <c r="FD15" s="36"/>
      <c r="FE15" s="36"/>
      <c r="FF15" s="36"/>
      <c r="FG15" s="36"/>
      <c r="FH15" s="36"/>
      <c r="FI15" s="36"/>
      <c r="FJ15" s="36"/>
      <c r="FK15" s="36"/>
      <c r="FL15" s="36"/>
      <c r="FM15" s="36"/>
      <c r="FN15" s="36"/>
      <c r="FO15" s="36"/>
      <c r="FP15" s="36"/>
      <c r="FQ15" s="36"/>
      <c r="FR15" s="36"/>
      <c r="FS15" s="36"/>
      <c r="FT15" s="36"/>
      <c r="FU15" s="36"/>
      <c r="FV15" s="36"/>
      <c r="FW15" s="36"/>
      <c r="FX15" s="36"/>
      <c r="FY15" s="36"/>
      <c r="FZ15" s="36"/>
      <c r="GA15" s="36"/>
      <c r="GB15" s="36"/>
      <c r="GC15" s="36"/>
      <c r="GD15" s="36"/>
      <c r="GE15" s="36"/>
      <c r="GF15" s="36"/>
      <c r="GG15" s="36"/>
      <c r="GH15" s="36"/>
      <c r="GI15" s="36"/>
      <c r="GJ15" s="36"/>
      <c r="GK15" s="36"/>
      <c r="GL15" s="36"/>
      <c r="GM15" s="36"/>
      <c r="GN15" s="36"/>
      <c r="GO15" s="36"/>
      <c r="GP15" s="36"/>
      <c r="GQ15" s="36"/>
      <c r="GR15" s="36"/>
      <c r="GS15" s="36"/>
      <c r="GT15" s="36"/>
      <c r="GU15" s="36"/>
      <c r="GV15" s="36"/>
      <c r="GW15" s="36"/>
      <c r="GX15" s="36"/>
      <c r="GY15" s="36"/>
      <c r="GZ15" s="36"/>
      <c r="HA15" s="36"/>
      <c r="HB15" s="36"/>
      <c r="HC15" s="36"/>
      <c r="HD15" s="36"/>
      <c r="HE15" s="36"/>
      <c r="HF15" s="36"/>
      <c r="HG15" s="36"/>
      <c r="HH15" s="36"/>
      <c r="HI15" s="36"/>
      <c r="HJ15" s="36"/>
      <c r="HK15" s="36"/>
      <c r="HL15" s="36"/>
      <c r="HM15" s="36"/>
      <c r="HN15" s="36"/>
      <c r="HO15" s="36"/>
      <c r="HP15" s="36"/>
      <c r="HQ15" s="36"/>
      <c r="HR15" s="36"/>
      <c r="HS15" s="36"/>
      <c r="HT15" s="36"/>
      <c r="HU15" s="36"/>
      <c r="HV15" s="36"/>
      <c r="HW15" s="36"/>
      <c r="HX15" s="36"/>
      <c r="HY15" s="36"/>
      <c r="HZ15" s="36"/>
      <c r="IA15" s="36"/>
      <c r="IB15" s="36"/>
      <c r="IC15" s="36"/>
      <c r="ID15" s="36"/>
      <c r="IE15" s="36"/>
      <c r="IF15" s="36"/>
      <c r="IG15" s="36"/>
      <c r="IH15" s="36"/>
      <c r="II15" s="36"/>
      <c r="IJ15" s="36"/>
      <c r="IK15" s="36"/>
      <c r="IL15" s="36"/>
      <c r="IM15" s="36"/>
      <c r="IN15" s="36"/>
      <c r="IO15" s="36"/>
      <c r="IP15" s="36"/>
      <c r="IQ15" s="36"/>
      <c r="IR15" s="36"/>
      <c r="IS15" s="36"/>
      <c r="IT15" s="36"/>
      <c r="IU15" s="36"/>
      <c r="IV15" s="36"/>
      <c r="IW15" s="36"/>
    </row>
    <row r="16" customFormat="false" ht="15" hidden="false" customHeight="true" outlineLevel="0" collapsed="false">
      <c r="A16" s="36"/>
      <c r="B16" s="37"/>
      <c r="C16" s="38"/>
      <c r="D16" s="39"/>
      <c r="E16" s="40"/>
      <c r="F16" s="50"/>
      <c r="G16" s="50"/>
      <c r="H16" s="40"/>
      <c r="I16" s="50"/>
      <c r="J16" s="43" t="n">
        <v>0</v>
      </c>
      <c r="K16" s="43"/>
      <c r="L16" s="44"/>
      <c r="M16" s="40"/>
      <c r="N16" s="45" t="n">
        <v>68915</v>
      </c>
      <c r="O16" s="46" t="n">
        <v>0</v>
      </c>
      <c r="P16" s="47" t="str">
        <f aca="false">IF(Q16&lt;0,ABS(Q16),"")</f>
        <v/>
      </c>
      <c r="Q16" s="44" t="n">
        <f aca="false">IF(L$37&gt;0,L16-R16,J16-R16)</f>
        <v>0</v>
      </c>
      <c r="R16" s="44" t="n">
        <f aca="false">ROUND((1-O16)*J16,0)</f>
        <v>0</v>
      </c>
      <c r="S16" s="36"/>
      <c r="T16" s="55" t="n">
        <v>23</v>
      </c>
      <c r="U16" s="55" t="n">
        <v>39</v>
      </c>
      <c r="V16" s="55" t="s">
        <v>32</v>
      </c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6"/>
      <c r="AH16" s="36"/>
      <c r="AI16" s="36"/>
      <c r="AJ16" s="36"/>
      <c r="AK16" s="36"/>
      <c r="AL16" s="36"/>
      <c r="AM16" s="36"/>
      <c r="AN16" s="36"/>
      <c r="AO16" s="36"/>
      <c r="AP16" s="36"/>
      <c r="AQ16" s="36"/>
      <c r="AR16" s="36"/>
      <c r="AS16" s="36"/>
      <c r="AT16" s="36"/>
      <c r="AU16" s="36"/>
      <c r="AV16" s="36"/>
      <c r="AW16" s="36"/>
      <c r="AX16" s="36"/>
      <c r="AY16" s="36"/>
      <c r="AZ16" s="36"/>
      <c r="BA16" s="36"/>
      <c r="BB16" s="36"/>
      <c r="BC16" s="36"/>
      <c r="BD16" s="36"/>
      <c r="BE16" s="36"/>
      <c r="BF16" s="36"/>
      <c r="BG16" s="36"/>
      <c r="BH16" s="36"/>
      <c r="BI16" s="36"/>
      <c r="BJ16" s="36"/>
      <c r="BK16" s="36"/>
      <c r="BL16" s="36"/>
      <c r="BM16" s="36"/>
      <c r="BN16" s="36"/>
      <c r="BO16" s="36"/>
      <c r="BP16" s="36"/>
      <c r="BQ16" s="36"/>
      <c r="BR16" s="36"/>
      <c r="BS16" s="36"/>
      <c r="BT16" s="36"/>
      <c r="BU16" s="36"/>
      <c r="BV16" s="36"/>
      <c r="BW16" s="36"/>
      <c r="BX16" s="36"/>
      <c r="BY16" s="36"/>
      <c r="BZ16" s="36"/>
      <c r="CA16" s="36"/>
      <c r="CB16" s="36"/>
      <c r="CC16" s="36"/>
      <c r="CD16" s="36"/>
      <c r="CE16" s="36"/>
      <c r="CF16" s="36"/>
      <c r="CG16" s="36"/>
      <c r="CH16" s="36"/>
      <c r="CI16" s="36"/>
      <c r="CJ16" s="36"/>
      <c r="CK16" s="36"/>
      <c r="CL16" s="36"/>
      <c r="CM16" s="36"/>
      <c r="CN16" s="36"/>
      <c r="CO16" s="36"/>
      <c r="CP16" s="36"/>
      <c r="CQ16" s="36"/>
      <c r="CR16" s="36"/>
      <c r="CS16" s="36"/>
      <c r="CT16" s="36"/>
      <c r="CU16" s="36"/>
      <c r="CV16" s="36"/>
      <c r="CW16" s="36"/>
      <c r="CX16" s="36"/>
      <c r="CY16" s="36"/>
      <c r="CZ16" s="36"/>
      <c r="DA16" s="36"/>
      <c r="DB16" s="36"/>
      <c r="DC16" s="36"/>
      <c r="DD16" s="36"/>
      <c r="DE16" s="36"/>
      <c r="DF16" s="36"/>
      <c r="DG16" s="36"/>
      <c r="DH16" s="36"/>
      <c r="DI16" s="36"/>
      <c r="DJ16" s="36"/>
      <c r="DK16" s="36"/>
      <c r="DL16" s="36"/>
      <c r="DM16" s="36"/>
      <c r="DN16" s="36"/>
      <c r="DO16" s="36"/>
      <c r="DP16" s="36"/>
      <c r="DQ16" s="36"/>
      <c r="DR16" s="36"/>
      <c r="DS16" s="36"/>
      <c r="DT16" s="36"/>
      <c r="DU16" s="36"/>
      <c r="DV16" s="36"/>
      <c r="DW16" s="36"/>
      <c r="DX16" s="36"/>
      <c r="DY16" s="36"/>
      <c r="DZ16" s="36"/>
      <c r="EA16" s="36"/>
      <c r="EB16" s="36"/>
      <c r="EC16" s="36"/>
      <c r="ED16" s="36"/>
      <c r="EE16" s="36"/>
      <c r="EF16" s="36"/>
      <c r="EG16" s="36"/>
      <c r="EH16" s="36"/>
      <c r="EI16" s="36"/>
      <c r="EJ16" s="36"/>
      <c r="EK16" s="36"/>
      <c r="EL16" s="36"/>
      <c r="EM16" s="36"/>
      <c r="EN16" s="36"/>
      <c r="EO16" s="36"/>
      <c r="EP16" s="36"/>
      <c r="EQ16" s="36"/>
      <c r="ER16" s="36"/>
      <c r="ES16" s="36"/>
      <c r="ET16" s="36"/>
      <c r="EU16" s="36"/>
      <c r="EV16" s="36"/>
      <c r="EW16" s="36"/>
      <c r="EX16" s="36"/>
      <c r="EY16" s="36"/>
      <c r="EZ16" s="36"/>
      <c r="FA16" s="36"/>
      <c r="FB16" s="36"/>
      <c r="FC16" s="36"/>
      <c r="FD16" s="36"/>
      <c r="FE16" s="36"/>
      <c r="FF16" s="36"/>
      <c r="FG16" s="36"/>
      <c r="FH16" s="36"/>
      <c r="FI16" s="36"/>
      <c r="FJ16" s="36"/>
      <c r="FK16" s="36"/>
      <c r="FL16" s="36"/>
      <c r="FM16" s="36"/>
      <c r="FN16" s="36"/>
      <c r="FO16" s="36"/>
      <c r="FP16" s="36"/>
      <c r="FQ16" s="36"/>
      <c r="FR16" s="36"/>
      <c r="FS16" s="36"/>
      <c r="FT16" s="36"/>
      <c r="FU16" s="36"/>
      <c r="FV16" s="36"/>
      <c r="FW16" s="36"/>
      <c r="FX16" s="36"/>
      <c r="FY16" s="36"/>
      <c r="FZ16" s="36"/>
      <c r="GA16" s="36"/>
      <c r="GB16" s="36"/>
      <c r="GC16" s="36"/>
      <c r="GD16" s="36"/>
      <c r="GE16" s="36"/>
      <c r="GF16" s="36"/>
      <c r="GG16" s="36"/>
      <c r="GH16" s="36"/>
      <c r="GI16" s="36"/>
      <c r="GJ16" s="36"/>
      <c r="GK16" s="36"/>
      <c r="GL16" s="36"/>
      <c r="GM16" s="36"/>
      <c r="GN16" s="36"/>
      <c r="GO16" s="36"/>
      <c r="GP16" s="36"/>
      <c r="GQ16" s="36"/>
      <c r="GR16" s="36"/>
      <c r="GS16" s="36"/>
      <c r="GT16" s="36"/>
      <c r="GU16" s="36"/>
      <c r="GV16" s="36"/>
      <c r="GW16" s="36"/>
      <c r="GX16" s="36"/>
      <c r="GY16" s="36"/>
      <c r="GZ16" s="36"/>
      <c r="HA16" s="36"/>
      <c r="HB16" s="36"/>
      <c r="HC16" s="36"/>
      <c r="HD16" s="36"/>
      <c r="HE16" s="36"/>
      <c r="HF16" s="36"/>
      <c r="HG16" s="36"/>
      <c r="HH16" s="36"/>
      <c r="HI16" s="36"/>
      <c r="HJ16" s="36"/>
      <c r="HK16" s="36"/>
      <c r="HL16" s="36"/>
      <c r="HM16" s="36"/>
      <c r="HN16" s="36"/>
      <c r="HO16" s="36"/>
      <c r="HP16" s="36"/>
      <c r="HQ16" s="36"/>
      <c r="HR16" s="36"/>
      <c r="HS16" s="36"/>
      <c r="HT16" s="36"/>
      <c r="HU16" s="36"/>
      <c r="HV16" s="36"/>
      <c r="HW16" s="36"/>
      <c r="HX16" s="36"/>
      <c r="HY16" s="36"/>
      <c r="HZ16" s="36"/>
      <c r="IA16" s="36"/>
      <c r="IB16" s="36"/>
      <c r="IC16" s="36"/>
      <c r="ID16" s="36"/>
      <c r="IE16" s="36"/>
      <c r="IF16" s="36"/>
      <c r="IG16" s="36"/>
      <c r="IH16" s="36"/>
      <c r="II16" s="36"/>
      <c r="IJ16" s="36"/>
      <c r="IK16" s="36"/>
      <c r="IL16" s="36"/>
      <c r="IM16" s="36"/>
      <c r="IN16" s="36"/>
      <c r="IO16" s="36"/>
      <c r="IP16" s="36"/>
      <c r="IQ16" s="36"/>
      <c r="IR16" s="36"/>
      <c r="IS16" s="36"/>
      <c r="IT16" s="36"/>
      <c r="IU16" s="36"/>
      <c r="IV16" s="36"/>
      <c r="IW16" s="36"/>
    </row>
    <row r="17" customFormat="false" ht="15" hidden="false" customHeight="true" outlineLevel="0" collapsed="false">
      <c r="A17" s="36"/>
      <c r="B17" s="37"/>
      <c r="C17" s="38"/>
      <c r="D17" s="39"/>
      <c r="E17" s="40"/>
      <c r="F17" s="50"/>
      <c r="G17" s="50"/>
      <c r="H17" s="40"/>
      <c r="I17" s="50"/>
      <c r="J17" s="43" t="n">
        <v>0</v>
      </c>
      <c r="K17" s="43"/>
      <c r="L17" s="44"/>
      <c r="M17" s="40"/>
      <c r="N17" s="45" t="n">
        <v>68918</v>
      </c>
      <c r="O17" s="46" t="n">
        <v>0</v>
      </c>
      <c r="P17" s="47" t="str">
        <f aca="false">IF(Q17&lt;0,ABS(Q17),"")</f>
        <v/>
      </c>
      <c r="Q17" s="44" t="n">
        <f aca="false">IF(L$37&gt;0,L17-R17,J17-R17)</f>
        <v>0</v>
      </c>
      <c r="R17" s="44" t="n">
        <f aca="false">ROUND((1-O17)*J17,0)</f>
        <v>0</v>
      </c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  <c r="AI17" s="36"/>
      <c r="AJ17" s="36"/>
      <c r="AK17" s="36"/>
      <c r="AL17" s="36"/>
      <c r="AM17" s="36"/>
      <c r="AN17" s="36"/>
      <c r="AO17" s="36"/>
      <c r="AP17" s="36"/>
      <c r="AQ17" s="36"/>
      <c r="AR17" s="36"/>
      <c r="AS17" s="36"/>
      <c r="AT17" s="36"/>
      <c r="AU17" s="36"/>
      <c r="AV17" s="36"/>
      <c r="AW17" s="36"/>
      <c r="AX17" s="36"/>
      <c r="AY17" s="36"/>
      <c r="AZ17" s="36"/>
      <c r="BA17" s="36"/>
      <c r="BB17" s="36"/>
      <c r="BC17" s="36"/>
      <c r="BD17" s="36"/>
      <c r="BE17" s="36"/>
      <c r="BF17" s="36"/>
      <c r="BG17" s="36"/>
      <c r="BH17" s="36"/>
      <c r="BI17" s="36"/>
      <c r="BJ17" s="36"/>
      <c r="BK17" s="36"/>
      <c r="BL17" s="36"/>
      <c r="BM17" s="36"/>
      <c r="BN17" s="36"/>
      <c r="BO17" s="36"/>
      <c r="BP17" s="36"/>
      <c r="BQ17" s="36"/>
      <c r="BR17" s="36"/>
      <c r="BS17" s="36"/>
      <c r="BT17" s="36"/>
      <c r="BU17" s="36"/>
      <c r="BV17" s="36"/>
      <c r="BW17" s="36"/>
      <c r="BX17" s="36"/>
      <c r="BY17" s="36"/>
      <c r="BZ17" s="36"/>
      <c r="CA17" s="36"/>
      <c r="CB17" s="36"/>
      <c r="CC17" s="36"/>
      <c r="CD17" s="36"/>
      <c r="CE17" s="36"/>
      <c r="CF17" s="36"/>
      <c r="CG17" s="36"/>
      <c r="CH17" s="36"/>
      <c r="CI17" s="36"/>
      <c r="CJ17" s="36"/>
      <c r="CK17" s="36"/>
      <c r="CL17" s="36"/>
      <c r="CM17" s="36"/>
      <c r="CN17" s="36"/>
      <c r="CO17" s="36"/>
      <c r="CP17" s="36"/>
      <c r="CQ17" s="36"/>
      <c r="CR17" s="36"/>
      <c r="CS17" s="36"/>
      <c r="CT17" s="36"/>
      <c r="CU17" s="36"/>
      <c r="CV17" s="36"/>
      <c r="CW17" s="36"/>
      <c r="CX17" s="36"/>
      <c r="CY17" s="36"/>
      <c r="CZ17" s="36"/>
      <c r="DA17" s="36"/>
      <c r="DB17" s="36"/>
      <c r="DC17" s="36"/>
      <c r="DD17" s="36"/>
      <c r="DE17" s="36"/>
      <c r="DF17" s="36"/>
      <c r="DG17" s="36"/>
      <c r="DH17" s="36"/>
      <c r="DI17" s="36"/>
      <c r="DJ17" s="36"/>
      <c r="DK17" s="36"/>
      <c r="DL17" s="36"/>
      <c r="DM17" s="36"/>
      <c r="DN17" s="36"/>
      <c r="DO17" s="36"/>
      <c r="DP17" s="36"/>
      <c r="DQ17" s="36"/>
      <c r="DR17" s="36"/>
      <c r="DS17" s="36"/>
      <c r="DT17" s="36"/>
      <c r="DU17" s="36"/>
      <c r="DV17" s="36"/>
      <c r="DW17" s="36"/>
      <c r="DX17" s="36"/>
      <c r="DY17" s="36"/>
      <c r="DZ17" s="36"/>
      <c r="EA17" s="36"/>
      <c r="EB17" s="36"/>
      <c r="EC17" s="36"/>
      <c r="ED17" s="36"/>
      <c r="EE17" s="36"/>
      <c r="EF17" s="36"/>
      <c r="EG17" s="36"/>
      <c r="EH17" s="36"/>
      <c r="EI17" s="36"/>
      <c r="EJ17" s="36"/>
      <c r="EK17" s="36"/>
      <c r="EL17" s="36"/>
      <c r="EM17" s="36"/>
      <c r="EN17" s="36"/>
      <c r="EO17" s="36"/>
      <c r="EP17" s="36"/>
      <c r="EQ17" s="36"/>
      <c r="ER17" s="36"/>
      <c r="ES17" s="36"/>
      <c r="ET17" s="36"/>
      <c r="EU17" s="36"/>
      <c r="EV17" s="36"/>
      <c r="EW17" s="36"/>
      <c r="EX17" s="36"/>
      <c r="EY17" s="36"/>
      <c r="EZ17" s="36"/>
      <c r="FA17" s="36"/>
      <c r="FB17" s="36"/>
      <c r="FC17" s="36"/>
      <c r="FD17" s="36"/>
      <c r="FE17" s="36"/>
      <c r="FF17" s="36"/>
      <c r="FG17" s="36"/>
      <c r="FH17" s="36"/>
      <c r="FI17" s="36"/>
      <c r="FJ17" s="36"/>
      <c r="FK17" s="36"/>
      <c r="FL17" s="36"/>
      <c r="FM17" s="36"/>
      <c r="FN17" s="36"/>
      <c r="FO17" s="36"/>
      <c r="FP17" s="36"/>
      <c r="FQ17" s="36"/>
      <c r="FR17" s="36"/>
      <c r="FS17" s="36"/>
      <c r="FT17" s="36"/>
      <c r="FU17" s="36"/>
      <c r="FV17" s="36"/>
      <c r="FW17" s="36"/>
      <c r="FX17" s="36"/>
      <c r="FY17" s="36"/>
      <c r="FZ17" s="36"/>
      <c r="GA17" s="36"/>
      <c r="GB17" s="36"/>
      <c r="GC17" s="36"/>
      <c r="GD17" s="36"/>
      <c r="GE17" s="36"/>
      <c r="GF17" s="36"/>
      <c r="GG17" s="36"/>
      <c r="GH17" s="36"/>
      <c r="GI17" s="36"/>
      <c r="GJ17" s="36"/>
      <c r="GK17" s="36"/>
      <c r="GL17" s="36"/>
      <c r="GM17" s="36"/>
      <c r="GN17" s="36"/>
      <c r="GO17" s="36"/>
      <c r="GP17" s="36"/>
      <c r="GQ17" s="36"/>
      <c r="GR17" s="36"/>
      <c r="GS17" s="36"/>
      <c r="GT17" s="36"/>
      <c r="GU17" s="36"/>
      <c r="GV17" s="36"/>
      <c r="GW17" s="36"/>
      <c r="GX17" s="36"/>
      <c r="GY17" s="36"/>
      <c r="GZ17" s="36"/>
      <c r="HA17" s="36"/>
      <c r="HB17" s="36"/>
      <c r="HC17" s="36"/>
      <c r="HD17" s="36"/>
      <c r="HE17" s="36"/>
      <c r="HF17" s="36"/>
      <c r="HG17" s="36"/>
      <c r="HH17" s="36"/>
      <c r="HI17" s="36"/>
      <c r="HJ17" s="36"/>
      <c r="HK17" s="36"/>
      <c r="HL17" s="36"/>
      <c r="HM17" s="36"/>
      <c r="HN17" s="36"/>
      <c r="HO17" s="36"/>
      <c r="HP17" s="36"/>
      <c r="HQ17" s="36"/>
      <c r="HR17" s="36"/>
      <c r="HS17" s="36"/>
      <c r="HT17" s="36"/>
      <c r="HU17" s="36"/>
      <c r="HV17" s="36"/>
      <c r="HW17" s="36"/>
      <c r="HX17" s="36"/>
      <c r="HY17" s="36"/>
      <c r="HZ17" s="36"/>
      <c r="IA17" s="36"/>
      <c r="IB17" s="36"/>
      <c r="IC17" s="36"/>
      <c r="ID17" s="36"/>
      <c r="IE17" s="36"/>
      <c r="IF17" s="36"/>
      <c r="IG17" s="36"/>
      <c r="IH17" s="36"/>
      <c r="II17" s="36"/>
      <c r="IJ17" s="36"/>
      <c r="IK17" s="36"/>
      <c r="IL17" s="36"/>
      <c r="IM17" s="36"/>
      <c r="IN17" s="36"/>
      <c r="IO17" s="36"/>
      <c r="IP17" s="36"/>
      <c r="IQ17" s="36"/>
      <c r="IR17" s="36"/>
      <c r="IS17" s="36"/>
      <c r="IT17" s="36"/>
      <c r="IU17" s="36"/>
      <c r="IV17" s="36"/>
      <c r="IW17" s="36"/>
    </row>
    <row r="18" customFormat="false" ht="15" hidden="false" customHeight="true" outlineLevel="0" collapsed="false">
      <c r="A18" s="49"/>
      <c r="B18" s="37"/>
      <c r="C18" s="38"/>
      <c r="D18" s="56"/>
      <c r="E18" s="57"/>
      <c r="F18" s="50"/>
      <c r="G18" s="50"/>
      <c r="H18" s="40"/>
      <c r="I18" s="50"/>
      <c r="J18" s="43"/>
      <c r="K18" s="43"/>
      <c r="L18" s="44"/>
      <c r="M18" s="40"/>
      <c r="N18" s="52"/>
      <c r="O18" s="46"/>
      <c r="P18" s="36"/>
      <c r="Q18" s="44"/>
      <c r="R18" s="44"/>
      <c r="S18" s="36"/>
      <c r="T18" s="58" t="n">
        <f aca="false">AVERAGE(T5:T16)</f>
        <v>25.9166666666667</v>
      </c>
      <c r="U18" s="36"/>
      <c r="V18" s="58" t="e">
        <f aca="false">AVERAGE(V5:V16)</f>
        <v>#DIV/0!</v>
      </c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  <c r="BF18" s="36"/>
      <c r="BG18" s="36"/>
      <c r="BH18" s="36"/>
      <c r="BI18" s="36"/>
      <c r="BJ18" s="36"/>
      <c r="BK18" s="36"/>
      <c r="BL18" s="36"/>
      <c r="BM18" s="36"/>
      <c r="BN18" s="36"/>
      <c r="BO18" s="36"/>
      <c r="BP18" s="36"/>
      <c r="BQ18" s="36"/>
      <c r="BR18" s="36"/>
      <c r="BS18" s="36"/>
      <c r="BT18" s="36"/>
      <c r="BU18" s="36"/>
      <c r="BV18" s="36"/>
      <c r="BW18" s="36"/>
      <c r="BX18" s="36"/>
      <c r="BY18" s="36"/>
      <c r="BZ18" s="36"/>
      <c r="CA18" s="36"/>
      <c r="CB18" s="36"/>
      <c r="CC18" s="36"/>
      <c r="CD18" s="36"/>
      <c r="CE18" s="36"/>
      <c r="CF18" s="36"/>
      <c r="CG18" s="36"/>
      <c r="CH18" s="36"/>
      <c r="CI18" s="36"/>
      <c r="CJ18" s="36"/>
      <c r="CK18" s="36"/>
      <c r="CL18" s="36"/>
      <c r="CM18" s="36"/>
      <c r="CN18" s="36"/>
      <c r="CO18" s="36"/>
      <c r="CP18" s="36"/>
      <c r="CQ18" s="36"/>
      <c r="CR18" s="36"/>
      <c r="CS18" s="36"/>
      <c r="CT18" s="36"/>
      <c r="CU18" s="36"/>
      <c r="CV18" s="36"/>
      <c r="CW18" s="36"/>
      <c r="CX18" s="36"/>
      <c r="CY18" s="36"/>
      <c r="CZ18" s="36"/>
      <c r="DA18" s="36"/>
      <c r="DB18" s="36"/>
      <c r="DC18" s="36"/>
      <c r="DD18" s="36"/>
      <c r="DE18" s="36"/>
      <c r="DF18" s="36"/>
      <c r="DG18" s="36"/>
      <c r="DH18" s="36"/>
      <c r="DI18" s="36"/>
      <c r="DJ18" s="36"/>
      <c r="DK18" s="36"/>
      <c r="DL18" s="36"/>
      <c r="DM18" s="36"/>
      <c r="DN18" s="36"/>
      <c r="DO18" s="36"/>
      <c r="DP18" s="36"/>
      <c r="DQ18" s="36"/>
      <c r="DR18" s="36"/>
      <c r="DS18" s="36"/>
      <c r="DT18" s="36"/>
      <c r="DU18" s="36"/>
      <c r="DV18" s="36"/>
      <c r="DW18" s="36"/>
      <c r="DX18" s="36"/>
      <c r="DY18" s="36"/>
      <c r="DZ18" s="36"/>
      <c r="EA18" s="36"/>
      <c r="EB18" s="36"/>
      <c r="EC18" s="36"/>
      <c r="ED18" s="36"/>
      <c r="EE18" s="36"/>
      <c r="EF18" s="36"/>
      <c r="EG18" s="36"/>
      <c r="EH18" s="36"/>
      <c r="EI18" s="36"/>
      <c r="EJ18" s="36"/>
      <c r="EK18" s="36"/>
      <c r="EL18" s="36"/>
      <c r="EM18" s="36"/>
      <c r="EN18" s="36"/>
      <c r="EO18" s="36"/>
      <c r="EP18" s="36"/>
      <c r="EQ18" s="36"/>
      <c r="ER18" s="36"/>
      <c r="ES18" s="36"/>
      <c r="ET18" s="36"/>
      <c r="EU18" s="36"/>
      <c r="EV18" s="36"/>
      <c r="EW18" s="36"/>
      <c r="EX18" s="36"/>
      <c r="EY18" s="36"/>
      <c r="EZ18" s="36"/>
      <c r="FA18" s="36"/>
      <c r="FB18" s="36"/>
      <c r="FC18" s="36"/>
      <c r="FD18" s="36"/>
      <c r="FE18" s="36"/>
      <c r="FF18" s="36"/>
      <c r="FG18" s="36"/>
      <c r="FH18" s="36"/>
      <c r="FI18" s="36"/>
      <c r="FJ18" s="36"/>
      <c r="FK18" s="36"/>
      <c r="FL18" s="36"/>
      <c r="FM18" s="36"/>
      <c r="FN18" s="36"/>
      <c r="FO18" s="36"/>
      <c r="FP18" s="36"/>
      <c r="FQ18" s="36"/>
      <c r="FR18" s="36"/>
      <c r="FS18" s="36"/>
      <c r="FT18" s="36"/>
      <c r="FU18" s="36"/>
      <c r="FV18" s="36"/>
      <c r="FW18" s="36"/>
      <c r="FX18" s="36"/>
      <c r="FY18" s="36"/>
      <c r="FZ18" s="36"/>
      <c r="GA18" s="36"/>
      <c r="GB18" s="36"/>
      <c r="GC18" s="36"/>
      <c r="GD18" s="36"/>
      <c r="GE18" s="36"/>
      <c r="GF18" s="36"/>
      <c r="GG18" s="36"/>
      <c r="GH18" s="36"/>
      <c r="GI18" s="36"/>
      <c r="GJ18" s="36"/>
      <c r="GK18" s="36"/>
      <c r="GL18" s="36"/>
      <c r="GM18" s="36"/>
      <c r="GN18" s="36"/>
      <c r="GO18" s="36"/>
      <c r="GP18" s="36"/>
      <c r="GQ18" s="36"/>
      <c r="GR18" s="36"/>
      <c r="GS18" s="36"/>
      <c r="GT18" s="36"/>
      <c r="GU18" s="36"/>
      <c r="GV18" s="36"/>
      <c r="GW18" s="36"/>
      <c r="GX18" s="36"/>
      <c r="GY18" s="36"/>
      <c r="GZ18" s="36"/>
      <c r="HA18" s="36"/>
      <c r="HB18" s="36"/>
      <c r="HC18" s="36"/>
      <c r="HD18" s="36"/>
      <c r="HE18" s="36"/>
      <c r="HF18" s="36"/>
      <c r="HG18" s="36"/>
      <c r="HH18" s="36"/>
      <c r="HI18" s="36"/>
      <c r="HJ18" s="36"/>
      <c r="HK18" s="36"/>
      <c r="HL18" s="36"/>
      <c r="HM18" s="36"/>
      <c r="HN18" s="36"/>
      <c r="HO18" s="36"/>
      <c r="HP18" s="36"/>
      <c r="HQ18" s="36"/>
      <c r="HR18" s="36"/>
      <c r="HS18" s="36"/>
      <c r="HT18" s="36"/>
      <c r="HU18" s="36"/>
      <c r="HV18" s="36"/>
      <c r="HW18" s="36"/>
      <c r="HX18" s="36"/>
      <c r="HY18" s="36"/>
      <c r="HZ18" s="36"/>
      <c r="IA18" s="36"/>
      <c r="IB18" s="36"/>
      <c r="IC18" s="36"/>
      <c r="ID18" s="36"/>
      <c r="IE18" s="36"/>
      <c r="IF18" s="36"/>
      <c r="IG18" s="36"/>
      <c r="IH18" s="36"/>
      <c r="II18" s="36"/>
      <c r="IJ18" s="36"/>
      <c r="IK18" s="36"/>
      <c r="IL18" s="36"/>
      <c r="IM18" s="36"/>
      <c r="IN18" s="36"/>
      <c r="IO18" s="36"/>
      <c r="IP18" s="36"/>
      <c r="IQ18" s="36"/>
      <c r="IR18" s="36"/>
      <c r="IS18" s="36"/>
      <c r="IT18" s="36"/>
      <c r="IU18" s="36"/>
      <c r="IV18" s="36"/>
      <c r="IW18" s="36"/>
    </row>
    <row r="19" customFormat="false" ht="15" hidden="false" customHeight="true" outlineLevel="0" collapsed="false">
      <c r="A19" s="36"/>
      <c r="B19" s="37" t="s">
        <v>39</v>
      </c>
      <c r="C19" s="38" t="s">
        <v>40</v>
      </c>
      <c r="D19" s="39" t="n">
        <v>3789</v>
      </c>
      <c r="E19" s="40"/>
      <c r="F19" s="50" t="n">
        <f aca="false">T7</f>
        <v>26</v>
      </c>
      <c r="G19" s="50"/>
      <c r="H19" s="40" t="str">
        <f aca="false">V7</f>
        <v>x</v>
      </c>
      <c r="I19" s="50"/>
      <c r="J19" s="43" t="n">
        <v>1551</v>
      </c>
      <c r="K19" s="43"/>
      <c r="L19" s="44"/>
      <c r="M19" s="40"/>
      <c r="N19" s="45" t="n">
        <v>67694</v>
      </c>
      <c r="O19" s="46" t="n">
        <f aca="false">$T$23</f>
        <v>0.5</v>
      </c>
      <c r="P19" s="47" t="str">
        <f aca="false">IF(Q19&lt;0,ABS(Q19),"")</f>
        <v/>
      </c>
      <c r="Q19" s="44" t="n">
        <f aca="false">IF(L$37&gt;0,L19-R19,J19-R19)</f>
        <v>775</v>
      </c>
      <c r="R19" s="44" t="n">
        <f aca="false">ROUND((1-O19)*J19,0)</f>
        <v>776</v>
      </c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36"/>
      <c r="BF19" s="36"/>
      <c r="BG19" s="36"/>
      <c r="BH19" s="36"/>
      <c r="BI19" s="36"/>
      <c r="BJ19" s="36"/>
      <c r="BK19" s="36"/>
      <c r="BL19" s="36"/>
      <c r="BM19" s="36"/>
      <c r="BN19" s="36"/>
      <c r="BO19" s="36"/>
      <c r="BP19" s="36"/>
      <c r="BQ19" s="36"/>
      <c r="BR19" s="36"/>
      <c r="BS19" s="36"/>
      <c r="BT19" s="36"/>
      <c r="BU19" s="36"/>
      <c r="BV19" s="36"/>
      <c r="BW19" s="36"/>
      <c r="BX19" s="36"/>
      <c r="BY19" s="36"/>
      <c r="BZ19" s="36"/>
      <c r="CA19" s="36"/>
      <c r="CB19" s="36"/>
      <c r="CC19" s="36"/>
      <c r="CD19" s="36"/>
      <c r="CE19" s="36"/>
      <c r="CF19" s="36"/>
      <c r="CG19" s="36"/>
      <c r="CH19" s="36"/>
      <c r="CI19" s="36"/>
      <c r="CJ19" s="36"/>
      <c r="CK19" s="36"/>
      <c r="CL19" s="36"/>
      <c r="CM19" s="36"/>
      <c r="CN19" s="36"/>
      <c r="CO19" s="36"/>
      <c r="CP19" s="36"/>
      <c r="CQ19" s="36"/>
      <c r="CR19" s="36"/>
      <c r="CS19" s="36"/>
      <c r="CT19" s="36"/>
      <c r="CU19" s="36"/>
      <c r="CV19" s="36"/>
      <c r="CW19" s="36"/>
      <c r="CX19" s="36"/>
      <c r="CY19" s="36"/>
      <c r="CZ19" s="36"/>
      <c r="DA19" s="36"/>
      <c r="DB19" s="36"/>
      <c r="DC19" s="36"/>
      <c r="DD19" s="36"/>
      <c r="DE19" s="36"/>
      <c r="DF19" s="36"/>
      <c r="DG19" s="36"/>
      <c r="DH19" s="36"/>
      <c r="DI19" s="36"/>
      <c r="DJ19" s="36"/>
      <c r="DK19" s="36"/>
      <c r="DL19" s="36"/>
      <c r="DM19" s="36"/>
      <c r="DN19" s="36"/>
      <c r="DO19" s="36"/>
      <c r="DP19" s="36"/>
      <c r="DQ19" s="36"/>
      <c r="DR19" s="36"/>
      <c r="DS19" s="36"/>
      <c r="DT19" s="36"/>
      <c r="DU19" s="36"/>
      <c r="DV19" s="36"/>
      <c r="DW19" s="36"/>
      <c r="DX19" s="36"/>
      <c r="DY19" s="36"/>
      <c r="DZ19" s="36"/>
      <c r="EA19" s="36"/>
      <c r="EB19" s="36"/>
      <c r="EC19" s="36"/>
      <c r="ED19" s="36"/>
      <c r="EE19" s="36"/>
      <c r="EF19" s="36"/>
      <c r="EG19" s="36"/>
      <c r="EH19" s="36"/>
      <c r="EI19" s="36"/>
      <c r="EJ19" s="36"/>
      <c r="EK19" s="36"/>
      <c r="EL19" s="36"/>
      <c r="EM19" s="36"/>
      <c r="EN19" s="36"/>
      <c r="EO19" s="36"/>
      <c r="EP19" s="36"/>
      <c r="EQ19" s="36"/>
      <c r="ER19" s="36"/>
      <c r="ES19" s="36"/>
      <c r="ET19" s="36"/>
      <c r="EU19" s="36"/>
      <c r="EV19" s="36"/>
      <c r="EW19" s="36"/>
      <c r="EX19" s="36"/>
      <c r="EY19" s="36"/>
      <c r="EZ19" s="36"/>
      <c r="FA19" s="36"/>
      <c r="FB19" s="36"/>
      <c r="FC19" s="36"/>
      <c r="FD19" s="36"/>
      <c r="FE19" s="36"/>
      <c r="FF19" s="36"/>
      <c r="FG19" s="36"/>
      <c r="FH19" s="36"/>
      <c r="FI19" s="36"/>
      <c r="FJ19" s="36"/>
      <c r="FK19" s="36"/>
      <c r="FL19" s="36"/>
      <c r="FM19" s="36"/>
      <c r="FN19" s="36"/>
      <c r="FO19" s="36"/>
      <c r="FP19" s="36"/>
      <c r="FQ19" s="36"/>
      <c r="FR19" s="36"/>
      <c r="FS19" s="36"/>
      <c r="FT19" s="36"/>
      <c r="FU19" s="36"/>
      <c r="FV19" s="36"/>
      <c r="FW19" s="36"/>
      <c r="FX19" s="36"/>
      <c r="FY19" s="36"/>
      <c r="FZ19" s="36"/>
      <c r="GA19" s="36"/>
      <c r="GB19" s="36"/>
      <c r="GC19" s="36"/>
      <c r="GD19" s="36"/>
      <c r="GE19" s="36"/>
      <c r="GF19" s="36"/>
      <c r="GG19" s="36"/>
      <c r="GH19" s="36"/>
      <c r="GI19" s="36"/>
      <c r="GJ19" s="36"/>
      <c r="GK19" s="36"/>
      <c r="GL19" s="36"/>
      <c r="GM19" s="36"/>
      <c r="GN19" s="36"/>
      <c r="GO19" s="36"/>
      <c r="GP19" s="36"/>
      <c r="GQ19" s="36"/>
      <c r="GR19" s="36"/>
      <c r="GS19" s="36"/>
      <c r="GT19" s="36"/>
      <c r="GU19" s="36"/>
      <c r="GV19" s="36"/>
      <c r="GW19" s="36"/>
      <c r="GX19" s="36"/>
      <c r="GY19" s="36"/>
      <c r="GZ19" s="36"/>
      <c r="HA19" s="36"/>
      <c r="HB19" s="36"/>
      <c r="HC19" s="36"/>
      <c r="HD19" s="36"/>
      <c r="HE19" s="36"/>
      <c r="HF19" s="36"/>
      <c r="HG19" s="36"/>
      <c r="HH19" s="36"/>
      <c r="HI19" s="36"/>
      <c r="HJ19" s="36"/>
      <c r="HK19" s="36"/>
      <c r="HL19" s="36"/>
      <c r="HM19" s="36"/>
      <c r="HN19" s="36"/>
      <c r="HO19" s="36"/>
      <c r="HP19" s="36"/>
      <c r="HQ19" s="36"/>
      <c r="HR19" s="36"/>
      <c r="HS19" s="36"/>
      <c r="HT19" s="36"/>
      <c r="HU19" s="36"/>
      <c r="HV19" s="36"/>
      <c r="HW19" s="36"/>
      <c r="HX19" s="36"/>
      <c r="HY19" s="36"/>
      <c r="HZ19" s="36"/>
      <c r="IA19" s="36"/>
      <c r="IB19" s="36"/>
      <c r="IC19" s="36"/>
      <c r="ID19" s="36"/>
      <c r="IE19" s="36"/>
      <c r="IF19" s="36"/>
      <c r="IG19" s="36"/>
      <c r="IH19" s="36"/>
      <c r="II19" s="36"/>
      <c r="IJ19" s="36"/>
      <c r="IK19" s="36"/>
      <c r="IL19" s="36"/>
      <c r="IM19" s="36"/>
      <c r="IN19" s="36"/>
      <c r="IO19" s="36"/>
      <c r="IP19" s="36"/>
      <c r="IQ19" s="36"/>
      <c r="IR19" s="36"/>
      <c r="IS19" s="36"/>
      <c r="IT19" s="36"/>
      <c r="IU19" s="36"/>
      <c r="IV19" s="36"/>
      <c r="IW19" s="36"/>
    </row>
    <row r="20" customFormat="false" ht="15" hidden="false" customHeight="true" outlineLevel="0" collapsed="false">
      <c r="A20" s="49"/>
      <c r="B20" s="37"/>
      <c r="C20" s="38"/>
      <c r="D20" s="39"/>
      <c r="E20" s="40"/>
      <c r="F20" s="36"/>
      <c r="G20" s="36"/>
      <c r="H20" s="36"/>
      <c r="I20" s="50"/>
      <c r="J20" s="43"/>
      <c r="K20" s="43"/>
      <c r="L20" s="44"/>
      <c r="M20" s="40"/>
      <c r="N20" s="52"/>
      <c r="O20" s="46"/>
      <c r="P20" s="36"/>
      <c r="Q20" s="44"/>
      <c r="R20" s="44"/>
      <c r="S20" s="36"/>
      <c r="T20" s="59" t="s">
        <v>41</v>
      </c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  <c r="AL20" s="36"/>
      <c r="AM20" s="36"/>
      <c r="AN20" s="36"/>
      <c r="AO20" s="36"/>
      <c r="AP20" s="36"/>
      <c r="AQ20" s="36"/>
      <c r="AR20" s="36"/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6"/>
      <c r="BT20" s="36"/>
      <c r="BU20" s="36"/>
      <c r="BV20" s="36"/>
      <c r="BW20" s="36"/>
      <c r="BX20" s="36"/>
      <c r="BY20" s="36"/>
      <c r="BZ20" s="36"/>
      <c r="CA20" s="36"/>
      <c r="CB20" s="36"/>
      <c r="CC20" s="36"/>
      <c r="CD20" s="36"/>
      <c r="CE20" s="36"/>
      <c r="CF20" s="36"/>
      <c r="CG20" s="36"/>
      <c r="CH20" s="36"/>
      <c r="CI20" s="36"/>
      <c r="CJ20" s="36"/>
      <c r="CK20" s="36"/>
      <c r="CL20" s="36"/>
      <c r="CM20" s="36"/>
      <c r="CN20" s="36"/>
      <c r="CO20" s="36"/>
      <c r="CP20" s="36"/>
      <c r="CQ20" s="36"/>
      <c r="CR20" s="36"/>
      <c r="CS20" s="36"/>
      <c r="CT20" s="36"/>
      <c r="CU20" s="36"/>
      <c r="CV20" s="36"/>
      <c r="CW20" s="36"/>
      <c r="CX20" s="36"/>
      <c r="CY20" s="36"/>
      <c r="CZ20" s="36"/>
      <c r="DA20" s="36"/>
      <c r="DB20" s="36"/>
      <c r="DC20" s="36"/>
      <c r="DD20" s="36"/>
      <c r="DE20" s="36"/>
      <c r="DF20" s="36"/>
      <c r="DG20" s="36"/>
      <c r="DH20" s="36"/>
      <c r="DI20" s="36"/>
      <c r="DJ20" s="36"/>
      <c r="DK20" s="36"/>
      <c r="DL20" s="36"/>
      <c r="DM20" s="36"/>
      <c r="DN20" s="36"/>
      <c r="DO20" s="36"/>
      <c r="DP20" s="36"/>
      <c r="DQ20" s="36"/>
      <c r="DR20" s="36"/>
      <c r="DS20" s="36"/>
      <c r="DT20" s="36"/>
      <c r="DU20" s="36"/>
      <c r="DV20" s="36"/>
      <c r="DW20" s="36"/>
      <c r="DX20" s="36"/>
      <c r="DY20" s="36"/>
      <c r="DZ20" s="36"/>
      <c r="EA20" s="36"/>
      <c r="EB20" s="36"/>
      <c r="EC20" s="36"/>
      <c r="ED20" s="36"/>
      <c r="EE20" s="36"/>
      <c r="EF20" s="36"/>
      <c r="EG20" s="36"/>
      <c r="EH20" s="36"/>
      <c r="EI20" s="36"/>
      <c r="EJ20" s="36"/>
      <c r="EK20" s="36"/>
      <c r="EL20" s="36"/>
      <c r="EM20" s="36"/>
      <c r="EN20" s="36"/>
      <c r="EO20" s="36"/>
      <c r="EP20" s="36"/>
      <c r="EQ20" s="36"/>
      <c r="ER20" s="36"/>
      <c r="ES20" s="36"/>
      <c r="ET20" s="36"/>
      <c r="EU20" s="36"/>
      <c r="EV20" s="36"/>
      <c r="EW20" s="36"/>
      <c r="EX20" s="36"/>
      <c r="EY20" s="36"/>
      <c r="EZ20" s="36"/>
      <c r="FA20" s="36"/>
      <c r="FB20" s="36"/>
      <c r="FC20" s="36"/>
      <c r="FD20" s="36"/>
      <c r="FE20" s="36"/>
      <c r="FF20" s="36"/>
      <c r="FG20" s="36"/>
      <c r="FH20" s="36"/>
      <c r="FI20" s="36"/>
      <c r="FJ20" s="36"/>
      <c r="FK20" s="36"/>
      <c r="FL20" s="36"/>
      <c r="FM20" s="36"/>
      <c r="FN20" s="36"/>
      <c r="FO20" s="36"/>
      <c r="FP20" s="36"/>
      <c r="FQ20" s="36"/>
      <c r="FR20" s="36"/>
      <c r="FS20" s="36"/>
      <c r="FT20" s="36"/>
      <c r="FU20" s="36"/>
      <c r="FV20" s="36"/>
      <c r="FW20" s="36"/>
      <c r="FX20" s="36"/>
      <c r="FY20" s="36"/>
      <c r="FZ20" s="36"/>
      <c r="GA20" s="36"/>
      <c r="GB20" s="36"/>
      <c r="GC20" s="36"/>
      <c r="GD20" s="36"/>
      <c r="GE20" s="36"/>
      <c r="GF20" s="36"/>
      <c r="GG20" s="36"/>
      <c r="GH20" s="36"/>
      <c r="GI20" s="36"/>
      <c r="GJ20" s="36"/>
      <c r="GK20" s="36"/>
      <c r="GL20" s="36"/>
      <c r="GM20" s="36"/>
      <c r="GN20" s="36"/>
      <c r="GO20" s="36"/>
      <c r="GP20" s="36"/>
      <c r="GQ20" s="36"/>
      <c r="GR20" s="36"/>
      <c r="GS20" s="36"/>
      <c r="GT20" s="36"/>
      <c r="GU20" s="36"/>
      <c r="GV20" s="36"/>
      <c r="GW20" s="36"/>
      <c r="GX20" s="36"/>
      <c r="GY20" s="36"/>
      <c r="GZ20" s="36"/>
      <c r="HA20" s="36"/>
      <c r="HB20" s="36"/>
      <c r="HC20" s="36"/>
      <c r="HD20" s="36"/>
      <c r="HE20" s="36"/>
      <c r="HF20" s="36"/>
      <c r="HG20" s="36"/>
      <c r="HH20" s="36"/>
      <c r="HI20" s="36"/>
      <c r="HJ20" s="36"/>
      <c r="HK20" s="36"/>
      <c r="HL20" s="36"/>
      <c r="HM20" s="36"/>
      <c r="HN20" s="36"/>
      <c r="HO20" s="36"/>
      <c r="HP20" s="36"/>
      <c r="HQ20" s="36"/>
      <c r="HR20" s="36"/>
      <c r="HS20" s="36"/>
      <c r="HT20" s="36"/>
      <c r="HU20" s="36"/>
      <c r="HV20" s="36"/>
      <c r="HW20" s="36"/>
      <c r="HX20" s="36"/>
      <c r="HY20" s="36"/>
      <c r="HZ20" s="36"/>
      <c r="IA20" s="36"/>
      <c r="IB20" s="36"/>
      <c r="IC20" s="36"/>
      <c r="ID20" s="36"/>
      <c r="IE20" s="36"/>
      <c r="IF20" s="36"/>
      <c r="IG20" s="36"/>
      <c r="IH20" s="36"/>
      <c r="II20" s="36"/>
      <c r="IJ20" s="36"/>
      <c r="IK20" s="36"/>
      <c r="IL20" s="36"/>
      <c r="IM20" s="36"/>
      <c r="IN20" s="36"/>
      <c r="IO20" s="36"/>
      <c r="IP20" s="36"/>
      <c r="IQ20" s="36"/>
      <c r="IR20" s="36"/>
      <c r="IS20" s="36"/>
      <c r="IT20" s="36"/>
      <c r="IU20" s="36"/>
      <c r="IV20" s="36"/>
      <c r="IW20" s="36"/>
    </row>
    <row r="21" customFormat="false" ht="15" hidden="false" customHeight="true" outlineLevel="0" collapsed="false">
      <c r="A21" s="49"/>
      <c r="B21" s="37" t="s">
        <v>42</v>
      </c>
      <c r="C21" s="38" t="s">
        <v>43</v>
      </c>
      <c r="D21" s="39" t="n">
        <v>3345</v>
      </c>
      <c r="E21" s="40"/>
      <c r="F21" s="50" t="n">
        <f aca="false">T8</f>
        <v>23</v>
      </c>
      <c r="G21" s="50"/>
      <c r="H21" s="40" t="str">
        <f aca="false">V8</f>
        <v>x</v>
      </c>
      <c r="I21" s="50"/>
      <c r="J21" s="43" t="n">
        <v>1451</v>
      </c>
      <c r="K21" s="43"/>
      <c r="L21" s="44"/>
      <c r="M21" s="50"/>
      <c r="N21" s="45" t="n">
        <v>67694</v>
      </c>
      <c r="O21" s="46" t="n">
        <f aca="false">$T$23</f>
        <v>0.5</v>
      </c>
      <c r="P21" s="47" t="str">
        <f aca="false">IF(Q21&lt;0,ABS(Q21),"")</f>
        <v/>
      </c>
      <c r="Q21" s="44" t="n">
        <f aca="false">IF(L$37&gt;0,L21-R21,J21-R21)</f>
        <v>725</v>
      </c>
      <c r="R21" s="44" t="n">
        <f aca="false">ROUND((1-O21)*J21,0)</f>
        <v>726</v>
      </c>
      <c r="S21" s="36"/>
      <c r="T21" s="60" t="s">
        <v>44</v>
      </c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36"/>
      <c r="AL21" s="36"/>
      <c r="AM21" s="36"/>
      <c r="AN21" s="36"/>
      <c r="AO21" s="36"/>
      <c r="AP21" s="36"/>
      <c r="AQ21" s="36"/>
      <c r="AR21" s="36"/>
      <c r="AS21" s="36"/>
      <c r="AT21" s="36"/>
      <c r="AU21" s="36"/>
      <c r="AV21" s="36"/>
      <c r="AW21" s="36"/>
      <c r="AX21" s="36"/>
      <c r="AY21" s="36"/>
      <c r="AZ21" s="36"/>
      <c r="BA21" s="36"/>
      <c r="BB21" s="36"/>
      <c r="BC21" s="36"/>
      <c r="BD21" s="36"/>
      <c r="BE21" s="36"/>
      <c r="BF21" s="36"/>
      <c r="BG21" s="36"/>
      <c r="BH21" s="36"/>
      <c r="BI21" s="36"/>
      <c r="BJ21" s="36"/>
      <c r="BK21" s="36"/>
      <c r="BL21" s="36"/>
      <c r="BM21" s="36"/>
      <c r="BN21" s="36"/>
      <c r="BO21" s="36"/>
      <c r="BP21" s="36"/>
      <c r="BQ21" s="36"/>
      <c r="BR21" s="36"/>
      <c r="BS21" s="36"/>
      <c r="BT21" s="36"/>
      <c r="BU21" s="36"/>
      <c r="BV21" s="36"/>
      <c r="BW21" s="36"/>
      <c r="BX21" s="36"/>
      <c r="BY21" s="36"/>
      <c r="BZ21" s="36"/>
      <c r="CA21" s="36"/>
      <c r="CB21" s="36"/>
      <c r="CC21" s="36"/>
      <c r="CD21" s="36"/>
      <c r="CE21" s="36"/>
      <c r="CF21" s="36"/>
      <c r="CG21" s="36"/>
      <c r="CH21" s="36"/>
      <c r="CI21" s="36"/>
      <c r="CJ21" s="36"/>
      <c r="CK21" s="36"/>
      <c r="CL21" s="36"/>
      <c r="CM21" s="36"/>
      <c r="CN21" s="36"/>
      <c r="CO21" s="36"/>
      <c r="CP21" s="36"/>
      <c r="CQ21" s="36"/>
      <c r="CR21" s="36"/>
      <c r="CS21" s="36"/>
      <c r="CT21" s="36"/>
      <c r="CU21" s="36"/>
      <c r="CV21" s="36"/>
      <c r="CW21" s="36"/>
      <c r="CX21" s="36"/>
      <c r="CY21" s="36"/>
      <c r="CZ21" s="36"/>
      <c r="DA21" s="36"/>
      <c r="DB21" s="36"/>
      <c r="DC21" s="36"/>
      <c r="DD21" s="36"/>
      <c r="DE21" s="36"/>
      <c r="DF21" s="36"/>
      <c r="DG21" s="36"/>
      <c r="DH21" s="36"/>
      <c r="DI21" s="36"/>
      <c r="DJ21" s="36"/>
      <c r="DK21" s="36"/>
      <c r="DL21" s="36"/>
      <c r="DM21" s="36"/>
      <c r="DN21" s="36"/>
      <c r="DO21" s="36"/>
      <c r="DP21" s="36"/>
      <c r="DQ21" s="36"/>
      <c r="DR21" s="36"/>
      <c r="DS21" s="36"/>
      <c r="DT21" s="36"/>
      <c r="DU21" s="36"/>
      <c r="DV21" s="36"/>
      <c r="DW21" s="36"/>
      <c r="DX21" s="36"/>
      <c r="DY21" s="36"/>
      <c r="DZ21" s="36"/>
      <c r="EA21" s="36"/>
      <c r="EB21" s="36"/>
      <c r="EC21" s="36"/>
      <c r="ED21" s="36"/>
      <c r="EE21" s="36"/>
      <c r="EF21" s="36"/>
      <c r="EG21" s="36"/>
      <c r="EH21" s="36"/>
      <c r="EI21" s="36"/>
      <c r="EJ21" s="36"/>
      <c r="EK21" s="36"/>
      <c r="EL21" s="36"/>
      <c r="EM21" s="36"/>
      <c r="EN21" s="36"/>
      <c r="EO21" s="36"/>
      <c r="EP21" s="36"/>
      <c r="EQ21" s="36"/>
      <c r="ER21" s="36"/>
      <c r="ES21" s="36"/>
      <c r="ET21" s="36"/>
      <c r="EU21" s="36"/>
      <c r="EV21" s="36"/>
      <c r="EW21" s="36"/>
      <c r="EX21" s="36"/>
      <c r="EY21" s="36"/>
      <c r="EZ21" s="36"/>
      <c r="FA21" s="36"/>
      <c r="FB21" s="36"/>
      <c r="FC21" s="36"/>
      <c r="FD21" s="36"/>
      <c r="FE21" s="36"/>
      <c r="FF21" s="36"/>
      <c r="FG21" s="36"/>
      <c r="FH21" s="36"/>
      <c r="FI21" s="36"/>
      <c r="FJ21" s="36"/>
      <c r="FK21" s="36"/>
      <c r="FL21" s="36"/>
      <c r="FM21" s="36"/>
      <c r="FN21" s="36"/>
      <c r="FO21" s="36"/>
      <c r="FP21" s="36"/>
      <c r="FQ21" s="36"/>
      <c r="FR21" s="36"/>
      <c r="FS21" s="36"/>
      <c r="FT21" s="36"/>
      <c r="FU21" s="36"/>
      <c r="FV21" s="36"/>
      <c r="FW21" s="36"/>
      <c r="FX21" s="36"/>
      <c r="FY21" s="36"/>
      <c r="FZ21" s="36"/>
      <c r="GA21" s="36"/>
      <c r="GB21" s="36"/>
      <c r="GC21" s="36"/>
      <c r="GD21" s="36"/>
      <c r="GE21" s="36"/>
      <c r="GF21" s="36"/>
      <c r="GG21" s="36"/>
      <c r="GH21" s="36"/>
      <c r="GI21" s="36"/>
      <c r="GJ21" s="36"/>
      <c r="GK21" s="36"/>
      <c r="GL21" s="36"/>
      <c r="GM21" s="36"/>
      <c r="GN21" s="36"/>
      <c r="GO21" s="36"/>
      <c r="GP21" s="36"/>
      <c r="GQ21" s="36"/>
      <c r="GR21" s="36"/>
      <c r="GS21" s="36"/>
      <c r="GT21" s="36"/>
      <c r="GU21" s="36"/>
      <c r="GV21" s="36"/>
      <c r="GW21" s="36"/>
      <c r="GX21" s="36"/>
      <c r="GY21" s="36"/>
      <c r="GZ21" s="36"/>
      <c r="HA21" s="36"/>
      <c r="HB21" s="36"/>
      <c r="HC21" s="36"/>
      <c r="HD21" s="36"/>
      <c r="HE21" s="36"/>
      <c r="HF21" s="36"/>
      <c r="HG21" s="36"/>
      <c r="HH21" s="36"/>
      <c r="HI21" s="36"/>
      <c r="HJ21" s="36"/>
      <c r="HK21" s="36"/>
      <c r="HL21" s="36"/>
      <c r="HM21" s="36"/>
      <c r="HN21" s="36"/>
      <c r="HO21" s="36"/>
      <c r="HP21" s="36"/>
      <c r="HQ21" s="36"/>
      <c r="HR21" s="36"/>
      <c r="HS21" s="36"/>
      <c r="HT21" s="36"/>
      <c r="HU21" s="36"/>
      <c r="HV21" s="36"/>
      <c r="HW21" s="36"/>
      <c r="HX21" s="36"/>
      <c r="HY21" s="36"/>
      <c r="HZ21" s="36"/>
      <c r="IA21" s="36"/>
      <c r="IB21" s="36"/>
      <c r="IC21" s="36"/>
      <c r="ID21" s="36"/>
      <c r="IE21" s="36"/>
      <c r="IF21" s="36"/>
      <c r="IG21" s="36"/>
      <c r="IH21" s="36"/>
      <c r="II21" s="36"/>
      <c r="IJ21" s="36"/>
      <c r="IK21" s="36"/>
      <c r="IL21" s="36"/>
      <c r="IM21" s="36"/>
      <c r="IN21" s="36"/>
      <c r="IO21" s="36"/>
      <c r="IP21" s="36"/>
      <c r="IQ21" s="36"/>
      <c r="IR21" s="36"/>
      <c r="IS21" s="36"/>
      <c r="IT21" s="36"/>
      <c r="IU21" s="36"/>
      <c r="IV21" s="36"/>
      <c r="IW21" s="36"/>
    </row>
    <row r="22" customFormat="false" ht="15" hidden="false" customHeight="true" outlineLevel="0" collapsed="false">
      <c r="A22" s="49"/>
      <c r="B22" s="37"/>
      <c r="C22" s="38"/>
      <c r="D22" s="39"/>
      <c r="E22" s="40"/>
      <c r="F22" s="50"/>
      <c r="G22" s="50"/>
      <c r="H22" s="40"/>
      <c r="I22" s="50"/>
      <c r="J22" s="43" t="n">
        <v>1915</v>
      </c>
      <c r="K22" s="43"/>
      <c r="L22" s="44"/>
      <c r="M22" s="50"/>
      <c r="N22" s="45" t="n">
        <v>68916</v>
      </c>
      <c r="O22" s="46" t="n">
        <v>0</v>
      </c>
      <c r="P22" s="47" t="str">
        <f aca="false">IF(Q22&lt;0,ABS(Q22),"")</f>
        <v/>
      </c>
      <c r="Q22" s="44" t="n">
        <f aca="false">IF(L$37&gt;0,L22-R22,J22-R22)</f>
        <v>0</v>
      </c>
      <c r="R22" s="44" t="n">
        <f aca="false">ROUND((1-O22)*J22,0)</f>
        <v>1915</v>
      </c>
      <c r="S22" s="36"/>
      <c r="T22" s="60" t="s">
        <v>45</v>
      </c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6"/>
      <c r="AL22" s="36"/>
      <c r="AM22" s="36"/>
      <c r="AN22" s="36"/>
      <c r="AO22" s="36"/>
      <c r="AP22" s="36"/>
      <c r="AQ22" s="36"/>
      <c r="AR22" s="36"/>
      <c r="AS22" s="36"/>
      <c r="AT22" s="36"/>
      <c r="AU22" s="36"/>
      <c r="AV22" s="36"/>
      <c r="AW22" s="36"/>
      <c r="AX22" s="36"/>
      <c r="AY22" s="36"/>
      <c r="AZ22" s="36"/>
      <c r="BA22" s="36"/>
      <c r="BB22" s="36"/>
      <c r="BC22" s="36"/>
      <c r="BD22" s="36"/>
      <c r="BE22" s="36"/>
      <c r="BF22" s="36"/>
      <c r="BG22" s="36"/>
      <c r="BH22" s="36"/>
      <c r="BI22" s="36"/>
      <c r="BJ22" s="36"/>
      <c r="BK22" s="36"/>
      <c r="BL22" s="36"/>
      <c r="BM22" s="36"/>
      <c r="BN22" s="36"/>
      <c r="BO22" s="36"/>
      <c r="BP22" s="36"/>
      <c r="BQ22" s="36"/>
      <c r="BR22" s="36"/>
      <c r="BS22" s="36"/>
      <c r="BT22" s="36"/>
      <c r="BU22" s="36"/>
      <c r="BV22" s="36"/>
      <c r="BW22" s="36"/>
      <c r="BX22" s="36"/>
      <c r="BY22" s="36"/>
      <c r="BZ22" s="36"/>
      <c r="CA22" s="36"/>
      <c r="CB22" s="36"/>
      <c r="CC22" s="36"/>
      <c r="CD22" s="36"/>
      <c r="CE22" s="36"/>
      <c r="CF22" s="36"/>
      <c r="CG22" s="36"/>
      <c r="CH22" s="36"/>
      <c r="CI22" s="36"/>
      <c r="CJ22" s="36"/>
      <c r="CK22" s="36"/>
      <c r="CL22" s="36"/>
      <c r="CM22" s="36"/>
      <c r="CN22" s="36"/>
      <c r="CO22" s="36"/>
      <c r="CP22" s="36"/>
      <c r="CQ22" s="36"/>
      <c r="CR22" s="36"/>
      <c r="CS22" s="36"/>
      <c r="CT22" s="36"/>
      <c r="CU22" s="36"/>
      <c r="CV22" s="36"/>
      <c r="CW22" s="36"/>
      <c r="CX22" s="36"/>
      <c r="CY22" s="36"/>
      <c r="CZ22" s="36"/>
      <c r="DA22" s="36"/>
      <c r="DB22" s="36"/>
      <c r="DC22" s="36"/>
      <c r="DD22" s="36"/>
      <c r="DE22" s="36"/>
      <c r="DF22" s="36"/>
      <c r="DG22" s="36"/>
      <c r="DH22" s="36"/>
      <c r="DI22" s="36"/>
      <c r="DJ22" s="36"/>
      <c r="DK22" s="36"/>
      <c r="DL22" s="36"/>
      <c r="DM22" s="36"/>
      <c r="DN22" s="36"/>
      <c r="DO22" s="36"/>
      <c r="DP22" s="36"/>
      <c r="DQ22" s="36"/>
      <c r="DR22" s="36"/>
      <c r="DS22" s="36"/>
      <c r="DT22" s="36"/>
      <c r="DU22" s="36"/>
      <c r="DV22" s="36"/>
      <c r="DW22" s="36"/>
      <c r="DX22" s="36"/>
      <c r="DY22" s="36"/>
      <c r="DZ22" s="36"/>
      <c r="EA22" s="36"/>
      <c r="EB22" s="36"/>
      <c r="EC22" s="36"/>
      <c r="ED22" s="36"/>
      <c r="EE22" s="36"/>
      <c r="EF22" s="36"/>
      <c r="EG22" s="36"/>
      <c r="EH22" s="36"/>
      <c r="EI22" s="36"/>
      <c r="EJ22" s="36"/>
      <c r="EK22" s="36"/>
      <c r="EL22" s="36"/>
      <c r="EM22" s="36"/>
      <c r="EN22" s="36"/>
      <c r="EO22" s="36"/>
      <c r="EP22" s="36"/>
      <c r="EQ22" s="36"/>
      <c r="ER22" s="36"/>
      <c r="ES22" s="36"/>
      <c r="ET22" s="36"/>
      <c r="EU22" s="36"/>
      <c r="EV22" s="36"/>
      <c r="EW22" s="36"/>
      <c r="EX22" s="36"/>
      <c r="EY22" s="36"/>
      <c r="EZ22" s="36"/>
      <c r="FA22" s="36"/>
      <c r="FB22" s="36"/>
      <c r="FC22" s="36"/>
      <c r="FD22" s="36"/>
      <c r="FE22" s="36"/>
      <c r="FF22" s="36"/>
      <c r="FG22" s="36"/>
      <c r="FH22" s="36"/>
      <c r="FI22" s="36"/>
      <c r="FJ22" s="36"/>
      <c r="FK22" s="36"/>
      <c r="FL22" s="36"/>
      <c r="FM22" s="36"/>
      <c r="FN22" s="36"/>
      <c r="FO22" s="36"/>
      <c r="FP22" s="36"/>
      <c r="FQ22" s="36"/>
      <c r="FR22" s="36"/>
      <c r="FS22" s="36"/>
      <c r="FT22" s="36"/>
      <c r="FU22" s="36"/>
      <c r="FV22" s="36"/>
      <c r="FW22" s="36"/>
      <c r="FX22" s="36"/>
      <c r="FY22" s="36"/>
      <c r="FZ22" s="36"/>
      <c r="GA22" s="36"/>
      <c r="GB22" s="36"/>
      <c r="GC22" s="36"/>
      <c r="GD22" s="36"/>
      <c r="GE22" s="36"/>
      <c r="GF22" s="36"/>
      <c r="GG22" s="36"/>
      <c r="GH22" s="36"/>
      <c r="GI22" s="36"/>
      <c r="GJ22" s="36"/>
      <c r="GK22" s="36"/>
      <c r="GL22" s="36"/>
      <c r="GM22" s="36"/>
      <c r="GN22" s="36"/>
      <c r="GO22" s="36"/>
      <c r="GP22" s="36"/>
      <c r="GQ22" s="36"/>
      <c r="GR22" s="36"/>
      <c r="GS22" s="36"/>
      <c r="GT22" s="36"/>
      <c r="GU22" s="36"/>
      <c r="GV22" s="36"/>
      <c r="GW22" s="36"/>
      <c r="GX22" s="36"/>
      <c r="GY22" s="36"/>
      <c r="GZ22" s="36"/>
      <c r="HA22" s="36"/>
      <c r="HB22" s="36"/>
      <c r="HC22" s="36"/>
      <c r="HD22" s="36"/>
      <c r="HE22" s="36"/>
      <c r="HF22" s="36"/>
      <c r="HG22" s="36"/>
      <c r="HH22" s="36"/>
      <c r="HI22" s="36"/>
      <c r="HJ22" s="36"/>
      <c r="HK22" s="36"/>
      <c r="HL22" s="36"/>
      <c r="HM22" s="36"/>
      <c r="HN22" s="36"/>
      <c r="HO22" s="36"/>
      <c r="HP22" s="36"/>
      <c r="HQ22" s="36"/>
      <c r="HR22" s="36"/>
      <c r="HS22" s="36"/>
      <c r="HT22" s="36"/>
      <c r="HU22" s="36"/>
      <c r="HV22" s="36"/>
      <c r="HW22" s="36"/>
      <c r="HX22" s="36"/>
      <c r="HY22" s="36"/>
      <c r="HZ22" s="36"/>
      <c r="IA22" s="36"/>
      <c r="IB22" s="36"/>
      <c r="IC22" s="36"/>
      <c r="ID22" s="36"/>
      <c r="IE22" s="36"/>
      <c r="IF22" s="36"/>
      <c r="IG22" s="36"/>
      <c r="IH22" s="36"/>
      <c r="II22" s="36"/>
      <c r="IJ22" s="36"/>
      <c r="IK22" s="36"/>
      <c r="IL22" s="36"/>
      <c r="IM22" s="36"/>
      <c r="IN22" s="36"/>
      <c r="IO22" s="36"/>
      <c r="IP22" s="36"/>
      <c r="IQ22" s="36"/>
      <c r="IR22" s="36"/>
      <c r="IS22" s="36"/>
      <c r="IT22" s="36"/>
      <c r="IU22" s="36"/>
      <c r="IV22" s="36"/>
      <c r="IW22" s="36"/>
    </row>
    <row r="23" customFormat="false" ht="15" hidden="false" customHeight="true" outlineLevel="0" collapsed="false">
      <c r="A23" s="49"/>
      <c r="B23" s="37"/>
      <c r="C23" s="38"/>
      <c r="D23" s="56"/>
      <c r="E23" s="57"/>
      <c r="F23" s="50"/>
      <c r="G23" s="50"/>
      <c r="H23" s="40"/>
      <c r="I23" s="50"/>
      <c r="J23" s="43"/>
      <c r="K23" s="43"/>
      <c r="L23" s="44"/>
      <c r="M23" s="40"/>
      <c r="N23" s="52"/>
      <c r="O23" s="46"/>
      <c r="P23" s="36"/>
      <c r="Q23" s="44"/>
      <c r="R23" s="44"/>
      <c r="S23" s="36"/>
      <c r="T23" s="61" t="n">
        <v>0.5</v>
      </c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36"/>
      <c r="AP23" s="36"/>
      <c r="AQ23" s="36"/>
      <c r="AR23" s="36"/>
      <c r="AS23" s="36"/>
      <c r="AT23" s="36"/>
      <c r="AU23" s="36"/>
      <c r="AV23" s="36"/>
      <c r="AW23" s="36"/>
      <c r="AX23" s="36"/>
      <c r="AY23" s="36"/>
      <c r="AZ23" s="36"/>
      <c r="BA23" s="36"/>
      <c r="BB23" s="36"/>
      <c r="BC23" s="36"/>
      <c r="BD23" s="36"/>
      <c r="BE23" s="36"/>
      <c r="BF23" s="36"/>
      <c r="BG23" s="36"/>
      <c r="BH23" s="36"/>
      <c r="BI23" s="36"/>
      <c r="BJ23" s="36"/>
      <c r="BK23" s="36"/>
      <c r="BL23" s="36"/>
      <c r="BM23" s="36"/>
      <c r="BN23" s="36"/>
      <c r="BO23" s="36"/>
      <c r="BP23" s="36"/>
      <c r="BQ23" s="36"/>
      <c r="BR23" s="36"/>
      <c r="BS23" s="36"/>
      <c r="BT23" s="36"/>
      <c r="BU23" s="36"/>
      <c r="BV23" s="36"/>
      <c r="BW23" s="36"/>
      <c r="BX23" s="36"/>
      <c r="BY23" s="36"/>
      <c r="BZ23" s="36"/>
      <c r="CA23" s="36"/>
      <c r="CB23" s="36"/>
      <c r="CC23" s="36"/>
      <c r="CD23" s="36"/>
      <c r="CE23" s="36"/>
      <c r="CF23" s="36"/>
      <c r="CG23" s="36"/>
      <c r="CH23" s="36"/>
      <c r="CI23" s="36"/>
      <c r="CJ23" s="36"/>
      <c r="CK23" s="36"/>
      <c r="CL23" s="36"/>
      <c r="CM23" s="36"/>
      <c r="CN23" s="36"/>
      <c r="CO23" s="36"/>
      <c r="CP23" s="36"/>
      <c r="CQ23" s="36"/>
      <c r="CR23" s="36"/>
      <c r="CS23" s="36"/>
      <c r="CT23" s="36"/>
      <c r="CU23" s="36"/>
      <c r="CV23" s="36"/>
      <c r="CW23" s="36"/>
      <c r="CX23" s="36"/>
      <c r="CY23" s="36"/>
      <c r="CZ23" s="36"/>
      <c r="DA23" s="36"/>
      <c r="DB23" s="36"/>
      <c r="DC23" s="36"/>
      <c r="DD23" s="36"/>
      <c r="DE23" s="36"/>
      <c r="DF23" s="36"/>
      <c r="DG23" s="36"/>
      <c r="DH23" s="36"/>
      <c r="DI23" s="36"/>
      <c r="DJ23" s="36"/>
      <c r="DK23" s="36"/>
      <c r="DL23" s="36"/>
      <c r="DM23" s="36"/>
      <c r="DN23" s="36"/>
      <c r="DO23" s="36"/>
      <c r="DP23" s="36"/>
      <c r="DQ23" s="36"/>
      <c r="DR23" s="36"/>
      <c r="DS23" s="36"/>
      <c r="DT23" s="36"/>
      <c r="DU23" s="36"/>
      <c r="DV23" s="36"/>
      <c r="DW23" s="36"/>
      <c r="DX23" s="36"/>
      <c r="DY23" s="36"/>
      <c r="DZ23" s="36"/>
      <c r="EA23" s="36"/>
      <c r="EB23" s="36"/>
      <c r="EC23" s="36"/>
      <c r="ED23" s="36"/>
      <c r="EE23" s="36"/>
      <c r="EF23" s="36"/>
      <c r="EG23" s="36"/>
      <c r="EH23" s="36"/>
      <c r="EI23" s="36"/>
      <c r="EJ23" s="36"/>
      <c r="EK23" s="36"/>
      <c r="EL23" s="36"/>
      <c r="EM23" s="36"/>
      <c r="EN23" s="36"/>
      <c r="EO23" s="36"/>
      <c r="EP23" s="36"/>
      <c r="EQ23" s="36"/>
      <c r="ER23" s="36"/>
      <c r="ES23" s="36"/>
      <c r="ET23" s="36"/>
      <c r="EU23" s="36"/>
      <c r="EV23" s="36"/>
      <c r="EW23" s="36"/>
      <c r="EX23" s="36"/>
      <c r="EY23" s="36"/>
      <c r="EZ23" s="36"/>
      <c r="FA23" s="36"/>
      <c r="FB23" s="36"/>
      <c r="FC23" s="36"/>
      <c r="FD23" s="36"/>
      <c r="FE23" s="36"/>
      <c r="FF23" s="36"/>
      <c r="FG23" s="36"/>
      <c r="FH23" s="36"/>
      <c r="FI23" s="36"/>
      <c r="FJ23" s="36"/>
      <c r="FK23" s="36"/>
      <c r="FL23" s="36"/>
      <c r="FM23" s="36"/>
      <c r="FN23" s="36"/>
      <c r="FO23" s="36"/>
      <c r="FP23" s="36"/>
      <c r="FQ23" s="36"/>
      <c r="FR23" s="36"/>
      <c r="FS23" s="36"/>
      <c r="FT23" s="36"/>
      <c r="FU23" s="36"/>
      <c r="FV23" s="36"/>
      <c r="FW23" s="36"/>
      <c r="FX23" s="36"/>
      <c r="FY23" s="36"/>
      <c r="FZ23" s="36"/>
      <c r="GA23" s="36"/>
      <c r="GB23" s="36"/>
      <c r="GC23" s="36"/>
      <c r="GD23" s="36"/>
      <c r="GE23" s="36"/>
      <c r="GF23" s="36"/>
      <c r="GG23" s="36"/>
      <c r="GH23" s="36"/>
      <c r="GI23" s="36"/>
      <c r="GJ23" s="36"/>
      <c r="GK23" s="36"/>
      <c r="GL23" s="36"/>
      <c r="GM23" s="36"/>
      <c r="GN23" s="36"/>
      <c r="GO23" s="36"/>
      <c r="GP23" s="36"/>
      <c r="GQ23" s="36"/>
      <c r="GR23" s="36"/>
      <c r="GS23" s="36"/>
      <c r="GT23" s="36"/>
      <c r="GU23" s="36"/>
      <c r="GV23" s="36"/>
      <c r="GW23" s="36"/>
      <c r="GX23" s="36"/>
      <c r="GY23" s="36"/>
      <c r="GZ23" s="36"/>
      <c r="HA23" s="36"/>
      <c r="HB23" s="36"/>
      <c r="HC23" s="36"/>
      <c r="HD23" s="36"/>
      <c r="HE23" s="36"/>
      <c r="HF23" s="36"/>
      <c r="HG23" s="36"/>
      <c r="HH23" s="36"/>
      <c r="HI23" s="36"/>
      <c r="HJ23" s="36"/>
      <c r="HK23" s="36"/>
      <c r="HL23" s="36"/>
      <c r="HM23" s="36"/>
      <c r="HN23" s="36"/>
      <c r="HO23" s="36"/>
      <c r="HP23" s="36"/>
      <c r="HQ23" s="36"/>
      <c r="HR23" s="36"/>
      <c r="HS23" s="36"/>
      <c r="HT23" s="36"/>
      <c r="HU23" s="36"/>
      <c r="HV23" s="36"/>
      <c r="HW23" s="36"/>
      <c r="HX23" s="36"/>
      <c r="HY23" s="36"/>
      <c r="HZ23" s="36"/>
      <c r="IA23" s="36"/>
      <c r="IB23" s="36"/>
      <c r="IC23" s="36"/>
      <c r="ID23" s="36"/>
      <c r="IE23" s="36"/>
      <c r="IF23" s="36"/>
      <c r="IG23" s="36"/>
      <c r="IH23" s="36"/>
      <c r="II23" s="36"/>
      <c r="IJ23" s="36"/>
      <c r="IK23" s="36"/>
      <c r="IL23" s="36"/>
      <c r="IM23" s="36"/>
      <c r="IN23" s="36"/>
      <c r="IO23" s="36"/>
      <c r="IP23" s="36"/>
      <c r="IQ23" s="36"/>
      <c r="IR23" s="36"/>
      <c r="IS23" s="36"/>
      <c r="IT23" s="36"/>
      <c r="IU23" s="36"/>
      <c r="IV23" s="36"/>
      <c r="IW23" s="36"/>
    </row>
    <row r="24" customFormat="false" ht="15" hidden="false" customHeight="true" outlineLevel="0" collapsed="false">
      <c r="A24" s="49"/>
      <c r="B24" s="37" t="s">
        <v>47</v>
      </c>
      <c r="C24" s="38" t="s">
        <v>48</v>
      </c>
      <c r="D24" s="39" t="n">
        <v>2777</v>
      </c>
      <c r="E24" s="40"/>
      <c r="F24" s="50" t="n">
        <f aca="false">T9</f>
        <v>28</v>
      </c>
      <c r="G24" s="50"/>
      <c r="H24" s="40" t="str">
        <f aca="false">V9</f>
        <v>x</v>
      </c>
      <c r="I24" s="50"/>
      <c r="J24" s="43" t="n">
        <v>13518</v>
      </c>
      <c r="K24" s="43"/>
      <c r="L24" s="44"/>
      <c r="M24" s="40"/>
      <c r="N24" s="45" t="n">
        <v>67694</v>
      </c>
      <c r="O24" s="46" t="n">
        <f aca="false">$T$23</f>
        <v>0.5</v>
      </c>
      <c r="P24" s="47" t="str">
        <f aca="false">IF(Q24&lt;0,ABS(Q24),"")</f>
        <v/>
      </c>
      <c r="Q24" s="44" t="n">
        <f aca="false">IF(L$37&gt;0,L24-R24,J24-R24)</f>
        <v>6759</v>
      </c>
      <c r="R24" s="44" t="n">
        <f aca="false">(1-O24)*J24</f>
        <v>6759</v>
      </c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6"/>
      <c r="AL24" s="36"/>
      <c r="AM24" s="36"/>
      <c r="AN24" s="36"/>
      <c r="AO24" s="36"/>
      <c r="AP24" s="36"/>
      <c r="AQ24" s="36"/>
      <c r="AR24" s="36"/>
      <c r="AS24" s="36"/>
      <c r="AT24" s="36"/>
      <c r="AU24" s="36"/>
      <c r="AV24" s="36"/>
      <c r="AW24" s="36"/>
      <c r="AX24" s="36"/>
      <c r="AY24" s="36"/>
      <c r="AZ24" s="36"/>
      <c r="BA24" s="36"/>
      <c r="BB24" s="36"/>
      <c r="BC24" s="36"/>
      <c r="BD24" s="36"/>
      <c r="BE24" s="36"/>
      <c r="BF24" s="36"/>
      <c r="BG24" s="36"/>
      <c r="BH24" s="36"/>
      <c r="BI24" s="36"/>
      <c r="BJ24" s="36"/>
      <c r="BK24" s="36"/>
      <c r="BL24" s="36"/>
      <c r="BM24" s="36"/>
      <c r="BN24" s="36"/>
      <c r="BO24" s="36"/>
      <c r="BP24" s="36"/>
      <c r="BQ24" s="36"/>
      <c r="BR24" s="36"/>
      <c r="BS24" s="36"/>
      <c r="BT24" s="36"/>
      <c r="BU24" s="36"/>
      <c r="BV24" s="36"/>
      <c r="BW24" s="36"/>
      <c r="BX24" s="36"/>
      <c r="BY24" s="36"/>
      <c r="BZ24" s="36"/>
      <c r="CA24" s="36"/>
      <c r="CB24" s="36"/>
      <c r="CC24" s="36"/>
      <c r="CD24" s="36"/>
      <c r="CE24" s="36"/>
      <c r="CF24" s="36"/>
      <c r="CG24" s="36"/>
      <c r="CH24" s="36"/>
      <c r="CI24" s="36"/>
      <c r="CJ24" s="36"/>
      <c r="CK24" s="36"/>
      <c r="CL24" s="36"/>
      <c r="CM24" s="36"/>
      <c r="CN24" s="36"/>
      <c r="CO24" s="36"/>
      <c r="CP24" s="36"/>
      <c r="CQ24" s="36"/>
      <c r="CR24" s="36"/>
      <c r="CS24" s="36"/>
      <c r="CT24" s="36"/>
      <c r="CU24" s="36"/>
      <c r="CV24" s="36"/>
      <c r="CW24" s="36"/>
      <c r="CX24" s="36"/>
      <c r="CY24" s="36"/>
      <c r="CZ24" s="36"/>
      <c r="DA24" s="36"/>
      <c r="DB24" s="36"/>
      <c r="DC24" s="36"/>
      <c r="DD24" s="36"/>
      <c r="DE24" s="36"/>
      <c r="DF24" s="36"/>
      <c r="DG24" s="36"/>
      <c r="DH24" s="36"/>
      <c r="DI24" s="36"/>
      <c r="DJ24" s="36"/>
      <c r="DK24" s="36"/>
      <c r="DL24" s="36"/>
      <c r="DM24" s="36"/>
      <c r="DN24" s="36"/>
      <c r="DO24" s="36"/>
      <c r="DP24" s="36"/>
      <c r="DQ24" s="36"/>
      <c r="DR24" s="36"/>
      <c r="DS24" s="36"/>
      <c r="DT24" s="36"/>
      <c r="DU24" s="36"/>
      <c r="DV24" s="36"/>
      <c r="DW24" s="36"/>
      <c r="DX24" s="36"/>
      <c r="DY24" s="36"/>
      <c r="DZ24" s="36"/>
      <c r="EA24" s="36"/>
      <c r="EB24" s="36"/>
      <c r="EC24" s="36"/>
      <c r="ED24" s="36"/>
      <c r="EE24" s="36"/>
      <c r="EF24" s="36"/>
      <c r="EG24" s="36"/>
      <c r="EH24" s="36"/>
      <c r="EI24" s="36"/>
      <c r="EJ24" s="36"/>
      <c r="EK24" s="36"/>
      <c r="EL24" s="36"/>
      <c r="EM24" s="36"/>
      <c r="EN24" s="36"/>
      <c r="EO24" s="36"/>
      <c r="EP24" s="36"/>
      <c r="EQ24" s="36"/>
      <c r="ER24" s="36"/>
      <c r="ES24" s="36"/>
      <c r="ET24" s="36"/>
      <c r="EU24" s="36"/>
      <c r="EV24" s="36"/>
      <c r="EW24" s="36"/>
      <c r="EX24" s="36"/>
      <c r="EY24" s="36"/>
      <c r="EZ24" s="36"/>
      <c r="FA24" s="36"/>
      <c r="FB24" s="36"/>
      <c r="FC24" s="36"/>
      <c r="FD24" s="36"/>
      <c r="FE24" s="36"/>
      <c r="FF24" s="36"/>
      <c r="FG24" s="36"/>
      <c r="FH24" s="36"/>
      <c r="FI24" s="36"/>
      <c r="FJ24" s="36"/>
      <c r="FK24" s="36"/>
      <c r="FL24" s="36"/>
      <c r="FM24" s="36"/>
      <c r="FN24" s="36"/>
      <c r="FO24" s="36"/>
      <c r="FP24" s="36"/>
      <c r="FQ24" s="36"/>
      <c r="FR24" s="36"/>
      <c r="FS24" s="36"/>
      <c r="FT24" s="36"/>
      <c r="FU24" s="36"/>
      <c r="FV24" s="36"/>
      <c r="FW24" s="36"/>
      <c r="FX24" s="36"/>
      <c r="FY24" s="36"/>
      <c r="FZ24" s="36"/>
      <c r="GA24" s="36"/>
      <c r="GB24" s="36"/>
      <c r="GC24" s="36"/>
      <c r="GD24" s="36"/>
      <c r="GE24" s="36"/>
      <c r="GF24" s="36"/>
      <c r="GG24" s="36"/>
      <c r="GH24" s="36"/>
      <c r="GI24" s="36"/>
      <c r="GJ24" s="36"/>
      <c r="GK24" s="36"/>
      <c r="GL24" s="36"/>
      <c r="GM24" s="36"/>
      <c r="GN24" s="36"/>
      <c r="GO24" s="36"/>
      <c r="GP24" s="36"/>
      <c r="GQ24" s="36"/>
      <c r="GR24" s="36"/>
      <c r="GS24" s="36"/>
      <c r="GT24" s="36"/>
      <c r="GU24" s="36"/>
      <c r="GV24" s="36"/>
      <c r="GW24" s="36"/>
      <c r="GX24" s="36"/>
      <c r="GY24" s="36"/>
      <c r="GZ24" s="36"/>
      <c r="HA24" s="36"/>
      <c r="HB24" s="36"/>
      <c r="HC24" s="36"/>
      <c r="HD24" s="36"/>
      <c r="HE24" s="36"/>
      <c r="HF24" s="36"/>
      <c r="HG24" s="36"/>
      <c r="HH24" s="36"/>
      <c r="HI24" s="36"/>
      <c r="HJ24" s="36"/>
      <c r="HK24" s="36"/>
      <c r="HL24" s="36"/>
      <c r="HM24" s="36"/>
      <c r="HN24" s="36"/>
      <c r="HO24" s="36"/>
      <c r="HP24" s="36"/>
      <c r="HQ24" s="36"/>
      <c r="HR24" s="36"/>
      <c r="HS24" s="36"/>
      <c r="HT24" s="36"/>
      <c r="HU24" s="36"/>
      <c r="HV24" s="36"/>
      <c r="HW24" s="36"/>
      <c r="HX24" s="36"/>
      <c r="HY24" s="36"/>
      <c r="HZ24" s="36"/>
      <c r="IA24" s="36"/>
      <c r="IB24" s="36"/>
      <c r="IC24" s="36"/>
      <c r="ID24" s="36"/>
      <c r="IE24" s="36"/>
      <c r="IF24" s="36"/>
      <c r="IG24" s="36"/>
      <c r="IH24" s="36"/>
      <c r="II24" s="36"/>
      <c r="IJ24" s="36"/>
      <c r="IK24" s="36"/>
      <c r="IL24" s="36"/>
      <c r="IM24" s="36"/>
      <c r="IN24" s="36"/>
      <c r="IO24" s="36"/>
      <c r="IP24" s="36"/>
      <c r="IQ24" s="36"/>
      <c r="IR24" s="36"/>
      <c r="IS24" s="36"/>
      <c r="IT24" s="36"/>
      <c r="IU24" s="36"/>
      <c r="IV24" s="36"/>
      <c r="IW24" s="36"/>
    </row>
    <row r="25" customFormat="false" ht="15" hidden="false" customHeight="true" outlineLevel="0" collapsed="false">
      <c r="A25" s="49"/>
      <c r="B25" s="37"/>
      <c r="C25" s="38"/>
      <c r="D25" s="39"/>
      <c r="E25" s="40"/>
      <c r="F25" s="50"/>
      <c r="G25" s="50"/>
      <c r="H25" s="40"/>
      <c r="I25" s="50"/>
      <c r="J25" s="43"/>
      <c r="K25" s="43"/>
      <c r="L25" s="44"/>
      <c r="M25" s="40"/>
      <c r="N25" s="52"/>
      <c r="O25" s="46"/>
      <c r="P25" s="36"/>
      <c r="Q25" s="44"/>
      <c r="R25" s="44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6"/>
      <c r="AV25" s="36"/>
      <c r="AW25" s="36"/>
      <c r="AX25" s="36"/>
      <c r="AY25" s="36"/>
      <c r="AZ25" s="36"/>
      <c r="BA25" s="36"/>
      <c r="BB25" s="36"/>
      <c r="BC25" s="36"/>
      <c r="BD25" s="36"/>
      <c r="BE25" s="36"/>
      <c r="BF25" s="36"/>
      <c r="BG25" s="36"/>
      <c r="BH25" s="36"/>
      <c r="BI25" s="36"/>
      <c r="BJ25" s="36"/>
      <c r="BK25" s="36"/>
      <c r="BL25" s="36"/>
      <c r="BM25" s="36"/>
      <c r="BN25" s="36"/>
      <c r="BO25" s="36"/>
      <c r="BP25" s="36"/>
      <c r="BQ25" s="36"/>
      <c r="BR25" s="36"/>
      <c r="BS25" s="36"/>
      <c r="BT25" s="36"/>
      <c r="BU25" s="36"/>
      <c r="BV25" s="36"/>
      <c r="BW25" s="36"/>
      <c r="BX25" s="36"/>
      <c r="BY25" s="36"/>
      <c r="BZ25" s="36"/>
      <c r="CA25" s="36"/>
      <c r="CB25" s="36"/>
      <c r="CC25" s="36"/>
      <c r="CD25" s="36"/>
      <c r="CE25" s="36"/>
      <c r="CF25" s="36"/>
      <c r="CG25" s="36"/>
      <c r="CH25" s="36"/>
      <c r="CI25" s="36"/>
      <c r="CJ25" s="36"/>
      <c r="CK25" s="36"/>
      <c r="CL25" s="36"/>
      <c r="CM25" s="36"/>
      <c r="CN25" s="36"/>
      <c r="CO25" s="36"/>
      <c r="CP25" s="36"/>
      <c r="CQ25" s="36"/>
      <c r="CR25" s="36"/>
      <c r="CS25" s="36"/>
      <c r="CT25" s="36"/>
      <c r="CU25" s="36"/>
      <c r="CV25" s="36"/>
      <c r="CW25" s="36"/>
      <c r="CX25" s="36"/>
      <c r="CY25" s="36"/>
      <c r="CZ25" s="36"/>
      <c r="DA25" s="36"/>
      <c r="DB25" s="36"/>
      <c r="DC25" s="36"/>
      <c r="DD25" s="36"/>
      <c r="DE25" s="36"/>
      <c r="DF25" s="36"/>
      <c r="DG25" s="36"/>
      <c r="DH25" s="36"/>
      <c r="DI25" s="36"/>
      <c r="DJ25" s="36"/>
      <c r="DK25" s="36"/>
      <c r="DL25" s="36"/>
      <c r="DM25" s="36"/>
      <c r="DN25" s="36"/>
      <c r="DO25" s="36"/>
      <c r="DP25" s="36"/>
      <c r="DQ25" s="36"/>
      <c r="DR25" s="36"/>
      <c r="DS25" s="36"/>
      <c r="DT25" s="36"/>
      <c r="DU25" s="36"/>
      <c r="DV25" s="36"/>
      <c r="DW25" s="36"/>
      <c r="DX25" s="36"/>
      <c r="DY25" s="36"/>
      <c r="DZ25" s="36"/>
      <c r="EA25" s="36"/>
      <c r="EB25" s="36"/>
      <c r="EC25" s="36"/>
      <c r="ED25" s="36"/>
      <c r="EE25" s="36"/>
      <c r="EF25" s="36"/>
      <c r="EG25" s="36"/>
      <c r="EH25" s="36"/>
      <c r="EI25" s="36"/>
      <c r="EJ25" s="36"/>
      <c r="EK25" s="36"/>
      <c r="EL25" s="36"/>
      <c r="EM25" s="36"/>
      <c r="EN25" s="36"/>
      <c r="EO25" s="36"/>
      <c r="EP25" s="36"/>
      <c r="EQ25" s="36"/>
      <c r="ER25" s="36"/>
      <c r="ES25" s="36"/>
      <c r="ET25" s="36"/>
      <c r="EU25" s="36"/>
      <c r="EV25" s="36"/>
      <c r="EW25" s="36"/>
      <c r="EX25" s="36"/>
      <c r="EY25" s="36"/>
      <c r="EZ25" s="36"/>
      <c r="FA25" s="36"/>
      <c r="FB25" s="36"/>
      <c r="FC25" s="36"/>
      <c r="FD25" s="36"/>
      <c r="FE25" s="36"/>
      <c r="FF25" s="36"/>
      <c r="FG25" s="36"/>
      <c r="FH25" s="36"/>
      <c r="FI25" s="36"/>
      <c r="FJ25" s="36"/>
      <c r="FK25" s="36"/>
      <c r="FL25" s="36"/>
      <c r="FM25" s="36"/>
      <c r="FN25" s="36"/>
      <c r="FO25" s="36"/>
      <c r="FP25" s="36"/>
      <c r="FQ25" s="36"/>
      <c r="FR25" s="36"/>
      <c r="FS25" s="36"/>
      <c r="FT25" s="36"/>
      <c r="FU25" s="36"/>
      <c r="FV25" s="36"/>
      <c r="FW25" s="36"/>
      <c r="FX25" s="36"/>
      <c r="FY25" s="36"/>
      <c r="FZ25" s="36"/>
      <c r="GA25" s="36"/>
      <c r="GB25" s="36"/>
      <c r="GC25" s="36"/>
      <c r="GD25" s="36"/>
      <c r="GE25" s="36"/>
      <c r="GF25" s="36"/>
      <c r="GG25" s="36"/>
      <c r="GH25" s="36"/>
      <c r="GI25" s="36"/>
      <c r="GJ25" s="36"/>
      <c r="GK25" s="36"/>
      <c r="GL25" s="36"/>
      <c r="GM25" s="36"/>
      <c r="GN25" s="36"/>
      <c r="GO25" s="36"/>
      <c r="GP25" s="36"/>
      <c r="GQ25" s="36"/>
      <c r="GR25" s="36"/>
      <c r="GS25" s="36"/>
      <c r="GT25" s="36"/>
      <c r="GU25" s="36"/>
      <c r="GV25" s="36"/>
      <c r="GW25" s="36"/>
      <c r="GX25" s="36"/>
      <c r="GY25" s="36"/>
      <c r="GZ25" s="36"/>
      <c r="HA25" s="36"/>
      <c r="HB25" s="36"/>
      <c r="HC25" s="36"/>
      <c r="HD25" s="36"/>
      <c r="HE25" s="36"/>
      <c r="HF25" s="36"/>
      <c r="HG25" s="36"/>
      <c r="HH25" s="36"/>
      <c r="HI25" s="36"/>
      <c r="HJ25" s="36"/>
      <c r="HK25" s="36"/>
      <c r="HL25" s="36"/>
      <c r="HM25" s="36"/>
      <c r="HN25" s="36"/>
      <c r="HO25" s="36"/>
      <c r="HP25" s="36"/>
      <c r="HQ25" s="36"/>
      <c r="HR25" s="36"/>
      <c r="HS25" s="36"/>
      <c r="HT25" s="36"/>
      <c r="HU25" s="36"/>
      <c r="HV25" s="36"/>
      <c r="HW25" s="36"/>
      <c r="HX25" s="36"/>
      <c r="HY25" s="36"/>
      <c r="HZ25" s="36"/>
      <c r="IA25" s="36"/>
      <c r="IB25" s="36"/>
      <c r="IC25" s="36"/>
      <c r="ID25" s="36"/>
      <c r="IE25" s="36"/>
      <c r="IF25" s="36"/>
      <c r="IG25" s="36"/>
      <c r="IH25" s="36"/>
      <c r="II25" s="36"/>
      <c r="IJ25" s="36"/>
      <c r="IK25" s="36"/>
      <c r="IL25" s="36"/>
      <c r="IM25" s="36"/>
      <c r="IN25" s="36"/>
      <c r="IO25" s="36"/>
      <c r="IP25" s="36"/>
      <c r="IQ25" s="36"/>
      <c r="IR25" s="36"/>
      <c r="IS25" s="36"/>
      <c r="IT25" s="36"/>
      <c r="IU25" s="36"/>
      <c r="IV25" s="36"/>
      <c r="IW25" s="36"/>
    </row>
    <row r="26" customFormat="false" ht="15" hidden="false" customHeight="true" outlineLevel="0" collapsed="false">
      <c r="A26" s="36"/>
      <c r="B26" s="37" t="s">
        <v>49</v>
      </c>
      <c r="C26" s="38" t="s">
        <v>50</v>
      </c>
      <c r="D26" s="39" t="n">
        <v>3346</v>
      </c>
      <c r="E26" s="40"/>
      <c r="F26" s="50" t="n">
        <f aca="false">T10</f>
        <v>28</v>
      </c>
      <c r="G26" s="50"/>
      <c r="H26" s="40" t="str">
        <f aca="false">V10</f>
        <v>x</v>
      </c>
      <c r="I26" s="50"/>
      <c r="J26" s="43" t="n">
        <v>1925</v>
      </c>
      <c r="K26" s="43"/>
      <c r="L26" s="44"/>
      <c r="M26" s="40"/>
      <c r="N26" s="45" t="n">
        <v>67694</v>
      </c>
      <c r="O26" s="46" t="n">
        <f aca="false">$T$23</f>
        <v>0.5</v>
      </c>
      <c r="P26" s="47" t="str">
        <f aca="false">IF(Q26&lt;0,ABS(Q26),"")</f>
        <v/>
      </c>
      <c r="Q26" s="44" t="n">
        <f aca="false">IF(L$37&gt;0,L26-R26,J26-R26)</f>
        <v>962</v>
      </c>
      <c r="R26" s="44" t="n">
        <f aca="false">ROUND((1-O26)*J26,0)</f>
        <v>963</v>
      </c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  <c r="AM26" s="36"/>
      <c r="AN26" s="36"/>
      <c r="AO26" s="36"/>
      <c r="AP26" s="36"/>
      <c r="AQ26" s="36"/>
      <c r="AR26" s="36"/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6"/>
      <c r="BT26" s="36"/>
      <c r="BU26" s="36"/>
      <c r="BV26" s="36"/>
      <c r="BW26" s="36"/>
      <c r="BX26" s="36"/>
      <c r="BY26" s="36"/>
      <c r="BZ26" s="36"/>
      <c r="CA26" s="36"/>
      <c r="CB26" s="36"/>
      <c r="CC26" s="36"/>
      <c r="CD26" s="36"/>
      <c r="CE26" s="36"/>
      <c r="CF26" s="36"/>
      <c r="CG26" s="36"/>
      <c r="CH26" s="36"/>
      <c r="CI26" s="36"/>
      <c r="CJ26" s="36"/>
      <c r="CK26" s="36"/>
      <c r="CL26" s="36"/>
      <c r="CM26" s="36"/>
      <c r="CN26" s="36"/>
      <c r="CO26" s="36"/>
      <c r="CP26" s="36"/>
      <c r="CQ26" s="36"/>
      <c r="CR26" s="36"/>
      <c r="CS26" s="36"/>
      <c r="CT26" s="36"/>
      <c r="CU26" s="36"/>
      <c r="CV26" s="36"/>
      <c r="CW26" s="36"/>
      <c r="CX26" s="36"/>
      <c r="CY26" s="36"/>
      <c r="CZ26" s="36"/>
      <c r="DA26" s="36"/>
      <c r="DB26" s="36"/>
      <c r="DC26" s="36"/>
      <c r="DD26" s="36"/>
      <c r="DE26" s="36"/>
      <c r="DF26" s="36"/>
      <c r="DG26" s="36"/>
      <c r="DH26" s="36"/>
      <c r="DI26" s="36"/>
      <c r="DJ26" s="36"/>
      <c r="DK26" s="36"/>
      <c r="DL26" s="36"/>
      <c r="DM26" s="36"/>
      <c r="DN26" s="36"/>
      <c r="DO26" s="36"/>
      <c r="DP26" s="36"/>
      <c r="DQ26" s="36"/>
      <c r="DR26" s="36"/>
      <c r="DS26" s="36"/>
      <c r="DT26" s="36"/>
      <c r="DU26" s="36"/>
      <c r="DV26" s="36"/>
      <c r="DW26" s="36"/>
      <c r="DX26" s="36"/>
      <c r="DY26" s="36"/>
      <c r="DZ26" s="36"/>
      <c r="EA26" s="36"/>
      <c r="EB26" s="36"/>
      <c r="EC26" s="36"/>
      <c r="ED26" s="36"/>
      <c r="EE26" s="36"/>
      <c r="EF26" s="36"/>
      <c r="EG26" s="36"/>
      <c r="EH26" s="36"/>
      <c r="EI26" s="36"/>
      <c r="EJ26" s="36"/>
      <c r="EK26" s="36"/>
      <c r="EL26" s="36"/>
      <c r="EM26" s="36"/>
      <c r="EN26" s="36"/>
      <c r="EO26" s="36"/>
      <c r="EP26" s="36"/>
      <c r="EQ26" s="36"/>
      <c r="ER26" s="36"/>
      <c r="ES26" s="36"/>
      <c r="ET26" s="36"/>
      <c r="EU26" s="36"/>
      <c r="EV26" s="36"/>
      <c r="EW26" s="36"/>
      <c r="EX26" s="36"/>
      <c r="EY26" s="36"/>
      <c r="EZ26" s="36"/>
      <c r="FA26" s="36"/>
      <c r="FB26" s="36"/>
      <c r="FC26" s="36"/>
      <c r="FD26" s="36"/>
      <c r="FE26" s="36"/>
      <c r="FF26" s="36"/>
      <c r="FG26" s="36"/>
      <c r="FH26" s="36"/>
      <c r="FI26" s="36"/>
      <c r="FJ26" s="36"/>
      <c r="FK26" s="36"/>
      <c r="FL26" s="36"/>
      <c r="FM26" s="36"/>
      <c r="FN26" s="36"/>
      <c r="FO26" s="36"/>
      <c r="FP26" s="36"/>
      <c r="FQ26" s="36"/>
      <c r="FR26" s="36"/>
      <c r="FS26" s="36"/>
      <c r="FT26" s="36"/>
      <c r="FU26" s="36"/>
      <c r="FV26" s="36"/>
      <c r="FW26" s="36"/>
      <c r="FX26" s="36"/>
      <c r="FY26" s="36"/>
      <c r="FZ26" s="36"/>
      <c r="GA26" s="36"/>
      <c r="GB26" s="36"/>
      <c r="GC26" s="36"/>
      <c r="GD26" s="36"/>
      <c r="GE26" s="36"/>
      <c r="GF26" s="36"/>
      <c r="GG26" s="36"/>
      <c r="GH26" s="36"/>
      <c r="GI26" s="36"/>
      <c r="GJ26" s="36"/>
      <c r="GK26" s="36"/>
      <c r="GL26" s="36"/>
      <c r="GM26" s="36"/>
      <c r="GN26" s="36"/>
      <c r="GO26" s="36"/>
      <c r="GP26" s="36"/>
      <c r="GQ26" s="36"/>
      <c r="GR26" s="36"/>
      <c r="GS26" s="36"/>
      <c r="GT26" s="36"/>
      <c r="GU26" s="36"/>
      <c r="GV26" s="36"/>
      <c r="GW26" s="36"/>
      <c r="GX26" s="36"/>
      <c r="GY26" s="36"/>
      <c r="GZ26" s="36"/>
      <c r="HA26" s="36"/>
      <c r="HB26" s="36"/>
      <c r="HC26" s="36"/>
      <c r="HD26" s="36"/>
      <c r="HE26" s="36"/>
      <c r="HF26" s="36"/>
      <c r="HG26" s="36"/>
      <c r="HH26" s="36"/>
      <c r="HI26" s="36"/>
      <c r="HJ26" s="36"/>
      <c r="HK26" s="36"/>
      <c r="HL26" s="36"/>
      <c r="HM26" s="36"/>
      <c r="HN26" s="36"/>
      <c r="HO26" s="36"/>
      <c r="HP26" s="36"/>
      <c r="HQ26" s="36"/>
      <c r="HR26" s="36"/>
      <c r="HS26" s="36"/>
      <c r="HT26" s="36"/>
      <c r="HU26" s="36"/>
      <c r="HV26" s="36"/>
      <c r="HW26" s="36"/>
      <c r="HX26" s="36"/>
      <c r="HY26" s="36"/>
      <c r="HZ26" s="36"/>
      <c r="IA26" s="36"/>
      <c r="IB26" s="36"/>
      <c r="IC26" s="36"/>
      <c r="ID26" s="36"/>
      <c r="IE26" s="36"/>
      <c r="IF26" s="36"/>
      <c r="IG26" s="36"/>
      <c r="IH26" s="36"/>
      <c r="II26" s="36"/>
      <c r="IJ26" s="36"/>
      <c r="IK26" s="36"/>
      <c r="IL26" s="36"/>
      <c r="IM26" s="36"/>
      <c r="IN26" s="36"/>
      <c r="IO26" s="36"/>
      <c r="IP26" s="36"/>
      <c r="IQ26" s="36"/>
      <c r="IR26" s="36"/>
      <c r="IS26" s="36"/>
      <c r="IT26" s="36"/>
      <c r="IU26" s="36"/>
      <c r="IV26" s="36"/>
      <c r="IW26" s="36"/>
    </row>
    <row r="27" customFormat="false" ht="15" hidden="false" customHeight="false" outlineLevel="0" collapsed="false">
      <c r="A27" s="49"/>
      <c r="B27" s="37"/>
      <c r="C27" s="38"/>
      <c r="D27" s="39"/>
      <c r="E27" s="40"/>
      <c r="F27" s="50"/>
      <c r="G27" s="50"/>
      <c r="H27" s="40"/>
      <c r="I27" s="50"/>
      <c r="J27" s="43"/>
      <c r="K27" s="43"/>
      <c r="L27" s="44"/>
      <c r="M27" s="40"/>
      <c r="N27" s="52"/>
      <c r="O27" s="46"/>
      <c r="P27" s="36"/>
      <c r="Q27" s="44"/>
      <c r="R27" s="44"/>
      <c r="S27" s="36"/>
    </row>
    <row r="28" customFormat="false" ht="15" hidden="false" customHeight="false" outlineLevel="0" collapsed="false">
      <c r="A28" s="36"/>
      <c r="B28" s="37" t="s">
        <v>51</v>
      </c>
      <c r="C28" s="38" t="s">
        <v>52</v>
      </c>
      <c r="D28" s="39" t="n">
        <v>3790</v>
      </c>
      <c r="E28" s="40"/>
      <c r="F28" s="50" t="n">
        <f aca="false">T12</f>
        <v>28</v>
      </c>
      <c r="G28" s="50"/>
      <c r="H28" s="40" t="str">
        <f aca="false">V12</f>
        <v>x</v>
      </c>
      <c r="I28" s="50"/>
      <c r="J28" s="43" t="n">
        <v>4264</v>
      </c>
      <c r="K28" s="43"/>
      <c r="L28" s="44"/>
      <c r="M28" s="40"/>
      <c r="N28" s="45" t="n">
        <v>67694</v>
      </c>
      <c r="O28" s="46" t="n">
        <f aca="false">$T$23</f>
        <v>0.5</v>
      </c>
      <c r="P28" s="47" t="str">
        <f aca="false">IF(Q28&lt;0,ABS(Q28),"")</f>
        <v/>
      </c>
      <c r="Q28" s="44" t="n">
        <f aca="false">IF(L$37&gt;0,L28-R28,J28-R28)</f>
        <v>2132</v>
      </c>
      <c r="R28" s="44" t="n">
        <f aca="false">ROUND((1-O28)*J28,0)</f>
        <v>2132</v>
      </c>
      <c r="S28" s="36"/>
    </row>
    <row r="29" customFormat="false" ht="15" hidden="false" customHeight="false" outlineLevel="0" collapsed="false">
      <c r="A29" s="49"/>
      <c r="B29" s="37"/>
      <c r="C29" s="38"/>
      <c r="D29" s="39"/>
      <c r="E29" s="40"/>
      <c r="F29" s="50"/>
      <c r="G29" s="50"/>
      <c r="H29" s="40"/>
      <c r="I29" s="50"/>
      <c r="J29" s="43"/>
      <c r="K29" s="43"/>
      <c r="L29" s="44"/>
      <c r="M29" s="40"/>
      <c r="N29" s="52"/>
      <c r="O29" s="46"/>
      <c r="P29" s="36"/>
      <c r="Q29" s="44"/>
      <c r="R29" s="44"/>
    </row>
    <row r="30" customFormat="false" ht="15" hidden="false" customHeight="false" outlineLevel="0" collapsed="false">
      <c r="A30" s="36"/>
      <c r="B30" s="37" t="s">
        <v>53</v>
      </c>
      <c r="C30" s="38" t="s">
        <v>54</v>
      </c>
      <c r="D30" s="39" t="n">
        <v>3791</v>
      </c>
      <c r="E30" s="40"/>
      <c r="F30" s="50" t="n">
        <f aca="false">T13</f>
        <v>27</v>
      </c>
      <c r="G30" s="50"/>
      <c r="H30" s="40" t="str">
        <f aca="false">V13</f>
        <v>x</v>
      </c>
      <c r="I30" s="50"/>
      <c r="J30" s="43" t="n">
        <v>5468</v>
      </c>
      <c r="K30" s="43"/>
      <c r="L30" s="44"/>
      <c r="M30" s="40"/>
      <c r="N30" s="45" t="n">
        <v>67694</v>
      </c>
      <c r="O30" s="46" t="n">
        <f aca="false">$T$23</f>
        <v>0.5</v>
      </c>
      <c r="P30" s="47" t="str">
        <f aca="false">IF(Q30&lt;0,ABS(Q30),"")</f>
        <v/>
      </c>
      <c r="Q30" s="44" t="n">
        <f aca="false">IF(L$37&gt;0,L30-R30,J30-R30)</f>
        <v>2734</v>
      </c>
      <c r="R30" s="44" t="n">
        <f aca="false">ROUND((1-O30)*J30,0)</f>
        <v>2734</v>
      </c>
    </row>
    <row r="31" customFormat="false" ht="15" hidden="false" customHeight="false" outlineLevel="0" collapsed="false">
      <c r="A31" s="49"/>
      <c r="B31" s="37"/>
      <c r="C31" s="38"/>
      <c r="D31" s="39"/>
      <c r="E31" s="40"/>
      <c r="F31" s="50"/>
      <c r="G31" s="50"/>
      <c r="H31" s="40"/>
      <c r="I31" s="50"/>
      <c r="J31" s="43"/>
      <c r="K31" s="43"/>
      <c r="L31" s="44"/>
      <c r="M31" s="40"/>
      <c r="N31" s="52"/>
      <c r="O31" s="46"/>
      <c r="Q31" s="44"/>
      <c r="R31" s="62"/>
    </row>
    <row r="32" customFormat="false" ht="15" hidden="false" customHeight="false" outlineLevel="0" collapsed="false">
      <c r="A32" s="36"/>
      <c r="B32" s="37" t="s">
        <v>55</v>
      </c>
      <c r="C32" s="38" t="s">
        <v>56</v>
      </c>
      <c r="D32" s="39" t="n">
        <v>3348</v>
      </c>
      <c r="E32" s="40"/>
      <c r="F32" s="50" t="n">
        <f aca="false">T15</f>
        <v>25</v>
      </c>
      <c r="G32" s="50"/>
      <c r="H32" s="40" t="str">
        <f aca="false">V15</f>
        <v>x</v>
      </c>
      <c r="I32" s="50"/>
      <c r="J32" s="43" t="n">
        <v>1055</v>
      </c>
      <c r="K32" s="43"/>
      <c r="L32" s="44"/>
      <c r="M32" s="40"/>
      <c r="N32" s="45" t="n">
        <v>67694</v>
      </c>
      <c r="O32" s="46" t="n">
        <v>1</v>
      </c>
      <c r="P32" s="47" t="str">
        <f aca="false">IF(Q32&lt;0,ABS(Q32),"")</f>
        <v/>
      </c>
      <c r="Q32" s="44" t="n">
        <f aca="false">IF(L$37&gt;0,L32-R32,J32-R32)</f>
        <v>1055</v>
      </c>
      <c r="R32" s="44" t="n">
        <f aca="false">ROUND((1-O32)*J32,0)</f>
        <v>0</v>
      </c>
    </row>
    <row r="33" customFormat="false" ht="15" hidden="false" customHeight="false" outlineLevel="0" collapsed="false">
      <c r="A33" s="36"/>
      <c r="B33" s="37"/>
      <c r="C33" s="38"/>
      <c r="D33" s="39"/>
      <c r="E33" s="40"/>
      <c r="F33" s="50"/>
      <c r="G33" s="50"/>
      <c r="H33" s="40"/>
      <c r="I33" s="50"/>
      <c r="J33" s="43" t="n">
        <v>1000</v>
      </c>
      <c r="K33" s="43"/>
      <c r="L33" s="44"/>
      <c r="M33" s="40"/>
      <c r="N33" s="45" t="n">
        <v>69823</v>
      </c>
      <c r="O33" s="46" t="n">
        <v>0</v>
      </c>
      <c r="P33" s="47" t="str">
        <f aca="false">IF(Q33&lt;0,ABS(Q33),"")</f>
        <v/>
      </c>
      <c r="Q33" s="44" t="n">
        <f aca="false">IF(L$37&gt;0,L33-R33,J33-R33)</f>
        <v>0</v>
      </c>
      <c r="R33" s="44" t="n">
        <f aca="false">ROUND((1-O33)*J33,0)</f>
        <v>1000</v>
      </c>
    </row>
    <row r="34" customFormat="false" ht="15" hidden="false" customHeight="false" outlineLevel="0" collapsed="false">
      <c r="A34" s="49"/>
      <c r="B34" s="37"/>
      <c r="C34" s="38"/>
      <c r="D34" s="39"/>
      <c r="E34" s="40"/>
      <c r="F34" s="50"/>
      <c r="G34" s="50"/>
      <c r="H34" s="40"/>
      <c r="I34" s="50"/>
      <c r="J34" s="43"/>
      <c r="K34" s="43"/>
      <c r="L34" s="44"/>
      <c r="M34" s="40"/>
      <c r="N34" s="52"/>
      <c r="O34" s="46"/>
      <c r="Q34" s="44"/>
      <c r="R34" s="62"/>
    </row>
    <row r="35" customFormat="false" ht="15" hidden="false" customHeight="false" outlineLevel="0" collapsed="false">
      <c r="A35" s="36"/>
      <c r="B35" s="37" t="s">
        <v>57</v>
      </c>
      <c r="C35" s="38" t="s">
        <v>58</v>
      </c>
      <c r="D35" s="39" t="n">
        <v>3792</v>
      </c>
      <c r="E35" s="40"/>
      <c r="F35" s="50" t="n">
        <f aca="false">T16</f>
        <v>23</v>
      </c>
      <c r="G35" s="50"/>
      <c r="H35" s="40" t="str">
        <f aca="false">V16</f>
        <v>x</v>
      </c>
      <c r="I35" s="50"/>
      <c r="J35" s="43" t="n">
        <v>49</v>
      </c>
      <c r="K35" s="43"/>
      <c r="L35" s="44"/>
      <c r="M35" s="40"/>
      <c r="N35" s="45" t="n">
        <v>67694</v>
      </c>
      <c r="O35" s="46" t="n">
        <v>1</v>
      </c>
      <c r="P35" s="47" t="str">
        <f aca="false">IF(Q35&lt;0,ABS(Q35),"")</f>
        <v/>
      </c>
      <c r="Q35" s="44" t="n">
        <f aca="false">IF(L$37&gt;0,L35-R35,J35-R35)</f>
        <v>49</v>
      </c>
      <c r="R35" s="44" t="n">
        <f aca="false">ROUND((1-O35)*J35,0)</f>
        <v>0</v>
      </c>
    </row>
    <row r="36" customFormat="false" ht="15" hidden="false" customHeight="false" outlineLevel="0" collapsed="false">
      <c r="A36" s="36"/>
      <c r="B36" s="37"/>
      <c r="C36" s="40"/>
      <c r="D36" s="40"/>
      <c r="E36" s="40"/>
      <c r="I36" s="63"/>
      <c r="J36" s="43"/>
      <c r="K36" s="51"/>
      <c r="L36" s="44"/>
      <c r="M36" s="40"/>
      <c r="N36" s="39"/>
      <c r="O36" s="64"/>
      <c r="S36" s="47"/>
    </row>
    <row r="37" customFormat="false" ht="15" hidden="false" customHeight="false" outlineLevel="0" collapsed="false">
      <c r="A37" s="36"/>
      <c r="B37" s="37"/>
      <c r="C37" s="40"/>
      <c r="D37" s="40"/>
      <c r="E37" s="40"/>
      <c r="F37" s="50"/>
      <c r="G37" s="50"/>
      <c r="H37" s="63"/>
      <c r="I37" s="63"/>
      <c r="J37" s="43" t="n">
        <f aca="false">SUM(J5:J35)</f>
        <v>65863</v>
      </c>
      <c r="K37" s="51"/>
      <c r="L37" s="44" t="n">
        <f aca="false">SUM(L5:L35)</f>
        <v>0</v>
      </c>
      <c r="M37" s="40"/>
      <c r="N37" s="47" t="n">
        <f aca="false">+J37-L37</f>
        <v>65863</v>
      </c>
      <c r="O37" s="65"/>
      <c r="P37" s="66" t="n">
        <f aca="false">SUM(P5:P35)</f>
        <v>0</v>
      </c>
      <c r="Q37" s="67" t="n">
        <f aca="false">SUM(Q5:Q35)/IF($L$37&gt;0,$L37,$J37)</f>
        <v>0.419810819428207</v>
      </c>
      <c r="R37" s="67" t="n">
        <f aca="false">SUM(R5:R35)/IF($L$37&gt;0,$L37,$J37)</f>
        <v>0.580189180571793</v>
      </c>
      <c r="S37" s="82" t="n">
        <f aca="false">Q39/(Q39+(R39-LOOKUP(J2,[1]!date,[1]!enaft)))</f>
        <v>0.510147601476015</v>
      </c>
    </row>
    <row r="38" customFormat="false" ht="15.75" hidden="false" customHeight="false" outlineLevel="0" collapsed="false">
      <c r="A38" s="36"/>
      <c r="B38" s="68"/>
      <c r="C38" s="69"/>
      <c r="D38" s="69"/>
      <c r="E38" s="69"/>
      <c r="F38" s="70"/>
      <c r="G38" s="70"/>
      <c r="H38" s="71"/>
      <c r="I38" s="71"/>
      <c r="J38" s="70"/>
      <c r="K38" s="69"/>
      <c r="L38" s="72"/>
      <c r="M38" s="69"/>
      <c r="N38" s="73" t="n">
        <f aca="false">1-(+L37/J37)</f>
        <v>1</v>
      </c>
      <c r="O38" s="74"/>
      <c r="S38" s="75" t="n">
        <f aca="false">SUM(Q39:R39)</f>
        <v>65863</v>
      </c>
    </row>
    <row r="39" customFormat="false" ht="15.75" hidden="false" customHeight="false" outlineLevel="0" collapsed="false">
      <c r="A39" s="36"/>
      <c r="B39" s="36"/>
      <c r="C39" s="36"/>
      <c r="D39" s="36"/>
      <c r="E39" s="36"/>
      <c r="F39" s="76"/>
      <c r="G39" s="76"/>
      <c r="H39" s="77"/>
      <c r="I39" s="77"/>
      <c r="J39" s="36"/>
      <c r="K39" s="36"/>
      <c r="L39" s="78"/>
      <c r="M39" s="36"/>
      <c r="N39" s="36"/>
      <c r="O39" s="79"/>
      <c r="P39" s="36"/>
      <c r="Q39" s="75" t="n">
        <f aca="false">SUM(Q5:Q35)</f>
        <v>27650</v>
      </c>
      <c r="R39" s="75" t="n">
        <f aca="false">SUM(R5:R35)</f>
        <v>38213</v>
      </c>
      <c r="S39" s="27"/>
    </row>
    <row r="40" customFormat="false" ht="15" hidden="false" customHeight="false" outlineLevel="0" collapsed="false">
      <c r="A40" s="36"/>
      <c r="B40" s="36"/>
      <c r="C40" s="36"/>
      <c r="D40" s="36"/>
      <c r="E40" s="36"/>
      <c r="F40" s="76"/>
      <c r="G40" s="76"/>
      <c r="H40" s="77"/>
      <c r="I40" s="77" t="s">
        <v>32</v>
      </c>
      <c r="J40" s="76" t="s">
        <v>59</v>
      </c>
      <c r="K40" s="36"/>
      <c r="L40" s="78" t="s">
        <v>60</v>
      </c>
      <c r="M40" s="36"/>
      <c r="N40" s="36"/>
      <c r="O40" s="79"/>
      <c r="P40" s="36"/>
      <c r="R40" s="80" t="n">
        <f aca="false">LOOKUP(J2,[1]!date,[1]!buysell)+[1]COH!$G$124</f>
        <v>36991</v>
      </c>
      <c r="S40" s="36" t="s">
        <v>61</v>
      </c>
    </row>
    <row r="41" customFormat="false" ht="15" hidden="false" customHeight="false" outlineLevel="0" collapsed="false">
      <c r="A41" s="36"/>
      <c r="B41" s="36"/>
      <c r="C41" s="36"/>
      <c r="D41" s="36"/>
      <c r="E41" s="36"/>
      <c r="F41" s="76"/>
      <c r="G41" s="76"/>
      <c r="H41" s="77"/>
      <c r="I41" s="77" t="s">
        <v>32</v>
      </c>
      <c r="J41" s="76" t="s">
        <v>62</v>
      </c>
      <c r="K41" s="36"/>
      <c r="L41" s="78" t="s">
        <v>63</v>
      </c>
      <c r="M41" s="36"/>
      <c r="N41" s="36"/>
      <c r="O41" s="79"/>
      <c r="P41" s="36"/>
      <c r="R41" s="81" t="n">
        <f aca="false">(R39-R40)/0.97816</f>
        <v>1249.28437065511</v>
      </c>
      <c r="S41" s="36" t="s">
        <v>65</v>
      </c>
    </row>
    <row r="42" customFormat="false" ht="15" hidden="false" customHeight="false" outlineLevel="0" collapsed="false">
      <c r="A42" s="36"/>
      <c r="B42" s="36"/>
      <c r="C42" s="36"/>
      <c r="D42" s="36"/>
      <c r="E42" s="36"/>
      <c r="F42" s="76"/>
      <c r="G42" s="76"/>
      <c r="H42" s="77"/>
      <c r="I42" s="77"/>
      <c r="J42" s="76"/>
      <c r="K42" s="36"/>
      <c r="L42" s="78"/>
      <c r="M42" s="36"/>
      <c r="N42" s="36"/>
      <c r="O42" s="79"/>
      <c r="P42" s="36"/>
    </row>
    <row r="43" customFormat="false" ht="15" hidden="false" customHeight="false" outlineLevel="0" collapsed="false">
      <c r="A43" s="36"/>
      <c r="B43" s="36"/>
      <c r="C43" s="36"/>
      <c r="D43" s="36"/>
      <c r="E43" s="36"/>
      <c r="F43" s="76"/>
      <c r="G43" s="76"/>
      <c r="H43" s="77"/>
      <c r="I43" s="77"/>
      <c r="J43" s="76"/>
      <c r="K43" s="36"/>
      <c r="L43" s="78"/>
      <c r="M43" s="36"/>
      <c r="N43" s="36"/>
      <c r="O43" s="79"/>
      <c r="P43" s="36"/>
    </row>
    <row r="44" customFormat="false" ht="15" hidden="false" customHeight="false" outlineLevel="0" collapsed="false">
      <c r="A44" s="36"/>
      <c r="B44" s="36"/>
      <c r="C44" s="36"/>
      <c r="D44" s="36"/>
      <c r="E44" s="36"/>
      <c r="F44" s="76"/>
      <c r="G44" s="76"/>
      <c r="H44" s="77"/>
      <c r="I44" s="77"/>
      <c r="J44" s="76"/>
      <c r="K44" s="36"/>
      <c r="L44" s="78"/>
      <c r="M44" s="36"/>
      <c r="N44" s="36"/>
      <c r="O44" s="79"/>
      <c r="P44" s="36"/>
    </row>
    <row r="45" customFormat="false" ht="15" hidden="false" customHeight="false" outlineLevel="0" collapsed="false">
      <c r="A45" s="36"/>
      <c r="B45" s="36"/>
      <c r="C45" s="36"/>
      <c r="D45" s="36"/>
      <c r="E45" s="36"/>
      <c r="F45" s="76"/>
      <c r="G45" s="76"/>
      <c r="H45" s="77"/>
      <c r="I45" s="77"/>
      <c r="J45" s="76"/>
      <c r="K45" s="36"/>
      <c r="L45" s="78"/>
      <c r="M45" s="36"/>
      <c r="N45" s="36"/>
      <c r="O45" s="79"/>
      <c r="P45" s="36"/>
    </row>
    <row r="46" customFormat="false" ht="15" hidden="false" customHeight="false" outlineLevel="0" collapsed="false">
      <c r="A46" s="36"/>
      <c r="B46" s="36"/>
      <c r="C46" s="36"/>
      <c r="D46" s="36"/>
      <c r="E46" s="36"/>
      <c r="F46" s="76"/>
      <c r="G46" s="76"/>
      <c r="H46" s="77"/>
      <c r="I46" s="77"/>
      <c r="J46" s="36"/>
      <c r="K46" s="36"/>
      <c r="L46" s="78"/>
      <c r="M46" s="36"/>
      <c r="N46" s="36"/>
      <c r="O46" s="79"/>
      <c r="P46" s="36"/>
    </row>
  </sheetData>
  <printOptions headings="false" gridLines="false" gridLinesSet="true" horizontalCentered="false" verticalCentered="false"/>
  <pageMargins left="0" right="0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6"/>
  <sheetViews>
    <sheetView showFormulas="false" showGridLines="true" showRowColHeaders="true" showZeros="true" rightToLeft="false" tabSelected="false" showOutlineSymbols="true" defaultGridColor="true" view="normal" topLeftCell="A4" colorId="64" zoomScale="75" zoomScaleNormal="75" zoomScalePageLayoutView="100" workbookViewId="0">
      <pane xSplit="5" ySplit="0" topLeftCell="F1" activePane="topRight" state="frozen"/>
      <selection pane="topLeft" activeCell="A4" activeCellId="0" sqref="A4"/>
      <selection pane="topRight" activeCell="X29" activeCellId="0" sqref="X29"/>
    </sheetView>
  </sheetViews>
  <sheetFormatPr defaultColWidth="7.84765625" defaultRowHeight="12.75" customHeight="true" zeroHeight="false" outlineLevelRow="0" outlineLevelCol="0"/>
  <cols>
    <col collapsed="false" customWidth="true" hidden="false" outlineLevel="0" max="1" min="1" style="7" width="1.7"/>
    <col collapsed="false" customWidth="true" hidden="false" outlineLevel="0" max="2" min="2" style="7" width="11.56"/>
    <col collapsed="false" customWidth="true" hidden="false" outlineLevel="0" max="3" min="3" style="7" width="9.14"/>
    <col collapsed="false" customWidth="true" hidden="false" outlineLevel="0" max="4" min="4" style="7" width="8.14"/>
    <col collapsed="false" customWidth="true" hidden="false" outlineLevel="0" max="5" min="5" style="7" width="1.28"/>
    <col collapsed="false" customWidth="true" hidden="false" outlineLevel="0" max="6" min="6" style="8" width="6.28"/>
    <col collapsed="false" customWidth="true" hidden="false" outlineLevel="0" max="7" min="7" style="8" width="0.99"/>
    <col collapsed="false" customWidth="true" hidden="false" outlineLevel="0" max="8" min="8" style="9" width="5.85"/>
    <col collapsed="false" customWidth="true" hidden="false" outlineLevel="0" max="9" min="9" style="9" width="0.85"/>
    <col collapsed="false" customWidth="true" hidden="false" outlineLevel="0" max="10" min="10" style="8" width="15.7"/>
    <col collapsed="false" customWidth="true" hidden="false" outlineLevel="0" max="11" min="11" style="7" width="1.41"/>
    <col collapsed="false" customWidth="true" hidden="false" outlineLevel="0" max="12" min="12" style="10" width="15.85"/>
    <col collapsed="false" customWidth="true" hidden="false" outlineLevel="0" max="13" min="13" style="7" width="1.41"/>
    <col collapsed="false" customWidth="true" hidden="false" outlineLevel="0" max="14" min="14" style="7" width="15.7"/>
    <col collapsed="false" customWidth="true" hidden="false" outlineLevel="0" max="15" min="15" style="11" width="13.85"/>
    <col collapsed="false" customWidth="true" hidden="false" outlineLevel="0" max="16" min="16" style="7" width="13.7"/>
    <col collapsed="false" customWidth="true" hidden="false" outlineLevel="0" max="17" min="17" style="7" width="12.7"/>
    <col collapsed="false" customWidth="true" hidden="false" outlineLevel="0" max="18" min="18" style="7" width="9.99"/>
    <col collapsed="false" customWidth="true" hidden="false" outlineLevel="0" max="19" min="19" style="7" width="14.56"/>
    <col collapsed="false" customWidth="true" hidden="false" outlineLevel="0" max="20" min="20" style="7" width="11.13"/>
    <col collapsed="false" customWidth="false" hidden="false" outlineLevel="0" max="21" min="21" style="7" width="7.85"/>
    <col collapsed="false" customWidth="true" hidden="false" outlineLevel="0" max="22" min="22" style="7" width="11.28"/>
    <col collapsed="false" customWidth="false" hidden="false" outlineLevel="0" max="257" min="23" style="7" width="7.85"/>
  </cols>
  <sheetData>
    <row r="1" customFormat="false" ht="30" hidden="false" customHeight="true" outlineLevel="0" collapsed="false">
      <c r="A1" s="12"/>
      <c r="B1" s="12" t="s">
        <v>15</v>
      </c>
      <c r="C1" s="12"/>
      <c r="D1" s="12"/>
      <c r="E1" s="12"/>
      <c r="F1" s="13"/>
      <c r="G1" s="13"/>
      <c r="H1" s="14"/>
      <c r="I1" s="14"/>
      <c r="J1" s="13"/>
      <c r="K1" s="12"/>
      <c r="L1" s="15"/>
      <c r="M1" s="12"/>
      <c r="N1" s="16"/>
      <c r="O1" s="83" t="n">
        <f aca="true">NOW()</f>
        <v>45926.9141418675</v>
      </c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  <c r="BO1" s="12"/>
      <c r="BP1" s="12"/>
      <c r="BQ1" s="12"/>
      <c r="BR1" s="12"/>
      <c r="BS1" s="12"/>
      <c r="BT1" s="12"/>
      <c r="BU1" s="12"/>
      <c r="BV1" s="12"/>
      <c r="BW1" s="12"/>
      <c r="BX1" s="12"/>
      <c r="BY1" s="12"/>
      <c r="BZ1" s="12"/>
      <c r="CA1" s="12"/>
      <c r="CB1" s="12"/>
      <c r="CC1" s="12"/>
      <c r="CD1" s="12"/>
      <c r="CE1" s="12"/>
      <c r="CF1" s="12"/>
      <c r="CG1" s="12"/>
      <c r="CH1" s="12"/>
      <c r="CI1" s="12"/>
      <c r="CJ1" s="12"/>
      <c r="CK1" s="12"/>
      <c r="CL1" s="12"/>
      <c r="CM1" s="12"/>
      <c r="CN1" s="12"/>
      <c r="CO1" s="12"/>
      <c r="CP1" s="12"/>
      <c r="CQ1" s="12"/>
      <c r="CR1" s="12"/>
      <c r="CS1" s="12"/>
      <c r="CT1" s="12"/>
      <c r="CU1" s="12"/>
      <c r="CV1" s="12"/>
      <c r="CW1" s="12"/>
      <c r="CX1" s="12"/>
      <c r="CY1" s="12"/>
      <c r="CZ1" s="12"/>
      <c r="DA1" s="12"/>
      <c r="DB1" s="12"/>
      <c r="DC1" s="12"/>
      <c r="DD1" s="12"/>
      <c r="DE1" s="12"/>
      <c r="DF1" s="12"/>
      <c r="DG1" s="12"/>
      <c r="DH1" s="12"/>
      <c r="DI1" s="12"/>
      <c r="DJ1" s="12"/>
      <c r="DK1" s="12"/>
      <c r="DL1" s="12"/>
      <c r="DM1" s="12"/>
      <c r="DN1" s="12"/>
      <c r="DO1" s="12"/>
      <c r="DP1" s="12"/>
      <c r="DQ1" s="12"/>
      <c r="DR1" s="12"/>
      <c r="DS1" s="12"/>
      <c r="DT1" s="12"/>
      <c r="DU1" s="12"/>
      <c r="DV1" s="12"/>
      <c r="DW1" s="12"/>
      <c r="DX1" s="12"/>
      <c r="DY1" s="12"/>
      <c r="DZ1" s="12"/>
      <c r="EA1" s="12"/>
      <c r="EB1" s="12"/>
      <c r="EC1" s="12"/>
      <c r="ED1" s="12"/>
      <c r="EE1" s="12"/>
      <c r="EF1" s="12"/>
      <c r="EG1" s="12"/>
      <c r="EH1" s="12"/>
      <c r="EI1" s="12"/>
      <c r="EJ1" s="12"/>
      <c r="EK1" s="12"/>
      <c r="EL1" s="12"/>
      <c r="EM1" s="12"/>
      <c r="EN1" s="12"/>
      <c r="EO1" s="12"/>
      <c r="EP1" s="12"/>
      <c r="EQ1" s="12"/>
      <c r="ER1" s="12"/>
      <c r="ES1" s="12"/>
      <c r="ET1" s="12"/>
      <c r="EU1" s="12"/>
      <c r="EV1" s="12"/>
      <c r="EW1" s="12"/>
      <c r="EX1" s="12"/>
      <c r="EY1" s="12"/>
      <c r="EZ1" s="12"/>
      <c r="FA1" s="12"/>
      <c r="FB1" s="12"/>
      <c r="FC1" s="12"/>
      <c r="FD1" s="12"/>
      <c r="FE1" s="12"/>
      <c r="FF1" s="12"/>
      <c r="FG1" s="12"/>
      <c r="FH1" s="12"/>
      <c r="FI1" s="12"/>
      <c r="FJ1" s="12"/>
      <c r="FK1" s="12"/>
      <c r="FL1" s="12"/>
      <c r="FM1" s="12"/>
      <c r="FN1" s="12"/>
      <c r="FO1" s="12"/>
      <c r="FP1" s="12"/>
      <c r="FQ1" s="12"/>
      <c r="FR1" s="12"/>
      <c r="FS1" s="12"/>
      <c r="FT1" s="12"/>
      <c r="FU1" s="12"/>
      <c r="FV1" s="12"/>
      <c r="FW1" s="12"/>
      <c r="FX1" s="12"/>
      <c r="FY1" s="12"/>
      <c r="FZ1" s="12"/>
      <c r="GA1" s="12"/>
      <c r="GB1" s="12"/>
      <c r="GC1" s="12"/>
      <c r="GD1" s="12"/>
      <c r="GE1" s="12"/>
      <c r="GF1" s="12"/>
      <c r="GG1" s="12"/>
      <c r="GH1" s="12"/>
      <c r="GI1" s="12"/>
      <c r="GJ1" s="12"/>
      <c r="GK1" s="12"/>
      <c r="GL1" s="12"/>
      <c r="GM1" s="12"/>
      <c r="GN1" s="12"/>
      <c r="GO1" s="12"/>
      <c r="GP1" s="12"/>
      <c r="GQ1" s="12"/>
      <c r="GR1" s="12"/>
      <c r="GS1" s="12"/>
      <c r="GT1" s="12"/>
      <c r="GU1" s="12"/>
      <c r="GV1" s="12"/>
      <c r="GW1" s="12"/>
      <c r="GX1" s="12"/>
      <c r="GY1" s="12"/>
      <c r="GZ1" s="12"/>
      <c r="HA1" s="12"/>
      <c r="HB1" s="12"/>
      <c r="HC1" s="12"/>
      <c r="HD1" s="12"/>
      <c r="HE1" s="12"/>
      <c r="HF1" s="12"/>
      <c r="HG1" s="12"/>
      <c r="HH1" s="12"/>
      <c r="HI1" s="12"/>
      <c r="HJ1" s="12"/>
      <c r="HK1" s="12"/>
      <c r="HL1" s="12"/>
      <c r="HM1" s="12"/>
      <c r="HN1" s="12"/>
      <c r="HO1" s="12"/>
      <c r="HP1" s="12"/>
      <c r="HQ1" s="12"/>
      <c r="HR1" s="12"/>
      <c r="HS1" s="12"/>
      <c r="HT1" s="12"/>
      <c r="HU1" s="12"/>
      <c r="HV1" s="12"/>
      <c r="HW1" s="12"/>
      <c r="HX1" s="12"/>
      <c r="HY1" s="12"/>
      <c r="HZ1" s="12"/>
      <c r="IA1" s="12"/>
      <c r="IB1" s="12"/>
      <c r="IC1" s="12"/>
      <c r="ID1" s="12"/>
      <c r="IE1" s="12"/>
      <c r="IF1" s="12"/>
      <c r="IG1" s="12"/>
      <c r="IH1" s="12"/>
      <c r="II1" s="12"/>
      <c r="IJ1" s="12"/>
      <c r="IK1" s="12"/>
      <c r="IL1" s="12"/>
      <c r="IM1" s="12"/>
      <c r="IN1" s="12"/>
      <c r="IO1" s="12"/>
      <c r="IP1" s="12"/>
      <c r="IQ1" s="12"/>
      <c r="IR1" s="12"/>
      <c r="IS1" s="12"/>
      <c r="IT1" s="12"/>
      <c r="IU1" s="12"/>
      <c r="IV1" s="12"/>
      <c r="IW1" s="12"/>
    </row>
    <row r="2" customFormat="false" ht="30" hidden="false" customHeight="true" outlineLevel="0" collapsed="false">
      <c r="A2" s="12"/>
      <c r="B2" s="12" t="s">
        <v>16</v>
      </c>
      <c r="C2" s="12"/>
      <c r="D2" s="12"/>
      <c r="E2" s="12"/>
      <c r="F2" s="13"/>
      <c r="G2" s="13"/>
      <c r="H2" s="14"/>
      <c r="I2" s="14"/>
      <c r="J2" s="16" t="n">
        <v>36868</v>
      </c>
      <c r="K2" s="12"/>
      <c r="L2" s="15"/>
      <c r="M2" s="12"/>
      <c r="N2" s="12"/>
      <c r="O2" s="84" t="n">
        <f aca="true">NOW()</f>
        <v>45926.9141418679</v>
      </c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  <c r="BO2" s="12"/>
      <c r="BP2" s="12"/>
      <c r="BQ2" s="12"/>
      <c r="BR2" s="12"/>
      <c r="BS2" s="12"/>
      <c r="BT2" s="12"/>
      <c r="BU2" s="12"/>
      <c r="BV2" s="12"/>
      <c r="BW2" s="12"/>
      <c r="BX2" s="12"/>
      <c r="BY2" s="12"/>
      <c r="BZ2" s="12"/>
      <c r="CA2" s="12"/>
      <c r="CB2" s="12"/>
      <c r="CC2" s="12"/>
      <c r="CD2" s="12"/>
      <c r="CE2" s="12"/>
      <c r="CF2" s="12"/>
      <c r="CG2" s="12"/>
      <c r="CH2" s="12"/>
      <c r="CI2" s="12"/>
      <c r="CJ2" s="12"/>
      <c r="CK2" s="12"/>
      <c r="CL2" s="12"/>
      <c r="CM2" s="12"/>
      <c r="CN2" s="12"/>
      <c r="CO2" s="12"/>
      <c r="CP2" s="12"/>
      <c r="CQ2" s="12"/>
      <c r="CR2" s="12"/>
      <c r="CS2" s="12"/>
      <c r="CT2" s="12"/>
      <c r="CU2" s="12"/>
      <c r="CV2" s="12"/>
      <c r="CW2" s="12"/>
      <c r="CX2" s="12"/>
      <c r="CY2" s="12"/>
      <c r="CZ2" s="12"/>
      <c r="DA2" s="12"/>
      <c r="DB2" s="12"/>
      <c r="DC2" s="12"/>
      <c r="DD2" s="12"/>
      <c r="DE2" s="12"/>
      <c r="DF2" s="12"/>
      <c r="DG2" s="12"/>
      <c r="DH2" s="12"/>
      <c r="DI2" s="12"/>
      <c r="DJ2" s="12"/>
      <c r="DK2" s="12"/>
      <c r="DL2" s="12"/>
      <c r="DM2" s="12"/>
      <c r="DN2" s="12"/>
      <c r="DO2" s="12"/>
      <c r="DP2" s="12"/>
      <c r="DQ2" s="12"/>
      <c r="DR2" s="12"/>
      <c r="DS2" s="12"/>
      <c r="DT2" s="12"/>
      <c r="DU2" s="12"/>
      <c r="DV2" s="12"/>
      <c r="DW2" s="12"/>
      <c r="DX2" s="12"/>
      <c r="DY2" s="12"/>
      <c r="DZ2" s="12"/>
      <c r="EA2" s="12"/>
      <c r="EB2" s="12"/>
      <c r="EC2" s="12"/>
      <c r="ED2" s="12"/>
      <c r="EE2" s="12"/>
      <c r="EF2" s="12"/>
      <c r="EG2" s="12"/>
      <c r="EH2" s="12"/>
      <c r="EI2" s="12"/>
      <c r="EJ2" s="12"/>
      <c r="EK2" s="12"/>
      <c r="EL2" s="12"/>
      <c r="EM2" s="12"/>
      <c r="EN2" s="12"/>
      <c r="EO2" s="12"/>
      <c r="EP2" s="12"/>
      <c r="EQ2" s="12"/>
      <c r="ER2" s="12"/>
      <c r="ES2" s="12"/>
      <c r="ET2" s="12"/>
      <c r="EU2" s="12"/>
      <c r="EV2" s="12"/>
      <c r="EW2" s="12"/>
      <c r="EX2" s="12"/>
      <c r="EY2" s="12"/>
      <c r="EZ2" s="12"/>
      <c r="FA2" s="12"/>
      <c r="FB2" s="12"/>
      <c r="FC2" s="12"/>
      <c r="FD2" s="12"/>
      <c r="FE2" s="12"/>
      <c r="FF2" s="12"/>
      <c r="FG2" s="12"/>
      <c r="FH2" s="12"/>
      <c r="FI2" s="12"/>
      <c r="FJ2" s="12"/>
      <c r="FK2" s="12"/>
      <c r="FL2" s="12"/>
      <c r="FM2" s="12"/>
      <c r="FN2" s="12"/>
      <c r="FO2" s="12"/>
      <c r="FP2" s="12"/>
      <c r="FQ2" s="12"/>
      <c r="FR2" s="12"/>
      <c r="FS2" s="12"/>
      <c r="FT2" s="12"/>
      <c r="FU2" s="12"/>
      <c r="FV2" s="12"/>
      <c r="FW2" s="12"/>
      <c r="FX2" s="12"/>
      <c r="FY2" s="12"/>
      <c r="FZ2" s="12"/>
      <c r="GA2" s="12"/>
      <c r="GB2" s="12"/>
      <c r="GC2" s="12"/>
      <c r="GD2" s="12"/>
      <c r="GE2" s="12"/>
      <c r="GF2" s="12"/>
      <c r="GG2" s="12"/>
      <c r="GH2" s="12"/>
      <c r="GI2" s="12"/>
      <c r="GJ2" s="12"/>
      <c r="GK2" s="12"/>
      <c r="GL2" s="12"/>
      <c r="GM2" s="12"/>
      <c r="GN2" s="12"/>
      <c r="GO2" s="12"/>
      <c r="GP2" s="12"/>
      <c r="GQ2" s="12"/>
      <c r="GR2" s="12"/>
      <c r="GS2" s="12"/>
      <c r="GT2" s="12"/>
      <c r="GU2" s="12"/>
      <c r="GV2" s="12"/>
      <c r="GW2" s="12"/>
      <c r="GX2" s="12"/>
      <c r="GY2" s="12"/>
      <c r="GZ2" s="12"/>
      <c r="HA2" s="12"/>
      <c r="HB2" s="12"/>
      <c r="HC2" s="12"/>
      <c r="HD2" s="12"/>
      <c r="HE2" s="12"/>
      <c r="HF2" s="12"/>
      <c r="HG2" s="12"/>
      <c r="HH2" s="12"/>
      <c r="HI2" s="12"/>
      <c r="HJ2" s="12"/>
      <c r="HK2" s="12"/>
      <c r="HL2" s="12"/>
      <c r="HM2" s="12"/>
      <c r="HN2" s="12"/>
      <c r="HO2" s="12"/>
      <c r="HP2" s="12"/>
      <c r="HQ2" s="12"/>
      <c r="HR2" s="12"/>
      <c r="HS2" s="12"/>
      <c r="HT2" s="12"/>
      <c r="HU2" s="12"/>
      <c r="HV2" s="12"/>
      <c r="HW2" s="12"/>
      <c r="HX2" s="12"/>
      <c r="HY2" s="12"/>
      <c r="HZ2" s="12"/>
      <c r="IA2" s="12"/>
      <c r="IB2" s="12"/>
      <c r="IC2" s="12"/>
      <c r="ID2" s="12"/>
      <c r="IE2" s="12"/>
      <c r="IF2" s="12"/>
      <c r="IG2" s="12"/>
      <c r="IH2" s="12"/>
      <c r="II2" s="12"/>
      <c r="IJ2" s="12"/>
      <c r="IK2" s="12"/>
      <c r="IL2" s="12"/>
      <c r="IM2" s="12"/>
      <c r="IN2" s="12"/>
      <c r="IO2" s="12"/>
      <c r="IP2" s="12"/>
      <c r="IQ2" s="12"/>
      <c r="IR2" s="12"/>
      <c r="IS2" s="12"/>
      <c r="IT2" s="12"/>
      <c r="IU2" s="12"/>
      <c r="IV2" s="12"/>
      <c r="IW2" s="12"/>
    </row>
    <row r="3" customFormat="false" ht="15" hidden="false" customHeight="true" outlineLevel="0" collapsed="false">
      <c r="A3" s="19"/>
      <c r="B3" s="20"/>
      <c r="C3" s="21" t="s">
        <v>17</v>
      </c>
      <c r="D3" s="22" t="s">
        <v>18</v>
      </c>
      <c r="E3" s="22"/>
      <c r="F3" s="23" t="s">
        <v>19</v>
      </c>
      <c r="G3" s="23"/>
      <c r="H3" s="24" t="s">
        <v>20</v>
      </c>
      <c r="I3" s="24"/>
      <c r="J3" s="23" t="s">
        <v>21</v>
      </c>
      <c r="K3" s="22"/>
      <c r="L3" s="21" t="s">
        <v>22</v>
      </c>
      <c r="M3" s="22"/>
      <c r="N3" s="22" t="s">
        <v>23</v>
      </c>
      <c r="O3" s="25" t="s">
        <v>24</v>
      </c>
      <c r="P3" s="26" t="s">
        <v>25</v>
      </c>
      <c r="Q3" s="27" t="s">
        <v>26</v>
      </c>
      <c r="R3" s="27" t="s">
        <v>27</v>
      </c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19"/>
      <c r="AT3" s="19"/>
      <c r="AU3" s="19"/>
      <c r="AV3" s="19"/>
      <c r="AW3" s="19"/>
      <c r="AX3" s="19"/>
      <c r="AY3" s="19"/>
      <c r="AZ3" s="19"/>
      <c r="BA3" s="19"/>
      <c r="BB3" s="19"/>
      <c r="BC3" s="19"/>
      <c r="BD3" s="19"/>
      <c r="BE3" s="19"/>
      <c r="BF3" s="19"/>
      <c r="BG3" s="19"/>
      <c r="BH3" s="19"/>
      <c r="BI3" s="19"/>
      <c r="BJ3" s="19"/>
      <c r="BK3" s="19"/>
      <c r="BL3" s="19"/>
      <c r="BM3" s="19"/>
      <c r="BN3" s="19"/>
      <c r="BO3" s="19"/>
      <c r="BP3" s="19"/>
      <c r="BQ3" s="19"/>
      <c r="BR3" s="19"/>
      <c r="BS3" s="19"/>
      <c r="BT3" s="19"/>
      <c r="BU3" s="19"/>
      <c r="BV3" s="19"/>
      <c r="BW3" s="19"/>
      <c r="BX3" s="19"/>
      <c r="BY3" s="19"/>
      <c r="BZ3" s="19"/>
      <c r="CA3" s="19"/>
      <c r="CB3" s="19"/>
      <c r="CC3" s="19"/>
      <c r="CD3" s="19"/>
      <c r="CE3" s="19"/>
      <c r="CF3" s="19"/>
      <c r="CG3" s="19"/>
      <c r="CH3" s="19"/>
      <c r="CI3" s="19"/>
      <c r="CJ3" s="19"/>
      <c r="CK3" s="19"/>
      <c r="CL3" s="19"/>
      <c r="CM3" s="19"/>
      <c r="CN3" s="19"/>
      <c r="CO3" s="19"/>
      <c r="CP3" s="19"/>
      <c r="CQ3" s="19"/>
      <c r="CR3" s="19"/>
      <c r="CS3" s="19"/>
      <c r="CT3" s="19"/>
      <c r="CU3" s="19"/>
      <c r="CV3" s="19"/>
      <c r="CW3" s="19"/>
      <c r="CX3" s="19"/>
      <c r="CY3" s="19"/>
      <c r="CZ3" s="19"/>
      <c r="DA3" s="19"/>
      <c r="DB3" s="19"/>
      <c r="DC3" s="19"/>
      <c r="DD3" s="19"/>
      <c r="DE3" s="19"/>
      <c r="DF3" s="19"/>
      <c r="DG3" s="19"/>
      <c r="DH3" s="19"/>
      <c r="DI3" s="19"/>
      <c r="DJ3" s="19"/>
      <c r="DK3" s="19"/>
      <c r="DL3" s="19"/>
      <c r="DM3" s="19"/>
      <c r="DN3" s="19"/>
      <c r="DO3" s="19"/>
      <c r="DP3" s="19"/>
      <c r="DQ3" s="19"/>
      <c r="DR3" s="19"/>
      <c r="DS3" s="19"/>
      <c r="DT3" s="19"/>
      <c r="DU3" s="19"/>
      <c r="DV3" s="19"/>
      <c r="DW3" s="19"/>
      <c r="DX3" s="19"/>
      <c r="DY3" s="19"/>
      <c r="DZ3" s="19"/>
      <c r="EA3" s="19"/>
      <c r="EB3" s="19"/>
      <c r="EC3" s="19"/>
      <c r="ED3" s="19"/>
      <c r="EE3" s="19"/>
      <c r="EF3" s="19"/>
      <c r="EG3" s="19"/>
      <c r="EH3" s="19"/>
      <c r="EI3" s="19"/>
      <c r="EJ3" s="19"/>
      <c r="EK3" s="19"/>
      <c r="EL3" s="19"/>
      <c r="EM3" s="19"/>
      <c r="EN3" s="19"/>
      <c r="EO3" s="19"/>
      <c r="EP3" s="19"/>
      <c r="EQ3" s="19"/>
      <c r="ER3" s="19"/>
      <c r="ES3" s="19"/>
      <c r="ET3" s="19"/>
      <c r="EU3" s="19"/>
      <c r="EV3" s="19"/>
      <c r="EW3" s="19"/>
      <c r="EX3" s="19"/>
      <c r="EY3" s="19"/>
      <c r="EZ3" s="19"/>
      <c r="FA3" s="19"/>
      <c r="FB3" s="19"/>
      <c r="FC3" s="19"/>
      <c r="FD3" s="19"/>
      <c r="FE3" s="19"/>
      <c r="FF3" s="19"/>
      <c r="FG3" s="19"/>
      <c r="FH3" s="19"/>
      <c r="FI3" s="19"/>
      <c r="FJ3" s="19"/>
      <c r="FK3" s="19"/>
      <c r="FL3" s="19"/>
      <c r="FM3" s="19"/>
      <c r="FN3" s="19"/>
      <c r="FO3" s="19"/>
      <c r="FP3" s="19"/>
      <c r="FQ3" s="19"/>
      <c r="FR3" s="19"/>
      <c r="FS3" s="19"/>
      <c r="FT3" s="19"/>
      <c r="FU3" s="19"/>
      <c r="FV3" s="19"/>
      <c r="FW3" s="19"/>
      <c r="FX3" s="19"/>
      <c r="FY3" s="19"/>
      <c r="FZ3" s="19"/>
      <c r="GA3" s="19"/>
      <c r="GB3" s="19"/>
      <c r="GC3" s="19"/>
      <c r="GD3" s="19"/>
      <c r="GE3" s="19"/>
      <c r="GF3" s="19"/>
      <c r="GG3" s="19"/>
      <c r="GH3" s="19"/>
      <c r="GI3" s="19"/>
      <c r="GJ3" s="19"/>
      <c r="GK3" s="19"/>
      <c r="GL3" s="19"/>
      <c r="GM3" s="19"/>
      <c r="GN3" s="19"/>
      <c r="GO3" s="19"/>
      <c r="GP3" s="19"/>
      <c r="GQ3" s="19"/>
      <c r="GR3" s="19"/>
      <c r="GS3" s="19"/>
      <c r="GT3" s="19"/>
      <c r="GU3" s="19"/>
      <c r="GV3" s="19"/>
      <c r="GW3" s="19"/>
      <c r="GX3" s="19"/>
      <c r="GY3" s="19"/>
      <c r="GZ3" s="19"/>
      <c r="HA3" s="19"/>
      <c r="HB3" s="19"/>
      <c r="HC3" s="19"/>
      <c r="HD3" s="19"/>
      <c r="HE3" s="19"/>
      <c r="HF3" s="19"/>
      <c r="HG3" s="19"/>
      <c r="HH3" s="19"/>
      <c r="HI3" s="19"/>
      <c r="HJ3" s="19"/>
      <c r="HK3" s="19"/>
      <c r="HL3" s="19"/>
      <c r="HM3" s="19"/>
      <c r="HN3" s="19"/>
      <c r="HO3" s="19"/>
      <c r="HP3" s="19"/>
      <c r="HQ3" s="19"/>
      <c r="HR3" s="19"/>
      <c r="HS3" s="19"/>
      <c r="HT3" s="19"/>
      <c r="HU3" s="19"/>
      <c r="HV3" s="19"/>
      <c r="HW3" s="19"/>
      <c r="HX3" s="19"/>
      <c r="HY3" s="19"/>
      <c r="HZ3" s="19"/>
      <c r="IA3" s="19"/>
      <c r="IB3" s="19"/>
      <c r="IC3" s="19"/>
      <c r="ID3" s="19"/>
      <c r="IE3" s="19"/>
      <c r="IF3" s="19"/>
      <c r="IG3" s="19"/>
      <c r="IH3" s="19"/>
      <c r="II3" s="19"/>
      <c r="IJ3" s="19"/>
      <c r="IK3" s="19"/>
      <c r="IL3" s="19"/>
      <c r="IM3" s="19"/>
      <c r="IN3" s="19"/>
      <c r="IO3" s="19"/>
      <c r="IP3" s="19"/>
      <c r="IQ3" s="19"/>
      <c r="IR3" s="19"/>
      <c r="IS3" s="19"/>
      <c r="IT3" s="19"/>
      <c r="IU3" s="19"/>
      <c r="IV3" s="19"/>
      <c r="IW3" s="19"/>
    </row>
    <row r="4" customFormat="false" ht="15" hidden="false" customHeight="true" outlineLevel="0" collapsed="false">
      <c r="A4" s="19"/>
      <c r="B4" s="28"/>
      <c r="C4" s="29"/>
      <c r="D4" s="30"/>
      <c r="E4" s="30"/>
      <c r="F4" s="31"/>
      <c r="G4" s="31"/>
      <c r="H4" s="32"/>
      <c r="I4" s="32"/>
      <c r="J4" s="33"/>
      <c r="K4" s="30"/>
      <c r="L4" s="29"/>
      <c r="M4" s="30"/>
      <c r="N4" s="30"/>
      <c r="O4" s="34"/>
      <c r="P4" s="19"/>
      <c r="Q4" s="35"/>
      <c r="R4" s="35"/>
      <c r="S4" s="19"/>
      <c r="T4" s="26" t="s">
        <v>28</v>
      </c>
      <c r="U4" s="26"/>
      <c r="V4" s="26" t="s">
        <v>29</v>
      </c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19"/>
      <c r="AT4" s="19"/>
      <c r="AU4" s="19"/>
      <c r="AV4" s="19"/>
      <c r="AW4" s="19"/>
      <c r="AX4" s="19"/>
      <c r="AY4" s="19"/>
      <c r="AZ4" s="19"/>
      <c r="BA4" s="19"/>
      <c r="BB4" s="19"/>
      <c r="BC4" s="19"/>
      <c r="BD4" s="19"/>
      <c r="BE4" s="19"/>
      <c r="BF4" s="19"/>
      <c r="BG4" s="19"/>
      <c r="BH4" s="19"/>
      <c r="BI4" s="19"/>
      <c r="BJ4" s="19"/>
      <c r="BK4" s="19"/>
      <c r="BL4" s="19"/>
      <c r="BM4" s="19"/>
      <c r="BN4" s="19"/>
      <c r="BO4" s="19"/>
      <c r="BP4" s="19"/>
      <c r="BQ4" s="19"/>
      <c r="BR4" s="19"/>
      <c r="BS4" s="19"/>
      <c r="BT4" s="19"/>
      <c r="BU4" s="19"/>
      <c r="BV4" s="19"/>
      <c r="BW4" s="19"/>
      <c r="BX4" s="19"/>
      <c r="BY4" s="19"/>
      <c r="BZ4" s="19"/>
      <c r="CA4" s="19"/>
      <c r="CB4" s="19"/>
      <c r="CC4" s="19"/>
      <c r="CD4" s="19"/>
      <c r="CE4" s="19"/>
      <c r="CF4" s="19"/>
      <c r="CG4" s="19"/>
      <c r="CH4" s="19"/>
      <c r="CI4" s="19"/>
      <c r="CJ4" s="19"/>
      <c r="CK4" s="19"/>
      <c r="CL4" s="19"/>
      <c r="CM4" s="19"/>
      <c r="CN4" s="19"/>
      <c r="CO4" s="19"/>
      <c r="CP4" s="19"/>
      <c r="CQ4" s="19"/>
      <c r="CR4" s="19"/>
      <c r="CS4" s="19"/>
      <c r="CT4" s="19"/>
      <c r="CU4" s="19"/>
      <c r="CV4" s="19"/>
      <c r="CW4" s="19"/>
      <c r="CX4" s="19"/>
      <c r="CY4" s="19"/>
      <c r="CZ4" s="19"/>
      <c r="DA4" s="19"/>
      <c r="DB4" s="19"/>
      <c r="DC4" s="19"/>
      <c r="DD4" s="19"/>
      <c r="DE4" s="19"/>
      <c r="DF4" s="19"/>
      <c r="DG4" s="19"/>
      <c r="DH4" s="19"/>
      <c r="DI4" s="19"/>
      <c r="DJ4" s="19"/>
      <c r="DK4" s="19"/>
      <c r="DL4" s="19"/>
      <c r="DM4" s="19"/>
      <c r="DN4" s="19"/>
      <c r="DO4" s="19"/>
      <c r="DP4" s="19"/>
      <c r="DQ4" s="19"/>
      <c r="DR4" s="19"/>
      <c r="DS4" s="19"/>
      <c r="DT4" s="19"/>
      <c r="DU4" s="19"/>
      <c r="DV4" s="19"/>
      <c r="DW4" s="19"/>
      <c r="DX4" s="19"/>
      <c r="DY4" s="19"/>
      <c r="DZ4" s="19"/>
      <c r="EA4" s="19"/>
      <c r="EB4" s="19"/>
      <c r="EC4" s="19"/>
      <c r="ED4" s="19"/>
      <c r="EE4" s="19"/>
      <c r="EF4" s="19"/>
      <c r="EG4" s="19"/>
      <c r="EH4" s="19"/>
      <c r="EI4" s="19"/>
      <c r="EJ4" s="19"/>
      <c r="EK4" s="19"/>
      <c r="EL4" s="19"/>
      <c r="EM4" s="19"/>
      <c r="EN4" s="19"/>
      <c r="EO4" s="19"/>
      <c r="EP4" s="19"/>
      <c r="EQ4" s="19"/>
      <c r="ER4" s="19"/>
      <c r="ES4" s="19"/>
      <c r="ET4" s="19"/>
      <c r="EU4" s="19"/>
      <c r="EV4" s="19"/>
      <c r="EW4" s="19"/>
      <c r="EX4" s="19"/>
      <c r="EY4" s="19"/>
      <c r="EZ4" s="19"/>
      <c r="FA4" s="19"/>
      <c r="FB4" s="19"/>
      <c r="FC4" s="19"/>
      <c r="FD4" s="19"/>
      <c r="FE4" s="19"/>
      <c r="FF4" s="19"/>
      <c r="FG4" s="19"/>
      <c r="FH4" s="19"/>
      <c r="FI4" s="19"/>
      <c r="FJ4" s="19"/>
      <c r="FK4" s="19"/>
      <c r="FL4" s="19"/>
      <c r="FM4" s="19"/>
      <c r="FN4" s="19"/>
      <c r="FO4" s="19"/>
      <c r="FP4" s="19"/>
      <c r="FQ4" s="19"/>
      <c r="FR4" s="19"/>
      <c r="FS4" s="19"/>
      <c r="FT4" s="19"/>
      <c r="FU4" s="19"/>
      <c r="FV4" s="19"/>
      <c r="FW4" s="19"/>
      <c r="FX4" s="19"/>
      <c r="FY4" s="19"/>
      <c r="FZ4" s="19"/>
      <c r="GA4" s="19"/>
      <c r="GB4" s="19"/>
      <c r="GC4" s="19"/>
      <c r="GD4" s="19"/>
      <c r="GE4" s="19"/>
      <c r="GF4" s="19"/>
      <c r="GG4" s="19"/>
      <c r="GH4" s="19"/>
      <c r="GI4" s="19"/>
      <c r="GJ4" s="19"/>
      <c r="GK4" s="19"/>
      <c r="GL4" s="19"/>
      <c r="GM4" s="19"/>
      <c r="GN4" s="19"/>
      <c r="GO4" s="19"/>
      <c r="GP4" s="19"/>
      <c r="GQ4" s="19"/>
      <c r="GR4" s="19"/>
      <c r="GS4" s="19"/>
      <c r="GT4" s="19"/>
      <c r="GU4" s="19"/>
      <c r="GV4" s="19"/>
      <c r="GW4" s="19"/>
      <c r="GX4" s="19"/>
      <c r="GY4" s="19"/>
      <c r="GZ4" s="19"/>
      <c r="HA4" s="19"/>
      <c r="HB4" s="19"/>
      <c r="HC4" s="19"/>
      <c r="HD4" s="19"/>
      <c r="HE4" s="19"/>
      <c r="HF4" s="19"/>
      <c r="HG4" s="19"/>
      <c r="HH4" s="19"/>
      <c r="HI4" s="19"/>
      <c r="HJ4" s="19"/>
      <c r="HK4" s="19"/>
      <c r="HL4" s="19"/>
      <c r="HM4" s="19"/>
      <c r="HN4" s="19"/>
      <c r="HO4" s="19"/>
      <c r="HP4" s="19"/>
      <c r="HQ4" s="19"/>
      <c r="HR4" s="19"/>
      <c r="HS4" s="19"/>
      <c r="HT4" s="19"/>
      <c r="HU4" s="19"/>
      <c r="HV4" s="19"/>
      <c r="HW4" s="19"/>
      <c r="HX4" s="19"/>
      <c r="HY4" s="19"/>
      <c r="HZ4" s="19"/>
      <c r="IA4" s="19"/>
      <c r="IB4" s="19"/>
      <c r="IC4" s="19"/>
      <c r="ID4" s="19"/>
      <c r="IE4" s="19"/>
      <c r="IF4" s="19"/>
      <c r="IG4" s="19"/>
      <c r="IH4" s="19"/>
      <c r="II4" s="19"/>
      <c r="IJ4" s="19"/>
      <c r="IK4" s="19"/>
      <c r="IL4" s="19"/>
      <c r="IM4" s="19"/>
      <c r="IN4" s="19"/>
      <c r="IO4" s="19"/>
      <c r="IP4" s="19"/>
      <c r="IQ4" s="19"/>
      <c r="IR4" s="19"/>
      <c r="IS4" s="19"/>
      <c r="IT4" s="19"/>
      <c r="IU4" s="19"/>
      <c r="IV4" s="19"/>
      <c r="IW4" s="19"/>
    </row>
    <row r="5" customFormat="false" ht="15" hidden="false" customHeight="true" outlineLevel="0" collapsed="false">
      <c r="A5" s="36"/>
      <c r="B5" s="37" t="s">
        <v>30</v>
      </c>
      <c r="C5" s="38" t="s">
        <v>31</v>
      </c>
      <c r="D5" s="39" t="n">
        <v>3342</v>
      </c>
      <c r="E5" s="40"/>
      <c r="F5" s="41" t="n">
        <f aca="false">T14</f>
        <v>31</v>
      </c>
      <c r="G5" s="41"/>
      <c r="H5" s="42" t="str">
        <f aca="false">V14</f>
        <v>x</v>
      </c>
      <c r="I5" s="41"/>
      <c r="J5" s="43" t="n">
        <v>1429</v>
      </c>
      <c r="K5" s="43"/>
      <c r="L5" s="44"/>
      <c r="M5" s="42"/>
      <c r="N5" s="45" t="n">
        <v>67694</v>
      </c>
      <c r="O5" s="46" t="n">
        <f aca="false">$T$23</f>
        <v>0.5</v>
      </c>
      <c r="P5" s="47" t="str">
        <f aca="false">IF(Q5&lt;0,ABS(Q5),"")</f>
        <v/>
      </c>
      <c r="Q5" s="44" t="n">
        <f aca="false">IF(L$37&gt;0,L5-R5,J5-R5)</f>
        <v>714</v>
      </c>
      <c r="R5" s="44" t="n">
        <f aca="false">ROUND((1-O5)*J5,0)</f>
        <v>715</v>
      </c>
      <c r="S5" s="36"/>
      <c r="T5" s="48" t="n">
        <v>24</v>
      </c>
      <c r="U5" s="48" t="n">
        <v>1</v>
      </c>
      <c r="V5" s="48" t="s">
        <v>32</v>
      </c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  <c r="AO5" s="36"/>
      <c r="AP5" s="36"/>
      <c r="AQ5" s="36"/>
      <c r="AR5" s="36"/>
      <c r="AS5" s="36"/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  <c r="BF5" s="36"/>
      <c r="BG5" s="36"/>
      <c r="BH5" s="36"/>
      <c r="BI5" s="36"/>
      <c r="BJ5" s="36"/>
      <c r="BK5" s="36"/>
      <c r="BL5" s="36"/>
      <c r="BM5" s="36"/>
      <c r="BN5" s="36"/>
      <c r="BO5" s="36"/>
      <c r="BP5" s="36"/>
      <c r="BQ5" s="36"/>
      <c r="BR5" s="36"/>
      <c r="BS5" s="36"/>
      <c r="BT5" s="36"/>
      <c r="BU5" s="36"/>
      <c r="BV5" s="36"/>
      <c r="BW5" s="36"/>
      <c r="BX5" s="36"/>
      <c r="BY5" s="36"/>
      <c r="BZ5" s="36"/>
      <c r="CA5" s="36"/>
      <c r="CB5" s="36"/>
      <c r="CC5" s="36"/>
      <c r="CD5" s="36"/>
      <c r="CE5" s="36"/>
      <c r="CF5" s="36"/>
      <c r="CG5" s="36"/>
      <c r="CH5" s="36"/>
      <c r="CI5" s="36"/>
      <c r="CJ5" s="36"/>
      <c r="CK5" s="36"/>
      <c r="CL5" s="36"/>
      <c r="CM5" s="36"/>
      <c r="CN5" s="36"/>
      <c r="CO5" s="36"/>
      <c r="CP5" s="36"/>
      <c r="CQ5" s="36"/>
      <c r="CR5" s="36"/>
      <c r="CS5" s="36"/>
      <c r="CT5" s="36"/>
      <c r="CU5" s="36"/>
      <c r="CV5" s="36"/>
      <c r="CW5" s="36"/>
      <c r="CX5" s="36"/>
      <c r="CY5" s="36"/>
      <c r="CZ5" s="36"/>
      <c r="DA5" s="36"/>
      <c r="DB5" s="36"/>
      <c r="DC5" s="36"/>
      <c r="DD5" s="36"/>
      <c r="DE5" s="36"/>
      <c r="DF5" s="36"/>
      <c r="DG5" s="36"/>
      <c r="DH5" s="36"/>
      <c r="DI5" s="36"/>
      <c r="DJ5" s="36"/>
      <c r="DK5" s="36"/>
      <c r="DL5" s="36"/>
      <c r="DM5" s="36"/>
      <c r="DN5" s="36"/>
      <c r="DO5" s="36"/>
      <c r="DP5" s="36"/>
      <c r="DQ5" s="36"/>
      <c r="DR5" s="36"/>
      <c r="DS5" s="36"/>
      <c r="DT5" s="36"/>
      <c r="DU5" s="36"/>
      <c r="DV5" s="36"/>
      <c r="DW5" s="36"/>
      <c r="DX5" s="36"/>
      <c r="DY5" s="36"/>
      <c r="DZ5" s="36"/>
      <c r="EA5" s="36"/>
      <c r="EB5" s="36"/>
      <c r="EC5" s="36"/>
      <c r="ED5" s="36"/>
      <c r="EE5" s="36"/>
      <c r="EF5" s="36"/>
      <c r="EG5" s="36"/>
      <c r="EH5" s="36"/>
      <c r="EI5" s="36"/>
      <c r="EJ5" s="36"/>
      <c r="EK5" s="36"/>
      <c r="EL5" s="36"/>
      <c r="EM5" s="36"/>
      <c r="EN5" s="36"/>
      <c r="EO5" s="36"/>
      <c r="EP5" s="36"/>
      <c r="EQ5" s="36"/>
      <c r="ER5" s="36"/>
      <c r="ES5" s="36"/>
      <c r="ET5" s="36"/>
      <c r="EU5" s="36"/>
      <c r="EV5" s="36"/>
      <c r="EW5" s="36"/>
      <c r="EX5" s="36"/>
      <c r="EY5" s="36"/>
      <c r="EZ5" s="36"/>
      <c r="FA5" s="36"/>
      <c r="FB5" s="36"/>
      <c r="FC5" s="36"/>
      <c r="FD5" s="36"/>
      <c r="FE5" s="36"/>
      <c r="FF5" s="36"/>
      <c r="FG5" s="36"/>
      <c r="FH5" s="36"/>
      <c r="FI5" s="36"/>
      <c r="FJ5" s="36"/>
      <c r="FK5" s="36"/>
      <c r="FL5" s="36"/>
      <c r="FM5" s="36"/>
      <c r="FN5" s="36"/>
      <c r="FO5" s="36"/>
      <c r="FP5" s="36"/>
      <c r="FQ5" s="36"/>
      <c r="FR5" s="36"/>
      <c r="FS5" s="36"/>
      <c r="FT5" s="36"/>
      <c r="FU5" s="36"/>
      <c r="FV5" s="36"/>
      <c r="FW5" s="36"/>
      <c r="FX5" s="36"/>
      <c r="FY5" s="36"/>
      <c r="FZ5" s="36"/>
      <c r="GA5" s="36"/>
      <c r="GB5" s="36"/>
      <c r="GC5" s="36"/>
      <c r="GD5" s="36"/>
      <c r="GE5" s="36"/>
      <c r="GF5" s="36"/>
      <c r="GG5" s="36"/>
      <c r="GH5" s="36"/>
      <c r="GI5" s="36"/>
      <c r="GJ5" s="36"/>
      <c r="GK5" s="36"/>
      <c r="GL5" s="36"/>
      <c r="GM5" s="36"/>
      <c r="GN5" s="36"/>
      <c r="GO5" s="36"/>
      <c r="GP5" s="36"/>
      <c r="GQ5" s="36"/>
      <c r="GR5" s="36"/>
      <c r="GS5" s="36"/>
      <c r="GT5" s="36"/>
      <c r="GU5" s="36"/>
      <c r="GV5" s="36"/>
      <c r="GW5" s="36"/>
      <c r="GX5" s="36"/>
      <c r="GY5" s="36"/>
      <c r="GZ5" s="36"/>
      <c r="HA5" s="36"/>
      <c r="HB5" s="36"/>
      <c r="HC5" s="36"/>
      <c r="HD5" s="36"/>
      <c r="HE5" s="36"/>
      <c r="HF5" s="36"/>
      <c r="HG5" s="36"/>
      <c r="HH5" s="36"/>
      <c r="HI5" s="36"/>
      <c r="HJ5" s="36"/>
      <c r="HK5" s="36"/>
      <c r="HL5" s="36"/>
      <c r="HM5" s="36"/>
      <c r="HN5" s="36"/>
      <c r="HO5" s="36"/>
      <c r="HP5" s="36"/>
      <c r="HQ5" s="36"/>
      <c r="HR5" s="36"/>
      <c r="HS5" s="36"/>
      <c r="HT5" s="36"/>
      <c r="HU5" s="36"/>
      <c r="HV5" s="36"/>
      <c r="HW5" s="36"/>
      <c r="HX5" s="36"/>
      <c r="HY5" s="36"/>
      <c r="HZ5" s="36"/>
      <c r="IA5" s="36"/>
      <c r="IB5" s="36"/>
      <c r="IC5" s="36"/>
      <c r="ID5" s="36"/>
      <c r="IE5" s="36"/>
      <c r="IF5" s="36"/>
      <c r="IG5" s="36"/>
      <c r="IH5" s="36"/>
      <c r="II5" s="36"/>
      <c r="IJ5" s="36"/>
      <c r="IK5" s="36"/>
      <c r="IL5" s="36"/>
      <c r="IM5" s="36"/>
      <c r="IN5" s="36"/>
      <c r="IO5" s="36"/>
      <c r="IP5" s="36"/>
      <c r="IQ5" s="36"/>
      <c r="IR5" s="36"/>
      <c r="IS5" s="36"/>
      <c r="IT5" s="36"/>
      <c r="IU5" s="36"/>
      <c r="IV5" s="36"/>
      <c r="IW5" s="36"/>
    </row>
    <row r="6" customFormat="false" ht="15" hidden="false" customHeight="true" outlineLevel="0" collapsed="false">
      <c r="A6" s="49"/>
      <c r="B6" s="37"/>
      <c r="C6" s="38"/>
      <c r="D6" s="39"/>
      <c r="E6" s="40"/>
      <c r="F6" s="50"/>
      <c r="G6" s="50"/>
      <c r="H6" s="40"/>
      <c r="I6" s="50"/>
      <c r="J6" s="43"/>
      <c r="K6" s="51"/>
      <c r="L6" s="44"/>
      <c r="M6" s="40"/>
      <c r="N6" s="52"/>
      <c r="O6" s="46"/>
      <c r="P6" s="53"/>
      <c r="Q6" s="44"/>
      <c r="R6" s="44"/>
      <c r="S6" s="36"/>
      <c r="T6" s="54" t="n">
        <v>25</v>
      </c>
      <c r="U6" s="54" t="n">
        <v>2</v>
      </c>
      <c r="V6" s="54" t="s">
        <v>32</v>
      </c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6"/>
      <c r="AI6" s="36"/>
      <c r="AJ6" s="36"/>
      <c r="AK6" s="36"/>
      <c r="AL6" s="36"/>
      <c r="AM6" s="36"/>
      <c r="AN6" s="36"/>
      <c r="AO6" s="36"/>
      <c r="AP6" s="36"/>
      <c r="AQ6" s="36"/>
      <c r="AR6" s="36"/>
      <c r="AS6" s="36"/>
      <c r="AT6" s="36"/>
      <c r="AU6" s="36"/>
      <c r="AV6" s="36"/>
      <c r="AW6" s="36"/>
      <c r="AX6" s="36"/>
      <c r="AY6" s="36"/>
      <c r="AZ6" s="36"/>
      <c r="BA6" s="36"/>
      <c r="BB6" s="36"/>
      <c r="BC6" s="36"/>
      <c r="BD6" s="36"/>
      <c r="BE6" s="36"/>
      <c r="BF6" s="36"/>
      <c r="BG6" s="36"/>
      <c r="BH6" s="36"/>
      <c r="BI6" s="36"/>
      <c r="BJ6" s="36"/>
      <c r="BK6" s="36"/>
      <c r="BL6" s="36"/>
      <c r="BM6" s="36"/>
      <c r="BN6" s="36"/>
      <c r="BO6" s="36"/>
      <c r="BP6" s="36"/>
      <c r="BQ6" s="36"/>
      <c r="BR6" s="36"/>
      <c r="BS6" s="36"/>
      <c r="BT6" s="36"/>
      <c r="BU6" s="36"/>
      <c r="BV6" s="36"/>
      <c r="BW6" s="36"/>
      <c r="BX6" s="36"/>
      <c r="BY6" s="36"/>
      <c r="BZ6" s="36"/>
      <c r="CA6" s="36"/>
      <c r="CB6" s="36"/>
      <c r="CC6" s="36"/>
      <c r="CD6" s="36"/>
      <c r="CE6" s="36"/>
      <c r="CF6" s="36"/>
      <c r="CG6" s="36"/>
      <c r="CH6" s="36"/>
      <c r="CI6" s="36"/>
      <c r="CJ6" s="36"/>
      <c r="CK6" s="36"/>
      <c r="CL6" s="36"/>
      <c r="CM6" s="36"/>
      <c r="CN6" s="36"/>
      <c r="CO6" s="36"/>
      <c r="CP6" s="36"/>
      <c r="CQ6" s="36"/>
      <c r="CR6" s="36"/>
      <c r="CS6" s="36"/>
      <c r="CT6" s="36"/>
      <c r="CU6" s="36"/>
      <c r="CV6" s="36"/>
      <c r="CW6" s="36"/>
      <c r="CX6" s="36"/>
      <c r="CY6" s="36"/>
      <c r="CZ6" s="36"/>
      <c r="DA6" s="36"/>
      <c r="DB6" s="36"/>
      <c r="DC6" s="36"/>
      <c r="DD6" s="36"/>
      <c r="DE6" s="36"/>
      <c r="DF6" s="36"/>
      <c r="DG6" s="36"/>
      <c r="DH6" s="36"/>
      <c r="DI6" s="36"/>
      <c r="DJ6" s="36"/>
      <c r="DK6" s="36"/>
      <c r="DL6" s="36"/>
      <c r="DM6" s="36"/>
      <c r="DN6" s="36"/>
      <c r="DO6" s="36"/>
      <c r="DP6" s="36"/>
      <c r="DQ6" s="36"/>
      <c r="DR6" s="36"/>
      <c r="DS6" s="36"/>
      <c r="DT6" s="36"/>
      <c r="DU6" s="36"/>
      <c r="DV6" s="36"/>
      <c r="DW6" s="36"/>
      <c r="DX6" s="36"/>
      <c r="DY6" s="36"/>
      <c r="DZ6" s="36"/>
      <c r="EA6" s="36"/>
      <c r="EB6" s="36"/>
      <c r="EC6" s="36"/>
      <c r="ED6" s="36"/>
      <c r="EE6" s="36"/>
      <c r="EF6" s="36"/>
      <c r="EG6" s="36"/>
      <c r="EH6" s="36"/>
      <c r="EI6" s="36"/>
      <c r="EJ6" s="36"/>
      <c r="EK6" s="36"/>
      <c r="EL6" s="36"/>
      <c r="EM6" s="36"/>
      <c r="EN6" s="36"/>
      <c r="EO6" s="36"/>
      <c r="EP6" s="36"/>
      <c r="EQ6" s="36"/>
      <c r="ER6" s="36"/>
      <c r="ES6" s="36"/>
      <c r="ET6" s="36"/>
      <c r="EU6" s="36"/>
      <c r="EV6" s="36"/>
      <c r="EW6" s="36"/>
      <c r="EX6" s="36"/>
      <c r="EY6" s="36"/>
      <c r="EZ6" s="36"/>
      <c r="FA6" s="36"/>
      <c r="FB6" s="36"/>
      <c r="FC6" s="36"/>
      <c r="FD6" s="36"/>
      <c r="FE6" s="36"/>
      <c r="FF6" s="36"/>
      <c r="FG6" s="36"/>
      <c r="FH6" s="36"/>
      <c r="FI6" s="36"/>
      <c r="FJ6" s="36"/>
      <c r="FK6" s="36"/>
      <c r="FL6" s="36"/>
      <c r="FM6" s="36"/>
      <c r="FN6" s="36"/>
      <c r="FO6" s="36"/>
      <c r="FP6" s="36"/>
      <c r="FQ6" s="36"/>
      <c r="FR6" s="36"/>
      <c r="FS6" s="36"/>
      <c r="FT6" s="36"/>
      <c r="FU6" s="36"/>
      <c r="FV6" s="36"/>
      <c r="FW6" s="36"/>
      <c r="FX6" s="36"/>
      <c r="FY6" s="36"/>
      <c r="FZ6" s="36"/>
      <c r="GA6" s="36"/>
      <c r="GB6" s="36"/>
      <c r="GC6" s="36"/>
      <c r="GD6" s="36"/>
      <c r="GE6" s="36"/>
      <c r="GF6" s="36"/>
      <c r="GG6" s="36"/>
      <c r="GH6" s="36"/>
      <c r="GI6" s="36"/>
      <c r="GJ6" s="36"/>
      <c r="GK6" s="36"/>
      <c r="GL6" s="36"/>
      <c r="GM6" s="36"/>
      <c r="GN6" s="36"/>
      <c r="GO6" s="36"/>
      <c r="GP6" s="36"/>
      <c r="GQ6" s="36"/>
      <c r="GR6" s="36"/>
      <c r="GS6" s="36"/>
      <c r="GT6" s="36"/>
      <c r="GU6" s="36"/>
      <c r="GV6" s="36"/>
      <c r="GW6" s="36"/>
      <c r="GX6" s="36"/>
      <c r="GY6" s="36"/>
      <c r="GZ6" s="36"/>
      <c r="HA6" s="36"/>
      <c r="HB6" s="36"/>
      <c r="HC6" s="36"/>
      <c r="HD6" s="36"/>
      <c r="HE6" s="36"/>
      <c r="HF6" s="36"/>
      <c r="HG6" s="36"/>
      <c r="HH6" s="36"/>
      <c r="HI6" s="36"/>
      <c r="HJ6" s="36"/>
      <c r="HK6" s="36"/>
      <c r="HL6" s="36"/>
      <c r="HM6" s="36"/>
      <c r="HN6" s="36"/>
      <c r="HO6" s="36"/>
      <c r="HP6" s="36"/>
      <c r="HQ6" s="36"/>
      <c r="HR6" s="36"/>
      <c r="HS6" s="36"/>
      <c r="HT6" s="36"/>
      <c r="HU6" s="36"/>
      <c r="HV6" s="36"/>
      <c r="HW6" s="36"/>
      <c r="HX6" s="36"/>
      <c r="HY6" s="36"/>
      <c r="HZ6" s="36"/>
      <c r="IA6" s="36"/>
      <c r="IB6" s="36"/>
      <c r="IC6" s="36"/>
      <c r="ID6" s="36"/>
      <c r="IE6" s="36"/>
      <c r="IF6" s="36"/>
      <c r="IG6" s="36"/>
      <c r="IH6" s="36"/>
      <c r="II6" s="36"/>
      <c r="IJ6" s="36"/>
      <c r="IK6" s="36"/>
      <c r="IL6" s="36"/>
      <c r="IM6" s="36"/>
      <c r="IN6" s="36"/>
      <c r="IO6" s="36"/>
      <c r="IP6" s="36"/>
      <c r="IQ6" s="36"/>
      <c r="IR6" s="36"/>
      <c r="IS6" s="36"/>
      <c r="IT6" s="36"/>
      <c r="IU6" s="36"/>
      <c r="IV6" s="36"/>
      <c r="IW6" s="36"/>
    </row>
    <row r="7" customFormat="false" ht="15" hidden="false" customHeight="true" outlineLevel="0" collapsed="false">
      <c r="A7" s="36"/>
      <c r="B7" s="37" t="s">
        <v>33</v>
      </c>
      <c r="C7" s="38" t="s">
        <v>34</v>
      </c>
      <c r="D7" s="39" t="n">
        <v>3343</v>
      </c>
      <c r="E7" s="40"/>
      <c r="F7" s="50" t="n">
        <f aca="false">T6</f>
        <v>25</v>
      </c>
      <c r="G7" s="50"/>
      <c r="H7" s="40" t="str">
        <f aca="false">V6</f>
        <v>x</v>
      </c>
      <c r="I7" s="50"/>
      <c r="J7" s="43" t="n">
        <v>5788</v>
      </c>
      <c r="K7" s="43"/>
      <c r="L7" s="44"/>
      <c r="M7" s="40"/>
      <c r="N7" s="45" t="n">
        <v>67694</v>
      </c>
      <c r="O7" s="46" t="n">
        <f aca="false">$T$23</f>
        <v>0.5</v>
      </c>
      <c r="P7" s="47" t="str">
        <f aca="false">IF(Q7&lt;0,ABS(Q7),"")</f>
        <v/>
      </c>
      <c r="Q7" s="44" t="n">
        <f aca="false">IF(L$37&gt;0,L7-R7,J7-R7)</f>
        <v>2894</v>
      </c>
      <c r="R7" s="44" t="n">
        <f aca="false">ROUND((1-O7)*J7,0)</f>
        <v>2894</v>
      </c>
      <c r="S7" s="36"/>
      <c r="T7" s="54" t="n">
        <v>24</v>
      </c>
      <c r="U7" s="54" t="n">
        <v>3</v>
      </c>
      <c r="V7" s="54" t="s">
        <v>32</v>
      </c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/>
      <c r="BF7" s="36"/>
      <c r="BG7" s="36"/>
      <c r="BH7" s="36"/>
      <c r="BI7" s="36"/>
      <c r="BJ7" s="36"/>
      <c r="BK7" s="36"/>
      <c r="BL7" s="36"/>
      <c r="BM7" s="36"/>
      <c r="BN7" s="36"/>
      <c r="BO7" s="36"/>
      <c r="BP7" s="36"/>
      <c r="BQ7" s="36"/>
      <c r="BR7" s="36"/>
      <c r="BS7" s="36"/>
      <c r="BT7" s="36"/>
      <c r="BU7" s="36"/>
      <c r="BV7" s="36"/>
      <c r="BW7" s="36"/>
      <c r="BX7" s="36"/>
      <c r="BY7" s="36"/>
      <c r="BZ7" s="36"/>
      <c r="CA7" s="36"/>
      <c r="CB7" s="36"/>
      <c r="CC7" s="36"/>
      <c r="CD7" s="36"/>
      <c r="CE7" s="36"/>
      <c r="CF7" s="36"/>
      <c r="CG7" s="36"/>
      <c r="CH7" s="36"/>
      <c r="CI7" s="36"/>
      <c r="CJ7" s="36"/>
      <c r="CK7" s="36"/>
      <c r="CL7" s="36"/>
      <c r="CM7" s="36"/>
      <c r="CN7" s="36"/>
      <c r="CO7" s="36"/>
      <c r="CP7" s="36"/>
      <c r="CQ7" s="36"/>
      <c r="CR7" s="36"/>
      <c r="CS7" s="36"/>
      <c r="CT7" s="36"/>
      <c r="CU7" s="36"/>
      <c r="CV7" s="36"/>
      <c r="CW7" s="36"/>
      <c r="CX7" s="36"/>
      <c r="CY7" s="36"/>
      <c r="CZ7" s="36"/>
      <c r="DA7" s="36"/>
      <c r="DB7" s="36"/>
      <c r="DC7" s="36"/>
      <c r="DD7" s="36"/>
      <c r="DE7" s="36"/>
      <c r="DF7" s="36"/>
      <c r="DG7" s="36"/>
      <c r="DH7" s="36"/>
      <c r="DI7" s="36"/>
      <c r="DJ7" s="36"/>
      <c r="DK7" s="36"/>
      <c r="DL7" s="36"/>
      <c r="DM7" s="36"/>
      <c r="DN7" s="36"/>
      <c r="DO7" s="36"/>
      <c r="DP7" s="36"/>
      <c r="DQ7" s="36"/>
      <c r="DR7" s="36"/>
      <c r="DS7" s="36"/>
      <c r="DT7" s="36"/>
      <c r="DU7" s="36"/>
      <c r="DV7" s="36"/>
      <c r="DW7" s="36"/>
      <c r="DX7" s="36"/>
      <c r="DY7" s="36"/>
      <c r="DZ7" s="36"/>
      <c r="EA7" s="36"/>
      <c r="EB7" s="36"/>
      <c r="EC7" s="36"/>
      <c r="ED7" s="36"/>
      <c r="EE7" s="36"/>
      <c r="EF7" s="36"/>
      <c r="EG7" s="36"/>
      <c r="EH7" s="36"/>
      <c r="EI7" s="36"/>
      <c r="EJ7" s="36"/>
      <c r="EK7" s="36"/>
      <c r="EL7" s="36"/>
      <c r="EM7" s="36"/>
      <c r="EN7" s="36"/>
      <c r="EO7" s="36"/>
      <c r="EP7" s="36"/>
      <c r="EQ7" s="36"/>
      <c r="ER7" s="36"/>
      <c r="ES7" s="36"/>
      <c r="ET7" s="36"/>
      <c r="EU7" s="36"/>
      <c r="EV7" s="36"/>
      <c r="EW7" s="36"/>
      <c r="EX7" s="36"/>
      <c r="EY7" s="36"/>
      <c r="EZ7" s="36"/>
      <c r="FA7" s="36"/>
      <c r="FB7" s="36"/>
      <c r="FC7" s="36"/>
      <c r="FD7" s="36"/>
      <c r="FE7" s="36"/>
      <c r="FF7" s="36"/>
      <c r="FG7" s="36"/>
      <c r="FH7" s="36"/>
      <c r="FI7" s="36"/>
      <c r="FJ7" s="36"/>
      <c r="FK7" s="36"/>
      <c r="FL7" s="36"/>
      <c r="FM7" s="36"/>
      <c r="FN7" s="36"/>
      <c r="FO7" s="36"/>
      <c r="FP7" s="36"/>
      <c r="FQ7" s="36"/>
      <c r="FR7" s="36"/>
      <c r="FS7" s="36"/>
      <c r="FT7" s="36"/>
      <c r="FU7" s="36"/>
      <c r="FV7" s="36"/>
      <c r="FW7" s="36"/>
      <c r="FX7" s="36"/>
      <c r="FY7" s="36"/>
      <c r="FZ7" s="36"/>
      <c r="GA7" s="36"/>
      <c r="GB7" s="36"/>
      <c r="GC7" s="36"/>
      <c r="GD7" s="36"/>
      <c r="GE7" s="36"/>
      <c r="GF7" s="36"/>
      <c r="GG7" s="36"/>
      <c r="GH7" s="36"/>
      <c r="GI7" s="36"/>
      <c r="GJ7" s="36"/>
      <c r="GK7" s="36"/>
      <c r="GL7" s="36"/>
      <c r="GM7" s="36"/>
      <c r="GN7" s="36"/>
      <c r="GO7" s="36"/>
      <c r="GP7" s="36"/>
      <c r="GQ7" s="36"/>
      <c r="GR7" s="36"/>
      <c r="GS7" s="36"/>
      <c r="GT7" s="36"/>
      <c r="GU7" s="36"/>
      <c r="GV7" s="36"/>
      <c r="GW7" s="36"/>
      <c r="GX7" s="36"/>
      <c r="GY7" s="36"/>
      <c r="GZ7" s="36"/>
      <c r="HA7" s="36"/>
      <c r="HB7" s="36"/>
      <c r="HC7" s="36"/>
      <c r="HD7" s="36"/>
      <c r="HE7" s="36"/>
      <c r="HF7" s="36"/>
      <c r="HG7" s="36"/>
      <c r="HH7" s="36"/>
      <c r="HI7" s="36"/>
      <c r="HJ7" s="36"/>
      <c r="HK7" s="36"/>
      <c r="HL7" s="36"/>
      <c r="HM7" s="36"/>
      <c r="HN7" s="36"/>
      <c r="HO7" s="36"/>
      <c r="HP7" s="36"/>
      <c r="HQ7" s="36"/>
      <c r="HR7" s="36"/>
      <c r="HS7" s="36"/>
      <c r="HT7" s="36"/>
      <c r="HU7" s="36"/>
      <c r="HV7" s="36"/>
      <c r="HW7" s="36"/>
      <c r="HX7" s="36"/>
      <c r="HY7" s="36"/>
      <c r="HZ7" s="36"/>
      <c r="IA7" s="36"/>
      <c r="IB7" s="36"/>
      <c r="IC7" s="36"/>
      <c r="ID7" s="36"/>
      <c r="IE7" s="36"/>
      <c r="IF7" s="36"/>
      <c r="IG7" s="36"/>
      <c r="IH7" s="36"/>
      <c r="II7" s="36"/>
      <c r="IJ7" s="36"/>
      <c r="IK7" s="36"/>
      <c r="IL7" s="36"/>
      <c r="IM7" s="36"/>
      <c r="IN7" s="36"/>
      <c r="IO7" s="36"/>
      <c r="IP7" s="36"/>
      <c r="IQ7" s="36"/>
      <c r="IR7" s="36"/>
      <c r="IS7" s="36"/>
      <c r="IT7" s="36"/>
      <c r="IU7" s="36"/>
      <c r="IV7" s="36"/>
      <c r="IW7" s="36"/>
    </row>
    <row r="8" customFormat="false" ht="15" hidden="false" customHeight="true" outlineLevel="0" collapsed="false">
      <c r="A8" s="36"/>
      <c r="B8" s="37"/>
      <c r="C8" s="38"/>
      <c r="D8" s="39"/>
      <c r="E8" s="40"/>
      <c r="F8" s="50"/>
      <c r="G8" s="50"/>
      <c r="H8" s="40"/>
      <c r="I8" s="50"/>
      <c r="J8" s="43" t="n">
        <v>5000</v>
      </c>
      <c r="K8" s="43"/>
      <c r="L8" s="44"/>
      <c r="M8" s="40"/>
      <c r="N8" s="45" t="n">
        <v>68918</v>
      </c>
      <c r="O8" s="46" t="n">
        <v>0</v>
      </c>
      <c r="P8" s="47" t="str">
        <f aca="false">IF(Q8&lt;0,ABS(Q8),"")</f>
        <v/>
      </c>
      <c r="Q8" s="44" t="n">
        <f aca="false">IF(L$37&gt;0,L8-R8,J8-R8)</f>
        <v>0</v>
      </c>
      <c r="R8" s="44" t="n">
        <f aca="false">ROUND((1-O8)*J8,0)</f>
        <v>5000</v>
      </c>
      <c r="S8" s="36"/>
      <c r="T8" s="54" t="n">
        <v>25</v>
      </c>
      <c r="U8" s="54" t="n">
        <v>4</v>
      </c>
      <c r="V8" s="54" t="s">
        <v>32</v>
      </c>
      <c r="W8" s="36"/>
      <c r="X8" s="36"/>
      <c r="Y8" s="36"/>
      <c r="Z8" s="36"/>
      <c r="AA8" s="36"/>
      <c r="AB8" s="36"/>
      <c r="AC8" s="36"/>
      <c r="AD8" s="36"/>
      <c r="AE8" s="36"/>
      <c r="AF8" s="36"/>
      <c r="AG8" s="36"/>
      <c r="AH8" s="36"/>
      <c r="AI8" s="36"/>
      <c r="AJ8" s="36"/>
      <c r="AK8" s="36"/>
      <c r="AL8" s="36"/>
      <c r="AM8" s="36"/>
      <c r="AN8" s="36"/>
      <c r="AO8" s="36"/>
      <c r="AP8" s="36"/>
      <c r="AQ8" s="36"/>
      <c r="AR8" s="36"/>
      <c r="AS8" s="36"/>
      <c r="AT8" s="36"/>
      <c r="AU8" s="36"/>
      <c r="AV8" s="36"/>
      <c r="AW8" s="36"/>
      <c r="AX8" s="36"/>
      <c r="AY8" s="36"/>
      <c r="AZ8" s="36"/>
      <c r="BA8" s="36"/>
      <c r="BB8" s="36"/>
      <c r="BC8" s="36"/>
      <c r="BD8" s="36"/>
      <c r="BE8" s="36"/>
      <c r="BF8" s="36"/>
      <c r="BG8" s="36"/>
      <c r="BH8" s="36"/>
      <c r="BI8" s="36"/>
      <c r="BJ8" s="36"/>
      <c r="BK8" s="36"/>
      <c r="BL8" s="36"/>
      <c r="BM8" s="36"/>
      <c r="BN8" s="36"/>
      <c r="BO8" s="36"/>
      <c r="BP8" s="36"/>
      <c r="BQ8" s="36"/>
      <c r="BR8" s="36"/>
      <c r="BS8" s="36"/>
      <c r="BT8" s="36"/>
      <c r="BU8" s="36"/>
      <c r="BV8" s="36"/>
      <c r="BW8" s="36"/>
      <c r="BX8" s="36"/>
      <c r="BY8" s="36"/>
      <c r="BZ8" s="36"/>
      <c r="CA8" s="36"/>
      <c r="CB8" s="36"/>
      <c r="CC8" s="36"/>
      <c r="CD8" s="36"/>
      <c r="CE8" s="36"/>
      <c r="CF8" s="36"/>
      <c r="CG8" s="36"/>
      <c r="CH8" s="36"/>
      <c r="CI8" s="36"/>
      <c r="CJ8" s="36"/>
      <c r="CK8" s="36"/>
      <c r="CL8" s="36"/>
      <c r="CM8" s="36"/>
      <c r="CN8" s="36"/>
      <c r="CO8" s="36"/>
      <c r="CP8" s="36"/>
      <c r="CQ8" s="36"/>
      <c r="CR8" s="36"/>
      <c r="CS8" s="36"/>
      <c r="CT8" s="36"/>
      <c r="CU8" s="36"/>
      <c r="CV8" s="36"/>
      <c r="CW8" s="36"/>
      <c r="CX8" s="36"/>
      <c r="CY8" s="36"/>
      <c r="CZ8" s="36"/>
      <c r="DA8" s="36"/>
      <c r="DB8" s="36"/>
      <c r="DC8" s="36"/>
      <c r="DD8" s="36"/>
      <c r="DE8" s="36"/>
      <c r="DF8" s="36"/>
      <c r="DG8" s="36"/>
      <c r="DH8" s="36"/>
      <c r="DI8" s="36"/>
      <c r="DJ8" s="36"/>
      <c r="DK8" s="36"/>
      <c r="DL8" s="36"/>
      <c r="DM8" s="36"/>
      <c r="DN8" s="36"/>
      <c r="DO8" s="36"/>
      <c r="DP8" s="36"/>
      <c r="DQ8" s="36"/>
      <c r="DR8" s="36"/>
      <c r="DS8" s="36"/>
      <c r="DT8" s="36"/>
      <c r="DU8" s="36"/>
      <c r="DV8" s="36"/>
      <c r="DW8" s="36"/>
      <c r="DX8" s="36"/>
      <c r="DY8" s="36"/>
      <c r="DZ8" s="36"/>
      <c r="EA8" s="36"/>
      <c r="EB8" s="36"/>
      <c r="EC8" s="36"/>
      <c r="ED8" s="36"/>
      <c r="EE8" s="36"/>
      <c r="EF8" s="36"/>
      <c r="EG8" s="36"/>
      <c r="EH8" s="36"/>
      <c r="EI8" s="36"/>
      <c r="EJ8" s="36"/>
      <c r="EK8" s="36"/>
      <c r="EL8" s="36"/>
      <c r="EM8" s="36"/>
      <c r="EN8" s="36"/>
      <c r="EO8" s="36"/>
      <c r="EP8" s="36"/>
      <c r="EQ8" s="36"/>
      <c r="ER8" s="36"/>
      <c r="ES8" s="36"/>
      <c r="ET8" s="36"/>
      <c r="EU8" s="36"/>
      <c r="EV8" s="36"/>
      <c r="EW8" s="36"/>
      <c r="EX8" s="36"/>
      <c r="EY8" s="36"/>
      <c r="EZ8" s="36"/>
      <c r="FA8" s="36"/>
      <c r="FB8" s="36"/>
      <c r="FC8" s="36"/>
      <c r="FD8" s="36"/>
      <c r="FE8" s="36"/>
      <c r="FF8" s="36"/>
      <c r="FG8" s="36"/>
      <c r="FH8" s="36"/>
      <c r="FI8" s="36"/>
      <c r="FJ8" s="36"/>
      <c r="FK8" s="36"/>
      <c r="FL8" s="36"/>
      <c r="FM8" s="36"/>
      <c r="FN8" s="36"/>
      <c r="FO8" s="36"/>
      <c r="FP8" s="36"/>
      <c r="FQ8" s="36"/>
      <c r="FR8" s="36"/>
      <c r="FS8" s="36"/>
      <c r="FT8" s="36"/>
      <c r="FU8" s="36"/>
      <c r="FV8" s="36"/>
      <c r="FW8" s="36"/>
      <c r="FX8" s="36"/>
      <c r="FY8" s="36"/>
      <c r="FZ8" s="36"/>
      <c r="GA8" s="36"/>
      <c r="GB8" s="36"/>
      <c r="GC8" s="36"/>
      <c r="GD8" s="36"/>
      <c r="GE8" s="36"/>
      <c r="GF8" s="36"/>
      <c r="GG8" s="36"/>
      <c r="GH8" s="36"/>
      <c r="GI8" s="36"/>
      <c r="GJ8" s="36"/>
      <c r="GK8" s="36"/>
      <c r="GL8" s="36"/>
      <c r="GM8" s="36"/>
      <c r="GN8" s="36"/>
      <c r="GO8" s="36"/>
      <c r="GP8" s="36"/>
      <c r="GQ8" s="36"/>
      <c r="GR8" s="36"/>
      <c r="GS8" s="36"/>
      <c r="GT8" s="36"/>
      <c r="GU8" s="36"/>
      <c r="GV8" s="36"/>
      <c r="GW8" s="36"/>
      <c r="GX8" s="36"/>
      <c r="GY8" s="36"/>
      <c r="GZ8" s="36"/>
      <c r="HA8" s="36"/>
      <c r="HB8" s="36"/>
      <c r="HC8" s="36"/>
      <c r="HD8" s="36"/>
      <c r="HE8" s="36"/>
      <c r="HF8" s="36"/>
      <c r="HG8" s="36"/>
      <c r="HH8" s="36"/>
      <c r="HI8" s="36"/>
      <c r="HJ8" s="36"/>
      <c r="HK8" s="36"/>
      <c r="HL8" s="36"/>
      <c r="HM8" s="36"/>
      <c r="HN8" s="36"/>
      <c r="HO8" s="36"/>
      <c r="HP8" s="36"/>
      <c r="HQ8" s="36"/>
      <c r="HR8" s="36"/>
      <c r="HS8" s="36"/>
      <c r="HT8" s="36"/>
      <c r="HU8" s="36"/>
      <c r="HV8" s="36"/>
      <c r="HW8" s="36"/>
      <c r="HX8" s="36"/>
      <c r="HY8" s="36"/>
      <c r="HZ8" s="36"/>
      <c r="IA8" s="36"/>
      <c r="IB8" s="36"/>
      <c r="IC8" s="36"/>
      <c r="ID8" s="36"/>
      <c r="IE8" s="36"/>
      <c r="IF8" s="36"/>
      <c r="IG8" s="36"/>
      <c r="IH8" s="36"/>
      <c r="II8" s="36"/>
      <c r="IJ8" s="36"/>
      <c r="IK8" s="36"/>
      <c r="IL8" s="36"/>
      <c r="IM8" s="36"/>
      <c r="IN8" s="36"/>
      <c r="IO8" s="36"/>
      <c r="IP8" s="36"/>
      <c r="IQ8" s="36"/>
      <c r="IR8" s="36"/>
      <c r="IS8" s="36"/>
      <c r="IT8" s="36"/>
      <c r="IU8" s="36"/>
      <c r="IV8" s="36"/>
      <c r="IW8" s="36"/>
    </row>
    <row r="9" customFormat="false" ht="15" hidden="false" customHeight="true" outlineLevel="0" collapsed="false">
      <c r="A9" s="49"/>
      <c r="B9" s="37"/>
      <c r="C9" s="38"/>
      <c r="D9" s="39"/>
      <c r="E9" s="40"/>
      <c r="F9" s="50"/>
      <c r="G9" s="50"/>
      <c r="H9" s="40"/>
      <c r="I9" s="50"/>
      <c r="J9" s="43"/>
      <c r="K9" s="43"/>
      <c r="L9" s="44"/>
      <c r="M9" s="40"/>
      <c r="N9" s="52"/>
      <c r="O9" s="46"/>
      <c r="P9" s="53"/>
      <c r="Q9" s="44"/>
      <c r="R9" s="44"/>
      <c r="S9" s="36"/>
      <c r="T9" s="54" t="n">
        <v>27</v>
      </c>
      <c r="U9" s="54" t="n">
        <v>5</v>
      </c>
      <c r="V9" s="54" t="s">
        <v>32</v>
      </c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  <c r="AH9" s="36"/>
      <c r="AI9" s="36"/>
      <c r="AJ9" s="36"/>
      <c r="AK9" s="36"/>
      <c r="AL9" s="36"/>
      <c r="AM9" s="36"/>
      <c r="AN9" s="36"/>
      <c r="AO9" s="36"/>
      <c r="AP9" s="36"/>
      <c r="AQ9" s="36"/>
      <c r="AR9" s="36"/>
      <c r="AS9" s="36"/>
      <c r="AT9" s="36"/>
      <c r="AU9" s="36"/>
      <c r="AV9" s="36"/>
      <c r="AW9" s="36"/>
      <c r="AX9" s="36"/>
      <c r="AY9" s="36"/>
      <c r="AZ9" s="36"/>
      <c r="BA9" s="36"/>
      <c r="BB9" s="36"/>
      <c r="BC9" s="36"/>
      <c r="BD9" s="36"/>
      <c r="BE9" s="36"/>
      <c r="BF9" s="36"/>
      <c r="BG9" s="36"/>
      <c r="BH9" s="36"/>
      <c r="BI9" s="36"/>
      <c r="BJ9" s="36"/>
      <c r="BK9" s="36"/>
      <c r="BL9" s="36"/>
      <c r="BM9" s="36"/>
      <c r="BN9" s="36"/>
      <c r="BO9" s="36"/>
      <c r="BP9" s="36"/>
      <c r="BQ9" s="36"/>
      <c r="BR9" s="36"/>
      <c r="BS9" s="36"/>
      <c r="BT9" s="36"/>
      <c r="BU9" s="36"/>
      <c r="BV9" s="36"/>
      <c r="BW9" s="36"/>
      <c r="BX9" s="36"/>
      <c r="BY9" s="36"/>
      <c r="BZ9" s="36"/>
      <c r="CA9" s="36"/>
      <c r="CB9" s="36"/>
      <c r="CC9" s="36"/>
      <c r="CD9" s="36"/>
      <c r="CE9" s="36"/>
      <c r="CF9" s="36"/>
      <c r="CG9" s="36"/>
      <c r="CH9" s="36"/>
      <c r="CI9" s="36"/>
      <c r="CJ9" s="36"/>
      <c r="CK9" s="36"/>
      <c r="CL9" s="36"/>
      <c r="CM9" s="36"/>
      <c r="CN9" s="36"/>
      <c r="CO9" s="36"/>
      <c r="CP9" s="36"/>
      <c r="CQ9" s="36"/>
      <c r="CR9" s="36"/>
      <c r="CS9" s="36"/>
      <c r="CT9" s="36"/>
      <c r="CU9" s="36"/>
      <c r="CV9" s="36"/>
      <c r="CW9" s="36"/>
      <c r="CX9" s="36"/>
      <c r="CY9" s="36"/>
      <c r="CZ9" s="36"/>
      <c r="DA9" s="36"/>
      <c r="DB9" s="36"/>
      <c r="DC9" s="36"/>
      <c r="DD9" s="36"/>
      <c r="DE9" s="36"/>
      <c r="DF9" s="36"/>
      <c r="DG9" s="36"/>
      <c r="DH9" s="36"/>
      <c r="DI9" s="36"/>
      <c r="DJ9" s="36"/>
      <c r="DK9" s="36"/>
      <c r="DL9" s="36"/>
      <c r="DM9" s="36"/>
      <c r="DN9" s="36"/>
      <c r="DO9" s="36"/>
      <c r="DP9" s="36"/>
      <c r="DQ9" s="36"/>
      <c r="DR9" s="36"/>
      <c r="DS9" s="36"/>
      <c r="DT9" s="36"/>
      <c r="DU9" s="36"/>
      <c r="DV9" s="36"/>
      <c r="DW9" s="36"/>
      <c r="DX9" s="36"/>
      <c r="DY9" s="36"/>
      <c r="DZ9" s="36"/>
      <c r="EA9" s="36"/>
      <c r="EB9" s="36"/>
      <c r="EC9" s="36"/>
      <c r="ED9" s="36"/>
      <c r="EE9" s="36"/>
      <c r="EF9" s="36"/>
      <c r="EG9" s="36"/>
      <c r="EH9" s="36"/>
      <c r="EI9" s="36"/>
      <c r="EJ9" s="36"/>
      <c r="EK9" s="36"/>
      <c r="EL9" s="36"/>
      <c r="EM9" s="36"/>
      <c r="EN9" s="36"/>
      <c r="EO9" s="36"/>
      <c r="EP9" s="36"/>
      <c r="EQ9" s="36"/>
      <c r="ER9" s="36"/>
      <c r="ES9" s="36"/>
      <c r="ET9" s="36"/>
      <c r="EU9" s="36"/>
      <c r="EV9" s="36"/>
      <c r="EW9" s="36"/>
      <c r="EX9" s="36"/>
      <c r="EY9" s="36"/>
      <c r="EZ9" s="36"/>
      <c r="FA9" s="36"/>
      <c r="FB9" s="36"/>
      <c r="FC9" s="36"/>
      <c r="FD9" s="36"/>
      <c r="FE9" s="36"/>
      <c r="FF9" s="36"/>
      <c r="FG9" s="36"/>
      <c r="FH9" s="36"/>
      <c r="FI9" s="36"/>
      <c r="FJ9" s="36"/>
      <c r="FK9" s="36"/>
      <c r="FL9" s="36"/>
      <c r="FM9" s="36"/>
      <c r="FN9" s="36"/>
      <c r="FO9" s="36"/>
      <c r="FP9" s="36"/>
      <c r="FQ9" s="36"/>
      <c r="FR9" s="36"/>
      <c r="FS9" s="36"/>
      <c r="FT9" s="36"/>
      <c r="FU9" s="36"/>
      <c r="FV9" s="36"/>
      <c r="FW9" s="36"/>
      <c r="FX9" s="36"/>
      <c r="FY9" s="36"/>
      <c r="FZ9" s="36"/>
      <c r="GA9" s="36"/>
      <c r="GB9" s="36"/>
      <c r="GC9" s="36"/>
      <c r="GD9" s="36"/>
      <c r="GE9" s="36"/>
      <c r="GF9" s="36"/>
      <c r="GG9" s="36"/>
      <c r="GH9" s="36"/>
      <c r="GI9" s="36"/>
      <c r="GJ9" s="36"/>
      <c r="GK9" s="36"/>
      <c r="GL9" s="36"/>
      <c r="GM9" s="36"/>
      <c r="GN9" s="36"/>
      <c r="GO9" s="36"/>
      <c r="GP9" s="36"/>
      <c r="GQ9" s="36"/>
      <c r="GR9" s="36"/>
      <c r="GS9" s="36"/>
      <c r="GT9" s="36"/>
      <c r="GU9" s="36"/>
      <c r="GV9" s="36"/>
      <c r="GW9" s="36"/>
      <c r="GX9" s="36"/>
      <c r="GY9" s="36"/>
      <c r="GZ9" s="36"/>
      <c r="HA9" s="36"/>
      <c r="HB9" s="36"/>
      <c r="HC9" s="36"/>
      <c r="HD9" s="36"/>
      <c r="HE9" s="36"/>
      <c r="HF9" s="36"/>
      <c r="HG9" s="36"/>
      <c r="HH9" s="36"/>
      <c r="HI9" s="36"/>
      <c r="HJ9" s="36"/>
      <c r="HK9" s="36"/>
      <c r="HL9" s="36"/>
      <c r="HM9" s="36"/>
      <c r="HN9" s="36"/>
      <c r="HO9" s="36"/>
      <c r="HP9" s="36"/>
      <c r="HQ9" s="36"/>
      <c r="HR9" s="36"/>
      <c r="HS9" s="36"/>
      <c r="HT9" s="36"/>
      <c r="HU9" s="36"/>
      <c r="HV9" s="36"/>
      <c r="HW9" s="36"/>
      <c r="HX9" s="36"/>
      <c r="HY9" s="36"/>
      <c r="HZ9" s="36"/>
      <c r="IA9" s="36"/>
      <c r="IB9" s="36"/>
      <c r="IC9" s="36"/>
      <c r="ID9" s="36"/>
      <c r="IE9" s="36"/>
      <c r="IF9" s="36"/>
      <c r="IG9" s="36"/>
      <c r="IH9" s="36"/>
      <c r="II9" s="36"/>
      <c r="IJ9" s="36"/>
      <c r="IK9" s="36"/>
      <c r="IL9" s="36"/>
      <c r="IM9" s="36"/>
      <c r="IN9" s="36"/>
      <c r="IO9" s="36"/>
      <c r="IP9" s="36"/>
      <c r="IQ9" s="36"/>
      <c r="IR9" s="36"/>
      <c r="IS9" s="36"/>
      <c r="IT9" s="36"/>
      <c r="IU9" s="36"/>
      <c r="IV9" s="36"/>
      <c r="IW9" s="36"/>
    </row>
    <row r="10" customFormat="false" ht="15" hidden="false" customHeight="true" outlineLevel="0" collapsed="false">
      <c r="A10" s="36"/>
      <c r="B10" s="37" t="s">
        <v>35</v>
      </c>
      <c r="C10" s="38" t="s">
        <v>36</v>
      </c>
      <c r="D10" s="39" t="n">
        <v>3344</v>
      </c>
      <c r="E10" s="40"/>
      <c r="F10" s="50" t="n">
        <f aca="false">T11</f>
        <v>25</v>
      </c>
      <c r="G10" s="50"/>
      <c r="H10" s="40" t="str">
        <f aca="false">V11</f>
        <v>x</v>
      </c>
      <c r="I10" s="50"/>
      <c r="J10" s="43" t="n">
        <v>2136</v>
      </c>
      <c r="K10" s="43"/>
      <c r="L10" s="44"/>
      <c r="M10" s="40"/>
      <c r="N10" s="45" t="n">
        <v>67694</v>
      </c>
      <c r="O10" s="46" t="n">
        <f aca="false">$T$23</f>
        <v>0.5</v>
      </c>
      <c r="P10" s="47" t="str">
        <f aca="false">IF(Q10&lt;0,ABS(Q10),"")</f>
        <v/>
      </c>
      <c r="Q10" s="44" t="n">
        <f aca="false">IF(L$37&gt;0,L10-R10,J10-R10)</f>
        <v>1068</v>
      </c>
      <c r="R10" s="44" t="n">
        <f aca="false">ROUND((1-O10)*J10,0)</f>
        <v>1068</v>
      </c>
      <c r="S10" s="36"/>
      <c r="T10" s="54" t="n">
        <v>25</v>
      </c>
      <c r="U10" s="54" t="n">
        <v>6</v>
      </c>
      <c r="V10" s="54" t="s">
        <v>32</v>
      </c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36"/>
      <c r="AJ10" s="36"/>
      <c r="AK10" s="36"/>
      <c r="AL10" s="36"/>
      <c r="AM10" s="36"/>
      <c r="AN10" s="36"/>
      <c r="AO10" s="36"/>
      <c r="AP10" s="36"/>
      <c r="AQ10" s="36"/>
      <c r="AR10" s="36"/>
      <c r="AS10" s="36"/>
      <c r="AT10" s="36"/>
      <c r="AU10" s="36"/>
      <c r="AV10" s="36"/>
      <c r="AW10" s="36"/>
      <c r="AX10" s="36"/>
      <c r="AY10" s="36"/>
      <c r="AZ10" s="36"/>
      <c r="BA10" s="36"/>
      <c r="BB10" s="36"/>
      <c r="BC10" s="36"/>
      <c r="BD10" s="36"/>
      <c r="BE10" s="36"/>
      <c r="BF10" s="36"/>
      <c r="BG10" s="36"/>
      <c r="BH10" s="36"/>
      <c r="BI10" s="36"/>
      <c r="BJ10" s="36"/>
      <c r="BK10" s="36"/>
      <c r="BL10" s="36"/>
      <c r="BM10" s="36"/>
      <c r="BN10" s="36"/>
      <c r="BO10" s="36"/>
      <c r="BP10" s="36"/>
      <c r="BQ10" s="36"/>
      <c r="BR10" s="36"/>
      <c r="BS10" s="36"/>
      <c r="BT10" s="36"/>
      <c r="BU10" s="36"/>
      <c r="BV10" s="36"/>
      <c r="BW10" s="36"/>
      <c r="BX10" s="36"/>
      <c r="BY10" s="36"/>
      <c r="BZ10" s="36"/>
      <c r="CA10" s="36"/>
      <c r="CB10" s="36"/>
      <c r="CC10" s="36"/>
      <c r="CD10" s="36"/>
      <c r="CE10" s="36"/>
      <c r="CF10" s="36"/>
      <c r="CG10" s="36"/>
      <c r="CH10" s="36"/>
      <c r="CI10" s="36"/>
      <c r="CJ10" s="36"/>
      <c r="CK10" s="36"/>
      <c r="CL10" s="36"/>
      <c r="CM10" s="36"/>
      <c r="CN10" s="36"/>
      <c r="CO10" s="36"/>
      <c r="CP10" s="36"/>
      <c r="CQ10" s="36"/>
      <c r="CR10" s="36"/>
      <c r="CS10" s="36"/>
      <c r="CT10" s="36"/>
      <c r="CU10" s="36"/>
      <c r="CV10" s="36"/>
      <c r="CW10" s="36"/>
      <c r="CX10" s="36"/>
      <c r="CY10" s="36"/>
      <c r="CZ10" s="36"/>
      <c r="DA10" s="36"/>
      <c r="DB10" s="36"/>
      <c r="DC10" s="36"/>
      <c r="DD10" s="36"/>
      <c r="DE10" s="36"/>
      <c r="DF10" s="36"/>
      <c r="DG10" s="36"/>
      <c r="DH10" s="36"/>
      <c r="DI10" s="36"/>
      <c r="DJ10" s="36"/>
      <c r="DK10" s="36"/>
      <c r="DL10" s="36"/>
      <c r="DM10" s="36"/>
      <c r="DN10" s="36"/>
      <c r="DO10" s="36"/>
      <c r="DP10" s="36"/>
      <c r="DQ10" s="36"/>
      <c r="DR10" s="36"/>
      <c r="DS10" s="36"/>
      <c r="DT10" s="36"/>
      <c r="DU10" s="36"/>
      <c r="DV10" s="36"/>
      <c r="DW10" s="36"/>
      <c r="DX10" s="36"/>
      <c r="DY10" s="36"/>
      <c r="DZ10" s="36"/>
      <c r="EA10" s="36"/>
      <c r="EB10" s="36"/>
      <c r="EC10" s="36"/>
      <c r="ED10" s="36"/>
      <c r="EE10" s="36"/>
      <c r="EF10" s="36"/>
      <c r="EG10" s="36"/>
      <c r="EH10" s="36"/>
      <c r="EI10" s="36"/>
      <c r="EJ10" s="36"/>
      <c r="EK10" s="36"/>
      <c r="EL10" s="36"/>
      <c r="EM10" s="36"/>
      <c r="EN10" s="36"/>
      <c r="EO10" s="36"/>
      <c r="EP10" s="36"/>
      <c r="EQ10" s="36"/>
      <c r="ER10" s="36"/>
      <c r="ES10" s="36"/>
      <c r="ET10" s="36"/>
      <c r="EU10" s="36"/>
      <c r="EV10" s="36"/>
      <c r="EW10" s="36"/>
      <c r="EX10" s="36"/>
      <c r="EY10" s="36"/>
      <c r="EZ10" s="36"/>
      <c r="FA10" s="36"/>
      <c r="FB10" s="36"/>
      <c r="FC10" s="36"/>
      <c r="FD10" s="36"/>
      <c r="FE10" s="36"/>
      <c r="FF10" s="36"/>
      <c r="FG10" s="36"/>
      <c r="FH10" s="36"/>
      <c r="FI10" s="36"/>
      <c r="FJ10" s="36"/>
      <c r="FK10" s="36"/>
      <c r="FL10" s="36"/>
      <c r="FM10" s="36"/>
      <c r="FN10" s="36"/>
      <c r="FO10" s="36"/>
      <c r="FP10" s="36"/>
      <c r="FQ10" s="36"/>
      <c r="FR10" s="36"/>
      <c r="FS10" s="36"/>
      <c r="FT10" s="36"/>
      <c r="FU10" s="36"/>
      <c r="FV10" s="36"/>
      <c r="FW10" s="36"/>
      <c r="FX10" s="36"/>
      <c r="FY10" s="36"/>
      <c r="FZ10" s="36"/>
      <c r="GA10" s="36"/>
      <c r="GB10" s="36"/>
      <c r="GC10" s="36"/>
      <c r="GD10" s="36"/>
      <c r="GE10" s="36"/>
      <c r="GF10" s="36"/>
      <c r="GG10" s="36"/>
      <c r="GH10" s="36"/>
      <c r="GI10" s="36"/>
      <c r="GJ10" s="36"/>
      <c r="GK10" s="36"/>
      <c r="GL10" s="36"/>
      <c r="GM10" s="36"/>
      <c r="GN10" s="36"/>
      <c r="GO10" s="36"/>
      <c r="GP10" s="36"/>
      <c r="GQ10" s="36"/>
      <c r="GR10" s="36"/>
      <c r="GS10" s="36"/>
      <c r="GT10" s="36"/>
      <c r="GU10" s="36"/>
      <c r="GV10" s="36"/>
      <c r="GW10" s="36"/>
      <c r="GX10" s="36"/>
      <c r="GY10" s="36"/>
      <c r="GZ10" s="36"/>
      <c r="HA10" s="36"/>
      <c r="HB10" s="36"/>
      <c r="HC10" s="36"/>
      <c r="HD10" s="36"/>
      <c r="HE10" s="36"/>
      <c r="HF10" s="36"/>
      <c r="HG10" s="36"/>
      <c r="HH10" s="36"/>
      <c r="HI10" s="36"/>
      <c r="HJ10" s="36"/>
      <c r="HK10" s="36"/>
      <c r="HL10" s="36"/>
      <c r="HM10" s="36"/>
      <c r="HN10" s="36"/>
      <c r="HO10" s="36"/>
      <c r="HP10" s="36"/>
      <c r="HQ10" s="36"/>
      <c r="HR10" s="36"/>
      <c r="HS10" s="36"/>
      <c r="HT10" s="36"/>
      <c r="HU10" s="36"/>
      <c r="HV10" s="36"/>
      <c r="HW10" s="36"/>
      <c r="HX10" s="36"/>
      <c r="HY10" s="36"/>
      <c r="HZ10" s="36"/>
      <c r="IA10" s="36"/>
      <c r="IB10" s="36"/>
      <c r="IC10" s="36"/>
      <c r="ID10" s="36"/>
      <c r="IE10" s="36"/>
      <c r="IF10" s="36"/>
      <c r="IG10" s="36"/>
      <c r="IH10" s="36"/>
      <c r="II10" s="36"/>
      <c r="IJ10" s="36"/>
      <c r="IK10" s="36"/>
      <c r="IL10" s="36"/>
      <c r="IM10" s="36"/>
      <c r="IN10" s="36"/>
      <c r="IO10" s="36"/>
      <c r="IP10" s="36"/>
      <c r="IQ10" s="36"/>
      <c r="IR10" s="36"/>
      <c r="IS10" s="36"/>
      <c r="IT10" s="36"/>
      <c r="IU10" s="36"/>
      <c r="IV10" s="36"/>
      <c r="IW10" s="36"/>
    </row>
    <row r="11" customFormat="false" ht="15" hidden="false" customHeight="true" outlineLevel="0" collapsed="false">
      <c r="A11" s="36"/>
      <c r="B11" s="37"/>
      <c r="C11" s="38"/>
      <c r="D11" s="39"/>
      <c r="E11" s="40"/>
      <c r="F11" s="50"/>
      <c r="G11" s="50"/>
      <c r="H11" s="40"/>
      <c r="I11" s="50"/>
      <c r="J11" s="43" t="n">
        <v>1535</v>
      </c>
      <c r="K11" s="43"/>
      <c r="L11" s="44"/>
      <c r="M11" s="40"/>
      <c r="N11" s="45" t="n">
        <v>68915</v>
      </c>
      <c r="O11" s="46" t="n">
        <v>0</v>
      </c>
      <c r="P11" s="47" t="str">
        <f aca="false">IF(Q11&lt;0,ABS(Q11),"")</f>
        <v/>
      </c>
      <c r="Q11" s="44" t="n">
        <f aca="false">IF(L$37&gt;0,L11-R11,J11-R11)</f>
        <v>0</v>
      </c>
      <c r="R11" s="44" t="n">
        <f aca="false">ROUND((1-O11)*J11,0)</f>
        <v>1535</v>
      </c>
      <c r="S11" s="36"/>
      <c r="T11" s="54" t="n">
        <v>25</v>
      </c>
      <c r="U11" s="54" t="n">
        <v>7</v>
      </c>
      <c r="V11" s="54" t="s">
        <v>32</v>
      </c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36"/>
      <c r="AH11" s="36"/>
      <c r="AI11" s="36"/>
      <c r="AJ11" s="36"/>
      <c r="AK11" s="36"/>
      <c r="AL11" s="36"/>
      <c r="AM11" s="36"/>
      <c r="AN11" s="36"/>
      <c r="AO11" s="36"/>
      <c r="AP11" s="36"/>
      <c r="AQ11" s="36"/>
      <c r="AR11" s="36"/>
      <c r="AS11" s="36"/>
      <c r="AT11" s="36"/>
      <c r="AU11" s="36"/>
      <c r="AV11" s="36"/>
      <c r="AW11" s="36"/>
      <c r="AX11" s="36"/>
      <c r="AY11" s="36"/>
      <c r="AZ11" s="36"/>
      <c r="BA11" s="36"/>
      <c r="BB11" s="36"/>
      <c r="BC11" s="36"/>
      <c r="BD11" s="36"/>
      <c r="BE11" s="36"/>
      <c r="BF11" s="36"/>
      <c r="BG11" s="36"/>
      <c r="BH11" s="36"/>
      <c r="BI11" s="36"/>
      <c r="BJ11" s="36"/>
      <c r="BK11" s="36"/>
      <c r="BL11" s="36"/>
      <c r="BM11" s="36"/>
      <c r="BN11" s="36"/>
      <c r="BO11" s="36"/>
      <c r="BP11" s="36"/>
      <c r="BQ11" s="36"/>
      <c r="BR11" s="36"/>
      <c r="BS11" s="36"/>
      <c r="BT11" s="36"/>
      <c r="BU11" s="36"/>
      <c r="BV11" s="36"/>
      <c r="BW11" s="36"/>
      <c r="BX11" s="36"/>
      <c r="BY11" s="36"/>
      <c r="BZ11" s="36"/>
      <c r="CA11" s="36"/>
      <c r="CB11" s="36"/>
      <c r="CC11" s="36"/>
      <c r="CD11" s="36"/>
      <c r="CE11" s="36"/>
      <c r="CF11" s="36"/>
      <c r="CG11" s="36"/>
      <c r="CH11" s="36"/>
      <c r="CI11" s="36"/>
      <c r="CJ11" s="36"/>
      <c r="CK11" s="36"/>
      <c r="CL11" s="36"/>
      <c r="CM11" s="36"/>
      <c r="CN11" s="36"/>
      <c r="CO11" s="36"/>
      <c r="CP11" s="36"/>
      <c r="CQ11" s="36"/>
      <c r="CR11" s="36"/>
      <c r="CS11" s="36"/>
      <c r="CT11" s="36"/>
      <c r="CU11" s="36"/>
      <c r="CV11" s="36"/>
      <c r="CW11" s="36"/>
      <c r="CX11" s="36"/>
      <c r="CY11" s="36"/>
      <c r="CZ11" s="36"/>
      <c r="DA11" s="36"/>
      <c r="DB11" s="36"/>
      <c r="DC11" s="36"/>
      <c r="DD11" s="36"/>
      <c r="DE11" s="36"/>
      <c r="DF11" s="36"/>
      <c r="DG11" s="36"/>
      <c r="DH11" s="36"/>
      <c r="DI11" s="36"/>
      <c r="DJ11" s="36"/>
      <c r="DK11" s="36"/>
      <c r="DL11" s="36"/>
      <c r="DM11" s="36"/>
      <c r="DN11" s="36"/>
      <c r="DO11" s="36"/>
      <c r="DP11" s="36"/>
      <c r="DQ11" s="36"/>
      <c r="DR11" s="36"/>
      <c r="DS11" s="36"/>
      <c r="DT11" s="36"/>
      <c r="DU11" s="36"/>
      <c r="DV11" s="36"/>
      <c r="DW11" s="36"/>
      <c r="DX11" s="36"/>
      <c r="DY11" s="36"/>
      <c r="DZ11" s="36"/>
      <c r="EA11" s="36"/>
      <c r="EB11" s="36"/>
      <c r="EC11" s="36"/>
      <c r="ED11" s="36"/>
      <c r="EE11" s="36"/>
      <c r="EF11" s="36"/>
      <c r="EG11" s="36"/>
      <c r="EH11" s="36"/>
      <c r="EI11" s="36"/>
      <c r="EJ11" s="36"/>
      <c r="EK11" s="36"/>
      <c r="EL11" s="36"/>
      <c r="EM11" s="36"/>
      <c r="EN11" s="36"/>
      <c r="EO11" s="36"/>
      <c r="EP11" s="36"/>
      <c r="EQ11" s="36"/>
      <c r="ER11" s="36"/>
      <c r="ES11" s="36"/>
      <c r="ET11" s="36"/>
      <c r="EU11" s="36"/>
      <c r="EV11" s="36"/>
      <c r="EW11" s="36"/>
      <c r="EX11" s="36"/>
      <c r="EY11" s="36"/>
      <c r="EZ11" s="36"/>
      <c r="FA11" s="36"/>
      <c r="FB11" s="36"/>
      <c r="FC11" s="36"/>
      <c r="FD11" s="36"/>
      <c r="FE11" s="36"/>
      <c r="FF11" s="36"/>
      <c r="FG11" s="36"/>
      <c r="FH11" s="36"/>
      <c r="FI11" s="36"/>
      <c r="FJ11" s="36"/>
      <c r="FK11" s="36"/>
      <c r="FL11" s="36"/>
      <c r="FM11" s="36"/>
      <c r="FN11" s="36"/>
      <c r="FO11" s="36"/>
      <c r="FP11" s="36"/>
      <c r="FQ11" s="36"/>
      <c r="FR11" s="36"/>
      <c r="FS11" s="36"/>
      <c r="FT11" s="36"/>
      <c r="FU11" s="36"/>
      <c r="FV11" s="36"/>
      <c r="FW11" s="36"/>
      <c r="FX11" s="36"/>
      <c r="FY11" s="36"/>
      <c r="FZ11" s="36"/>
      <c r="GA11" s="36"/>
      <c r="GB11" s="36"/>
      <c r="GC11" s="36"/>
      <c r="GD11" s="36"/>
      <c r="GE11" s="36"/>
      <c r="GF11" s="36"/>
      <c r="GG11" s="36"/>
      <c r="GH11" s="36"/>
      <c r="GI11" s="36"/>
      <c r="GJ11" s="36"/>
      <c r="GK11" s="36"/>
      <c r="GL11" s="36"/>
      <c r="GM11" s="36"/>
      <c r="GN11" s="36"/>
      <c r="GO11" s="36"/>
      <c r="GP11" s="36"/>
      <c r="GQ11" s="36"/>
      <c r="GR11" s="36"/>
      <c r="GS11" s="36"/>
      <c r="GT11" s="36"/>
      <c r="GU11" s="36"/>
      <c r="GV11" s="36"/>
      <c r="GW11" s="36"/>
      <c r="GX11" s="36"/>
      <c r="GY11" s="36"/>
      <c r="GZ11" s="36"/>
      <c r="HA11" s="36"/>
      <c r="HB11" s="36"/>
      <c r="HC11" s="36"/>
      <c r="HD11" s="36"/>
      <c r="HE11" s="36"/>
      <c r="HF11" s="36"/>
      <c r="HG11" s="36"/>
      <c r="HH11" s="36"/>
      <c r="HI11" s="36"/>
      <c r="HJ11" s="36"/>
      <c r="HK11" s="36"/>
      <c r="HL11" s="36"/>
      <c r="HM11" s="36"/>
      <c r="HN11" s="36"/>
      <c r="HO11" s="36"/>
      <c r="HP11" s="36"/>
      <c r="HQ11" s="36"/>
      <c r="HR11" s="36"/>
      <c r="HS11" s="36"/>
      <c r="HT11" s="36"/>
      <c r="HU11" s="36"/>
      <c r="HV11" s="36"/>
      <c r="HW11" s="36"/>
      <c r="HX11" s="36"/>
      <c r="HY11" s="36"/>
      <c r="HZ11" s="36"/>
      <c r="IA11" s="36"/>
      <c r="IB11" s="36"/>
      <c r="IC11" s="36"/>
      <c r="ID11" s="36"/>
      <c r="IE11" s="36"/>
      <c r="IF11" s="36"/>
      <c r="IG11" s="36"/>
      <c r="IH11" s="36"/>
      <c r="II11" s="36"/>
      <c r="IJ11" s="36"/>
      <c r="IK11" s="36"/>
      <c r="IL11" s="36"/>
      <c r="IM11" s="36"/>
      <c r="IN11" s="36"/>
      <c r="IO11" s="36"/>
      <c r="IP11" s="36"/>
      <c r="IQ11" s="36"/>
      <c r="IR11" s="36"/>
      <c r="IS11" s="36"/>
      <c r="IT11" s="36"/>
      <c r="IU11" s="36"/>
      <c r="IV11" s="36"/>
      <c r="IW11" s="36"/>
    </row>
    <row r="12" customFormat="false" ht="15" hidden="false" customHeight="true" outlineLevel="0" collapsed="false">
      <c r="A12" s="36"/>
      <c r="B12" s="37"/>
      <c r="C12" s="38"/>
      <c r="D12" s="39"/>
      <c r="E12" s="40"/>
      <c r="F12" s="50"/>
      <c r="G12" s="50"/>
      <c r="H12" s="40"/>
      <c r="I12" s="50"/>
      <c r="J12" s="43" t="n">
        <v>1540</v>
      </c>
      <c r="K12" s="43"/>
      <c r="L12" s="44"/>
      <c r="M12" s="40"/>
      <c r="N12" s="45" t="n">
        <v>69693</v>
      </c>
      <c r="O12" s="46" t="n">
        <v>0</v>
      </c>
      <c r="P12" s="47" t="str">
        <f aca="false">IF(Q12&lt;0,ABS(Q12),"")</f>
        <v/>
      </c>
      <c r="Q12" s="44" t="n">
        <f aca="false">IF(L$37&gt;0,L12-R12,J12-R12)</f>
        <v>0</v>
      </c>
      <c r="R12" s="44" t="n">
        <f aca="false">ROUND((1-O12)*J12,0)</f>
        <v>1540</v>
      </c>
      <c r="S12" s="36"/>
      <c r="T12" s="54" t="n">
        <v>28</v>
      </c>
      <c r="U12" s="54" t="n">
        <v>8</v>
      </c>
      <c r="V12" s="54" t="s">
        <v>32</v>
      </c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36"/>
      <c r="AI12" s="36"/>
      <c r="AJ12" s="36"/>
      <c r="AK12" s="36"/>
      <c r="AL12" s="36"/>
      <c r="AM12" s="36"/>
      <c r="AN12" s="36"/>
      <c r="AO12" s="36"/>
      <c r="AP12" s="36"/>
      <c r="AQ12" s="36"/>
      <c r="AR12" s="36"/>
      <c r="AS12" s="36"/>
      <c r="AT12" s="36"/>
      <c r="AU12" s="36"/>
      <c r="AV12" s="36"/>
      <c r="AW12" s="36"/>
      <c r="AX12" s="36"/>
      <c r="AY12" s="36"/>
      <c r="AZ12" s="36"/>
      <c r="BA12" s="36"/>
      <c r="BB12" s="36"/>
      <c r="BC12" s="36"/>
      <c r="BD12" s="36"/>
      <c r="BE12" s="36"/>
      <c r="BF12" s="36"/>
      <c r="BG12" s="36"/>
      <c r="BH12" s="36"/>
      <c r="BI12" s="36"/>
      <c r="BJ12" s="36"/>
      <c r="BK12" s="36"/>
      <c r="BL12" s="36"/>
      <c r="BM12" s="36"/>
      <c r="BN12" s="36"/>
      <c r="BO12" s="36"/>
      <c r="BP12" s="36"/>
      <c r="BQ12" s="36"/>
      <c r="BR12" s="36"/>
      <c r="BS12" s="36"/>
      <c r="BT12" s="36"/>
      <c r="BU12" s="36"/>
      <c r="BV12" s="36"/>
      <c r="BW12" s="36"/>
      <c r="BX12" s="36"/>
      <c r="BY12" s="36"/>
      <c r="BZ12" s="36"/>
      <c r="CA12" s="36"/>
      <c r="CB12" s="36"/>
      <c r="CC12" s="36"/>
      <c r="CD12" s="36"/>
      <c r="CE12" s="36"/>
      <c r="CF12" s="36"/>
      <c r="CG12" s="36"/>
      <c r="CH12" s="36"/>
      <c r="CI12" s="36"/>
      <c r="CJ12" s="36"/>
      <c r="CK12" s="36"/>
      <c r="CL12" s="36"/>
      <c r="CM12" s="36"/>
      <c r="CN12" s="36"/>
      <c r="CO12" s="36"/>
      <c r="CP12" s="36"/>
      <c r="CQ12" s="36"/>
      <c r="CR12" s="36"/>
      <c r="CS12" s="36"/>
      <c r="CT12" s="36"/>
      <c r="CU12" s="36"/>
      <c r="CV12" s="36"/>
      <c r="CW12" s="36"/>
      <c r="CX12" s="36"/>
      <c r="CY12" s="36"/>
      <c r="CZ12" s="36"/>
      <c r="DA12" s="36"/>
      <c r="DB12" s="36"/>
      <c r="DC12" s="36"/>
      <c r="DD12" s="36"/>
      <c r="DE12" s="36"/>
      <c r="DF12" s="36"/>
      <c r="DG12" s="36"/>
      <c r="DH12" s="36"/>
      <c r="DI12" s="36"/>
      <c r="DJ12" s="36"/>
      <c r="DK12" s="36"/>
      <c r="DL12" s="36"/>
      <c r="DM12" s="36"/>
      <c r="DN12" s="36"/>
      <c r="DO12" s="36"/>
      <c r="DP12" s="36"/>
      <c r="DQ12" s="36"/>
      <c r="DR12" s="36"/>
      <c r="DS12" s="36"/>
      <c r="DT12" s="36"/>
      <c r="DU12" s="36"/>
      <c r="DV12" s="36"/>
      <c r="DW12" s="36"/>
      <c r="DX12" s="36"/>
      <c r="DY12" s="36"/>
      <c r="DZ12" s="36"/>
      <c r="EA12" s="36"/>
      <c r="EB12" s="36"/>
      <c r="EC12" s="36"/>
      <c r="ED12" s="36"/>
      <c r="EE12" s="36"/>
      <c r="EF12" s="36"/>
      <c r="EG12" s="36"/>
      <c r="EH12" s="36"/>
      <c r="EI12" s="36"/>
      <c r="EJ12" s="36"/>
      <c r="EK12" s="36"/>
      <c r="EL12" s="36"/>
      <c r="EM12" s="36"/>
      <c r="EN12" s="36"/>
      <c r="EO12" s="36"/>
      <c r="EP12" s="36"/>
      <c r="EQ12" s="36"/>
      <c r="ER12" s="36"/>
      <c r="ES12" s="36"/>
      <c r="ET12" s="36"/>
      <c r="EU12" s="36"/>
      <c r="EV12" s="36"/>
      <c r="EW12" s="36"/>
      <c r="EX12" s="36"/>
      <c r="EY12" s="36"/>
      <c r="EZ12" s="36"/>
      <c r="FA12" s="36"/>
      <c r="FB12" s="36"/>
      <c r="FC12" s="36"/>
      <c r="FD12" s="36"/>
      <c r="FE12" s="36"/>
      <c r="FF12" s="36"/>
      <c r="FG12" s="36"/>
      <c r="FH12" s="36"/>
      <c r="FI12" s="36"/>
      <c r="FJ12" s="36"/>
      <c r="FK12" s="36"/>
      <c r="FL12" s="36"/>
      <c r="FM12" s="36"/>
      <c r="FN12" s="36"/>
      <c r="FO12" s="36"/>
      <c r="FP12" s="36"/>
      <c r="FQ12" s="36"/>
      <c r="FR12" s="36"/>
      <c r="FS12" s="36"/>
      <c r="FT12" s="36"/>
      <c r="FU12" s="36"/>
      <c r="FV12" s="36"/>
      <c r="FW12" s="36"/>
      <c r="FX12" s="36"/>
      <c r="FY12" s="36"/>
      <c r="FZ12" s="36"/>
      <c r="GA12" s="36"/>
      <c r="GB12" s="36"/>
      <c r="GC12" s="36"/>
      <c r="GD12" s="36"/>
      <c r="GE12" s="36"/>
      <c r="GF12" s="36"/>
      <c r="GG12" s="36"/>
      <c r="GH12" s="36"/>
      <c r="GI12" s="36"/>
      <c r="GJ12" s="36"/>
      <c r="GK12" s="36"/>
      <c r="GL12" s="36"/>
      <c r="GM12" s="36"/>
      <c r="GN12" s="36"/>
      <c r="GO12" s="36"/>
      <c r="GP12" s="36"/>
      <c r="GQ12" s="36"/>
      <c r="GR12" s="36"/>
      <c r="GS12" s="36"/>
      <c r="GT12" s="36"/>
      <c r="GU12" s="36"/>
      <c r="GV12" s="36"/>
      <c r="GW12" s="36"/>
      <c r="GX12" s="36"/>
      <c r="GY12" s="36"/>
      <c r="GZ12" s="36"/>
      <c r="HA12" s="36"/>
      <c r="HB12" s="36"/>
      <c r="HC12" s="36"/>
      <c r="HD12" s="36"/>
      <c r="HE12" s="36"/>
      <c r="HF12" s="36"/>
      <c r="HG12" s="36"/>
      <c r="HH12" s="36"/>
      <c r="HI12" s="36"/>
      <c r="HJ12" s="36"/>
      <c r="HK12" s="36"/>
      <c r="HL12" s="36"/>
      <c r="HM12" s="36"/>
      <c r="HN12" s="36"/>
      <c r="HO12" s="36"/>
      <c r="HP12" s="36"/>
      <c r="HQ12" s="36"/>
      <c r="HR12" s="36"/>
      <c r="HS12" s="36"/>
      <c r="HT12" s="36"/>
      <c r="HU12" s="36"/>
      <c r="HV12" s="36"/>
      <c r="HW12" s="36"/>
      <c r="HX12" s="36"/>
      <c r="HY12" s="36"/>
      <c r="HZ12" s="36"/>
      <c r="IA12" s="36"/>
      <c r="IB12" s="36"/>
      <c r="IC12" s="36"/>
      <c r="ID12" s="36"/>
      <c r="IE12" s="36"/>
      <c r="IF12" s="36"/>
      <c r="IG12" s="36"/>
      <c r="IH12" s="36"/>
      <c r="II12" s="36"/>
      <c r="IJ12" s="36"/>
      <c r="IK12" s="36"/>
      <c r="IL12" s="36"/>
      <c r="IM12" s="36"/>
      <c r="IN12" s="36"/>
      <c r="IO12" s="36"/>
      <c r="IP12" s="36"/>
      <c r="IQ12" s="36"/>
      <c r="IR12" s="36"/>
      <c r="IS12" s="36"/>
      <c r="IT12" s="36"/>
      <c r="IU12" s="36"/>
      <c r="IV12" s="36"/>
      <c r="IW12" s="36"/>
    </row>
    <row r="13" customFormat="false" ht="15" hidden="false" customHeight="true" outlineLevel="0" collapsed="false">
      <c r="A13" s="49"/>
      <c r="B13" s="37"/>
      <c r="C13" s="38"/>
      <c r="D13" s="39"/>
      <c r="E13" s="40"/>
      <c r="F13" s="50"/>
      <c r="G13" s="50"/>
      <c r="H13" s="40"/>
      <c r="I13" s="50"/>
      <c r="J13" s="43"/>
      <c r="K13" s="43"/>
      <c r="L13" s="44"/>
      <c r="M13" s="40"/>
      <c r="N13" s="52"/>
      <c r="O13" s="46"/>
      <c r="P13" s="53"/>
      <c r="Q13" s="44"/>
      <c r="R13" s="44"/>
      <c r="S13" s="36"/>
      <c r="T13" s="54" t="n">
        <v>27</v>
      </c>
      <c r="U13" s="54" t="n">
        <v>9</v>
      </c>
      <c r="V13" s="54" t="s">
        <v>32</v>
      </c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  <c r="AP13" s="36"/>
      <c r="AQ13" s="36"/>
      <c r="AR13" s="36"/>
      <c r="AS13" s="36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  <c r="BF13" s="36"/>
      <c r="BG13" s="36"/>
      <c r="BH13" s="36"/>
      <c r="BI13" s="36"/>
      <c r="BJ13" s="36"/>
      <c r="BK13" s="36"/>
      <c r="BL13" s="36"/>
      <c r="BM13" s="36"/>
      <c r="BN13" s="36"/>
      <c r="BO13" s="36"/>
      <c r="BP13" s="36"/>
      <c r="BQ13" s="36"/>
      <c r="BR13" s="36"/>
      <c r="BS13" s="36"/>
      <c r="BT13" s="36"/>
      <c r="BU13" s="36"/>
      <c r="BV13" s="36"/>
      <c r="BW13" s="36"/>
      <c r="BX13" s="36"/>
      <c r="BY13" s="36"/>
      <c r="BZ13" s="36"/>
      <c r="CA13" s="36"/>
      <c r="CB13" s="36"/>
      <c r="CC13" s="36"/>
      <c r="CD13" s="36"/>
      <c r="CE13" s="36"/>
      <c r="CF13" s="36"/>
      <c r="CG13" s="36"/>
      <c r="CH13" s="36"/>
      <c r="CI13" s="36"/>
      <c r="CJ13" s="36"/>
      <c r="CK13" s="36"/>
      <c r="CL13" s="36"/>
      <c r="CM13" s="36"/>
      <c r="CN13" s="36"/>
      <c r="CO13" s="36"/>
      <c r="CP13" s="36"/>
      <c r="CQ13" s="36"/>
      <c r="CR13" s="36"/>
      <c r="CS13" s="36"/>
      <c r="CT13" s="36"/>
      <c r="CU13" s="36"/>
      <c r="CV13" s="36"/>
      <c r="CW13" s="36"/>
      <c r="CX13" s="36"/>
      <c r="CY13" s="36"/>
      <c r="CZ13" s="36"/>
      <c r="DA13" s="36"/>
      <c r="DB13" s="36"/>
      <c r="DC13" s="36"/>
      <c r="DD13" s="36"/>
      <c r="DE13" s="36"/>
      <c r="DF13" s="36"/>
      <c r="DG13" s="36"/>
      <c r="DH13" s="36"/>
      <c r="DI13" s="36"/>
      <c r="DJ13" s="36"/>
      <c r="DK13" s="36"/>
      <c r="DL13" s="36"/>
      <c r="DM13" s="36"/>
      <c r="DN13" s="36"/>
      <c r="DO13" s="36"/>
      <c r="DP13" s="36"/>
      <c r="DQ13" s="36"/>
      <c r="DR13" s="36"/>
      <c r="DS13" s="36"/>
      <c r="DT13" s="36"/>
      <c r="DU13" s="36"/>
      <c r="DV13" s="36"/>
      <c r="DW13" s="36"/>
      <c r="DX13" s="36"/>
      <c r="DY13" s="36"/>
      <c r="DZ13" s="36"/>
      <c r="EA13" s="36"/>
      <c r="EB13" s="36"/>
      <c r="EC13" s="36"/>
      <c r="ED13" s="36"/>
      <c r="EE13" s="36"/>
      <c r="EF13" s="36"/>
      <c r="EG13" s="36"/>
      <c r="EH13" s="36"/>
      <c r="EI13" s="36"/>
      <c r="EJ13" s="36"/>
      <c r="EK13" s="36"/>
      <c r="EL13" s="36"/>
      <c r="EM13" s="36"/>
      <c r="EN13" s="36"/>
      <c r="EO13" s="36"/>
      <c r="EP13" s="36"/>
      <c r="EQ13" s="36"/>
      <c r="ER13" s="36"/>
      <c r="ES13" s="36"/>
      <c r="ET13" s="36"/>
      <c r="EU13" s="36"/>
      <c r="EV13" s="36"/>
      <c r="EW13" s="36"/>
      <c r="EX13" s="36"/>
      <c r="EY13" s="36"/>
      <c r="EZ13" s="36"/>
      <c r="FA13" s="36"/>
      <c r="FB13" s="36"/>
      <c r="FC13" s="36"/>
      <c r="FD13" s="36"/>
      <c r="FE13" s="36"/>
      <c r="FF13" s="36"/>
      <c r="FG13" s="36"/>
      <c r="FH13" s="36"/>
      <c r="FI13" s="36"/>
      <c r="FJ13" s="36"/>
      <c r="FK13" s="36"/>
      <c r="FL13" s="36"/>
      <c r="FM13" s="36"/>
      <c r="FN13" s="36"/>
      <c r="FO13" s="36"/>
      <c r="FP13" s="36"/>
      <c r="FQ13" s="36"/>
      <c r="FR13" s="36"/>
      <c r="FS13" s="36"/>
      <c r="FT13" s="36"/>
      <c r="FU13" s="36"/>
      <c r="FV13" s="36"/>
      <c r="FW13" s="36"/>
      <c r="FX13" s="36"/>
      <c r="FY13" s="36"/>
      <c r="FZ13" s="36"/>
      <c r="GA13" s="36"/>
      <c r="GB13" s="36"/>
      <c r="GC13" s="36"/>
      <c r="GD13" s="36"/>
      <c r="GE13" s="36"/>
      <c r="GF13" s="36"/>
      <c r="GG13" s="36"/>
      <c r="GH13" s="36"/>
      <c r="GI13" s="36"/>
      <c r="GJ13" s="36"/>
      <c r="GK13" s="36"/>
      <c r="GL13" s="36"/>
      <c r="GM13" s="36"/>
      <c r="GN13" s="36"/>
      <c r="GO13" s="36"/>
      <c r="GP13" s="36"/>
      <c r="GQ13" s="36"/>
      <c r="GR13" s="36"/>
      <c r="GS13" s="36"/>
      <c r="GT13" s="36"/>
      <c r="GU13" s="36"/>
      <c r="GV13" s="36"/>
      <c r="GW13" s="36"/>
      <c r="GX13" s="36"/>
      <c r="GY13" s="36"/>
      <c r="GZ13" s="36"/>
      <c r="HA13" s="36"/>
      <c r="HB13" s="36"/>
      <c r="HC13" s="36"/>
      <c r="HD13" s="36"/>
      <c r="HE13" s="36"/>
      <c r="HF13" s="36"/>
      <c r="HG13" s="36"/>
      <c r="HH13" s="36"/>
      <c r="HI13" s="36"/>
      <c r="HJ13" s="36"/>
      <c r="HK13" s="36"/>
      <c r="HL13" s="36"/>
      <c r="HM13" s="36"/>
      <c r="HN13" s="36"/>
      <c r="HO13" s="36"/>
      <c r="HP13" s="36"/>
      <c r="HQ13" s="36"/>
      <c r="HR13" s="36"/>
      <c r="HS13" s="36"/>
      <c r="HT13" s="36"/>
      <c r="HU13" s="36"/>
      <c r="HV13" s="36"/>
      <c r="HW13" s="36"/>
      <c r="HX13" s="36"/>
      <c r="HY13" s="36"/>
      <c r="HZ13" s="36"/>
      <c r="IA13" s="36"/>
      <c r="IB13" s="36"/>
      <c r="IC13" s="36"/>
      <c r="ID13" s="36"/>
      <c r="IE13" s="36"/>
      <c r="IF13" s="36"/>
      <c r="IG13" s="36"/>
      <c r="IH13" s="36"/>
      <c r="II13" s="36"/>
      <c r="IJ13" s="36"/>
      <c r="IK13" s="36"/>
      <c r="IL13" s="36"/>
      <c r="IM13" s="36"/>
      <c r="IN13" s="36"/>
      <c r="IO13" s="36"/>
      <c r="IP13" s="36"/>
      <c r="IQ13" s="36"/>
      <c r="IR13" s="36"/>
      <c r="IS13" s="36"/>
      <c r="IT13" s="36"/>
      <c r="IU13" s="36"/>
      <c r="IV13" s="36"/>
      <c r="IW13" s="36"/>
    </row>
    <row r="14" customFormat="false" ht="15" hidden="false" customHeight="true" outlineLevel="0" collapsed="false">
      <c r="A14" s="36"/>
      <c r="B14" s="37" t="s">
        <v>37</v>
      </c>
      <c r="C14" s="38" t="s">
        <v>38</v>
      </c>
      <c r="D14" s="39" t="n">
        <v>3788</v>
      </c>
      <c r="E14" s="40"/>
      <c r="F14" s="50" t="n">
        <f aca="false">T5</f>
        <v>24</v>
      </c>
      <c r="G14" s="50"/>
      <c r="H14" s="40" t="str">
        <f aca="false">V5</f>
        <v>x</v>
      </c>
      <c r="I14" s="50"/>
      <c r="J14" s="43" t="n">
        <v>15728</v>
      </c>
      <c r="K14" s="43"/>
      <c r="L14" s="44"/>
      <c r="M14" s="40"/>
      <c r="N14" s="45" t="n">
        <v>67694</v>
      </c>
      <c r="O14" s="46" t="n">
        <f aca="false">$T$23</f>
        <v>0.5</v>
      </c>
      <c r="P14" s="47" t="str">
        <f aca="false">IF(Q14&lt;0,ABS(Q14),"")</f>
        <v/>
      </c>
      <c r="Q14" s="44" t="n">
        <f aca="false">IF(L$37&gt;0,L14-R14,J14-R14)</f>
        <v>7864</v>
      </c>
      <c r="R14" s="44" t="n">
        <f aca="false">ROUND((1-O14)*J14,0)</f>
        <v>7864</v>
      </c>
      <c r="S14" s="36"/>
      <c r="T14" s="54" t="n">
        <v>31</v>
      </c>
      <c r="U14" s="54" t="n">
        <v>15</v>
      </c>
      <c r="V14" s="54" t="s">
        <v>32</v>
      </c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  <c r="AO14" s="36"/>
      <c r="AP14" s="36"/>
      <c r="AQ14" s="36"/>
      <c r="AR14" s="36"/>
      <c r="AS14" s="36"/>
      <c r="AT14" s="36"/>
      <c r="AU14" s="36"/>
      <c r="AV14" s="36"/>
      <c r="AW14" s="36"/>
      <c r="AX14" s="36"/>
      <c r="AY14" s="36"/>
      <c r="AZ14" s="36"/>
      <c r="BA14" s="36"/>
      <c r="BB14" s="36"/>
      <c r="BC14" s="36"/>
      <c r="BD14" s="36"/>
      <c r="BE14" s="36"/>
      <c r="BF14" s="36"/>
      <c r="BG14" s="36"/>
      <c r="BH14" s="36"/>
      <c r="BI14" s="36"/>
      <c r="BJ14" s="36"/>
      <c r="BK14" s="36"/>
      <c r="BL14" s="36"/>
      <c r="BM14" s="36"/>
      <c r="BN14" s="36"/>
      <c r="BO14" s="36"/>
      <c r="BP14" s="36"/>
      <c r="BQ14" s="36"/>
      <c r="BR14" s="36"/>
      <c r="BS14" s="36"/>
      <c r="BT14" s="36"/>
      <c r="BU14" s="36"/>
      <c r="BV14" s="36"/>
      <c r="BW14" s="36"/>
      <c r="BX14" s="36"/>
      <c r="BY14" s="36"/>
      <c r="BZ14" s="36"/>
      <c r="CA14" s="36"/>
      <c r="CB14" s="36"/>
      <c r="CC14" s="36"/>
      <c r="CD14" s="36"/>
      <c r="CE14" s="36"/>
      <c r="CF14" s="36"/>
      <c r="CG14" s="36"/>
      <c r="CH14" s="36"/>
      <c r="CI14" s="36"/>
      <c r="CJ14" s="36"/>
      <c r="CK14" s="36"/>
      <c r="CL14" s="36"/>
      <c r="CM14" s="36"/>
      <c r="CN14" s="36"/>
      <c r="CO14" s="36"/>
      <c r="CP14" s="36"/>
      <c r="CQ14" s="36"/>
      <c r="CR14" s="36"/>
      <c r="CS14" s="36"/>
      <c r="CT14" s="36"/>
      <c r="CU14" s="36"/>
      <c r="CV14" s="36"/>
      <c r="CW14" s="36"/>
      <c r="CX14" s="36"/>
      <c r="CY14" s="36"/>
      <c r="CZ14" s="36"/>
      <c r="DA14" s="36"/>
      <c r="DB14" s="36"/>
      <c r="DC14" s="36"/>
      <c r="DD14" s="36"/>
      <c r="DE14" s="36"/>
      <c r="DF14" s="36"/>
      <c r="DG14" s="36"/>
      <c r="DH14" s="36"/>
      <c r="DI14" s="36"/>
      <c r="DJ14" s="36"/>
      <c r="DK14" s="36"/>
      <c r="DL14" s="36"/>
      <c r="DM14" s="36"/>
      <c r="DN14" s="36"/>
      <c r="DO14" s="36"/>
      <c r="DP14" s="36"/>
      <c r="DQ14" s="36"/>
      <c r="DR14" s="36"/>
      <c r="DS14" s="36"/>
      <c r="DT14" s="36"/>
      <c r="DU14" s="36"/>
      <c r="DV14" s="36"/>
      <c r="DW14" s="36"/>
      <c r="DX14" s="36"/>
      <c r="DY14" s="36"/>
      <c r="DZ14" s="36"/>
      <c r="EA14" s="36"/>
      <c r="EB14" s="36"/>
      <c r="EC14" s="36"/>
      <c r="ED14" s="36"/>
      <c r="EE14" s="36"/>
      <c r="EF14" s="36"/>
      <c r="EG14" s="36"/>
      <c r="EH14" s="36"/>
      <c r="EI14" s="36"/>
      <c r="EJ14" s="36"/>
      <c r="EK14" s="36"/>
      <c r="EL14" s="36"/>
      <c r="EM14" s="36"/>
      <c r="EN14" s="36"/>
      <c r="EO14" s="36"/>
      <c r="EP14" s="36"/>
      <c r="EQ14" s="36"/>
      <c r="ER14" s="36"/>
      <c r="ES14" s="36"/>
      <c r="ET14" s="36"/>
      <c r="EU14" s="36"/>
      <c r="EV14" s="36"/>
      <c r="EW14" s="36"/>
      <c r="EX14" s="36"/>
      <c r="EY14" s="36"/>
      <c r="EZ14" s="36"/>
      <c r="FA14" s="36"/>
      <c r="FB14" s="36"/>
      <c r="FC14" s="36"/>
      <c r="FD14" s="36"/>
      <c r="FE14" s="36"/>
      <c r="FF14" s="36"/>
      <c r="FG14" s="36"/>
      <c r="FH14" s="36"/>
      <c r="FI14" s="36"/>
      <c r="FJ14" s="36"/>
      <c r="FK14" s="36"/>
      <c r="FL14" s="36"/>
      <c r="FM14" s="36"/>
      <c r="FN14" s="36"/>
      <c r="FO14" s="36"/>
      <c r="FP14" s="36"/>
      <c r="FQ14" s="36"/>
      <c r="FR14" s="36"/>
      <c r="FS14" s="36"/>
      <c r="FT14" s="36"/>
      <c r="FU14" s="36"/>
      <c r="FV14" s="36"/>
      <c r="FW14" s="36"/>
      <c r="FX14" s="36"/>
      <c r="FY14" s="36"/>
      <c r="FZ14" s="36"/>
      <c r="GA14" s="36"/>
      <c r="GB14" s="36"/>
      <c r="GC14" s="36"/>
      <c r="GD14" s="36"/>
      <c r="GE14" s="36"/>
      <c r="GF14" s="36"/>
      <c r="GG14" s="36"/>
      <c r="GH14" s="36"/>
      <c r="GI14" s="36"/>
      <c r="GJ14" s="36"/>
      <c r="GK14" s="36"/>
      <c r="GL14" s="36"/>
      <c r="GM14" s="36"/>
      <c r="GN14" s="36"/>
      <c r="GO14" s="36"/>
      <c r="GP14" s="36"/>
      <c r="GQ14" s="36"/>
      <c r="GR14" s="36"/>
      <c r="GS14" s="36"/>
      <c r="GT14" s="36"/>
      <c r="GU14" s="36"/>
      <c r="GV14" s="36"/>
      <c r="GW14" s="36"/>
      <c r="GX14" s="36"/>
      <c r="GY14" s="36"/>
      <c r="GZ14" s="36"/>
      <c r="HA14" s="36"/>
      <c r="HB14" s="36"/>
      <c r="HC14" s="36"/>
      <c r="HD14" s="36"/>
      <c r="HE14" s="36"/>
      <c r="HF14" s="36"/>
      <c r="HG14" s="36"/>
      <c r="HH14" s="36"/>
      <c r="HI14" s="36"/>
      <c r="HJ14" s="36"/>
      <c r="HK14" s="36"/>
      <c r="HL14" s="36"/>
      <c r="HM14" s="36"/>
      <c r="HN14" s="36"/>
      <c r="HO14" s="36"/>
      <c r="HP14" s="36"/>
      <c r="HQ14" s="36"/>
      <c r="HR14" s="36"/>
      <c r="HS14" s="36"/>
      <c r="HT14" s="36"/>
      <c r="HU14" s="36"/>
      <c r="HV14" s="36"/>
      <c r="HW14" s="36"/>
      <c r="HX14" s="36"/>
      <c r="HY14" s="36"/>
      <c r="HZ14" s="36"/>
      <c r="IA14" s="36"/>
      <c r="IB14" s="36"/>
      <c r="IC14" s="36"/>
      <c r="ID14" s="36"/>
      <c r="IE14" s="36"/>
      <c r="IF14" s="36"/>
      <c r="IG14" s="36"/>
      <c r="IH14" s="36"/>
      <c r="II14" s="36"/>
      <c r="IJ14" s="36"/>
      <c r="IK14" s="36"/>
      <c r="IL14" s="36"/>
      <c r="IM14" s="36"/>
      <c r="IN14" s="36"/>
      <c r="IO14" s="36"/>
      <c r="IP14" s="36"/>
      <c r="IQ14" s="36"/>
      <c r="IR14" s="36"/>
      <c r="IS14" s="36"/>
      <c r="IT14" s="36"/>
      <c r="IU14" s="36"/>
      <c r="IV14" s="36"/>
      <c r="IW14" s="36"/>
    </row>
    <row r="15" customFormat="false" ht="15" hidden="false" customHeight="true" outlineLevel="0" collapsed="false">
      <c r="A15" s="36"/>
      <c r="B15" s="37"/>
      <c r="C15" s="38"/>
      <c r="D15" s="39"/>
      <c r="E15" s="40"/>
      <c r="F15" s="50"/>
      <c r="G15" s="50"/>
      <c r="H15" s="40"/>
      <c r="I15" s="50"/>
      <c r="J15" s="43" t="n">
        <v>673</v>
      </c>
      <c r="K15" s="43"/>
      <c r="L15" s="44"/>
      <c r="M15" s="40"/>
      <c r="N15" s="45" t="n">
        <v>69149</v>
      </c>
      <c r="O15" s="46" t="n">
        <v>0</v>
      </c>
      <c r="P15" s="47" t="str">
        <f aca="false">IF(Q15&lt;0,ABS(Q15),"")</f>
        <v/>
      </c>
      <c r="Q15" s="44" t="n">
        <f aca="false">IF(L$37&gt;0,L15-R15,J15-R15)</f>
        <v>0</v>
      </c>
      <c r="R15" s="44" t="n">
        <f aca="false">ROUND((1-O15)*J15,0)</f>
        <v>673</v>
      </c>
      <c r="S15" s="36"/>
      <c r="T15" s="54" t="n">
        <v>27</v>
      </c>
      <c r="U15" s="54" t="n">
        <v>35</v>
      </c>
      <c r="V15" s="54" t="s">
        <v>32</v>
      </c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36"/>
      <c r="AO15" s="36"/>
      <c r="AP15" s="36"/>
      <c r="AQ15" s="36"/>
      <c r="AR15" s="36"/>
      <c r="AS15" s="36"/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36"/>
      <c r="BF15" s="36"/>
      <c r="BG15" s="36"/>
      <c r="BH15" s="36"/>
      <c r="BI15" s="36"/>
      <c r="BJ15" s="36"/>
      <c r="BK15" s="36"/>
      <c r="BL15" s="36"/>
      <c r="BM15" s="36"/>
      <c r="BN15" s="36"/>
      <c r="BO15" s="36"/>
      <c r="BP15" s="36"/>
      <c r="BQ15" s="36"/>
      <c r="BR15" s="36"/>
      <c r="BS15" s="36"/>
      <c r="BT15" s="36"/>
      <c r="BU15" s="36"/>
      <c r="BV15" s="36"/>
      <c r="BW15" s="36"/>
      <c r="BX15" s="36"/>
      <c r="BY15" s="36"/>
      <c r="BZ15" s="36"/>
      <c r="CA15" s="36"/>
      <c r="CB15" s="36"/>
      <c r="CC15" s="36"/>
      <c r="CD15" s="36"/>
      <c r="CE15" s="36"/>
      <c r="CF15" s="36"/>
      <c r="CG15" s="36"/>
      <c r="CH15" s="36"/>
      <c r="CI15" s="36"/>
      <c r="CJ15" s="36"/>
      <c r="CK15" s="36"/>
      <c r="CL15" s="36"/>
      <c r="CM15" s="36"/>
      <c r="CN15" s="36"/>
      <c r="CO15" s="36"/>
      <c r="CP15" s="36"/>
      <c r="CQ15" s="36"/>
      <c r="CR15" s="36"/>
      <c r="CS15" s="36"/>
      <c r="CT15" s="36"/>
      <c r="CU15" s="36"/>
      <c r="CV15" s="36"/>
      <c r="CW15" s="36"/>
      <c r="CX15" s="36"/>
      <c r="CY15" s="36"/>
      <c r="CZ15" s="36"/>
      <c r="DA15" s="36"/>
      <c r="DB15" s="36"/>
      <c r="DC15" s="36"/>
      <c r="DD15" s="36"/>
      <c r="DE15" s="36"/>
      <c r="DF15" s="36"/>
      <c r="DG15" s="36"/>
      <c r="DH15" s="36"/>
      <c r="DI15" s="36"/>
      <c r="DJ15" s="36"/>
      <c r="DK15" s="36"/>
      <c r="DL15" s="36"/>
      <c r="DM15" s="36"/>
      <c r="DN15" s="36"/>
      <c r="DO15" s="36"/>
      <c r="DP15" s="36"/>
      <c r="DQ15" s="36"/>
      <c r="DR15" s="36"/>
      <c r="DS15" s="36"/>
      <c r="DT15" s="36"/>
      <c r="DU15" s="36"/>
      <c r="DV15" s="36"/>
      <c r="DW15" s="36"/>
      <c r="DX15" s="36"/>
      <c r="DY15" s="36"/>
      <c r="DZ15" s="36"/>
      <c r="EA15" s="36"/>
      <c r="EB15" s="36"/>
      <c r="EC15" s="36"/>
      <c r="ED15" s="36"/>
      <c r="EE15" s="36"/>
      <c r="EF15" s="36"/>
      <c r="EG15" s="36"/>
      <c r="EH15" s="36"/>
      <c r="EI15" s="36"/>
      <c r="EJ15" s="36"/>
      <c r="EK15" s="36"/>
      <c r="EL15" s="36"/>
      <c r="EM15" s="36"/>
      <c r="EN15" s="36"/>
      <c r="EO15" s="36"/>
      <c r="EP15" s="36"/>
      <c r="EQ15" s="36"/>
      <c r="ER15" s="36"/>
      <c r="ES15" s="36"/>
      <c r="ET15" s="36"/>
      <c r="EU15" s="36"/>
      <c r="EV15" s="36"/>
      <c r="EW15" s="36"/>
      <c r="EX15" s="36"/>
      <c r="EY15" s="36"/>
      <c r="EZ15" s="36"/>
      <c r="FA15" s="36"/>
      <c r="FB15" s="36"/>
      <c r="FC15" s="36"/>
      <c r="FD15" s="36"/>
      <c r="FE15" s="36"/>
      <c r="FF15" s="36"/>
      <c r="FG15" s="36"/>
      <c r="FH15" s="36"/>
      <c r="FI15" s="36"/>
      <c r="FJ15" s="36"/>
      <c r="FK15" s="36"/>
      <c r="FL15" s="36"/>
      <c r="FM15" s="36"/>
      <c r="FN15" s="36"/>
      <c r="FO15" s="36"/>
      <c r="FP15" s="36"/>
      <c r="FQ15" s="36"/>
      <c r="FR15" s="36"/>
      <c r="FS15" s="36"/>
      <c r="FT15" s="36"/>
      <c r="FU15" s="36"/>
      <c r="FV15" s="36"/>
      <c r="FW15" s="36"/>
      <c r="FX15" s="36"/>
      <c r="FY15" s="36"/>
      <c r="FZ15" s="36"/>
      <c r="GA15" s="36"/>
      <c r="GB15" s="36"/>
      <c r="GC15" s="36"/>
      <c r="GD15" s="36"/>
      <c r="GE15" s="36"/>
      <c r="GF15" s="36"/>
      <c r="GG15" s="36"/>
      <c r="GH15" s="36"/>
      <c r="GI15" s="36"/>
      <c r="GJ15" s="36"/>
      <c r="GK15" s="36"/>
      <c r="GL15" s="36"/>
      <c r="GM15" s="36"/>
      <c r="GN15" s="36"/>
      <c r="GO15" s="36"/>
      <c r="GP15" s="36"/>
      <c r="GQ15" s="36"/>
      <c r="GR15" s="36"/>
      <c r="GS15" s="36"/>
      <c r="GT15" s="36"/>
      <c r="GU15" s="36"/>
      <c r="GV15" s="36"/>
      <c r="GW15" s="36"/>
      <c r="GX15" s="36"/>
      <c r="GY15" s="36"/>
      <c r="GZ15" s="36"/>
      <c r="HA15" s="36"/>
      <c r="HB15" s="36"/>
      <c r="HC15" s="36"/>
      <c r="HD15" s="36"/>
      <c r="HE15" s="36"/>
      <c r="HF15" s="36"/>
      <c r="HG15" s="36"/>
      <c r="HH15" s="36"/>
      <c r="HI15" s="36"/>
      <c r="HJ15" s="36"/>
      <c r="HK15" s="36"/>
      <c r="HL15" s="36"/>
      <c r="HM15" s="36"/>
      <c r="HN15" s="36"/>
      <c r="HO15" s="36"/>
      <c r="HP15" s="36"/>
      <c r="HQ15" s="36"/>
      <c r="HR15" s="36"/>
      <c r="HS15" s="36"/>
      <c r="HT15" s="36"/>
      <c r="HU15" s="36"/>
      <c r="HV15" s="36"/>
      <c r="HW15" s="36"/>
      <c r="HX15" s="36"/>
      <c r="HY15" s="36"/>
      <c r="HZ15" s="36"/>
      <c r="IA15" s="36"/>
      <c r="IB15" s="36"/>
      <c r="IC15" s="36"/>
      <c r="ID15" s="36"/>
      <c r="IE15" s="36"/>
      <c r="IF15" s="36"/>
      <c r="IG15" s="36"/>
      <c r="IH15" s="36"/>
      <c r="II15" s="36"/>
      <c r="IJ15" s="36"/>
      <c r="IK15" s="36"/>
      <c r="IL15" s="36"/>
      <c r="IM15" s="36"/>
      <c r="IN15" s="36"/>
      <c r="IO15" s="36"/>
      <c r="IP15" s="36"/>
      <c r="IQ15" s="36"/>
      <c r="IR15" s="36"/>
      <c r="IS15" s="36"/>
      <c r="IT15" s="36"/>
      <c r="IU15" s="36"/>
      <c r="IV15" s="36"/>
      <c r="IW15" s="36"/>
    </row>
    <row r="16" customFormat="false" ht="15" hidden="false" customHeight="true" outlineLevel="0" collapsed="false">
      <c r="A16" s="36"/>
      <c r="B16" s="37"/>
      <c r="C16" s="38"/>
      <c r="D16" s="39"/>
      <c r="E16" s="40"/>
      <c r="F16" s="50"/>
      <c r="G16" s="50"/>
      <c r="H16" s="40"/>
      <c r="I16" s="50"/>
      <c r="J16" s="43" t="n">
        <v>0</v>
      </c>
      <c r="K16" s="43"/>
      <c r="L16" s="44"/>
      <c r="M16" s="40"/>
      <c r="N16" s="45" t="n">
        <v>68915</v>
      </c>
      <c r="O16" s="46" t="n">
        <v>0</v>
      </c>
      <c r="P16" s="47" t="str">
        <f aca="false">IF(Q16&lt;0,ABS(Q16),"")</f>
        <v/>
      </c>
      <c r="Q16" s="44" t="n">
        <f aca="false">IF(L$37&gt;0,L16-R16,J16-R16)</f>
        <v>0</v>
      </c>
      <c r="R16" s="44" t="n">
        <f aca="false">ROUND((1-O16)*J16,0)</f>
        <v>0</v>
      </c>
      <c r="S16" s="36"/>
      <c r="T16" s="55" t="n">
        <v>25</v>
      </c>
      <c r="U16" s="55" t="n">
        <v>39</v>
      </c>
      <c r="V16" s="55" t="s">
        <v>32</v>
      </c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6"/>
      <c r="AH16" s="36"/>
      <c r="AI16" s="36"/>
      <c r="AJ16" s="36"/>
      <c r="AK16" s="36"/>
      <c r="AL16" s="36"/>
      <c r="AM16" s="36"/>
      <c r="AN16" s="36"/>
      <c r="AO16" s="36"/>
      <c r="AP16" s="36"/>
      <c r="AQ16" s="36"/>
      <c r="AR16" s="36"/>
      <c r="AS16" s="36"/>
      <c r="AT16" s="36"/>
      <c r="AU16" s="36"/>
      <c r="AV16" s="36"/>
      <c r="AW16" s="36"/>
      <c r="AX16" s="36"/>
      <c r="AY16" s="36"/>
      <c r="AZ16" s="36"/>
      <c r="BA16" s="36"/>
      <c r="BB16" s="36"/>
      <c r="BC16" s="36"/>
      <c r="BD16" s="36"/>
      <c r="BE16" s="36"/>
      <c r="BF16" s="36"/>
      <c r="BG16" s="36"/>
      <c r="BH16" s="36"/>
      <c r="BI16" s="36"/>
      <c r="BJ16" s="36"/>
      <c r="BK16" s="36"/>
      <c r="BL16" s="36"/>
      <c r="BM16" s="36"/>
      <c r="BN16" s="36"/>
      <c r="BO16" s="36"/>
      <c r="BP16" s="36"/>
      <c r="BQ16" s="36"/>
      <c r="BR16" s="36"/>
      <c r="BS16" s="36"/>
      <c r="BT16" s="36"/>
      <c r="BU16" s="36"/>
      <c r="BV16" s="36"/>
      <c r="BW16" s="36"/>
      <c r="BX16" s="36"/>
      <c r="BY16" s="36"/>
      <c r="BZ16" s="36"/>
      <c r="CA16" s="36"/>
      <c r="CB16" s="36"/>
      <c r="CC16" s="36"/>
      <c r="CD16" s="36"/>
      <c r="CE16" s="36"/>
      <c r="CF16" s="36"/>
      <c r="CG16" s="36"/>
      <c r="CH16" s="36"/>
      <c r="CI16" s="36"/>
      <c r="CJ16" s="36"/>
      <c r="CK16" s="36"/>
      <c r="CL16" s="36"/>
      <c r="CM16" s="36"/>
      <c r="CN16" s="36"/>
      <c r="CO16" s="36"/>
      <c r="CP16" s="36"/>
      <c r="CQ16" s="36"/>
      <c r="CR16" s="36"/>
      <c r="CS16" s="36"/>
      <c r="CT16" s="36"/>
      <c r="CU16" s="36"/>
      <c r="CV16" s="36"/>
      <c r="CW16" s="36"/>
      <c r="CX16" s="36"/>
      <c r="CY16" s="36"/>
      <c r="CZ16" s="36"/>
      <c r="DA16" s="36"/>
      <c r="DB16" s="36"/>
      <c r="DC16" s="36"/>
      <c r="DD16" s="36"/>
      <c r="DE16" s="36"/>
      <c r="DF16" s="36"/>
      <c r="DG16" s="36"/>
      <c r="DH16" s="36"/>
      <c r="DI16" s="36"/>
      <c r="DJ16" s="36"/>
      <c r="DK16" s="36"/>
      <c r="DL16" s="36"/>
      <c r="DM16" s="36"/>
      <c r="DN16" s="36"/>
      <c r="DO16" s="36"/>
      <c r="DP16" s="36"/>
      <c r="DQ16" s="36"/>
      <c r="DR16" s="36"/>
      <c r="DS16" s="36"/>
      <c r="DT16" s="36"/>
      <c r="DU16" s="36"/>
      <c r="DV16" s="36"/>
      <c r="DW16" s="36"/>
      <c r="DX16" s="36"/>
      <c r="DY16" s="36"/>
      <c r="DZ16" s="36"/>
      <c r="EA16" s="36"/>
      <c r="EB16" s="36"/>
      <c r="EC16" s="36"/>
      <c r="ED16" s="36"/>
      <c r="EE16" s="36"/>
      <c r="EF16" s="36"/>
      <c r="EG16" s="36"/>
      <c r="EH16" s="36"/>
      <c r="EI16" s="36"/>
      <c r="EJ16" s="36"/>
      <c r="EK16" s="36"/>
      <c r="EL16" s="36"/>
      <c r="EM16" s="36"/>
      <c r="EN16" s="36"/>
      <c r="EO16" s="36"/>
      <c r="EP16" s="36"/>
      <c r="EQ16" s="36"/>
      <c r="ER16" s="36"/>
      <c r="ES16" s="36"/>
      <c r="ET16" s="36"/>
      <c r="EU16" s="36"/>
      <c r="EV16" s="36"/>
      <c r="EW16" s="36"/>
      <c r="EX16" s="36"/>
      <c r="EY16" s="36"/>
      <c r="EZ16" s="36"/>
      <c r="FA16" s="36"/>
      <c r="FB16" s="36"/>
      <c r="FC16" s="36"/>
      <c r="FD16" s="36"/>
      <c r="FE16" s="36"/>
      <c r="FF16" s="36"/>
      <c r="FG16" s="36"/>
      <c r="FH16" s="36"/>
      <c r="FI16" s="36"/>
      <c r="FJ16" s="36"/>
      <c r="FK16" s="36"/>
      <c r="FL16" s="36"/>
      <c r="FM16" s="36"/>
      <c r="FN16" s="36"/>
      <c r="FO16" s="36"/>
      <c r="FP16" s="36"/>
      <c r="FQ16" s="36"/>
      <c r="FR16" s="36"/>
      <c r="FS16" s="36"/>
      <c r="FT16" s="36"/>
      <c r="FU16" s="36"/>
      <c r="FV16" s="36"/>
      <c r="FW16" s="36"/>
      <c r="FX16" s="36"/>
      <c r="FY16" s="36"/>
      <c r="FZ16" s="36"/>
      <c r="GA16" s="36"/>
      <c r="GB16" s="36"/>
      <c r="GC16" s="36"/>
      <c r="GD16" s="36"/>
      <c r="GE16" s="36"/>
      <c r="GF16" s="36"/>
      <c r="GG16" s="36"/>
      <c r="GH16" s="36"/>
      <c r="GI16" s="36"/>
      <c r="GJ16" s="36"/>
      <c r="GK16" s="36"/>
      <c r="GL16" s="36"/>
      <c r="GM16" s="36"/>
      <c r="GN16" s="36"/>
      <c r="GO16" s="36"/>
      <c r="GP16" s="36"/>
      <c r="GQ16" s="36"/>
      <c r="GR16" s="36"/>
      <c r="GS16" s="36"/>
      <c r="GT16" s="36"/>
      <c r="GU16" s="36"/>
      <c r="GV16" s="36"/>
      <c r="GW16" s="36"/>
      <c r="GX16" s="36"/>
      <c r="GY16" s="36"/>
      <c r="GZ16" s="36"/>
      <c r="HA16" s="36"/>
      <c r="HB16" s="36"/>
      <c r="HC16" s="36"/>
      <c r="HD16" s="36"/>
      <c r="HE16" s="36"/>
      <c r="HF16" s="36"/>
      <c r="HG16" s="36"/>
      <c r="HH16" s="36"/>
      <c r="HI16" s="36"/>
      <c r="HJ16" s="36"/>
      <c r="HK16" s="36"/>
      <c r="HL16" s="36"/>
      <c r="HM16" s="36"/>
      <c r="HN16" s="36"/>
      <c r="HO16" s="36"/>
      <c r="HP16" s="36"/>
      <c r="HQ16" s="36"/>
      <c r="HR16" s="36"/>
      <c r="HS16" s="36"/>
      <c r="HT16" s="36"/>
      <c r="HU16" s="36"/>
      <c r="HV16" s="36"/>
      <c r="HW16" s="36"/>
      <c r="HX16" s="36"/>
      <c r="HY16" s="36"/>
      <c r="HZ16" s="36"/>
      <c r="IA16" s="36"/>
      <c r="IB16" s="36"/>
      <c r="IC16" s="36"/>
      <c r="ID16" s="36"/>
      <c r="IE16" s="36"/>
      <c r="IF16" s="36"/>
      <c r="IG16" s="36"/>
      <c r="IH16" s="36"/>
      <c r="II16" s="36"/>
      <c r="IJ16" s="36"/>
      <c r="IK16" s="36"/>
      <c r="IL16" s="36"/>
      <c r="IM16" s="36"/>
      <c r="IN16" s="36"/>
      <c r="IO16" s="36"/>
      <c r="IP16" s="36"/>
      <c r="IQ16" s="36"/>
      <c r="IR16" s="36"/>
      <c r="IS16" s="36"/>
      <c r="IT16" s="36"/>
      <c r="IU16" s="36"/>
      <c r="IV16" s="36"/>
      <c r="IW16" s="36"/>
    </row>
    <row r="17" customFormat="false" ht="15" hidden="false" customHeight="true" outlineLevel="0" collapsed="false">
      <c r="A17" s="36"/>
      <c r="B17" s="37"/>
      <c r="C17" s="38"/>
      <c r="D17" s="39"/>
      <c r="E17" s="40"/>
      <c r="F17" s="50"/>
      <c r="G17" s="50"/>
      <c r="H17" s="40"/>
      <c r="I17" s="50"/>
      <c r="J17" s="43" t="n">
        <v>0</v>
      </c>
      <c r="K17" s="43"/>
      <c r="L17" s="44"/>
      <c r="M17" s="40"/>
      <c r="N17" s="45" t="n">
        <v>68918</v>
      </c>
      <c r="O17" s="46" t="n">
        <v>0</v>
      </c>
      <c r="P17" s="47" t="str">
        <f aca="false">IF(Q17&lt;0,ABS(Q17),"")</f>
        <v/>
      </c>
      <c r="Q17" s="44" t="n">
        <f aca="false">IF(L$37&gt;0,L17-R17,J17-R17)</f>
        <v>0</v>
      </c>
      <c r="R17" s="44" t="n">
        <f aca="false">ROUND((1-O17)*J17,0)</f>
        <v>0</v>
      </c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  <c r="AI17" s="36"/>
      <c r="AJ17" s="36"/>
      <c r="AK17" s="36"/>
      <c r="AL17" s="36"/>
      <c r="AM17" s="36"/>
      <c r="AN17" s="36"/>
      <c r="AO17" s="36"/>
      <c r="AP17" s="36"/>
      <c r="AQ17" s="36"/>
      <c r="AR17" s="36"/>
      <c r="AS17" s="36"/>
      <c r="AT17" s="36"/>
      <c r="AU17" s="36"/>
      <c r="AV17" s="36"/>
      <c r="AW17" s="36"/>
      <c r="AX17" s="36"/>
      <c r="AY17" s="36"/>
      <c r="AZ17" s="36"/>
      <c r="BA17" s="36"/>
      <c r="BB17" s="36"/>
      <c r="BC17" s="36"/>
      <c r="BD17" s="36"/>
      <c r="BE17" s="36"/>
      <c r="BF17" s="36"/>
      <c r="BG17" s="36"/>
      <c r="BH17" s="36"/>
      <c r="BI17" s="36"/>
      <c r="BJ17" s="36"/>
      <c r="BK17" s="36"/>
      <c r="BL17" s="36"/>
      <c r="BM17" s="36"/>
      <c r="BN17" s="36"/>
      <c r="BO17" s="36"/>
      <c r="BP17" s="36"/>
      <c r="BQ17" s="36"/>
      <c r="BR17" s="36"/>
      <c r="BS17" s="36"/>
      <c r="BT17" s="36"/>
      <c r="BU17" s="36"/>
      <c r="BV17" s="36"/>
      <c r="BW17" s="36"/>
      <c r="BX17" s="36"/>
      <c r="BY17" s="36"/>
      <c r="BZ17" s="36"/>
      <c r="CA17" s="36"/>
      <c r="CB17" s="36"/>
      <c r="CC17" s="36"/>
      <c r="CD17" s="36"/>
      <c r="CE17" s="36"/>
      <c r="CF17" s="36"/>
      <c r="CG17" s="36"/>
      <c r="CH17" s="36"/>
      <c r="CI17" s="36"/>
      <c r="CJ17" s="36"/>
      <c r="CK17" s="36"/>
      <c r="CL17" s="36"/>
      <c r="CM17" s="36"/>
      <c r="CN17" s="36"/>
      <c r="CO17" s="36"/>
      <c r="CP17" s="36"/>
      <c r="CQ17" s="36"/>
      <c r="CR17" s="36"/>
      <c r="CS17" s="36"/>
      <c r="CT17" s="36"/>
      <c r="CU17" s="36"/>
      <c r="CV17" s="36"/>
      <c r="CW17" s="36"/>
      <c r="CX17" s="36"/>
      <c r="CY17" s="36"/>
      <c r="CZ17" s="36"/>
      <c r="DA17" s="36"/>
      <c r="DB17" s="36"/>
      <c r="DC17" s="36"/>
      <c r="DD17" s="36"/>
      <c r="DE17" s="36"/>
      <c r="DF17" s="36"/>
      <c r="DG17" s="36"/>
      <c r="DH17" s="36"/>
      <c r="DI17" s="36"/>
      <c r="DJ17" s="36"/>
      <c r="DK17" s="36"/>
      <c r="DL17" s="36"/>
      <c r="DM17" s="36"/>
      <c r="DN17" s="36"/>
      <c r="DO17" s="36"/>
      <c r="DP17" s="36"/>
      <c r="DQ17" s="36"/>
      <c r="DR17" s="36"/>
      <c r="DS17" s="36"/>
      <c r="DT17" s="36"/>
      <c r="DU17" s="36"/>
      <c r="DV17" s="36"/>
      <c r="DW17" s="36"/>
      <c r="DX17" s="36"/>
      <c r="DY17" s="36"/>
      <c r="DZ17" s="36"/>
      <c r="EA17" s="36"/>
      <c r="EB17" s="36"/>
      <c r="EC17" s="36"/>
      <c r="ED17" s="36"/>
      <c r="EE17" s="36"/>
      <c r="EF17" s="36"/>
      <c r="EG17" s="36"/>
      <c r="EH17" s="36"/>
      <c r="EI17" s="36"/>
      <c r="EJ17" s="36"/>
      <c r="EK17" s="36"/>
      <c r="EL17" s="36"/>
      <c r="EM17" s="36"/>
      <c r="EN17" s="36"/>
      <c r="EO17" s="36"/>
      <c r="EP17" s="36"/>
      <c r="EQ17" s="36"/>
      <c r="ER17" s="36"/>
      <c r="ES17" s="36"/>
      <c r="ET17" s="36"/>
      <c r="EU17" s="36"/>
      <c r="EV17" s="36"/>
      <c r="EW17" s="36"/>
      <c r="EX17" s="36"/>
      <c r="EY17" s="36"/>
      <c r="EZ17" s="36"/>
      <c r="FA17" s="36"/>
      <c r="FB17" s="36"/>
      <c r="FC17" s="36"/>
      <c r="FD17" s="36"/>
      <c r="FE17" s="36"/>
      <c r="FF17" s="36"/>
      <c r="FG17" s="36"/>
      <c r="FH17" s="36"/>
      <c r="FI17" s="36"/>
      <c r="FJ17" s="36"/>
      <c r="FK17" s="36"/>
      <c r="FL17" s="36"/>
      <c r="FM17" s="36"/>
      <c r="FN17" s="36"/>
      <c r="FO17" s="36"/>
      <c r="FP17" s="36"/>
      <c r="FQ17" s="36"/>
      <c r="FR17" s="36"/>
      <c r="FS17" s="36"/>
      <c r="FT17" s="36"/>
      <c r="FU17" s="36"/>
      <c r="FV17" s="36"/>
      <c r="FW17" s="36"/>
      <c r="FX17" s="36"/>
      <c r="FY17" s="36"/>
      <c r="FZ17" s="36"/>
      <c r="GA17" s="36"/>
      <c r="GB17" s="36"/>
      <c r="GC17" s="36"/>
      <c r="GD17" s="36"/>
      <c r="GE17" s="36"/>
      <c r="GF17" s="36"/>
      <c r="GG17" s="36"/>
      <c r="GH17" s="36"/>
      <c r="GI17" s="36"/>
      <c r="GJ17" s="36"/>
      <c r="GK17" s="36"/>
      <c r="GL17" s="36"/>
      <c r="GM17" s="36"/>
      <c r="GN17" s="36"/>
      <c r="GO17" s="36"/>
      <c r="GP17" s="36"/>
      <c r="GQ17" s="36"/>
      <c r="GR17" s="36"/>
      <c r="GS17" s="36"/>
      <c r="GT17" s="36"/>
      <c r="GU17" s="36"/>
      <c r="GV17" s="36"/>
      <c r="GW17" s="36"/>
      <c r="GX17" s="36"/>
      <c r="GY17" s="36"/>
      <c r="GZ17" s="36"/>
      <c r="HA17" s="36"/>
      <c r="HB17" s="36"/>
      <c r="HC17" s="36"/>
      <c r="HD17" s="36"/>
      <c r="HE17" s="36"/>
      <c r="HF17" s="36"/>
      <c r="HG17" s="36"/>
      <c r="HH17" s="36"/>
      <c r="HI17" s="36"/>
      <c r="HJ17" s="36"/>
      <c r="HK17" s="36"/>
      <c r="HL17" s="36"/>
      <c r="HM17" s="36"/>
      <c r="HN17" s="36"/>
      <c r="HO17" s="36"/>
      <c r="HP17" s="36"/>
      <c r="HQ17" s="36"/>
      <c r="HR17" s="36"/>
      <c r="HS17" s="36"/>
      <c r="HT17" s="36"/>
      <c r="HU17" s="36"/>
      <c r="HV17" s="36"/>
      <c r="HW17" s="36"/>
      <c r="HX17" s="36"/>
      <c r="HY17" s="36"/>
      <c r="HZ17" s="36"/>
      <c r="IA17" s="36"/>
      <c r="IB17" s="36"/>
      <c r="IC17" s="36"/>
      <c r="ID17" s="36"/>
      <c r="IE17" s="36"/>
      <c r="IF17" s="36"/>
      <c r="IG17" s="36"/>
      <c r="IH17" s="36"/>
      <c r="II17" s="36"/>
      <c r="IJ17" s="36"/>
      <c r="IK17" s="36"/>
      <c r="IL17" s="36"/>
      <c r="IM17" s="36"/>
      <c r="IN17" s="36"/>
      <c r="IO17" s="36"/>
      <c r="IP17" s="36"/>
      <c r="IQ17" s="36"/>
      <c r="IR17" s="36"/>
      <c r="IS17" s="36"/>
      <c r="IT17" s="36"/>
      <c r="IU17" s="36"/>
      <c r="IV17" s="36"/>
      <c r="IW17" s="36"/>
    </row>
    <row r="18" customFormat="false" ht="15" hidden="false" customHeight="true" outlineLevel="0" collapsed="false">
      <c r="A18" s="49"/>
      <c r="B18" s="37"/>
      <c r="C18" s="38"/>
      <c r="D18" s="56"/>
      <c r="E18" s="57"/>
      <c r="F18" s="50"/>
      <c r="G18" s="50"/>
      <c r="H18" s="40"/>
      <c r="I18" s="50"/>
      <c r="J18" s="43"/>
      <c r="K18" s="43"/>
      <c r="L18" s="44"/>
      <c r="M18" s="40"/>
      <c r="N18" s="52"/>
      <c r="O18" s="46"/>
      <c r="P18" s="36"/>
      <c r="Q18" s="44"/>
      <c r="R18" s="44"/>
      <c r="S18" s="36"/>
      <c r="T18" s="58" t="n">
        <f aca="false">AVERAGE(T5:T16)</f>
        <v>26.0833333333333</v>
      </c>
      <c r="U18" s="36"/>
      <c r="V18" s="58" t="e">
        <f aca="false">AVERAGE(V5:V16)</f>
        <v>#DIV/0!</v>
      </c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  <c r="BF18" s="36"/>
      <c r="BG18" s="36"/>
      <c r="BH18" s="36"/>
      <c r="BI18" s="36"/>
      <c r="BJ18" s="36"/>
      <c r="BK18" s="36"/>
      <c r="BL18" s="36"/>
      <c r="BM18" s="36"/>
      <c r="BN18" s="36"/>
      <c r="BO18" s="36"/>
      <c r="BP18" s="36"/>
      <c r="BQ18" s="36"/>
      <c r="BR18" s="36"/>
      <c r="BS18" s="36"/>
      <c r="BT18" s="36"/>
      <c r="BU18" s="36"/>
      <c r="BV18" s="36"/>
      <c r="BW18" s="36"/>
      <c r="BX18" s="36"/>
      <c r="BY18" s="36"/>
      <c r="BZ18" s="36"/>
      <c r="CA18" s="36"/>
      <c r="CB18" s="36"/>
      <c r="CC18" s="36"/>
      <c r="CD18" s="36"/>
      <c r="CE18" s="36"/>
      <c r="CF18" s="36"/>
      <c r="CG18" s="36"/>
      <c r="CH18" s="36"/>
      <c r="CI18" s="36"/>
      <c r="CJ18" s="36"/>
      <c r="CK18" s="36"/>
      <c r="CL18" s="36"/>
      <c r="CM18" s="36"/>
      <c r="CN18" s="36"/>
      <c r="CO18" s="36"/>
      <c r="CP18" s="36"/>
      <c r="CQ18" s="36"/>
      <c r="CR18" s="36"/>
      <c r="CS18" s="36"/>
      <c r="CT18" s="36"/>
      <c r="CU18" s="36"/>
      <c r="CV18" s="36"/>
      <c r="CW18" s="36"/>
      <c r="CX18" s="36"/>
      <c r="CY18" s="36"/>
      <c r="CZ18" s="36"/>
      <c r="DA18" s="36"/>
      <c r="DB18" s="36"/>
      <c r="DC18" s="36"/>
      <c r="DD18" s="36"/>
      <c r="DE18" s="36"/>
      <c r="DF18" s="36"/>
      <c r="DG18" s="36"/>
      <c r="DH18" s="36"/>
      <c r="DI18" s="36"/>
      <c r="DJ18" s="36"/>
      <c r="DK18" s="36"/>
      <c r="DL18" s="36"/>
      <c r="DM18" s="36"/>
      <c r="DN18" s="36"/>
      <c r="DO18" s="36"/>
      <c r="DP18" s="36"/>
      <c r="DQ18" s="36"/>
      <c r="DR18" s="36"/>
      <c r="DS18" s="36"/>
      <c r="DT18" s="36"/>
      <c r="DU18" s="36"/>
      <c r="DV18" s="36"/>
      <c r="DW18" s="36"/>
      <c r="DX18" s="36"/>
      <c r="DY18" s="36"/>
      <c r="DZ18" s="36"/>
      <c r="EA18" s="36"/>
      <c r="EB18" s="36"/>
      <c r="EC18" s="36"/>
      <c r="ED18" s="36"/>
      <c r="EE18" s="36"/>
      <c r="EF18" s="36"/>
      <c r="EG18" s="36"/>
      <c r="EH18" s="36"/>
      <c r="EI18" s="36"/>
      <c r="EJ18" s="36"/>
      <c r="EK18" s="36"/>
      <c r="EL18" s="36"/>
      <c r="EM18" s="36"/>
      <c r="EN18" s="36"/>
      <c r="EO18" s="36"/>
      <c r="EP18" s="36"/>
      <c r="EQ18" s="36"/>
      <c r="ER18" s="36"/>
      <c r="ES18" s="36"/>
      <c r="ET18" s="36"/>
      <c r="EU18" s="36"/>
      <c r="EV18" s="36"/>
      <c r="EW18" s="36"/>
      <c r="EX18" s="36"/>
      <c r="EY18" s="36"/>
      <c r="EZ18" s="36"/>
      <c r="FA18" s="36"/>
      <c r="FB18" s="36"/>
      <c r="FC18" s="36"/>
      <c r="FD18" s="36"/>
      <c r="FE18" s="36"/>
      <c r="FF18" s="36"/>
      <c r="FG18" s="36"/>
      <c r="FH18" s="36"/>
      <c r="FI18" s="36"/>
      <c r="FJ18" s="36"/>
      <c r="FK18" s="36"/>
      <c r="FL18" s="36"/>
      <c r="FM18" s="36"/>
      <c r="FN18" s="36"/>
      <c r="FO18" s="36"/>
      <c r="FP18" s="36"/>
      <c r="FQ18" s="36"/>
      <c r="FR18" s="36"/>
      <c r="FS18" s="36"/>
      <c r="FT18" s="36"/>
      <c r="FU18" s="36"/>
      <c r="FV18" s="36"/>
      <c r="FW18" s="36"/>
      <c r="FX18" s="36"/>
      <c r="FY18" s="36"/>
      <c r="FZ18" s="36"/>
      <c r="GA18" s="36"/>
      <c r="GB18" s="36"/>
      <c r="GC18" s="36"/>
      <c r="GD18" s="36"/>
      <c r="GE18" s="36"/>
      <c r="GF18" s="36"/>
      <c r="GG18" s="36"/>
      <c r="GH18" s="36"/>
      <c r="GI18" s="36"/>
      <c r="GJ18" s="36"/>
      <c r="GK18" s="36"/>
      <c r="GL18" s="36"/>
      <c r="GM18" s="36"/>
      <c r="GN18" s="36"/>
      <c r="GO18" s="36"/>
      <c r="GP18" s="36"/>
      <c r="GQ18" s="36"/>
      <c r="GR18" s="36"/>
      <c r="GS18" s="36"/>
      <c r="GT18" s="36"/>
      <c r="GU18" s="36"/>
      <c r="GV18" s="36"/>
      <c r="GW18" s="36"/>
      <c r="GX18" s="36"/>
      <c r="GY18" s="36"/>
      <c r="GZ18" s="36"/>
      <c r="HA18" s="36"/>
      <c r="HB18" s="36"/>
      <c r="HC18" s="36"/>
      <c r="HD18" s="36"/>
      <c r="HE18" s="36"/>
      <c r="HF18" s="36"/>
      <c r="HG18" s="36"/>
      <c r="HH18" s="36"/>
      <c r="HI18" s="36"/>
      <c r="HJ18" s="36"/>
      <c r="HK18" s="36"/>
      <c r="HL18" s="36"/>
      <c r="HM18" s="36"/>
      <c r="HN18" s="36"/>
      <c r="HO18" s="36"/>
      <c r="HP18" s="36"/>
      <c r="HQ18" s="36"/>
      <c r="HR18" s="36"/>
      <c r="HS18" s="36"/>
      <c r="HT18" s="36"/>
      <c r="HU18" s="36"/>
      <c r="HV18" s="36"/>
      <c r="HW18" s="36"/>
      <c r="HX18" s="36"/>
      <c r="HY18" s="36"/>
      <c r="HZ18" s="36"/>
      <c r="IA18" s="36"/>
      <c r="IB18" s="36"/>
      <c r="IC18" s="36"/>
      <c r="ID18" s="36"/>
      <c r="IE18" s="36"/>
      <c r="IF18" s="36"/>
      <c r="IG18" s="36"/>
      <c r="IH18" s="36"/>
      <c r="II18" s="36"/>
      <c r="IJ18" s="36"/>
      <c r="IK18" s="36"/>
      <c r="IL18" s="36"/>
      <c r="IM18" s="36"/>
      <c r="IN18" s="36"/>
      <c r="IO18" s="36"/>
      <c r="IP18" s="36"/>
      <c r="IQ18" s="36"/>
      <c r="IR18" s="36"/>
      <c r="IS18" s="36"/>
      <c r="IT18" s="36"/>
      <c r="IU18" s="36"/>
      <c r="IV18" s="36"/>
      <c r="IW18" s="36"/>
    </row>
    <row r="19" customFormat="false" ht="15" hidden="false" customHeight="true" outlineLevel="0" collapsed="false">
      <c r="A19" s="36"/>
      <c r="B19" s="37" t="s">
        <v>39</v>
      </c>
      <c r="C19" s="38" t="s">
        <v>40</v>
      </c>
      <c r="D19" s="39" t="n">
        <v>3789</v>
      </c>
      <c r="E19" s="40"/>
      <c r="F19" s="50" t="n">
        <f aca="false">T7</f>
        <v>24</v>
      </c>
      <c r="G19" s="50"/>
      <c r="H19" s="40" t="str">
        <f aca="false">V7</f>
        <v>x</v>
      </c>
      <c r="I19" s="50"/>
      <c r="J19" s="43" t="n">
        <v>1751</v>
      </c>
      <c r="K19" s="43"/>
      <c r="L19" s="44"/>
      <c r="M19" s="40"/>
      <c r="N19" s="45" t="n">
        <v>67694</v>
      </c>
      <c r="O19" s="46" t="n">
        <f aca="false">$T$23</f>
        <v>0.5</v>
      </c>
      <c r="P19" s="47" t="str">
        <f aca="false">IF(Q19&lt;0,ABS(Q19),"")</f>
        <v/>
      </c>
      <c r="Q19" s="44" t="n">
        <f aca="false">IF(L$37&gt;0,L19-R19,J19-R19)</f>
        <v>875</v>
      </c>
      <c r="R19" s="44" t="n">
        <f aca="false">ROUND((1-O19)*J19,0)</f>
        <v>876</v>
      </c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36"/>
      <c r="BF19" s="36"/>
      <c r="BG19" s="36"/>
      <c r="BH19" s="36"/>
      <c r="BI19" s="36"/>
      <c r="BJ19" s="36"/>
      <c r="BK19" s="36"/>
      <c r="BL19" s="36"/>
      <c r="BM19" s="36"/>
      <c r="BN19" s="36"/>
      <c r="BO19" s="36"/>
      <c r="BP19" s="36"/>
      <c r="BQ19" s="36"/>
      <c r="BR19" s="36"/>
      <c r="BS19" s="36"/>
      <c r="BT19" s="36"/>
      <c r="BU19" s="36"/>
      <c r="BV19" s="36"/>
      <c r="BW19" s="36"/>
      <c r="BX19" s="36"/>
      <c r="BY19" s="36"/>
      <c r="BZ19" s="36"/>
      <c r="CA19" s="36"/>
      <c r="CB19" s="36"/>
      <c r="CC19" s="36"/>
      <c r="CD19" s="36"/>
      <c r="CE19" s="36"/>
      <c r="CF19" s="36"/>
      <c r="CG19" s="36"/>
      <c r="CH19" s="36"/>
      <c r="CI19" s="36"/>
      <c r="CJ19" s="36"/>
      <c r="CK19" s="36"/>
      <c r="CL19" s="36"/>
      <c r="CM19" s="36"/>
      <c r="CN19" s="36"/>
      <c r="CO19" s="36"/>
      <c r="CP19" s="36"/>
      <c r="CQ19" s="36"/>
      <c r="CR19" s="36"/>
      <c r="CS19" s="36"/>
      <c r="CT19" s="36"/>
      <c r="CU19" s="36"/>
      <c r="CV19" s="36"/>
      <c r="CW19" s="36"/>
      <c r="CX19" s="36"/>
      <c r="CY19" s="36"/>
      <c r="CZ19" s="36"/>
      <c r="DA19" s="36"/>
      <c r="DB19" s="36"/>
      <c r="DC19" s="36"/>
      <c r="DD19" s="36"/>
      <c r="DE19" s="36"/>
      <c r="DF19" s="36"/>
      <c r="DG19" s="36"/>
      <c r="DH19" s="36"/>
      <c r="DI19" s="36"/>
      <c r="DJ19" s="36"/>
      <c r="DK19" s="36"/>
      <c r="DL19" s="36"/>
      <c r="DM19" s="36"/>
      <c r="DN19" s="36"/>
      <c r="DO19" s="36"/>
      <c r="DP19" s="36"/>
      <c r="DQ19" s="36"/>
      <c r="DR19" s="36"/>
      <c r="DS19" s="36"/>
      <c r="DT19" s="36"/>
      <c r="DU19" s="36"/>
      <c r="DV19" s="36"/>
      <c r="DW19" s="36"/>
      <c r="DX19" s="36"/>
      <c r="DY19" s="36"/>
      <c r="DZ19" s="36"/>
      <c r="EA19" s="36"/>
      <c r="EB19" s="36"/>
      <c r="EC19" s="36"/>
      <c r="ED19" s="36"/>
      <c r="EE19" s="36"/>
      <c r="EF19" s="36"/>
      <c r="EG19" s="36"/>
      <c r="EH19" s="36"/>
      <c r="EI19" s="36"/>
      <c r="EJ19" s="36"/>
      <c r="EK19" s="36"/>
      <c r="EL19" s="36"/>
      <c r="EM19" s="36"/>
      <c r="EN19" s="36"/>
      <c r="EO19" s="36"/>
      <c r="EP19" s="36"/>
      <c r="EQ19" s="36"/>
      <c r="ER19" s="36"/>
      <c r="ES19" s="36"/>
      <c r="ET19" s="36"/>
      <c r="EU19" s="36"/>
      <c r="EV19" s="36"/>
      <c r="EW19" s="36"/>
      <c r="EX19" s="36"/>
      <c r="EY19" s="36"/>
      <c r="EZ19" s="36"/>
      <c r="FA19" s="36"/>
      <c r="FB19" s="36"/>
      <c r="FC19" s="36"/>
      <c r="FD19" s="36"/>
      <c r="FE19" s="36"/>
      <c r="FF19" s="36"/>
      <c r="FG19" s="36"/>
      <c r="FH19" s="36"/>
      <c r="FI19" s="36"/>
      <c r="FJ19" s="36"/>
      <c r="FK19" s="36"/>
      <c r="FL19" s="36"/>
      <c r="FM19" s="36"/>
      <c r="FN19" s="36"/>
      <c r="FO19" s="36"/>
      <c r="FP19" s="36"/>
      <c r="FQ19" s="36"/>
      <c r="FR19" s="36"/>
      <c r="FS19" s="36"/>
      <c r="FT19" s="36"/>
      <c r="FU19" s="36"/>
      <c r="FV19" s="36"/>
      <c r="FW19" s="36"/>
      <c r="FX19" s="36"/>
      <c r="FY19" s="36"/>
      <c r="FZ19" s="36"/>
      <c r="GA19" s="36"/>
      <c r="GB19" s="36"/>
      <c r="GC19" s="36"/>
      <c r="GD19" s="36"/>
      <c r="GE19" s="36"/>
      <c r="GF19" s="36"/>
      <c r="GG19" s="36"/>
      <c r="GH19" s="36"/>
      <c r="GI19" s="36"/>
      <c r="GJ19" s="36"/>
      <c r="GK19" s="36"/>
      <c r="GL19" s="36"/>
      <c r="GM19" s="36"/>
      <c r="GN19" s="36"/>
      <c r="GO19" s="36"/>
      <c r="GP19" s="36"/>
      <c r="GQ19" s="36"/>
      <c r="GR19" s="36"/>
      <c r="GS19" s="36"/>
      <c r="GT19" s="36"/>
      <c r="GU19" s="36"/>
      <c r="GV19" s="36"/>
      <c r="GW19" s="36"/>
      <c r="GX19" s="36"/>
      <c r="GY19" s="36"/>
      <c r="GZ19" s="36"/>
      <c r="HA19" s="36"/>
      <c r="HB19" s="36"/>
      <c r="HC19" s="36"/>
      <c r="HD19" s="36"/>
      <c r="HE19" s="36"/>
      <c r="HF19" s="36"/>
      <c r="HG19" s="36"/>
      <c r="HH19" s="36"/>
      <c r="HI19" s="36"/>
      <c r="HJ19" s="36"/>
      <c r="HK19" s="36"/>
      <c r="HL19" s="36"/>
      <c r="HM19" s="36"/>
      <c r="HN19" s="36"/>
      <c r="HO19" s="36"/>
      <c r="HP19" s="36"/>
      <c r="HQ19" s="36"/>
      <c r="HR19" s="36"/>
      <c r="HS19" s="36"/>
      <c r="HT19" s="36"/>
      <c r="HU19" s="36"/>
      <c r="HV19" s="36"/>
      <c r="HW19" s="36"/>
      <c r="HX19" s="36"/>
      <c r="HY19" s="36"/>
      <c r="HZ19" s="36"/>
      <c r="IA19" s="36"/>
      <c r="IB19" s="36"/>
      <c r="IC19" s="36"/>
      <c r="ID19" s="36"/>
      <c r="IE19" s="36"/>
      <c r="IF19" s="36"/>
      <c r="IG19" s="36"/>
      <c r="IH19" s="36"/>
      <c r="II19" s="36"/>
      <c r="IJ19" s="36"/>
      <c r="IK19" s="36"/>
      <c r="IL19" s="36"/>
      <c r="IM19" s="36"/>
      <c r="IN19" s="36"/>
      <c r="IO19" s="36"/>
      <c r="IP19" s="36"/>
      <c r="IQ19" s="36"/>
      <c r="IR19" s="36"/>
      <c r="IS19" s="36"/>
      <c r="IT19" s="36"/>
      <c r="IU19" s="36"/>
      <c r="IV19" s="36"/>
      <c r="IW19" s="36"/>
    </row>
    <row r="20" customFormat="false" ht="15" hidden="false" customHeight="true" outlineLevel="0" collapsed="false">
      <c r="A20" s="49"/>
      <c r="B20" s="37"/>
      <c r="C20" s="38"/>
      <c r="D20" s="39"/>
      <c r="E20" s="40"/>
      <c r="F20" s="36"/>
      <c r="G20" s="36"/>
      <c r="H20" s="36"/>
      <c r="I20" s="50"/>
      <c r="J20" s="43"/>
      <c r="K20" s="43"/>
      <c r="L20" s="44"/>
      <c r="M20" s="40"/>
      <c r="N20" s="52"/>
      <c r="O20" s="46"/>
      <c r="P20" s="36"/>
      <c r="Q20" s="44"/>
      <c r="R20" s="44"/>
      <c r="S20" s="36"/>
      <c r="T20" s="59" t="s">
        <v>41</v>
      </c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  <c r="AL20" s="36"/>
      <c r="AM20" s="36"/>
      <c r="AN20" s="36"/>
      <c r="AO20" s="36"/>
      <c r="AP20" s="36"/>
      <c r="AQ20" s="36"/>
      <c r="AR20" s="36"/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6"/>
      <c r="BT20" s="36"/>
      <c r="BU20" s="36"/>
      <c r="BV20" s="36"/>
      <c r="BW20" s="36"/>
      <c r="BX20" s="36"/>
      <c r="BY20" s="36"/>
      <c r="BZ20" s="36"/>
      <c r="CA20" s="36"/>
      <c r="CB20" s="36"/>
      <c r="CC20" s="36"/>
      <c r="CD20" s="36"/>
      <c r="CE20" s="36"/>
      <c r="CF20" s="36"/>
      <c r="CG20" s="36"/>
      <c r="CH20" s="36"/>
      <c r="CI20" s="36"/>
      <c r="CJ20" s="36"/>
      <c r="CK20" s="36"/>
      <c r="CL20" s="36"/>
      <c r="CM20" s="36"/>
      <c r="CN20" s="36"/>
      <c r="CO20" s="36"/>
      <c r="CP20" s="36"/>
      <c r="CQ20" s="36"/>
      <c r="CR20" s="36"/>
      <c r="CS20" s="36"/>
      <c r="CT20" s="36"/>
      <c r="CU20" s="36"/>
      <c r="CV20" s="36"/>
      <c r="CW20" s="36"/>
      <c r="CX20" s="36"/>
      <c r="CY20" s="36"/>
      <c r="CZ20" s="36"/>
      <c r="DA20" s="36"/>
      <c r="DB20" s="36"/>
      <c r="DC20" s="36"/>
      <c r="DD20" s="36"/>
      <c r="DE20" s="36"/>
      <c r="DF20" s="36"/>
      <c r="DG20" s="36"/>
      <c r="DH20" s="36"/>
      <c r="DI20" s="36"/>
      <c r="DJ20" s="36"/>
      <c r="DK20" s="36"/>
      <c r="DL20" s="36"/>
      <c r="DM20" s="36"/>
      <c r="DN20" s="36"/>
      <c r="DO20" s="36"/>
      <c r="DP20" s="36"/>
      <c r="DQ20" s="36"/>
      <c r="DR20" s="36"/>
      <c r="DS20" s="36"/>
      <c r="DT20" s="36"/>
      <c r="DU20" s="36"/>
      <c r="DV20" s="36"/>
      <c r="DW20" s="36"/>
      <c r="DX20" s="36"/>
      <c r="DY20" s="36"/>
      <c r="DZ20" s="36"/>
      <c r="EA20" s="36"/>
      <c r="EB20" s="36"/>
      <c r="EC20" s="36"/>
      <c r="ED20" s="36"/>
      <c r="EE20" s="36"/>
      <c r="EF20" s="36"/>
      <c r="EG20" s="36"/>
      <c r="EH20" s="36"/>
      <c r="EI20" s="36"/>
      <c r="EJ20" s="36"/>
      <c r="EK20" s="36"/>
      <c r="EL20" s="36"/>
      <c r="EM20" s="36"/>
      <c r="EN20" s="36"/>
      <c r="EO20" s="36"/>
      <c r="EP20" s="36"/>
      <c r="EQ20" s="36"/>
      <c r="ER20" s="36"/>
      <c r="ES20" s="36"/>
      <c r="ET20" s="36"/>
      <c r="EU20" s="36"/>
      <c r="EV20" s="36"/>
      <c r="EW20" s="36"/>
      <c r="EX20" s="36"/>
      <c r="EY20" s="36"/>
      <c r="EZ20" s="36"/>
      <c r="FA20" s="36"/>
      <c r="FB20" s="36"/>
      <c r="FC20" s="36"/>
      <c r="FD20" s="36"/>
      <c r="FE20" s="36"/>
      <c r="FF20" s="36"/>
      <c r="FG20" s="36"/>
      <c r="FH20" s="36"/>
      <c r="FI20" s="36"/>
      <c r="FJ20" s="36"/>
      <c r="FK20" s="36"/>
      <c r="FL20" s="36"/>
      <c r="FM20" s="36"/>
      <c r="FN20" s="36"/>
      <c r="FO20" s="36"/>
      <c r="FP20" s="36"/>
      <c r="FQ20" s="36"/>
      <c r="FR20" s="36"/>
      <c r="FS20" s="36"/>
      <c r="FT20" s="36"/>
      <c r="FU20" s="36"/>
      <c r="FV20" s="36"/>
      <c r="FW20" s="36"/>
      <c r="FX20" s="36"/>
      <c r="FY20" s="36"/>
      <c r="FZ20" s="36"/>
      <c r="GA20" s="36"/>
      <c r="GB20" s="36"/>
      <c r="GC20" s="36"/>
      <c r="GD20" s="36"/>
      <c r="GE20" s="36"/>
      <c r="GF20" s="36"/>
      <c r="GG20" s="36"/>
      <c r="GH20" s="36"/>
      <c r="GI20" s="36"/>
      <c r="GJ20" s="36"/>
      <c r="GK20" s="36"/>
      <c r="GL20" s="36"/>
      <c r="GM20" s="36"/>
      <c r="GN20" s="36"/>
      <c r="GO20" s="36"/>
      <c r="GP20" s="36"/>
      <c r="GQ20" s="36"/>
      <c r="GR20" s="36"/>
      <c r="GS20" s="36"/>
      <c r="GT20" s="36"/>
      <c r="GU20" s="36"/>
      <c r="GV20" s="36"/>
      <c r="GW20" s="36"/>
      <c r="GX20" s="36"/>
      <c r="GY20" s="36"/>
      <c r="GZ20" s="36"/>
      <c r="HA20" s="36"/>
      <c r="HB20" s="36"/>
      <c r="HC20" s="36"/>
      <c r="HD20" s="36"/>
      <c r="HE20" s="36"/>
      <c r="HF20" s="36"/>
      <c r="HG20" s="36"/>
      <c r="HH20" s="36"/>
      <c r="HI20" s="36"/>
      <c r="HJ20" s="36"/>
      <c r="HK20" s="36"/>
      <c r="HL20" s="36"/>
      <c r="HM20" s="36"/>
      <c r="HN20" s="36"/>
      <c r="HO20" s="36"/>
      <c r="HP20" s="36"/>
      <c r="HQ20" s="36"/>
      <c r="HR20" s="36"/>
      <c r="HS20" s="36"/>
      <c r="HT20" s="36"/>
      <c r="HU20" s="36"/>
      <c r="HV20" s="36"/>
      <c r="HW20" s="36"/>
      <c r="HX20" s="36"/>
      <c r="HY20" s="36"/>
      <c r="HZ20" s="36"/>
      <c r="IA20" s="36"/>
      <c r="IB20" s="36"/>
      <c r="IC20" s="36"/>
      <c r="ID20" s="36"/>
      <c r="IE20" s="36"/>
      <c r="IF20" s="36"/>
      <c r="IG20" s="36"/>
      <c r="IH20" s="36"/>
      <c r="II20" s="36"/>
      <c r="IJ20" s="36"/>
      <c r="IK20" s="36"/>
      <c r="IL20" s="36"/>
      <c r="IM20" s="36"/>
      <c r="IN20" s="36"/>
      <c r="IO20" s="36"/>
      <c r="IP20" s="36"/>
      <c r="IQ20" s="36"/>
      <c r="IR20" s="36"/>
      <c r="IS20" s="36"/>
      <c r="IT20" s="36"/>
      <c r="IU20" s="36"/>
      <c r="IV20" s="36"/>
      <c r="IW20" s="36"/>
    </row>
    <row r="21" customFormat="false" ht="15" hidden="false" customHeight="true" outlineLevel="0" collapsed="false">
      <c r="A21" s="49"/>
      <c r="B21" s="37" t="s">
        <v>42</v>
      </c>
      <c r="C21" s="38" t="s">
        <v>43</v>
      </c>
      <c r="D21" s="39" t="n">
        <v>3345</v>
      </c>
      <c r="E21" s="40"/>
      <c r="F21" s="50" t="n">
        <f aca="false">T8</f>
        <v>25</v>
      </c>
      <c r="G21" s="50"/>
      <c r="H21" s="40" t="str">
        <f aca="false">V8</f>
        <v>x</v>
      </c>
      <c r="I21" s="50"/>
      <c r="J21" s="43" t="n">
        <v>1296</v>
      </c>
      <c r="K21" s="43"/>
      <c r="L21" s="44"/>
      <c r="M21" s="50"/>
      <c r="N21" s="45" t="n">
        <v>67694</v>
      </c>
      <c r="O21" s="46" t="n">
        <f aca="false">$T$23</f>
        <v>0.5</v>
      </c>
      <c r="P21" s="47" t="str">
        <f aca="false">IF(Q21&lt;0,ABS(Q21),"")</f>
        <v/>
      </c>
      <c r="Q21" s="44" t="n">
        <f aca="false">IF(L$37&gt;0,L21-R21,J21-R21)</f>
        <v>648</v>
      </c>
      <c r="R21" s="44" t="n">
        <f aca="false">ROUND((1-O21)*J21,0)</f>
        <v>648</v>
      </c>
      <c r="S21" s="36"/>
      <c r="T21" s="60" t="s">
        <v>44</v>
      </c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36"/>
      <c r="AL21" s="36"/>
      <c r="AM21" s="36"/>
      <c r="AN21" s="36"/>
      <c r="AO21" s="36"/>
      <c r="AP21" s="36"/>
      <c r="AQ21" s="36"/>
      <c r="AR21" s="36"/>
      <c r="AS21" s="36"/>
      <c r="AT21" s="36"/>
      <c r="AU21" s="36"/>
      <c r="AV21" s="36"/>
      <c r="AW21" s="36"/>
      <c r="AX21" s="36"/>
      <c r="AY21" s="36"/>
      <c r="AZ21" s="36"/>
      <c r="BA21" s="36"/>
      <c r="BB21" s="36"/>
      <c r="BC21" s="36"/>
      <c r="BD21" s="36"/>
      <c r="BE21" s="36"/>
      <c r="BF21" s="36"/>
      <c r="BG21" s="36"/>
      <c r="BH21" s="36"/>
      <c r="BI21" s="36"/>
      <c r="BJ21" s="36"/>
      <c r="BK21" s="36"/>
      <c r="BL21" s="36"/>
      <c r="BM21" s="36"/>
      <c r="BN21" s="36"/>
      <c r="BO21" s="36"/>
      <c r="BP21" s="36"/>
      <c r="BQ21" s="36"/>
      <c r="BR21" s="36"/>
      <c r="BS21" s="36"/>
      <c r="BT21" s="36"/>
      <c r="BU21" s="36"/>
      <c r="BV21" s="36"/>
      <c r="BW21" s="36"/>
      <c r="BX21" s="36"/>
      <c r="BY21" s="36"/>
      <c r="BZ21" s="36"/>
      <c r="CA21" s="36"/>
      <c r="CB21" s="36"/>
      <c r="CC21" s="36"/>
      <c r="CD21" s="36"/>
      <c r="CE21" s="36"/>
      <c r="CF21" s="36"/>
      <c r="CG21" s="36"/>
      <c r="CH21" s="36"/>
      <c r="CI21" s="36"/>
      <c r="CJ21" s="36"/>
      <c r="CK21" s="36"/>
      <c r="CL21" s="36"/>
      <c r="CM21" s="36"/>
      <c r="CN21" s="36"/>
      <c r="CO21" s="36"/>
      <c r="CP21" s="36"/>
      <c r="CQ21" s="36"/>
      <c r="CR21" s="36"/>
      <c r="CS21" s="36"/>
      <c r="CT21" s="36"/>
      <c r="CU21" s="36"/>
      <c r="CV21" s="36"/>
      <c r="CW21" s="36"/>
      <c r="CX21" s="36"/>
      <c r="CY21" s="36"/>
      <c r="CZ21" s="36"/>
      <c r="DA21" s="36"/>
      <c r="DB21" s="36"/>
      <c r="DC21" s="36"/>
      <c r="DD21" s="36"/>
      <c r="DE21" s="36"/>
      <c r="DF21" s="36"/>
      <c r="DG21" s="36"/>
      <c r="DH21" s="36"/>
      <c r="DI21" s="36"/>
      <c r="DJ21" s="36"/>
      <c r="DK21" s="36"/>
      <c r="DL21" s="36"/>
      <c r="DM21" s="36"/>
      <c r="DN21" s="36"/>
      <c r="DO21" s="36"/>
      <c r="DP21" s="36"/>
      <c r="DQ21" s="36"/>
      <c r="DR21" s="36"/>
      <c r="DS21" s="36"/>
      <c r="DT21" s="36"/>
      <c r="DU21" s="36"/>
      <c r="DV21" s="36"/>
      <c r="DW21" s="36"/>
      <c r="DX21" s="36"/>
      <c r="DY21" s="36"/>
      <c r="DZ21" s="36"/>
      <c r="EA21" s="36"/>
      <c r="EB21" s="36"/>
      <c r="EC21" s="36"/>
      <c r="ED21" s="36"/>
      <c r="EE21" s="36"/>
      <c r="EF21" s="36"/>
      <c r="EG21" s="36"/>
      <c r="EH21" s="36"/>
      <c r="EI21" s="36"/>
      <c r="EJ21" s="36"/>
      <c r="EK21" s="36"/>
      <c r="EL21" s="36"/>
      <c r="EM21" s="36"/>
      <c r="EN21" s="36"/>
      <c r="EO21" s="36"/>
      <c r="EP21" s="36"/>
      <c r="EQ21" s="36"/>
      <c r="ER21" s="36"/>
      <c r="ES21" s="36"/>
      <c r="ET21" s="36"/>
      <c r="EU21" s="36"/>
      <c r="EV21" s="36"/>
      <c r="EW21" s="36"/>
      <c r="EX21" s="36"/>
      <c r="EY21" s="36"/>
      <c r="EZ21" s="36"/>
      <c r="FA21" s="36"/>
      <c r="FB21" s="36"/>
      <c r="FC21" s="36"/>
      <c r="FD21" s="36"/>
      <c r="FE21" s="36"/>
      <c r="FF21" s="36"/>
      <c r="FG21" s="36"/>
      <c r="FH21" s="36"/>
      <c r="FI21" s="36"/>
      <c r="FJ21" s="36"/>
      <c r="FK21" s="36"/>
      <c r="FL21" s="36"/>
      <c r="FM21" s="36"/>
      <c r="FN21" s="36"/>
      <c r="FO21" s="36"/>
      <c r="FP21" s="36"/>
      <c r="FQ21" s="36"/>
      <c r="FR21" s="36"/>
      <c r="FS21" s="36"/>
      <c r="FT21" s="36"/>
      <c r="FU21" s="36"/>
      <c r="FV21" s="36"/>
      <c r="FW21" s="36"/>
      <c r="FX21" s="36"/>
      <c r="FY21" s="36"/>
      <c r="FZ21" s="36"/>
      <c r="GA21" s="36"/>
      <c r="GB21" s="36"/>
      <c r="GC21" s="36"/>
      <c r="GD21" s="36"/>
      <c r="GE21" s="36"/>
      <c r="GF21" s="36"/>
      <c r="GG21" s="36"/>
      <c r="GH21" s="36"/>
      <c r="GI21" s="36"/>
      <c r="GJ21" s="36"/>
      <c r="GK21" s="36"/>
      <c r="GL21" s="36"/>
      <c r="GM21" s="36"/>
      <c r="GN21" s="36"/>
      <c r="GO21" s="36"/>
      <c r="GP21" s="36"/>
      <c r="GQ21" s="36"/>
      <c r="GR21" s="36"/>
      <c r="GS21" s="36"/>
      <c r="GT21" s="36"/>
      <c r="GU21" s="36"/>
      <c r="GV21" s="36"/>
      <c r="GW21" s="36"/>
      <c r="GX21" s="36"/>
      <c r="GY21" s="36"/>
      <c r="GZ21" s="36"/>
      <c r="HA21" s="36"/>
      <c r="HB21" s="36"/>
      <c r="HC21" s="36"/>
      <c r="HD21" s="36"/>
      <c r="HE21" s="36"/>
      <c r="HF21" s="36"/>
      <c r="HG21" s="36"/>
      <c r="HH21" s="36"/>
      <c r="HI21" s="36"/>
      <c r="HJ21" s="36"/>
      <c r="HK21" s="36"/>
      <c r="HL21" s="36"/>
      <c r="HM21" s="36"/>
      <c r="HN21" s="36"/>
      <c r="HO21" s="36"/>
      <c r="HP21" s="36"/>
      <c r="HQ21" s="36"/>
      <c r="HR21" s="36"/>
      <c r="HS21" s="36"/>
      <c r="HT21" s="36"/>
      <c r="HU21" s="36"/>
      <c r="HV21" s="36"/>
      <c r="HW21" s="36"/>
      <c r="HX21" s="36"/>
      <c r="HY21" s="36"/>
      <c r="HZ21" s="36"/>
      <c r="IA21" s="36"/>
      <c r="IB21" s="36"/>
      <c r="IC21" s="36"/>
      <c r="ID21" s="36"/>
      <c r="IE21" s="36"/>
      <c r="IF21" s="36"/>
      <c r="IG21" s="36"/>
      <c r="IH21" s="36"/>
      <c r="II21" s="36"/>
      <c r="IJ21" s="36"/>
      <c r="IK21" s="36"/>
      <c r="IL21" s="36"/>
      <c r="IM21" s="36"/>
      <c r="IN21" s="36"/>
      <c r="IO21" s="36"/>
      <c r="IP21" s="36"/>
      <c r="IQ21" s="36"/>
      <c r="IR21" s="36"/>
      <c r="IS21" s="36"/>
      <c r="IT21" s="36"/>
      <c r="IU21" s="36"/>
      <c r="IV21" s="36"/>
      <c r="IW21" s="36"/>
    </row>
    <row r="22" customFormat="false" ht="15" hidden="false" customHeight="true" outlineLevel="0" collapsed="false">
      <c r="A22" s="49"/>
      <c r="B22" s="37"/>
      <c r="C22" s="38"/>
      <c r="D22" s="39"/>
      <c r="E22" s="40"/>
      <c r="F22" s="50"/>
      <c r="G22" s="50"/>
      <c r="H22" s="40"/>
      <c r="I22" s="50"/>
      <c r="J22" s="43" t="n">
        <v>1915</v>
      </c>
      <c r="K22" s="43"/>
      <c r="L22" s="44"/>
      <c r="M22" s="50"/>
      <c r="N22" s="45" t="n">
        <v>68916</v>
      </c>
      <c r="O22" s="46" t="n">
        <v>0</v>
      </c>
      <c r="P22" s="47" t="str">
        <f aca="false">IF(Q22&lt;0,ABS(Q22),"")</f>
        <v/>
      </c>
      <c r="Q22" s="44" t="n">
        <f aca="false">IF(L$37&gt;0,L22-R22,J22-R22)</f>
        <v>0</v>
      </c>
      <c r="R22" s="44" t="n">
        <f aca="false">ROUND((1-O22)*J22,0)</f>
        <v>1915</v>
      </c>
      <c r="S22" s="36"/>
      <c r="T22" s="60" t="s">
        <v>45</v>
      </c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6"/>
      <c r="AL22" s="36"/>
      <c r="AM22" s="36"/>
      <c r="AN22" s="36"/>
      <c r="AO22" s="36"/>
      <c r="AP22" s="36"/>
      <c r="AQ22" s="36"/>
      <c r="AR22" s="36"/>
      <c r="AS22" s="36"/>
      <c r="AT22" s="36"/>
      <c r="AU22" s="36"/>
      <c r="AV22" s="36"/>
      <c r="AW22" s="36"/>
      <c r="AX22" s="36"/>
      <c r="AY22" s="36"/>
      <c r="AZ22" s="36"/>
      <c r="BA22" s="36"/>
      <c r="BB22" s="36"/>
      <c r="BC22" s="36"/>
      <c r="BD22" s="36"/>
      <c r="BE22" s="36"/>
      <c r="BF22" s="36"/>
      <c r="BG22" s="36"/>
      <c r="BH22" s="36"/>
      <c r="BI22" s="36"/>
      <c r="BJ22" s="36"/>
      <c r="BK22" s="36"/>
      <c r="BL22" s="36"/>
      <c r="BM22" s="36"/>
      <c r="BN22" s="36"/>
      <c r="BO22" s="36"/>
      <c r="BP22" s="36"/>
      <c r="BQ22" s="36"/>
      <c r="BR22" s="36"/>
      <c r="BS22" s="36"/>
      <c r="BT22" s="36"/>
      <c r="BU22" s="36"/>
      <c r="BV22" s="36"/>
      <c r="BW22" s="36"/>
      <c r="BX22" s="36"/>
      <c r="BY22" s="36"/>
      <c r="BZ22" s="36"/>
      <c r="CA22" s="36"/>
      <c r="CB22" s="36"/>
      <c r="CC22" s="36"/>
      <c r="CD22" s="36"/>
      <c r="CE22" s="36"/>
      <c r="CF22" s="36"/>
      <c r="CG22" s="36"/>
      <c r="CH22" s="36"/>
      <c r="CI22" s="36"/>
      <c r="CJ22" s="36"/>
      <c r="CK22" s="36"/>
      <c r="CL22" s="36"/>
      <c r="CM22" s="36"/>
      <c r="CN22" s="36"/>
      <c r="CO22" s="36"/>
      <c r="CP22" s="36"/>
      <c r="CQ22" s="36"/>
      <c r="CR22" s="36"/>
      <c r="CS22" s="36"/>
      <c r="CT22" s="36"/>
      <c r="CU22" s="36"/>
      <c r="CV22" s="36"/>
      <c r="CW22" s="36"/>
      <c r="CX22" s="36"/>
      <c r="CY22" s="36"/>
      <c r="CZ22" s="36"/>
      <c r="DA22" s="36"/>
      <c r="DB22" s="36"/>
      <c r="DC22" s="36"/>
      <c r="DD22" s="36"/>
      <c r="DE22" s="36"/>
      <c r="DF22" s="36"/>
      <c r="DG22" s="36"/>
      <c r="DH22" s="36"/>
      <c r="DI22" s="36"/>
      <c r="DJ22" s="36"/>
      <c r="DK22" s="36"/>
      <c r="DL22" s="36"/>
      <c r="DM22" s="36"/>
      <c r="DN22" s="36"/>
      <c r="DO22" s="36"/>
      <c r="DP22" s="36"/>
      <c r="DQ22" s="36"/>
      <c r="DR22" s="36"/>
      <c r="DS22" s="36"/>
      <c r="DT22" s="36"/>
      <c r="DU22" s="36"/>
      <c r="DV22" s="36"/>
      <c r="DW22" s="36"/>
      <c r="DX22" s="36"/>
      <c r="DY22" s="36"/>
      <c r="DZ22" s="36"/>
      <c r="EA22" s="36"/>
      <c r="EB22" s="36"/>
      <c r="EC22" s="36"/>
      <c r="ED22" s="36"/>
      <c r="EE22" s="36"/>
      <c r="EF22" s="36"/>
      <c r="EG22" s="36"/>
      <c r="EH22" s="36"/>
      <c r="EI22" s="36"/>
      <c r="EJ22" s="36"/>
      <c r="EK22" s="36"/>
      <c r="EL22" s="36"/>
      <c r="EM22" s="36"/>
      <c r="EN22" s="36"/>
      <c r="EO22" s="36"/>
      <c r="EP22" s="36"/>
      <c r="EQ22" s="36"/>
      <c r="ER22" s="36"/>
      <c r="ES22" s="36"/>
      <c r="ET22" s="36"/>
      <c r="EU22" s="36"/>
      <c r="EV22" s="36"/>
      <c r="EW22" s="36"/>
      <c r="EX22" s="36"/>
      <c r="EY22" s="36"/>
      <c r="EZ22" s="36"/>
      <c r="FA22" s="36"/>
      <c r="FB22" s="36"/>
      <c r="FC22" s="36"/>
      <c r="FD22" s="36"/>
      <c r="FE22" s="36"/>
      <c r="FF22" s="36"/>
      <c r="FG22" s="36"/>
      <c r="FH22" s="36"/>
      <c r="FI22" s="36"/>
      <c r="FJ22" s="36"/>
      <c r="FK22" s="36"/>
      <c r="FL22" s="36"/>
      <c r="FM22" s="36"/>
      <c r="FN22" s="36"/>
      <c r="FO22" s="36"/>
      <c r="FP22" s="36"/>
      <c r="FQ22" s="36"/>
      <c r="FR22" s="36"/>
      <c r="FS22" s="36"/>
      <c r="FT22" s="36"/>
      <c r="FU22" s="36"/>
      <c r="FV22" s="36"/>
      <c r="FW22" s="36"/>
      <c r="FX22" s="36"/>
      <c r="FY22" s="36"/>
      <c r="FZ22" s="36"/>
      <c r="GA22" s="36"/>
      <c r="GB22" s="36"/>
      <c r="GC22" s="36"/>
      <c r="GD22" s="36"/>
      <c r="GE22" s="36"/>
      <c r="GF22" s="36"/>
      <c r="GG22" s="36"/>
      <c r="GH22" s="36"/>
      <c r="GI22" s="36"/>
      <c r="GJ22" s="36"/>
      <c r="GK22" s="36"/>
      <c r="GL22" s="36"/>
      <c r="GM22" s="36"/>
      <c r="GN22" s="36"/>
      <c r="GO22" s="36"/>
      <c r="GP22" s="36"/>
      <c r="GQ22" s="36"/>
      <c r="GR22" s="36"/>
      <c r="GS22" s="36"/>
      <c r="GT22" s="36"/>
      <c r="GU22" s="36"/>
      <c r="GV22" s="36"/>
      <c r="GW22" s="36"/>
      <c r="GX22" s="36"/>
      <c r="GY22" s="36"/>
      <c r="GZ22" s="36"/>
      <c r="HA22" s="36"/>
      <c r="HB22" s="36"/>
      <c r="HC22" s="36"/>
      <c r="HD22" s="36"/>
      <c r="HE22" s="36"/>
      <c r="HF22" s="36"/>
      <c r="HG22" s="36"/>
      <c r="HH22" s="36"/>
      <c r="HI22" s="36"/>
      <c r="HJ22" s="36"/>
      <c r="HK22" s="36"/>
      <c r="HL22" s="36"/>
      <c r="HM22" s="36"/>
      <c r="HN22" s="36"/>
      <c r="HO22" s="36"/>
      <c r="HP22" s="36"/>
      <c r="HQ22" s="36"/>
      <c r="HR22" s="36"/>
      <c r="HS22" s="36"/>
      <c r="HT22" s="36"/>
      <c r="HU22" s="36"/>
      <c r="HV22" s="36"/>
      <c r="HW22" s="36"/>
      <c r="HX22" s="36"/>
      <c r="HY22" s="36"/>
      <c r="HZ22" s="36"/>
      <c r="IA22" s="36"/>
      <c r="IB22" s="36"/>
      <c r="IC22" s="36"/>
      <c r="ID22" s="36"/>
      <c r="IE22" s="36"/>
      <c r="IF22" s="36"/>
      <c r="IG22" s="36"/>
      <c r="IH22" s="36"/>
      <c r="II22" s="36"/>
      <c r="IJ22" s="36"/>
      <c r="IK22" s="36"/>
      <c r="IL22" s="36"/>
      <c r="IM22" s="36"/>
      <c r="IN22" s="36"/>
      <c r="IO22" s="36"/>
      <c r="IP22" s="36"/>
      <c r="IQ22" s="36"/>
      <c r="IR22" s="36"/>
      <c r="IS22" s="36"/>
      <c r="IT22" s="36"/>
      <c r="IU22" s="36"/>
      <c r="IV22" s="36"/>
      <c r="IW22" s="36"/>
    </row>
    <row r="23" customFormat="false" ht="15" hidden="false" customHeight="true" outlineLevel="0" collapsed="false">
      <c r="A23" s="49"/>
      <c r="B23" s="37"/>
      <c r="C23" s="38"/>
      <c r="D23" s="56"/>
      <c r="E23" s="57"/>
      <c r="F23" s="50"/>
      <c r="G23" s="50"/>
      <c r="H23" s="40"/>
      <c r="I23" s="50"/>
      <c r="J23" s="43"/>
      <c r="K23" s="43"/>
      <c r="L23" s="44"/>
      <c r="M23" s="40"/>
      <c r="N23" s="52"/>
      <c r="O23" s="46"/>
      <c r="P23" s="36"/>
      <c r="Q23" s="44"/>
      <c r="R23" s="44"/>
      <c r="S23" s="36"/>
      <c r="T23" s="61" t="n">
        <v>0.5</v>
      </c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36"/>
      <c r="AP23" s="36"/>
      <c r="AQ23" s="36"/>
      <c r="AR23" s="36"/>
      <c r="AS23" s="36"/>
      <c r="AT23" s="36"/>
      <c r="AU23" s="36"/>
      <c r="AV23" s="36"/>
      <c r="AW23" s="36"/>
      <c r="AX23" s="36"/>
      <c r="AY23" s="36"/>
      <c r="AZ23" s="36"/>
      <c r="BA23" s="36"/>
      <c r="BB23" s="36"/>
      <c r="BC23" s="36"/>
      <c r="BD23" s="36"/>
      <c r="BE23" s="36"/>
      <c r="BF23" s="36"/>
      <c r="BG23" s="36"/>
      <c r="BH23" s="36"/>
      <c r="BI23" s="36"/>
      <c r="BJ23" s="36"/>
      <c r="BK23" s="36"/>
      <c r="BL23" s="36"/>
      <c r="BM23" s="36"/>
      <c r="BN23" s="36"/>
      <c r="BO23" s="36"/>
      <c r="BP23" s="36"/>
      <c r="BQ23" s="36"/>
      <c r="BR23" s="36"/>
      <c r="BS23" s="36"/>
      <c r="BT23" s="36"/>
      <c r="BU23" s="36"/>
      <c r="BV23" s="36"/>
      <c r="BW23" s="36"/>
      <c r="BX23" s="36"/>
      <c r="BY23" s="36"/>
      <c r="BZ23" s="36"/>
      <c r="CA23" s="36"/>
      <c r="CB23" s="36"/>
      <c r="CC23" s="36"/>
      <c r="CD23" s="36"/>
      <c r="CE23" s="36"/>
      <c r="CF23" s="36"/>
      <c r="CG23" s="36"/>
      <c r="CH23" s="36"/>
      <c r="CI23" s="36"/>
      <c r="CJ23" s="36"/>
      <c r="CK23" s="36"/>
      <c r="CL23" s="36"/>
      <c r="CM23" s="36"/>
      <c r="CN23" s="36"/>
      <c r="CO23" s="36"/>
      <c r="CP23" s="36"/>
      <c r="CQ23" s="36"/>
      <c r="CR23" s="36"/>
      <c r="CS23" s="36"/>
      <c r="CT23" s="36"/>
      <c r="CU23" s="36"/>
      <c r="CV23" s="36"/>
      <c r="CW23" s="36"/>
      <c r="CX23" s="36"/>
      <c r="CY23" s="36"/>
      <c r="CZ23" s="36"/>
      <c r="DA23" s="36"/>
      <c r="DB23" s="36"/>
      <c r="DC23" s="36"/>
      <c r="DD23" s="36"/>
      <c r="DE23" s="36"/>
      <c r="DF23" s="36"/>
      <c r="DG23" s="36"/>
      <c r="DH23" s="36"/>
      <c r="DI23" s="36"/>
      <c r="DJ23" s="36"/>
      <c r="DK23" s="36"/>
      <c r="DL23" s="36"/>
      <c r="DM23" s="36"/>
      <c r="DN23" s="36"/>
      <c r="DO23" s="36"/>
      <c r="DP23" s="36"/>
      <c r="DQ23" s="36"/>
      <c r="DR23" s="36"/>
      <c r="DS23" s="36"/>
      <c r="DT23" s="36"/>
      <c r="DU23" s="36"/>
      <c r="DV23" s="36"/>
      <c r="DW23" s="36"/>
      <c r="DX23" s="36"/>
      <c r="DY23" s="36"/>
      <c r="DZ23" s="36"/>
      <c r="EA23" s="36"/>
      <c r="EB23" s="36"/>
      <c r="EC23" s="36"/>
      <c r="ED23" s="36"/>
      <c r="EE23" s="36"/>
      <c r="EF23" s="36"/>
      <c r="EG23" s="36"/>
      <c r="EH23" s="36"/>
      <c r="EI23" s="36"/>
      <c r="EJ23" s="36"/>
      <c r="EK23" s="36"/>
      <c r="EL23" s="36"/>
      <c r="EM23" s="36"/>
      <c r="EN23" s="36"/>
      <c r="EO23" s="36"/>
      <c r="EP23" s="36"/>
      <c r="EQ23" s="36"/>
      <c r="ER23" s="36"/>
      <c r="ES23" s="36"/>
      <c r="ET23" s="36"/>
      <c r="EU23" s="36"/>
      <c r="EV23" s="36"/>
      <c r="EW23" s="36"/>
      <c r="EX23" s="36"/>
      <c r="EY23" s="36"/>
      <c r="EZ23" s="36"/>
      <c r="FA23" s="36"/>
      <c r="FB23" s="36"/>
      <c r="FC23" s="36"/>
      <c r="FD23" s="36"/>
      <c r="FE23" s="36"/>
      <c r="FF23" s="36"/>
      <c r="FG23" s="36"/>
      <c r="FH23" s="36"/>
      <c r="FI23" s="36"/>
      <c r="FJ23" s="36"/>
      <c r="FK23" s="36"/>
      <c r="FL23" s="36"/>
      <c r="FM23" s="36"/>
      <c r="FN23" s="36"/>
      <c r="FO23" s="36"/>
      <c r="FP23" s="36"/>
      <c r="FQ23" s="36"/>
      <c r="FR23" s="36"/>
      <c r="FS23" s="36"/>
      <c r="FT23" s="36"/>
      <c r="FU23" s="36"/>
      <c r="FV23" s="36"/>
      <c r="FW23" s="36"/>
      <c r="FX23" s="36"/>
      <c r="FY23" s="36"/>
      <c r="FZ23" s="36"/>
      <c r="GA23" s="36"/>
      <c r="GB23" s="36"/>
      <c r="GC23" s="36"/>
      <c r="GD23" s="36"/>
      <c r="GE23" s="36"/>
      <c r="GF23" s="36"/>
      <c r="GG23" s="36"/>
      <c r="GH23" s="36"/>
      <c r="GI23" s="36"/>
      <c r="GJ23" s="36"/>
      <c r="GK23" s="36"/>
      <c r="GL23" s="36"/>
      <c r="GM23" s="36"/>
      <c r="GN23" s="36"/>
      <c r="GO23" s="36"/>
      <c r="GP23" s="36"/>
      <c r="GQ23" s="36"/>
      <c r="GR23" s="36"/>
      <c r="GS23" s="36"/>
      <c r="GT23" s="36"/>
      <c r="GU23" s="36"/>
      <c r="GV23" s="36"/>
      <c r="GW23" s="36"/>
      <c r="GX23" s="36"/>
      <c r="GY23" s="36"/>
      <c r="GZ23" s="36"/>
      <c r="HA23" s="36"/>
      <c r="HB23" s="36"/>
      <c r="HC23" s="36"/>
      <c r="HD23" s="36"/>
      <c r="HE23" s="36"/>
      <c r="HF23" s="36"/>
      <c r="HG23" s="36"/>
      <c r="HH23" s="36"/>
      <c r="HI23" s="36"/>
      <c r="HJ23" s="36"/>
      <c r="HK23" s="36"/>
      <c r="HL23" s="36"/>
      <c r="HM23" s="36"/>
      <c r="HN23" s="36"/>
      <c r="HO23" s="36"/>
      <c r="HP23" s="36"/>
      <c r="HQ23" s="36"/>
      <c r="HR23" s="36"/>
      <c r="HS23" s="36"/>
      <c r="HT23" s="36"/>
      <c r="HU23" s="36"/>
      <c r="HV23" s="36"/>
      <c r="HW23" s="36"/>
      <c r="HX23" s="36"/>
      <c r="HY23" s="36"/>
      <c r="HZ23" s="36"/>
      <c r="IA23" s="36"/>
      <c r="IB23" s="36"/>
      <c r="IC23" s="36"/>
      <c r="ID23" s="36"/>
      <c r="IE23" s="36"/>
      <c r="IF23" s="36"/>
      <c r="IG23" s="36"/>
      <c r="IH23" s="36"/>
      <c r="II23" s="36"/>
      <c r="IJ23" s="36"/>
      <c r="IK23" s="36"/>
      <c r="IL23" s="36"/>
      <c r="IM23" s="36"/>
      <c r="IN23" s="36"/>
      <c r="IO23" s="36"/>
      <c r="IP23" s="36"/>
      <c r="IQ23" s="36"/>
      <c r="IR23" s="36"/>
      <c r="IS23" s="36"/>
      <c r="IT23" s="36"/>
      <c r="IU23" s="36"/>
      <c r="IV23" s="36"/>
      <c r="IW23" s="36"/>
    </row>
    <row r="24" customFormat="false" ht="15" hidden="false" customHeight="true" outlineLevel="0" collapsed="false">
      <c r="A24" s="49"/>
      <c r="B24" s="37" t="s">
        <v>47</v>
      </c>
      <c r="C24" s="38" t="s">
        <v>48</v>
      </c>
      <c r="D24" s="39" t="n">
        <v>2777</v>
      </c>
      <c r="E24" s="40"/>
      <c r="F24" s="50" t="n">
        <f aca="false">T9</f>
        <v>27</v>
      </c>
      <c r="G24" s="50"/>
      <c r="H24" s="40" t="str">
        <f aca="false">V9</f>
        <v>x</v>
      </c>
      <c r="I24" s="50"/>
      <c r="J24" s="43" t="n">
        <v>14143</v>
      </c>
      <c r="K24" s="43"/>
      <c r="L24" s="44"/>
      <c r="M24" s="40"/>
      <c r="N24" s="45" t="n">
        <v>67694</v>
      </c>
      <c r="O24" s="46" t="n">
        <f aca="false">$T$23</f>
        <v>0.5</v>
      </c>
      <c r="P24" s="47" t="str">
        <f aca="false">IF(Q24&lt;0,ABS(Q24),"")</f>
        <v/>
      </c>
      <c r="Q24" s="44" t="n">
        <f aca="false">IF(L$37&gt;0,L24-R24,J24-R24)</f>
        <v>7071.5</v>
      </c>
      <c r="R24" s="44" t="n">
        <f aca="false">(1-O24)*J24</f>
        <v>7071.5</v>
      </c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6"/>
      <c r="AL24" s="36"/>
      <c r="AM24" s="36"/>
      <c r="AN24" s="36"/>
      <c r="AO24" s="36"/>
      <c r="AP24" s="36"/>
      <c r="AQ24" s="36"/>
      <c r="AR24" s="36"/>
      <c r="AS24" s="36"/>
      <c r="AT24" s="36"/>
      <c r="AU24" s="36"/>
      <c r="AV24" s="36"/>
      <c r="AW24" s="36"/>
      <c r="AX24" s="36"/>
      <c r="AY24" s="36"/>
      <c r="AZ24" s="36"/>
      <c r="BA24" s="36"/>
      <c r="BB24" s="36"/>
      <c r="BC24" s="36"/>
      <c r="BD24" s="36"/>
      <c r="BE24" s="36"/>
      <c r="BF24" s="36"/>
      <c r="BG24" s="36"/>
      <c r="BH24" s="36"/>
      <c r="BI24" s="36"/>
      <c r="BJ24" s="36"/>
      <c r="BK24" s="36"/>
      <c r="BL24" s="36"/>
      <c r="BM24" s="36"/>
      <c r="BN24" s="36"/>
      <c r="BO24" s="36"/>
      <c r="BP24" s="36"/>
      <c r="BQ24" s="36"/>
      <c r="BR24" s="36"/>
      <c r="BS24" s="36"/>
      <c r="BT24" s="36"/>
      <c r="BU24" s="36"/>
      <c r="BV24" s="36"/>
      <c r="BW24" s="36"/>
      <c r="BX24" s="36"/>
      <c r="BY24" s="36"/>
      <c r="BZ24" s="36"/>
      <c r="CA24" s="36"/>
      <c r="CB24" s="36"/>
      <c r="CC24" s="36"/>
      <c r="CD24" s="36"/>
      <c r="CE24" s="36"/>
      <c r="CF24" s="36"/>
      <c r="CG24" s="36"/>
      <c r="CH24" s="36"/>
      <c r="CI24" s="36"/>
      <c r="CJ24" s="36"/>
      <c r="CK24" s="36"/>
      <c r="CL24" s="36"/>
      <c r="CM24" s="36"/>
      <c r="CN24" s="36"/>
      <c r="CO24" s="36"/>
      <c r="CP24" s="36"/>
      <c r="CQ24" s="36"/>
      <c r="CR24" s="36"/>
      <c r="CS24" s="36"/>
      <c r="CT24" s="36"/>
      <c r="CU24" s="36"/>
      <c r="CV24" s="36"/>
      <c r="CW24" s="36"/>
      <c r="CX24" s="36"/>
      <c r="CY24" s="36"/>
      <c r="CZ24" s="36"/>
      <c r="DA24" s="36"/>
      <c r="DB24" s="36"/>
      <c r="DC24" s="36"/>
      <c r="DD24" s="36"/>
      <c r="DE24" s="36"/>
      <c r="DF24" s="36"/>
      <c r="DG24" s="36"/>
      <c r="DH24" s="36"/>
      <c r="DI24" s="36"/>
      <c r="DJ24" s="36"/>
      <c r="DK24" s="36"/>
      <c r="DL24" s="36"/>
      <c r="DM24" s="36"/>
      <c r="DN24" s="36"/>
      <c r="DO24" s="36"/>
      <c r="DP24" s="36"/>
      <c r="DQ24" s="36"/>
      <c r="DR24" s="36"/>
      <c r="DS24" s="36"/>
      <c r="DT24" s="36"/>
      <c r="DU24" s="36"/>
      <c r="DV24" s="36"/>
      <c r="DW24" s="36"/>
      <c r="DX24" s="36"/>
      <c r="DY24" s="36"/>
      <c r="DZ24" s="36"/>
      <c r="EA24" s="36"/>
      <c r="EB24" s="36"/>
      <c r="EC24" s="36"/>
      <c r="ED24" s="36"/>
      <c r="EE24" s="36"/>
      <c r="EF24" s="36"/>
      <c r="EG24" s="36"/>
      <c r="EH24" s="36"/>
      <c r="EI24" s="36"/>
      <c r="EJ24" s="36"/>
      <c r="EK24" s="36"/>
      <c r="EL24" s="36"/>
      <c r="EM24" s="36"/>
      <c r="EN24" s="36"/>
      <c r="EO24" s="36"/>
      <c r="EP24" s="36"/>
      <c r="EQ24" s="36"/>
      <c r="ER24" s="36"/>
      <c r="ES24" s="36"/>
      <c r="ET24" s="36"/>
      <c r="EU24" s="36"/>
      <c r="EV24" s="36"/>
      <c r="EW24" s="36"/>
      <c r="EX24" s="36"/>
      <c r="EY24" s="36"/>
      <c r="EZ24" s="36"/>
      <c r="FA24" s="36"/>
      <c r="FB24" s="36"/>
      <c r="FC24" s="36"/>
      <c r="FD24" s="36"/>
      <c r="FE24" s="36"/>
      <c r="FF24" s="36"/>
      <c r="FG24" s="36"/>
      <c r="FH24" s="36"/>
      <c r="FI24" s="36"/>
      <c r="FJ24" s="36"/>
      <c r="FK24" s="36"/>
      <c r="FL24" s="36"/>
      <c r="FM24" s="36"/>
      <c r="FN24" s="36"/>
      <c r="FO24" s="36"/>
      <c r="FP24" s="36"/>
      <c r="FQ24" s="36"/>
      <c r="FR24" s="36"/>
      <c r="FS24" s="36"/>
      <c r="FT24" s="36"/>
      <c r="FU24" s="36"/>
      <c r="FV24" s="36"/>
      <c r="FW24" s="36"/>
      <c r="FX24" s="36"/>
      <c r="FY24" s="36"/>
      <c r="FZ24" s="36"/>
      <c r="GA24" s="36"/>
      <c r="GB24" s="36"/>
      <c r="GC24" s="36"/>
      <c r="GD24" s="36"/>
      <c r="GE24" s="36"/>
      <c r="GF24" s="36"/>
      <c r="GG24" s="36"/>
      <c r="GH24" s="36"/>
      <c r="GI24" s="36"/>
      <c r="GJ24" s="36"/>
      <c r="GK24" s="36"/>
      <c r="GL24" s="36"/>
      <c r="GM24" s="36"/>
      <c r="GN24" s="36"/>
      <c r="GO24" s="36"/>
      <c r="GP24" s="36"/>
      <c r="GQ24" s="36"/>
      <c r="GR24" s="36"/>
      <c r="GS24" s="36"/>
      <c r="GT24" s="36"/>
      <c r="GU24" s="36"/>
      <c r="GV24" s="36"/>
      <c r="GW24" s="36"/>
      <c r="GX24" s="36"/>
      <c r="GY24" s="36"/>
      <c r="GZ24" s="36"/>
      <c r="HA24" s="36"/>
      <c r="HB24" s="36"/>
      <c r="HC24" s="36"/>
      <c r="HD24" s="36"/>
      <c r="HE24" s="36"/>
      <c r="HF24" s="36"/>
      <c r="HG24" s="36"/>
      <c r="HH24" s="36"/>
      <c r="HI24" s="36"/>
      <c r="HJ24" s="36"/>
      <c r="HK24" s="36"/>
      <c r="HL24" s="36"/>
      <c r="HM24" s="36"/>
      <c r="HN24" s="36"/>
      <c r="HO24" s="36"/>
      <c r="HP24" s="36"/>
      <c r="HQ24" s="36"/>
      <c r="HR24" s="36"/>
      <c r="HS24" s="36"/>
      <c r="HT24" s="36"/>
      <c r="HU24" s="36"/>
      <c r="HV24" s="36"/>
      <c r="HW24" s="36"/>
      <c r="HX24" s="36"/>
      <c r="HY24" s="36"/>
      <c r="HZ24" s="36"/>
      <c r="IA24" s="36"/>
      <c r="IB24" s="36"/>
      <c r="IC24" s="36"/>
      <c r="ID24" s="36"/>
      <c r="IE24" s="36"/>
      <c r="IF24" s="36"/>
      <c r="IG24" s="36"/>
      <c r="IH24" s="36"/>
      <c r="II24" s="36"/>
      <c r="IJ24" s="36"/>
      <c r="IK24" s="36"/>
      <c r="IL24" s="36"/>
      <c r="IM24" s="36"/>
      <c r="IN24" s="36"/>
      <c r="IO24" s="36"/>
      <c r="IP24" s="36"/>
      <c r="IQ24" s="36"/>
      <c r="IR24" s="36"/>
      <c r="IS24" s="36"/>
      <c r="IT24" s="36"/>
      <c r="IU24" s="36"/>
      <c r="IV24" s="36"/>
      <c r="IW24" s="36"/>
    </row>
    <row r="25" customFormat="false" ht="15" hidden="false" customHeight="true" outlineLevel="0" collapsed="false">
      <c r="A25" s="49"/>
      <c r="B25" s="37"/>
      <c r="C25" s="38"/>
      <c r="D25" s="39"/>
      <c r="E25" s="40"/>
      <c r="F25" s="50"/>
      <c r="G25" s="50"/>
      <c r="H25" s="40"/>
      <c r="I25" s="50"/>
      <c r="J25" s="43"/>
      <c r="K25" s="43"/>
      <c r="L25" s="44"/>
      <c r="M25" s="40"/>
      <c r="N25" s="52"/>
      <c r="O25" s="46"/>
      <c r="P25" s="36"/>
      <c r="Q25" s="44"/>
      <c r="R25" s="44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6"/>
      <c r="AV25" s="36"/>
      <c r="AW25" s="36"/>
      <c r="AX25" s="36"/>
      <c r="AY25" s="36"/>
      <c r="AZ25" s="36"/>
      <c r="BA25" s="36"/>
      <c r="BB25" s="36"/>
      <c r="BC25" s="36"/>
      <c r="BD25" s="36"/>
      <c r="BE25" s="36"/>
      <c r="BF25" s="36"/>
      <c r="BG25" s="36"/>
      <c r="BH25" s="36"/>
      <c r="BI25" s="36"/>
      <c r="BJ25" s="36"/>
      <c r="BK25" s="36"/>
      <c r="BL25" s="36"/>
      <c r="BM25" s="36"/>
      <c r="BN25" s="36"/>
      <c r="BO25" s="36"/>
      <c r="BP25" s="36"/>
      <c r="BQ25" s="36"/>
      <c r="BR25" s="36"/>
      <c r="BS25" s="36"/>
      <c r="BT25" s="36"/>
      <c r="BU25" s="36"/>
      <c r="BV25" s="36"/>
      <c r="BW25" s="36"/>
      <c r="BX25" s="36"/>
      <c r="BY25" s="36"/>
      <c r="BZ25" s="36"/>
      <c r="CA25" s="36"/>
      <c r="CB25" s="36"/>
      <c r="CC25" s="36"/>
      <c r="CD25" s="36"/>
      <c r="CE25" s="36"/>
      <c r="CF25" s="36"/>
      <c r="CG25" s="36"/>
      <c r="CH25" s="36"/>
      <c r="CI25" s="36"/>
      <c r="CJ25" s="36"/>
      <c r="CK25" s="36"/>
      <c r="CL25" s="36"/>
      <c r="CM25" s="36"/>
      <c r="CN25" s="36"/>
      <c r="CO25" s="36"/>
      <c r="CP25" s="36"/>
      <c r="CQ25" s="36"/>
      <c r="CR25" s="36"/>
      <c r="CS25" s="36"/>
      <c r="CT25" s="36"/>
      <c r="CU25" s="36"/>
      <c r="CV25" s="36"/>
      <c r="CW25" s="36"/>
      <c r="CX25" s="36"/>
      <c r="CY25" s="36"/>
      <c r="CZ25" s="36"/>
      <c r="DA25" s="36"/>
      <c r="DB25" s="36"/>
      <c r="DC25" s="36"/>
      <c r="DD25" s="36"/>
      <c r="DE25" s="36"/>
      <c r="DF25" s="36"/>
      <c r="DG25" s="36"/>
      <c r="DH25" s="36"/>
      <c r="DI25" s="36"/>
      <c r="DJ25" s="36"/>
      <c r="DK25" s="36"/>
      <c r="DL25" s="36"/>
      <c r="DM25" s="36"/>
      <c r="DN25" s="36"/>
      <c r="DO25" s="36"/>
      <c r="DP25" s="36"/>
      <c r="DQ25" s="36"/>
      <c r="DR25" s="36"/>
      <c r="DS25" s="36"/>
      <c r="DT25" s="36"/>
      <c r="DU25" s="36"/>
      <c r="DV25" s="36"/>
      <c r="DW25" s="36"/>
      <c r="DX25" s="36"/>
      <c r="DY25" s="36"/>
      <c r="DZ25" s="36"/>
      <c r="EA25" s="36"/>
      <c r="EB25" s="36"/>
      <c r="EC25" s="36"/>
      <c r="ED25" s="36"/>
      <c r="EE25" s="36"/>
      <c r="EF25" s="36"/>
      <c r="EG25" s="36"/>
      <c r="EH25" s="36"/>
      <c r="EI25" s="36"/>
      <c r="EJ25" s="36"/>
      <c r="EK25" s="36"/>
      <c r="EL25" s="36"/>
      <c r="EM25" s="36"/>
      <c r="EN25" s="36"/>
      <c r="EO25" s="36"/>
      <c r="EP25" s="36"/>
      <c r="EQ25" s="36"/>
      <c r="ER25" s="36"/>
      <c r="ES25" s="36"/>
      <c r="ET25" s="36"/>
      <c r="EU25" s="36"/>
      <c r="EV25" s="36"/>
      <c r="EW25" s="36"/>
      <c r="EX25" s="36"/>
      <c r="EY25" s="36"/>
      <c r="EZ25" s="36"/>
      <c r="FA25" s="36"/>
      <c r="FB25" s="36"/>
      <c r="FC25" s="36"/>
      <c r="FD25" s="36"/>
      <c r="FE25" s="36"/>
      <c r="FF25" s="36"/>
      <c r="FG25" s="36"/>
      <c r="FH25" s="36"/>
      <c r="FI25" s="36"/>
      <c r="FJ25" s="36"/>
      <c r="FK25" s="36"/>
      <c r="FL25" s="36"/>
      <c r="FM25" s="36"/>
      <c r="FN25" s="36"/>
      <c r="FO25" s="36"/>
      <c r="FP25" s="36"/>
      <c r="FQ25" s="36"/>
      <c r="FR25" s="36"/>
      <c r="FS25" s="36"/>
      <c r="FT25" s="36"/>
      <c r="FU25" s="36"/>
      <c r="FV25" s="36"/>
      <c r="FW25" s="36"/>
      <c r="FX25" s="36"/>
      <c r="FY25" s="36"/>
      <c r="FZ25" s="36"/>
      <c r="GA25" s="36"/>
      <c r="GB25" s="36"/>
      <c r="GC25" s="36"/>
      <c r="GD25" s="36"/>
      <c r="GE25" s="36"/>
      <c r="GF25" s="36"/>
      <c r="GG25" s="36"/>
      <c r="GH25" s="36"/>
      <c r="GI25" s="36"/>
      <c r="GJ25" s="36"/>
      <c r="GK25" s="36"/>
      <c r="GL25" s="36"/>
      <c r="GM25" s="36"/>
      <c r="GN25" s="36"/>
      <c r="GO25" s="36"/>
      <c r="GP25" s="36"/>
      <c r="GQ25" s="36"/>
      <c r="GR25" s="36"/>
      <c r="GS25" s="36"/>
      <c r="GT25" s="36"/>
      <c r="GU25" s="36"/>
      <c r="GV25" s="36"/>
      <c r="GW25" s="36"/>
      <c r="GX25" s="36"/>
      <c r="GY25" s="36"/>
      <c r="GZ25" s="36"/>
      <c r="HA25" s="36"/>
      <c r="HB25" s="36"/>
      <c r="HC25" s="36"/>
      <c r="HD25" s="36"/>
      <c r="HE25" s="36"/>
      <c r="HF25" s="36"/>
      <c r="HG25" s="36"/>
      <c r="HH25" s="36"/>
      <c r="HI25" s="36"/>
      <c r="HJ25" s="36"/>
      <c r="HK25" s="36"/>
      <c r="HL25" s="36"/>
      <c r="HM25" s="36"/>
      <c r="HN25" s="36"/>
      <c r="HO25" s="36"/>
      <c r="HP25" s="36"/>
      <c r="HQ25" s="36"/>
      <c r="HR25" s="36"/>
      <c r="HS25" s="36"/>
      <c r="HT25" s="36"/>
      <c r="HU25" s="36"/>
      <c r="HV25" s="36"/>
      <c r="HW25" s="36"/>
      <c r="HX25" s="36"/>
      <c r="HY25" s="36"/>
      <c r="HZ25" s="36"/>
      <c r="IA25" s="36"/>
      <c r="IB25" s="36"/>
      <c r="IC25" s="36"/>
      <c r="ID25" s="36"/>
      <c r="IE25" s="36"/>
      <c r="IF25" s="36"/>
      <c r="IG25" s="36"/>
      <c r="IH25" s="36"/>
      <c r="II25" s="36"/>
      <c r="IJ25" s="36"/>
      <c r="IK25" s="36"/>
      <c r="IL25" s="36"/>
      <c r="IM25" s="36"/>
      <c r="IN25" s="36"/>
      <c r="IO25" s="36"/>
      <c r="IP25" s="36"/>
      <c r="IQ25" s="36"/>
      <c r="IR25" s="36"/>
      <c r="IS25" s="36"/>
      <c r="IT25" s="36"/>
      <c r="IU25" s="36"/>
      <c r="IV25" s="36"/>
      <c r="IW25" s="36"/>
    </row>
    <row r="26" customFormat="false" ht="15" hidden="false" customHeight="true" outlineLevel="0" collapsed="false">
      <c r="A26" s="36"/>
      <c r="B26" s="37" t="s">
        <v>49</v>
      </c>
      <c r="C26" s="38" t="s">
        <v>50</v>
      </c>
      <c r="D26" s="39" t="n">
        <v>3346</v>
      </c>
      <c r="E26" s="40"/>
      <c r="F26" s="50" t="n">
        <f aca="false">T10</f>
        <v>25</v>
      </c>
      <c r="G26" s="50"/>
      <c r="H26" s="40" t="str">
        <f aca="false">V10</f>
        <v>x</v>
      </c>
      <c r="I26" s="50"/>
      <c r="J26" s="43" t="n">
        <v>2240</v>
      </c>
      <c r="K26" s="43"/>
      <c r="L26" s="44"/>
      <c r="M26" s="40"/>
      <c r="N26" s="45" t="n">
        <v>67694</v>
      </c>
      <c r="O26" s="46" t="n">
        <f aca="false">$T$23</f>
        <v>0.5</v>
      </c>
      <c r="P26" s="47" t="str">
        <f aca="false">IF(Q26&lt;0,ABS(Q26),"")</f>
        <v/>
      </c>
      <c r="Q26" s="44" t="n">
        <f aca="false">IF(L$37&gt;0,L26-R26,J26-R26)</f>
        <v>1120</v>
      </c>
      <c r="R26" s="44" t="n">
        <f aca="false">ROUND((1-O26)*J26,0)</f>
        <v>1120</v>
      </c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  <c r="AM26" s="36"/>
      <c r="AN26" s="36"/>
      <c r="AO26" s="36"/>
      <c r="AP26" s="36"/>
      <c r="AQ26" s="36"/>
      <c r="AR26" s="36"/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6"/>
      <c r="BT26" s="36"/>
      <c r="BU26" s="36"/>
      <c r="BV26" s="36"/>
      <c r="BW26" s="36"/>
      <c r="BX26" s="36"/>
      <c r="BY26" s="36"/>
      <c r="BZ26" s="36"/>
      <c r="CA26" s="36"/>
      <c r="CB26" s="36"/>
      <c r="CC26" s="36"/>
      <c r="CD26" s="36"/>
      <c r="CE26" s="36"/>
      <c r="CF26" s="36"/>
      <c r="CG26" s="36"/>
      <c r="CH26" s="36"/>
      <c r="CI26" s="36"/>
      <c r="CJ26" s="36"/>
      <c r="CK26" s="36"/>
      <c r="CL26" s="36"/>
      <c r="CM26" s="36"/>
      <c r="CN26" s="36"/>
      <c r="CO26" s="36"/>
      <c r="CP26" s="36"/>
      <c r="CQ26" s="36"/>
      <c r="CR26" s="36"/>
      <c r="CS26" s="36"/>
      <c r="CT26" s="36"/>
      <c r="CU26" s="36"/>
      <c r="CV26" s="36"/>
      <c r="CW26" s="36"/>
      <c r="CX26" s="36"/>
      <c r="CY26" s="36"/>
      <c r="CZ26" s="36"/>
      <c r="DA26" s="36"/>
      <c r="DB26" s="36"/>
      <c r="DC26" s="36"/>
      <c r="DD26" s="36"/>
      <c r="DE26" s="36"/>
      <c r="DF26" s="36"/>
      <c r="DG26" s="36"/>
      <c r="DH26" s="36"/>
      <c r="DI26" s="36"/>
      <c r="DJ26" s="36"/>
      <c r="DK26" s="36"/>
      <c r="DL26" s="36"/>
      <c r="DM26" s="36"/>
      <c r="DN26" s="36"/>
      <c r="DO26" s="36"/>
      <c r="DP26" s="36"/>
      <c r="DQ26" s="36"/>
      <c r="DR26" s="36"/>
      <c r="DS26" s="36"/>
      <c r="DT26" s="36"/>
      <c r="DU26" s="36"/>
      <c r="DV26" s="36"/>
      <c r="DW26" s="36"/>
      <c r="DX26" s="36"/>
      <c r="DY26" s="36"/>
      <c r="DZ26" s="36"/>
      <c r="EA26" s="36"/>
      <c r="EB26" s="36"/>
      <c r="EC26" s="36"/>
      <c r="ED26" s="36"/>
      <c r="EE26" s="36"/>
      <c r="EF26" s="36"/>
      <c r="EG26" s="36"/>
      <c r="EH26" s="36"/>
      <c r="EI26" s="36"/>
      <c r="EJ26" s="36"/>
      <c r="EK26" s="36"/>
      <c r="EL26" s="36"/>
      <c r="EM26" s="36"/>
      <c r="EN26" s="36"/>
      <c r="EO26" s="36"/>
      <c r="EP26" s="36"/>
      <c r="EQ26" s="36"/>
      <c r="ER26" s="36"/>
      <c r="ES26" s="36"/>
      <c r="ET26" s="36"/>
      <c r="EU26" s="36"/>
      <c r="EV26" s="36"/>
      <c r="EW26" s="36"/>
      <c r="EX26" s="36"/>
      <c r="EY26" s="36"/>
      <c r="EZ26" s="36"/>
      <c r="FA26" s="36"/>
      <c r="FB26" s="36"/>
      <c r="FC26" s="36"/>
      <c r="FD26" s="36"/>
      <c r="FE26" s="36"/>
      <c r="FF26" s="36"/>
      <c r="FG26" s="36"/>
      <c r="FH26" s="36"/>
      <c r="FI26" s="36"/>
      <c r="FJ26" s="36"/>
      <c r="FK26" s="36"/>
      <c r="FL26" s="36"/>
      <c r="FM26" s="36"/>
      <c r="FN26" s="36"/>
      <c r="FO26" s="36"/>
      <c r="FP26" s="36"/>
      <c r="FQ26" s="36"/>
      <c r="FR26" s="36"/>
      <c r="FS26" s="36"/>
      <c r="FT26" s="36"/>
      <c r="FU26" s="36"/>
      <c r="FV26" s="36"/>
      <c r="FW26" s="36"/>
      <c r="FX26" s="36"/>
      <c r="FY26" s="36"/>
      <c r="FZ26" s="36"/>
      <c r="GA26" s="36"/>
      <c r="GB26" s="36"/>
      <c r="GC26" s="36"/>
      <c r="GD26" s="36"/>
      <c r="GE26" s="36"/>
      <c r="GF26" s="36"/>
      <c r="GG26" s="36"/>
      <c r="GH26" s="36"/>
      <c r="GI26" s="36"/>
      <c r="GJ26" s="36"/>
      <c r="GK26" s="36"/>
      <c r="GL26" s="36"/>
      <c r="GM26" s="36"/>
      <c r="GN26" s="36"/>
      <c r="GO26" s="36"/>
      <c r="GP26" s="36"/>
      <c r="GQ26" s="36"/>
      <c r="GR26" s="36"/>
      <c r="GS26" s="36"/>
      <c r="GT26" s="36"/>
      <c r="GU26" s="36"/>
      <c r="GV26" s="36"/>
      <c r="GW26" s="36"/>
      <c r="GX26" s="36"/>
      <c r="GY26" s="36"/>
      <c r="GZ26" s="36"/>
      <c r="HA26" s="36"/>
      <c r="HB26" s="36"/>
      <c r="HC26" s="36"/>
      <c r="HD26" s="36"/>
      <c r="HE26" s="36"/>
      <c r="HF26" s="36"/>
      <c r="HG26" s="36"/>
      <c r="HH26" s="36"/>
      <c r="HI26" s="36"/>
      <c r="HJ26" s="36"/>
      <c r="HK26" s="36"/>
      <c r="HL26" s="36"/>
      <c r="HM26" s="36"/>
      <c r="HN26" s="36"/>
      <c r="HO26" s="36"/>
      <c r="HP26" s="36"/>
      <c r="HQ26" s="36"/>
      <c r="HR26" s="36"/>
      <c r="HS26" s="36"/>
      <c r="HT26" s="36"/>
      <c r="HU26" s="36"/>
      <c r="HV26" s="36"/>
      <c r="HW26" s="36"/>
      <c r="HX26" s="36"/>
      <c r="HY26" s="36"/>
      <c r="HZ26" s="36"/>
      <c r="IA26" s="36"/>
      <c r="IB26" s="36"/>
      <c r="IC26" s="36"/>
      <c r="ID26" s="36"/>
      <c r="IE26" s="36"/>
      <c r="IF26" s="36"/>
      <c r="IG26" s="36"/>
      <c r="IH26" s="36"/>
      <c r="II26" s="36"/>
      <c r="IJ26" s="36"/>
      <c r="IK26" s="36"/>
      <c r="IL26" s="36"/>
      <c r="IM26" s="36"/>
      <c r="IN26" s="36"/>
      <c r="IO26" s="36"/>
      <c r="IP26" s="36"/>
      <c r="IQ26" s="36"/>
      <c r="IR26" s="36"/>
      <c r="IS26" s="36"/>
      <c r="IT26" s="36"/>
      <c r="IU26" s="36"/>
      <c r="IV26" s="36"/>
      <c r="IW26" s="36"/>
    </row>
    <row r="27" customFormat="false" ht="15" hidden="false" customHeight="false" outlineLevel="0" collapsed="false">
      <c r="A27" s="49"/>
      <c r="B27" s="37"/>
      <c r="C27" s="38"/>
      <c r="D27" s="39"/>
      <c r="E27" s="40"/>
      <c r="F27" s="50"/>
      <c r="G27" s="50"/>
      <c r="H27" s="40"/>
      <c r="I27" s="50"/>
      <c r="J27" s="43"/>
      <c r="K27" s="43"/>
      <c r="L27" s="44"/>
      <c r="M27" s="40"/>
      <c r="N27" s="52"/>
      <c r="O27" s="46"/>
      <c r="P27" s="36"/>
      <c r="Q27" s="44"/>
      <c r="R27" s="44"/>
      <c r="S27" s="36"/>
    </row>
    <row r="28" customFormat="false" ht="15" hidden="false" customHeight="false" outlineLevel="0" collapsed="false">
      <c r="A28" s="36"/>
      <c r="B28" s="37" t="s">
        <v>51</v>
      </c>
      <c r="C28" s="38" t="s">
        <v>52</v>
      </c>
      <c r="D28" s="39" t="n">
        <v>3790</v>
      </c>
      <c r="E28" s="40"/>
      <c r="F28" s="50" t="n">
        <f aca="false">T12</f>
        <v>28</v>
      </c>
      <c r="G28" s="50"/>
      <c r="H28" s="40" t="str">
        <f aca="false">V12</f>
        <v>x</v>
      </c>
      <c r="I28" s="50"/>
      <c r="J28" s="43" t="n">
        <v>4264</v>
      </c>
      <c r="K28" s="43"/>
      <c r="L28" s="44"/>
      <c r="M28" s="40"/>
      <c r="N28" s="45" t="n">
        <v>67694</v>
      </c>
      <c r="O28" s="46" t="n">
        <f aca="false">$T$23</f>
        <v>0.5</v>
      </c>
      <c r="P28" s="47" t="str">
        <f aca="false">IF(Q28&lt;0,ABS(Q28),"")</f>
        <v/>
      </c>
      <c r="Q28" s="44" t="n">
        <f aca="false">IF(L$37&gt;0,L28-R28,J28-R28)</f>
        <v>2132</v>
      </c>
      <c r="R28" s="44" t="n">
        <f aca="false">ROUND((1-O28)*J28,0)</f>
        <v>2132</v>
      </c>
      <c r="S28" s="36"/>
    </row>
    <row r="29" customFormat="false" ht="15" hidden="false" customHeight="false" outlineLevel="0" collapsed="false">
      <c r="A29" s="49"/>
      <c r="B29" s="37"/>
      <c r="C29" s="38"/>
      <c r="D29" s="39"/>
      <c r="E29" s="40"/>
      <c r="F29" s="50"/>
      <c r="G29" s="50"/>
      <c r="H29" s="40"/>
      <c r="I29" s="50"/>
      <c r="J29" s="43"/>
      <c r="K29" s="43"/>
      <c r="L29" s="44"/>
      <c r="M29" s="40"/>
      <c r="N29" s="52"/>
      <c r="O29" s="46"/>
      <c r="P29" s="36"/>
      <c r="Q29" s="44"/>
      <c r="R29" s="44"/>
    </row>
    <row r="30" customFormat="false" ht="15" hidden="false" customHeight="false" outlineLevel="0" collapsed="false">
      <c r="A30" s="36"/>
      <c r="B30" s="37" t="s">
        <v>53</v>
      </c>
      <c r="C30" s="38" t="s">
        <v>54</v>
      </c>
      <c r="D30" s="39" t="n">
        <v>3791</v>
      </c>
      <c r="E30" s="40"/>
      <c r="F30" s="50" t="n">
        <f aca="false">T13</f>
        <v>27</v>
      </c>
      <c r="G30" s="50"/>
      <c r="H30" s="40" t="str">
        <f aca="false">V13</f>
        <v>x</v>
      </c>
      <c r="I30" s="50"/>
      <c r="J30" s="43" t="n">
        <v>5468</v>
      </c>
      <c r="K30" s="43"/>
      <c r="L30" s="44"/>
      <c r="M30" s="40"/>
      <c r="N30" s="45" t="n">
        <v>67694</v>
      </c>
      <c r="O30" s="46" t="n">
        <f aca="false">$T$23</f>
        <v>0.5</v>
      </c>
      <c r="P30" s="47" t="str">
        <f aca="false">IF(Q30&lt;0,ABS(Q30),"")</f>
        <v/>
      </c>
      <c r="Q30" s="44" t="n">
        <f aca="false">IF(L$37&gt;0,L30-R30,J30-R30)</f>
        <v>2734</v>
      </c>
      <c r="R30" s="44" t="n">
        <f aca="false">ROUND((1-O30)*J30,0)</f>
        <v>2734</v>
      </c>
    </row>
    <row r="31" customFormat="false" ht="15" hidden="false" customHeight="false" outlineLevel="0" collapsed="false">
      <c r="A31" s="49"/>
      <c r="B31" s="37"/>
      <c r="C31" s="38"/>
      <c r="D31" s="39"/>
      <c r="E31" s="40"/>
      <c r="F31" s="50"/>
      <c r="G31" s="50"/>
      <c r="H31" s="40"/>
      <c r="I31" s="50"/>
      <c r="J31" s="43"/>
      <c r="K31" s="43"/>
      <c r="L31" s="44"/>
      <c r="M31" s="40"/>
      <c r="N31" s="52"/>
      <c r="O31" s="46"/>
      <c r="Q31" s="44"/>
      <c r="R31" s="62"/>
    </row>
    <row r="32" customFormat="false" ht="15" hidden="false" customHeight="false" outlineLevel="0" collapsed="false">
      <c r="A32" s="36"/>
      <c r="B32" s="37" t="s">
        <v>55</v>
      </c>
      <c r="C32" s="38" t="s">
        <v>56</v>
      </c>
      <c r="D32" s="39" t="n">
        <v>3348</v>
      </c>
      <c r="E32" s="40"/>
      <c r="F32" s="50" t="n">
        <f aca="false">T15</f>
        <v>27</v>
      </c>
      <c r="G32" s="50"/>
      <c r="H32" s="40" t="str">
        <f aca="false">V15</f>
        <v>x</v>
      </c>
      <c r="I32" s="50"/>
      <c r="J32" s="43" t="n">
        <v>898</v>
      </c>
      <c r="K32" s="43"/>
      <c r="L32" s="44"/>
      <c r="M32" s="40"/>
      <c r="N32" s="45" t="n">
        <v>67694</v>
      </c>
      <c r="O32" s="46" t="n">
        <v>1</v>
      </c>
      <c r="P32" s="47" t="str">
        <f aca="false">IF(Q32&lt;0,ABS(Q32),"")</f>
        <v/>
      </c>
      <c r="Q32" s="44" t="n">
        <f aca="false">IF(L$37&gt;0,L32-R32,J32-R32)</f>
        <v>898</v>
      </c>
      <c r="R32" s="44" t="n">
        <f aca="false">ROUND((1-O32)*J32,0)</f>
        <v>0</v>
      </c>
    </row>
    <row r="33" customFormat="false" ht="15" hidden="false" customHeight="false" outlineLevel="0" collapsed="false">
      <c r="A33" s="36"/>
      <c r="B33" s="37"/>
      <c r="C33" s="38"/>
      <c r="D33" s="39"/>
      <c r="E33" s="40"/>
      <c r="F33" s="50"/>
      <c r="G33" s="50"/>
      <c r="H33" s="40"/>
      <c r="I33" s="50"/>
      <c r="J33" s="43" t="n">
        <v>1000</v>
      </c>
      <c r="K33" s="43"/>
      <c r="L33" s="44"/>
      <c r="M33" s="40"/>
      <c r="N33" s="45" t="n">
        <v>69823</v>
      </c>
      <c r="O33" s="46" t="n">
        <v>0</v>
      </c>
      <c r="P33" s="47" t="str">
        <f aca="false">IF(Q33&lt;0,ABS(Q33),"")</f>
        <v/>
      </c>
      <c r="Q33" s="44" t="n">
        <f aca="false">IF(L$37&gt;0,L33-R33,J33-R33)</f>
        <v>0</v>
      </c>
      <c r="R33" s="44" t="n">
        <f aca="false">ROUND((1-O33)*J33,0)</f>
        <v>1000</v>
      </c>
    </row>
    <row r="34" customFormat="false" ht="15" hidden="false" customHeight="false" outlineLevel="0" collapsed="false">
      <c r="A34" s="49"/>
      <c r="B34" s="37"/>
      <c r="C34" s="38"/>
      <c r="D34" s="39"/>
      <c r="E34" s="40"/>
      <c r="F34" s="50"/>
      <c r="G34" s="50"/>
      <c r="H34" s="40"/>
      <c r="I34" s="50"/>
      <c r="J34" s="43"/>
      <c r="K34" s="43"/>
      <c r="L34" s="44"/>
      <c r="M34" s="40"/>
      <c r="N34" s="52"/>
      <c r="O34" s="46"/>
      <c r="Q34" s="44"/>
      <c r="R34" s="62"/>
    </row>
    <row r="35" customFormat="false" ht="15" hidden="false" customHeight="false" outlineLevel="0" collapsed="false">
      <c r="A35" s="36"/>
      <c r="B35" s="37" t="s">
        <v>57</v>
      </c>
      <c r="C35" s="38" t="s">
        <v>58</v>
      </c>
      <c r="D35" s="39" t="n">
        <v>3792</v>
      </c>
      <c r="E35" s="40"/>
      <c r="F35" s="50" t="n">
        <f aca="false">T16</f>
        <v>25</v>
      </c>
      <c r="G35" s="50"/>
      <c r="H35" s="40" t="str">
        <f aca="false">V16</f>
        <v>x</v>
      </c>
      <c r="I35" s="50"/>
      <c r="J35" s="43" t="n">
        <v>46</v>
      </c>
      <c r="K35" s="43"/>
      <c r="L35" s="44"/>
      <c r="M35" s="40"/>
      <c r="N35" s="45" t="n">
        <v>67694</v>
      </c>
      <c r="O35" s="46" t="n">
        <v>1</v>
      </c>
      <c r="P35" s="47" t="str">
        <f aca="false">IF(Q35&lt;0,ABS(Q35),"")</f>
        <v/>
      </c>
      <c r="Q35" s="44" t="n">
        <f aca="false">IF(L$37&gt;0,L35-R35,J35-R35)</f>
        <v>46</v>
      </c>
      <c r="R35" s="44" t="n">
        <f aca="false">ROUND((1-O35)*J35,0)</f>
        <v>0</v>
      </c>
    </row>
    <row r="36" customFormat="false" ht="15" hidden="false" customHeight="false" outlineLevel="0" collapsed="false">
      <c r="A36" s="36"/>
      <c r="B36" s="37"/>
      <c r="C36" s="40"/>
      <c r="D36" s="40"/>
      <c r="E36" s="40"/>
      <c r="I36" s="63"/>
      <c r="J36" s="43"/>
      <c r="K36" s="51"/>
      <c r="L36" s="44"/>
      <c r="M36" s="40"/>
      <c r="N36" s="39"/>
      <c r="O36" s="64"/>
      <c r="S36" s="47"/>
    </row>
    <row r="37" customFormat="false" ht="15" hidden="false" customHeight="false" outlineLevel="0" collapsed="false">
      <c r="A37" s="36"/>
      <c r="B37" s="37"/>
      <c r="C37" s="40"/>
      <c r="D37" s="40"/>
      <c r="E37" s="40"/>
      <c r="F37" s="50"/>
      <c r="G37" s="50"/>
      <c r="H37" s="63"/>
      <c r="I37" s="63"/>
      <c r="J37" s="43" t="n">
        <f aca="false">SUM(J5:J35)</f>
        <v>66850</v>
      </c>
      <c r="K37" s="51"/>
      <c r="L37" s="44" t="n">
        <f aca="false">SUM(L5:L35)</f>
        <v>0</v>
      </c>
      <c r="M37" s="40"/>
      <c r="N37" s="47" t="n">
        <f aca="false">+J37-L37</f>
        <v>66850</v>
      </c>
      <c r="O37" s="65"/>
      <c r="P37" s="66" t="n">
        <f aca="false">SUM(P5:P35)</f>
        <v>0</v>
      </c>
      <c r="Q37" s="67" t="n">
        <f aca="false">SUM(Q5:Q35)/IF($L$37&gt;0,$L37,$J37)</f>
        <v>0.41981301421092</v>
      </c>
      <c r="R37" s="67" t="n">
        <f aca="false">SUM(R5:R35)/IF($L$37&gt;0,$L37,$J37)</f>
        <v>0.58018698578908</v>
      </c>
      <c r="S37" s="82" t="n">
        <f aca="false">Q39/(Q39+(R39-LOOKUP(J2,[1]!date,[1]!enaft)))</f>
        <v>0.508534618660192</v>
      </c>
    </row>
    <row r="38" customFormat="false" ht="15.75" hidden="false" customHeight="false" outlineLevel="0" collapsed="false">
      <c r="A38" s="36"/>
      <c r="B38" s="68"/>
      <c r="C38" s="69"/>
      <c r="D38" s="69"/>
      <c r="E38" s="69"/>
      <c r="F38" s="70"/>
      <c r="G38" s="70"/>
      <c r="H38" s="71"/>
      <c r="I38" s="71"/>
      <c r="J38" s="70"/>
      <c r="K38" s="69"/>
      <c r="L38" s="72"/>
      <c r="M38" s="69"/>
      <c r="N38" s="73" t="n">
        <f aca="false">1-(+L37/J37)</f>
        <v>1</v>
      </c>
      <c r="O38" s="74"/>
      <c r="S38" s="75" t="n">
        <f aca="false">SUM(Q39:R39)</f>
        <v>66850</v>
      </c>
    </row>
    <row r="39" customFormat="false" ht="15.75" hidden="false" customHeight="false" outlineLevel="0" collapsed="false">
      <c r="A39" s="36"/>
      <c r="B39" s="36"/>
      <c r="C39" s="36"/>
      <c r="D39" s="36"/>
      <c r="E39" s="36"/>
      <c r="F39" s="76"/>
      <c r="G39" s="76"/>
      <c r="H39" s="77"/>
      <c r="I39" s="77"/>
      <c r="J39" s="36"/>
      <c r="K39" s="36"/>
      <c r="L39" s="78"/>
      <c r="M39" s="36"/>
      <c r="N39" s="36"/>
      <c r="O39" s="79"/>
      <c r="P39" s="36"/>
      <c r="Q39" s="75" t="n">
        <f aca="false">SUM(Q5:Q35)</f>
        <v>28064.5</v>
      </c>
      <c r="R39" s="75" t="n">
        <f aca="false">SUM(R5:R35)</f>
        <v>38785.5</v>
      </c>
      <c r="S39" s="27"/>
    </row>
    <row r="40" customFormat="false" ht="15" hidden="false" customHeight="false" outlineLevel="0" collapsed="false">
      <c r="A40" s="36"/>
      <c r="B40" s="36"/>
      <c r="C40" s="36"/>
      <c r="D40" s="36"/>
      <c r="E40" s="36"/>
      <c r="F40" s="76"/>
      <c r="G40" s="76"/>
      <c r="H40" s="77"/>
      <c r="I40" s="77" t="s">
        <v>32</v>
      </c>
      <c r="J40" s="76" t="s">
        <v>59</v>
      </c>
      <c r="K40" s="36"/>
      <c r="L40" s="78" t="s">
        <v>60</v>
      </c>
      <c r="M40" s="36"/>
      <c r="N40" s="36"/>
      <c r="O40" s="79"/>
      <c r="P40" s="36"/>
      <c r="R40" s="80" t="n">
        <f aca="false">LOOKUP(J2,[1]!date,[1]!buysell)+[1]COH!$G$124</f>
        <v>36991</v>
      </c>
      <c r="S40" s="36" t="s">
        <v>61</v>
      </c>
    </row>
    <row r="41" customFormat="false" ht="15" hidden="false" customHeight="false" outlineLevel="0" collapsed="false">
      <c r="A41" s="36"/>
      <c r="B41" s="36"/>
      <c r="C41" s="36"/>
      <c r="D41" s="36"/>
      <c r="E41" s="36"/>
      <c r="F41" s="76"/>
      <c r="G41" s="76"/>
      <c r="H41" s="77"/>
      <c r="I41" s="77" t="s">
        <v>32</v>
      </c>
      <c r="J41" s="76" t="s">
        <v>62</v>
      </c>
      <c r="K41" s="36"/>
      <c r="L41" s="78" t="s">
        <v>63</v>
      </c>
      <c r="M41" s="36"/>
      <c r="N41" s="36"/>
      <c r="O41" s="79"/>
      <c r="P41" s="36"/>
      <c r="R41" s="81" t="n">
        <f aca="false">(R39-R40)/0.97816</f>
        <v>1834.56694201358</v>
      </c>
      <c r="S41" s="36" t="s">
        <v>65</v>
      </c>
    </row>
    <row r="42" customFormat="false" ht="15" hidden="false" customHeight="false" outlineLevel="0" collapsed="false">
      <c r="A42" s="36"/>
      <c r="B42" s="36"/>
      <c r="C42" s="36"/>
      <c r="D42" s="36"/>
      <c r="E42" s="36"/>
      <c r="F42" s="76"/>
      <c r="G42" s="76"/>
      <c r="H42" s="77"/>
      <c r="I42" s="77"/>
      <c r="J42" s="76"/>
      <c r="K42" s="36"/>
      <c r="L42" s="78"/>
      <c r="M42" s="36"/>
      <c r="N42" s="36"/>
      <c r="O42" s="79"/>
      <c r="P42" s="36"/>
    </row>
    <row r="43" customFormat="false" ht="15" hidden="false" customHeight="false" outlineLevel="0" collapsed="false">
      <c r="A43" s="36"/>
      <c r="B43" s="36"/>
      <c r="C43" s="36"/>
      <c r="D43" s="36"/>
      <c r="E43" s="36"/>
      <c r="F43" s="76"/>
      <c r="G43" s="76"/>
      <c r="H43" s="77"/>
      <c r="I43" s="77"/>
      <c r="J43" s="76"/>
      <c r="K43" s="36"/>
      <c r="L43" s="78"/>
      <c r="M43" s="36"/>
      <c r="N43" s="36"/>
      <c r="O43" s="79"/>
      <c r="P43" s="36"/>
    </row>
    <row r="44" customFormat="false" ht="15" hidden="false" customHeight="false" outlineLevel="0" collapsed="false">
      <c r="A44" s="36"/>
      <c r="B44" s="36"/>
      <c r="C44" s="36"/>
      <c r="D44" s="36"/>
      <c r="E44" s="36"/>
      <c r="F44" s="76"/>
      <c r="G44" s="76"/>
      <c r="H44" s="77"/>
      <c r="I44" s="77"/>
      <c r="J44" s="76"/>
      <c r="K44" s="36"/>
      <c r="L44" s="78"/>
      <c r="M44" s="36"/>
      <c r="N44" s="36"/>
      <c r="O44" s="79"/>
      <c r="P44" s="36"/>
    </row>
    <row r="45" customFormat="false" ht="15" hidden="false" customHeight="false" outlineLevel="0" collapsed="false">
      <c r="A45" s="36"/>
      <c r="B45" s="36"/>
      <c r="C45" s="36"/>
      <c r="D45" s="36"/>
      <c r="E45" s="36"/>
      <c r="F45" s="76"/>
      <c r="G45" s="76"/>
      <c r="H45" s="77"/>
      <c r="I45" s="77"/>
      <c r="J45" s="76"/>
      <c r="K45" s="36"/>
      <c r="L45" s="78"/>
      <c r="M45" s="36"/>
      <c r="N45" s="36"/>
      <c r="O45" s="79"/>
      <c r="P45" s="36"/>
    </row>
    <row r="46" customFormat="false" ht="15" hidden="false" customHeight="false" outlineLevel="0" collapsed="false">
      <c r="A46" s="36"/>
      <c r="B46" s="36"/>
      <c r="C46" s="36"/>
      <c r="D46" s="36"/>
      <c r="E46" s="36"/>
      <c r="F46" s="76"/>
      <c r="G46" s="76"/>
      <c r="H46" s="77"/>
      <c r="I46" s="77"/>
      <c r="J46" s="36"/>
      <c r="K46" s="36"/>
      <c r="L46" s="78"/>
      <c r="M46" s="36"/>
      <c r="N46" s="36"/>
      <c r="O46" s="79"/>
      <c r="P46" s="36"/>
    </row>
  </sheetData>
  <printOptions headings="false" gridLines="false" gridLinesSet="true" horizontalCentered="false" verticalCentered="false"/>
  <pageMargins left="0" right="0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1999-10-04T12:50:07Z</dcterms:created>
  <dc:creator>Columbia Energy</dc:creator>
  <dc:description/>
  <dc:language>en-US</dc:language>
  <cp:lastModifiedBy>jporter2</cp:lastModifiedBy>
  <cp:lastPrinted>2000-11-30T11:17:48Z</cp:lastPrinted>
  <cp:revision>0</cp:revision>
  <dc:subject/>
  <dc:title>Actual Temperatures</dc:title>
</cp:coreProperties>
</file>