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<sst xmlns="http://schemas.openxmlformats.org/spreadsheetml/2006/main" count="24" uniqueCount="19">
  <si>
    <r>
      <rPr>
        <b val="true"/>
        <sz val="10"/>
        <rFont val="Times New Roman"/>
        <family val="1"/>
      </rPr>
      <t xml:space="preserve">  </t>
    </r>
    <r>
      <rPr>
        <sz val="7.5"/>
        <rFont val="Times New Roman"/>
        <family val="0"/>
      </rPr>
      <t xml:space="preserve"> </t>
    </r>
    <r>
      <rPr>
        <i val="true"/>
        <sz val="10"/>
        <rFont val="Times New Roman"/>
        <family val="1"/>
      </rPr>
      <t xml:space="preserve">(Positions in Cont. Equiv.)</t>
    </r>
    <r>
      <rPr>
        <b val="true"/>
        <sz val="10"/>
        <rFont val="Times New Roman"/>
        <family val="1"/>
      </rPr>
      <t xml:space="preserve">     From:</t>
    </r>
  </si>
  <si>
    <t xml:space="preserve">March</t>
  </si>
  <si>
    <t xml:space="preserve">Total ECT</t>
  </si>
  <si>
    <t xml:space="preserve">Prior Day</t>
  </si>
  <si>
    <t xml:space="preserve">To:</t>
  </si>
  <si>
    <t xml:space="preserve">Index</t>
  </si>
  <si>
    <t xml:space="preserve">Change</t>
  </si>
  <si>
    <t xml:space="preserve">EES (Lambert)</t>
  </si>
  <si>
    <t xml:space="preserve">         Physical</t>
  </si>
  <si>
    <t xml:space="preserve">DUBLIN</t>
  </si>
  <si>
    <t xml:space="preserve">PHY</t>
  </si>
  <si>
    <t xml:space="preserve">         Gas Daily</t>
  </si>
  <si>
    <t xml:space="preserve">M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</si>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</sst>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_);[RED]\(#,##0.0\)"/>
    <numFmt numFmtId="166" formatCode="[$-409]d\-mmm\-yy"/>
    <numFmt numFmtId="167" formatCode="[$-409]mmm\-yy"/>
    <numFmt numFmtId="168" formatCode="_(* #,##0.00_);_(* \(#,##0.00\);_(* \-??_);_(@_)"/>
    <numFmt numFmtId="169" formatCode="_(* #,##0.0_);_(* \(#,##0.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7.5"/>
      <name val="Times New Roman"/>
      <family val="0"/>
    </font>
    <font>
      <i val="true"/>
      <sz val="10"/>
      <name val="Times New Roman"/>
      <family val="1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enchByTrader02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QueryPage"/>
      <sheetName val="Months"/>
      <sheetName val="GRMSPositions"/>
      <sheetName val="GRMSQue"/>
      <sheetName val="12 Month"/>
      <sheetName val="Lavorato"/>
      <sheetName val="Lavo Change"/>
      <sheetName val="Lavo PriorDay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false" hidden="true" outlineLevel="0" max="4" min="2" style="0" width="9.06"/>
    <col collapsed="false" customWidth="true" hidden="false" outlineLevel="0" max="6" min="6" style="0" width="1.7"/>
    <col collapsed="false" customWidth="true" hidden="false" outlineLevel="0" max="8" min="8" style="0" width="1.7"/>
    <col collapsed="false" customWidth="true" hidden="false" outlineLevel="0" max="10" min="10" style="0" width="1.7"/>
    <col collapsed="false" customWidth="true" hidden="false" outlineLevel="0" max="12" min="12" style="0" width="1.7"/>
    <col collapsed="false" customWidth="true" hidden="false" outlineLevel="0" max="14" min="14" style="0" width="1.7"/>
    <col collapsed="false" customWidth="true" hidden="false" outlineLevel="0" max="16" min="16" style="0" width="1.7"/>
    <col collapsed="false" customWidth="true" hidden="false" outlineLevel="0" max="18" min="18" style="0" width="1.7"/>
    <col collapsed="false" customWidth="true" hidden="false" outlineLevel="0" max="20" min="20" style="0" width="1.7"/>
    <col collapsed="false" customWidth="true" hidden="false" outlineLevel="0" max="22" min="22" style="0" width="1.7"/>
    <col collapsed="false" customWidth="true" hidden="false" outlineLevel="0" max="24" min="24" style="0" width="1.7"/>
    <col collapsed="false" customWidth="true" hidden="false" outlineLevel="0" max="26" min="26" style="0" width="1.7"/>
    <col collapsed="false" customWidth="true" hidden="false" outlineLevel="0" max="28" min="28" style="0" width="1.7"/>
    <col collapsed="false" customWidth="true" hidden="false" outlineLevel="0" max="30" min="30" style="0" width="1.7"/>
    <col collapsed="false" customWidth="true" hidden="false" outlineLevel="0" max="32" min="32" style="0" width="1.7"/>
    <col collapsed="false" customWidth="true" hidden="false" outlineLevel="0" max="34" min="34" style="0" width="1.7"/>
    <col collapsed="false" customWidth="true" hidden="false" outlineLevel="0" max="36" min="36" style="0" width="0.85"/>
    <col collapsed="false" customWidth="true" hidden="false" outlineLevel="0" max="38" min="38" style="0" width="1.28"/>
  </cols>
  <sheetData>
    <row r="1" customFormat="false" ht="13.5" hidden="false" customHeight="true" outlineLevel="0" collapsed="false">
      <c r="A1" s="1" t="s">
        <v>0</v>
      </c>
      <c r="B1" s="2"/>
      <c r="C1" s="3"/>
      <c r="D1" s="3"/>
      <c r="E1" s="4" t="n">
        <f aca="false">[1]Months!F4</f>
        <v>0</v>
      </c>
      <c r="F1" s="5"/>
      <c r="G1" s="4" t="s">
        <v>1</v>
      </c>
      <c r="H1" s="5"/>
      <c r="I1" s="4" t="e">
        <f aca="false">(#NAME?,E1,1)</f>
        <v>#NAME?</v>
      </c>
      <c r="J1" s="6"/>
      <c r="K1" s="4" t="e">
        <f aca="false">EOMONTH(I1,1)</f>
        <v>#NAME?</v>
      </c>
      <c r="L1" s="6"/>
      <c r="M1" s="4" t="e">
        <f aca="false">EOMONTH(K2,1)</f>
        <v>#NAME?</v>
      </c>
      <c r="N1" s="6"/>
      <c r="O1" s="4" t="e">
        <f aca="false">EOMONTH(M2,1)</f>
        <v>#NAME?</v>
      </c>
      <c r="P1" s="6"/>
      <c r="Q1" s="4" t="e">
        <f aca="false">EOMONTH(O2,1)</f>
        <v>#NAME?</v>
      </c>
      <c r="R1" s="6"/>
      <c r="S1" s="4" t="e">
        <f aca="false">EOMONTH(Q2,1)</f>
        <v>#NAME?</v>
      </c>
      <c r="T1" s="6"/>
      <c r="U1" s="4" t="e">
        <f aca="false">EOMONTH(S2,1)</f>
        <v>#NAME?</v>
      </c>
      <c r="V1" s="6"/>
      <c r="W1" s="4" t="e">
        <f aca="false">(#NAME?,U2,1)</f>
        <v>#NAME?</v>
      </c>
      <c r="X1" s="6"/>
      <c r="Y1" s="4" t="e">
        <f aca="false">(#NAME?,W1,12)</f>
        <v>#NAME?</v>
      </c>
      <c r="Z1" s="6"/>
      <c r="AA1" s="4" t="e">
        <f aca="false">(#NAME?,Y1,12)</f>
        <v>#NAME?</v>
      </c>
      <c r="AB1" s="6"/>
      <c r="AC1" s="4" t="e">
        <f aca="false">(#NAME?,AA1,12)</f>
        <v>#NAME?</v>
      </c>
      <c r="AD1" s="6"/>
      <c r="AE1" s="4" t="e">
        <f aca="false">(#NAME?,AC2,1)</f>
        <v>#NAME?</v>
      </c>
      <c r="AF1" s="6"/>
      <c r="AG1" s="4" t="e">
        <f aca="false">(#NAME?,AE2,1)</f>
        <v>#NAME?</v>
      </c>
      <c r="AH1" s="2"/>
      <c r="AI1" s="4" t="s">
        <v>2</v>
      </c>
      <c r="AJ1" s="7"/>
      <c r="AK1" s="4" t="s">
        <v>3</v>
      </c>
      <c r="AL1" s="8"/>
      <c r="AM1" s="4"/>
      <c r="AO1" s="9"/>
    </row>
    <row r="2" customFormat="false" ht="12.75" hidden="false" customHeight="true" outlineLevel="0" collapsed="false">
      <c r="A2" s="1" t="s">
        <v>4</v>
      </c>
      <c r="B2" s="2"/>
      <c r="C2" s="3"/>
      <c r="D2" s="3"/>
      <c r="E2" s="10" t="n">
        <f aca="false">E1</f>
        <v>0</v>
      </c>
      <c r="F2" s="5"/>
      <c r="G2" s="10" t="s">
        <v>5</v>
      </c>
      <c r="H2" s="5"/>
      <c r="I2" s="10" t="e">
        <f aca="false">(#NAME?,E1,1)</f>
        <v>#NAME?</v>
      </c>
      <c r="J2" s="6"/>
      <c r="K2" s="10" t="e">
        <f aca="false">EOMONTH(K1,0)</f>
        <v>#NAME?</v>
      </c>
      <c r="L2" s="6"/>
      <c r="M2" s="10" t="e">
        <f aca="false">EOMONTH(M1,0)</f>
        <v>#NAME?</v>
      </c>
      <c r="N2" s="6"/>
      <c r="O2" s="10" t="e">
        <f aca="false">(#NAME?,M2,1)</f>
        <v>#NAME?</v>
      </c>
      <c r="P2" s="6"/>
      <c r="Q2" s="10" t="e">
        <f aca="false">EOMONTH(O2,1)</f>
        <v>#NAME?</v>
      </c>
      <c r="R2" s="6"/>
      <c r="S2" s="10" t="e">
        <f aca="false">(#NAME?,S1,0)</f>
        <v>#NAME?</v>
      </c>
      <c r="T2" s="6"/>
      <c r="U2" s="10" t="e">
        <f aca="false">(#NAME?,U1,3)</f>
        <v>#NAME?</v>
      </c>
      <c r="V2" s="6"/>
      <c r="W2" s="10" t="e">
        <f aca="false">(#NAME?,W1,11)</f>
        <v>#NAME?</v>
      </c>
      <c r="X2" s="6"/>
      <c r="Y2" s="10" t="e">
        <f aca="false">(#NAME?,Y1,11)</f>
        <v>#NAME?</v>
      </c>
      <c r="Z2" s="6"/>
      <c r="AA2" s="10" t="e">
        <f aca="false">(#NAME?,AA1,11)</f>
        <v>#NAME?</v>
      </c>
      <c r="AB2" s="6"/>
      <c r="AC2" s="10" t="e">
        <f aca="false">(#NAME?,AC1,71)</f>
        <v>#NAME?</v>
      </c>
      <c r="AD2" s="6"/>
      <c r="AE2" s="10" t="e">
        <f aca="false">(#NAME?,AE1,59)</f>
        <v>#NAME?</v>
      </c>
      <c r="AF2" s="6"/>
      <c r="AG2" s="10" t="e">
        <f aca="false">(#NAME?,AG1,93)</f>
        <v>#NAME?</v>
      </c>
      <c r="AH2" s="2"/>
      <c r="AI2" s="10" t="e">
        <f aca="false">(TEXT(E1,"mmm-yy")&amp;"/"&amp;(TEXT(AG2,"mmm-yy")))</f>
        <v>#NAME?</v>
      </c>
      <c r="AJ2" s="7"/>
      <c r="AK2" s="10" t="n">
        <f aca="false">'[1]Report -Benchmark Change'!K4</f>
        <v>0</v>
      </c>
      <c r="AL2" s="8"/>
      <c r="AM2" s="10" t="s">
        <v>6</v>
      </c>
      <c r="AO2" s="11"/>
    </row>
    <row r="3" customFormat="false" ht="8.25" hidden="false" customHeight="true" outlineLevel="0" collapsed="false">
      <c r="A3" s="12"/>
      <c r="B3" s="5"/>
      <c r="C3" s="13"/>
      <c r="D3" s="13"/>
      <c r="E3" s="14"/>
      <c r="G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6"/>
      <c r="AK3" s="15"/>
      <c r="AL3" s="17"/>
      <c r="AM3" s="15"/>
    </row>
    <row r="4" customFormat="false" ht="13.5" hidden="false" customHeight="false" outlineLevel="0" collapsed="false">
      <c r="A4" s="18" t="s">
        <v>7</v>
      </c>
      <c r="B4" s="5"/>
      <c r="C4" s="19"/>
      <c r="D4" s="19"/>
      <c r="E4" s="20"/>
      <c r="G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  <c r="AE4" s="22"/>
      <c r="AF4" s="23"/>
      <c r="AG4" s="22"/>
      <c r="AH4" s="23"/>
      <c r="AI4" s="15"/>
      <c r="AJ4" s="16"/>
      <c r="AK4" s="15"/>
      <c r="AL4" s="17"/>
      <c r="AM4" s="15"/>
    </row>
    <row r="5" customFormat="false" ht="13.5" hidden="false" customHeight="false" outlineLevel="0" collapsed="false">
      <c r="A5" s="24"/>
      <c r="B5" s="7"/>
      <c r="C5" s="25"/>
      <c r="D5" s="25"/>
      <c r="E5" s="20"/>
      <c r="G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16"/>
      <c r="AK5" s="20"/>
      <c r="AL5" s="17"/>
      <c r="AM5" s="20"/>
    </row>
    <row r="6" customFormat="false" ht="12.75" hidden="false" customHeight="false" outlineLevel="0" collapsed="false">
      <c r="A6" s="26" t="s">
        <v>8</v>
      </c>
      <c r="B6" s="7"/>
      <c r="C6" s="13" t="s">
        <v>9</v>
      </c>
      <c r="D6" s="13" t="s">
        <v>10</v>
      </c>
      <c r="E6" s="27" t="n">
        <v>-63.3915853952762</v>
      </c>
      <c r="G6" s="28"/>
      <c r="I6" s="27" t="n">
        <v>0</v>
      </c>
      <c r="K6" s="27" t="n">
        <v>0</v>
      </c>
      <c r="M6" s="27" t="n">
        <v>0</v>
      </c>
      <c r="O6" s="27" t="n">
        <v>0</v>
      </c>
      <c r="Q6" s="27" t="n">
        <v>0</v>
      </c>
      <c r="S6" s="27" t="n">
        <v>0</v>
      </c>
      <c r="U6" s="27" t="n">
        <v>0</v>
      </c>
      <c r="W6" s="27" t="n">
        <v>0</v>
      </c>
      <c r="Y6" s="27" t="n">
        <v>0</v>
      </c>
      <c r="AA6" s="27" t="n">
        <v>0</v>
      </c>
      <c r="AC6" s="27" t="n">
        <v>0</v>
      </c>
      <c r="AE6" s="27" t="n">
        <v>0</v>
      </c>
      <c r="AG6" s="27" t="n">
        <v>0</v>
      </c>
      <c r="AH6" s="20"/>
      <c r="AI6" s="27" t="n">
        <v>-63.3915853952762</v>
      </c>
      <c r="AJ6" s="16"/>
      <c r="AK6" s="27" t="n">
        <v>-60.5875786072763</v>
      </c>
      <c r="AL6" s="17"/>
      <c r="AM6" s="27" t="n">
        <v>-2.80400678799987</v>
      </c>
    </row>
    <row r="7" customFormat="false" ht="12.75" hidden="false" customHeight="false" outlineLevel="0" collapsed="false">
      <c r="A7" s="26" t="s">
        <v>11</v>
      </c>
      <c r="B7" s="7"/>
      <c r="C7" s="13" t="s">
        <v>9</v>
      </c>
      <c r="D7" s="13" t="s">
        <v>12</v>
      </c>
      <c r="E7" s="27" t="n">
        <v>0</v>
      </c>
      <c r="G7" s="27"/>
      <c r="I7" s="27" t="n">
        <v>0</v>
      </c>
      <c r="K7" s="27" t="n">
        <v>0</v>
      </c>
      <c r="M7" s="27" t="n">
        <v>0</v>
      </c>
      <c r="O7" s="27" t="n">
        <v>0</v>
      </c>
      <c r="Q7" s="27" t="n">
        <v>0</v>
      </c>
      <c r="S7" s="27" t="n">
        <v>0</v>
      </c>
      <c r="U7" s="27" t="n">
        <v>0</v>
      </c>
      <c r="W7" s="27" t="n">
        <v>0</v>
      </c>
      <c r="Y7" s="27" t="n">
        <v>0</v>
      </c>
      <c r="AA7" s="27" t="n">
        <v>0</v>
      </c>
      <c r="AC7" s="27" t="n">
        <v>0</v>
      </c>
      <c r="AE7" s="27" t="n">
        <v>0</v>
      </c>
      <c r="AG7" s="27" t="n">
        <v>0</v>
      </c>
      <c r="AH7" s="20"/>
      <c r="AI7" s="27" t="n">
        <v>0</v>
      </c>
      <c r="AJ7" s="29"/>
      <c r="AK7" s="27" t="n">
        <v>0</v>
      </c>
      <c r="AL7" s="17"/>
      <c r="AM7" s="27" t="n">
        <v>0</v>
      </c>
    </row>
    <row r="8" customFormat="false" ht="12.75" hidden="false" customHeight="false" outlineLevel="0" collapsed="false">
      <c r="A8" s="30" t="s">
        <v>13</v>
      </c>
      <c r="B8" s="7"/>
      <c r="C8" s="31" t="s">
        <v>9</v>
      </c>
      <c r="D8" s="13" t="s">
        <v>14</v>
      </c>
      <c r="E8" s="27" t="n">
        <v>0</v>
      </c>
      <c r="G8" s="28"/>
      <c r="I8" s="27" t="n">
        <v>-23.9943174249274</v>
      </c>
      <c r="K8" s="27" t="n">
        <v>-13.9534147157293</v>
      </c>
      <c r="M8" s="27" t="n">
        <v>-15.5663056236515</v>
      </c>
      <c r="O8" s="27" t="n">
        <v>-11.7310634196207</v>
      </c>
      <c r="Q8" s="27" t="n">
        <v>-0.517733432053477</v>
      </c>
      <c r="S8" s="27" t="n">
        <v>2.49019610902897</v>
      </c>
      <c r="U8" s="27" t="n">
        <v>-16.0416873110573</v>
      </c>
      <c r="W8" s="27" t="n">
        <v>-425.210046743015</v>
      </c>
      <c r="Y8" s="27" t="n">
        <v>-539.271175196216</v>
      </c>
      <c r="AA8" s="27" t="n">
        <v>-433.081702542979</v>
      </c>
      <c r="AC8" s="27" t="n">
        <v>-1889.47837824129</v>
      </c>
      <c r="AE8" s="27" t="n">
        <v>-129.002309202945</v>
      </c>
      <c r="AG8" s="27" t="n">
        <v>-0.302422324927165</v>
      </c>
      <c r="AH8" s="32"/>
      <c r="AI8" s="27" t="n">
        <v>-3495.66036006939</v>
      </c>
      <c r="AJ8" s="33"/>
      <c r="AK8" s="27" t="n">
        <v>-3495.66036006939</v>
      </c>
      <c r="AL8" s="17"/>
      <c r="AM8" s="27" t="n">
        <v>0</v>
      </c>
    </row>
    <row r="9" customFormat="false" ht="12.75" hidden="false" customHeight="false" outlineLevel="0" collapsed="false">
      <c r="A9" s="30" t="s">
        <v>15</v>
      </c>
      <c r="B9" s="7"/>
      <c r="C9" s="13" t="s">
        <v>9</v>
      </c>
      <c r="D9" s="13" t="s">
        <v>14</v>
      </c>
      <c r="E9" s="27" t="n">
        <v>0</v>
      </c>
      <c r="G9" s="27"/>
      <c r="I9" s="27" t="n">
        <v>-0.428290545389799</v>
      </c>
      <c r="K9" s="27" t="n">
        <v>-0.43408834842176</v>
      </c>
      <c r="M9" s="27" t="n">
        <v>-0.0121140144391227</v>
      </c>
      <c r="O9" s="27" t="n">
        <v>0.588953105053288</v>
      </c>
      <c r="Q9" s="27" t="n">
        <v>-0.419340060875313</v>
      </c>
      <c r="S9" s="27" t="n">
        <v>-0.29378691722749</v>
      </c>
      <c r="U9" s="27" t="n">
        <v>-3.8027522081414</v>
      </c>
      <c r="W9" s="27" t="n">
        <v>5.24629666783297</v>
      </c>
      <c r="Y9" s="27" t="n">
        <v>3.63923409858326</v>
      </c>
      <c r="AA9" s="27" t="n">
        <v>2.82446085588271</v>
      </c>
      <c r="AC9" s="27" t="n">
        <v>5.53056847062794</v>
      </c>
      <c r="AE9" s="27" t="n">
        <v>-0.231664638573649</v>
      </c>
      <c r="AG9" s="27" t="n">
        <v>0</v>
      </c>
      <c r="AH9" s="32"/>
      <c r="AI9" s="27" t="n">
        <v>12.2074764649116</v>
      </c>
      <c r="AJ9" s="33"/>
      <c r="AK9" s="27" t="n">
        <v>12.2074764649116</v>
      </c>
      <c r="AL9" s="17"/>
      <c r="AM9" s="27" t="n">
        <v>0</v>
      </c>
    </row>
    <row r="10" customFormat="false" ht="12.75" hidden="false" customHeight="false" outlineLevel="0" collapsed="false">
      <c r="A10" s="30" t="s">
        <v>16</v>
      </c>
      <c r="B10" s="7"/>
      <c r="C10" s="13" t="s">
        <v>9</v>
      </c>
      <c r="D10" s="13" t="s">
        <v>17</v>
      </c>
      <c r="E10" s="27" t="n">
        <v>0</v>
      </c>
      <c r="G10" s="27"/>
      <c r="I10" s="27" t="n">
        <v>0.087890610943269</v>
      </c>
      <c r="K10" s="27" t="n">
        <v>-0.377853016133117</v>
      </c>
      <c r="M10" s="27" t="n">
        <v>0.0762313246346312</v>
      </c>
      <c r="O10" s="27" t="n">
        <v>0.322619769858301</v>
      </c>
      <c r="Q10" s="27" t="n">
        <v>0.776128273747722</v>
      </c>
      <c r="S10" s="27" t="n">
        <v>0.541786735821038</v>
      </c>
      <c r="U10" s="27" t="n">
        <v>42.4014257473957</v>
      </c>
      <c r="W10" s="27" t="n">
        <v>67.0451571899256</v>
      </c>
      <c r="Y10" s="27" t="n">
        <v>75.9646221942154</v>
      </c>
      <c r="AA10" s="27" t="n">
        <v>-29.9288049505651</v>
      </c>
      <c r="AC10" s="27" t="n">
        <v>-80.9267289890549</v>
      </c>
      <c r="AE10" s="27" t="n">
        <v>75.0248486297781</v>
      </c>
      <c r="AG10" s="27" t="n">
        <v>30.9956790655881</v>
      </c>
      <c r="AH10" s="32"/>
      <c r="AI10" s="27" t="n">
        <v>182.003002586155</v>
      </c>
      <c r="AJ10" s="33"/>
      <c r="AK10" s="27" t="n">
        <v>182.003002586155</v>
      </c>
      <c r="AL10" s="17"/>
      <c r="AM10" s="27" t="n">
        <v>0</v>
      </c>
    </row>
    <row r="11" customFormat="false" ht="13.5" hidden="false" customHeight="false" outlineLevel="0" collapsed="false">
      <c r="A11" s="34" t="s">
        <v>18</v>
      </c>
      <c r="B11" s="7"/>
      <c r="C11" s="13"/>
      <c r="D11" s="13"/>
      <c r="E11" s="35" t="n">
        <v>-63.3915853952762</v>
      </c>
      <c r="G11" s="35"/>
      <c r="I11" s="35" t="n">
        <v>-0.34039993444653</v>
      </c>
      <c r="J11" s="20"/>
      <c r="K11" s="35" t="n">
        <v>-0.811941364554877</v>
      </c>
      <c r="L11" s="20"/>
      <c r="M11" s="35" t="n">
        <v>0.0641173101955086</v>
      </c>
      <c r="N11" s="20"/>
      <c r="O11" s="35" t="n">
        <v>0.911572874911589</v>
      </c>
      <c r="P11" s="20"/>
      <c r="Q11" s="35" t="n">
        <v>0.356788212872409</v>
      </c>
      <c r="R11" s="20"/>
      <c r="S11" s="35" t="n">
        <v>0.247999818593548</v>
      </c>
      <c r="T11" s="20"/>
      <c r="U11" s="35" t="n">
        <v>38.5986735392543</v>
      </c>
      <c r="V11" s="20"/>
      <c r="W11" s="35" t="n">
        <v>72.2914538577586</v>
      </c>
      <c r="X11" s="20"/>
      <c r="Y11" s="35" t="n">
        <v>79.6038562927986</v>
      </c>
      <c r="Z11" s="20"/>
      <c r="AA11" s="35" t="n">
        <v>-27.1043440946824</v>
      </c>
      <c r="AB11" s="20"/>
      <c r="AC11" s="35" t="n">
        <v>-75.3961605184269</v>
      </c>
      <c r="AD11" s="20"/>
      <c r="AE11" s="35" t="n">
        <v>74.7931839912045</v>
      </c>
      <c r="AF11" s="20"/>
      <c r="AG11" s="35" t="n">
        <v>30.9956790655881</v>
      </c>
      <c r="AH11" s="20"/>
      <c r="AI11" s="35" t="n">
        <v>130.81889365579</v>
      </c>
      <c r="AJ11" s="33"/>
      <c r="AK11" s="35" t="n">
        <v>133.62290044379</v>
      </c>
      <c r="AL11" s="17"/>
      <c r="AM11" s="35" t="n">
        <v>-2.80400678799987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2001-02-09T14:50:54Z</dcterms:created>
  <dc:creator>rrodri2</dc:creator>
  <dc:description/>
  <dc:language>en-US</dc:language>
  <cp:lastModifiedBy>rrodri2</cp:lastModifiedBy>
  <cp:revision>0</cp:revision>
  <dc:subject/>
  <dc:title/>
</cp:coreProperties>
</file>