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<sst xmlns="http://schemas.openxmlformats.org/spreadsheetml/2006/main" count="12" uniqueCount="12">
  <si>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Year</t>
  </si>
  <si>
    <t xml:space="preserve">DWR</t>
  </si>
  <si>
    <t xml:space="preserve">Current curve</t>
  </si>
  <si>
    <t xml:space="preserve">Overmarket</t>
  </si>
  <si>
    <t xml:space="preserve">Quantity (MWh) from fig. 4 of DWR Presentation</t>
  </si>
  <si>
    <t xml:space="preserve">Stranded Costs ($million)</t>
  </si>
  <si>
    <t xml:space="preserve">Stranded Costs Discounted ($million)</t>
  </si>
  <si>
    <t xml:space="preserve">Percent Over Market</t>
  </si>
  <si>
    <t xml:space="preserve">note: forward curve past '06 is estimated</t>
  </si>
  <si>
    <t xml:space="preserve">10-year average</t>
  </si>
  <si>
    <t xml:space="preserve">10-year sum</t>
  </si>
  <si>
    <t xml:space="preserve">6-year average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</si>
</sst>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_(\$* #,##0.00_);_(\$* \(#,##0.00\);_(\$* \-??_);_(@_)"/>
    <numFmt numFmtId="169" formatCode="_(\$* #,##0_);_(\$* \(#,##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WR%20Stranded%20Costs%20Forward%20Gas%20Electric%20Prices%20as%20of%20061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randed Costs"/>
      <sheetName val="GasFP0618"/>
      <sheetName val="Gas Chart"/>
      <sheetName val="ElectricFP0618"/>
      <sheetName val="Peak Chart"/>
      <sheetName val="Off-Peak Chart"/>
      <sheetName val="Flat Chart"/>
    </sheetNames>
    <sheetDataSet>
      <sheetData sheetId="0"/>
      <sheetData sheetId="1"/>
      <sheetData sheetId="2"/>
      <sheetData sheetId="3">
        <row r="6">
          <cell r="E6">
            <v>130.000000484287</v>
          </cell>
        </row>
        <row r="7">
          <cell r="E7">
            <v>154.99999826774</v>
          </cell>
        </row>
        <row r="8">
          <cell r="E8">
            <v>119.99999910593</v>
          </cell>
        </row>
        <row r="9">
          <cell r="E9">
            <v>83.0000012367963</v>
          </cell>
        </row>
        <row r="10">
          <cell r="E10">
            <v>62</v>
          </cell>
        </row>
        <row r="11">
          <cell r="E11">
            <v>65</v>
          </cell>
        </row>
        <row r="12">
          <cell r="E12">
            <v>64.9999997578561</v>
          </cell>
        </row>
        <row r="13">
          <cell r="E13">
            <v>45</v>
          </cell>
        </row>
        <row r="14">
          <cell r="E14">
            <v>39.9999998509883</v>
          </cell>
        </row>
        <row r="15">
          <cell r="E15">
            <v>40</v>
          </cell>
        </row>
        <row r="16">
          <cell r="E16">
            <v>44</v>
          </cell>
        </row>
        <row r="17">
          <cell r="E17">
            <v>57.000000424683</v>
          </cell>
        </row>
        <row r="18">
          <cell r="E18">
            <v>104.00000038743</v>
          </cell>
        </row>
        <row r="19">
          <cell r="E19">
            <v>109.999998770654</v>
          </cell>
        </row>
        <row r="20">
          <cell r="E20">
            <v>76.9999994263052</v>
          </cell>
        </row>
        <row r="21">
          <cell r="E21">
            <v>48.0000007152557</v>
          </cell>
        </row>
        <row r="22">
          <cell r="E22">
            <v>40</v>
          </cell>
        </row>
        <row r="23">
          <cell r="E23">
            <v>41</v>
          </cell>
        </row>
        <row r="24">
          <cell r="E24">
            <v>39.499999852851</v>
          </cell>
        </row>
        <row r="25">
          <cell r="E25">
            <v>38.5</v>
          </cell>
        </row>
        <row r="26">
          <cell r="E26">
            <v>36.4999998640269</v>
          </cell>
        </row>
        <row r="27">
          <cell r="E27">
            <v>31.5</v>
          </cell>
        </row>
        <row r="28">
          <cell r="E28">
            <v>32.5</v>
          </cell>
        </row>
        <row r="29">
          <cell r="E29">
            <v>40.5000003017485</v>
          </cell>
        </row>
        <row r="30">
          <cell r="E30">
            <v>67.500000251457</v>
          </cell>
        </row>
        <row r="31">
          <cell r="E31">
            <v>79.4999991115182</v>
          </cell>
        </row>
        <row r="32">
          <cell r="E32">
            <v>58.499999564141</v>
          </cell>
        </row>
        <row r="33">
          <cell r="E33">
            <v>37.5000005587935</v>
          </cell>
        </row>
        <row r="34">
          <cell r="E34">
            <v>30.5</v>
          </cell>
        </row>
        <row r="35">
          <cell r="E35">
            <v>31.5</v>
          </cell>
        </row>
        <row r="36">
          <cell r="E36">
            <v>34.4999998714774</v>
          </cell>
        </row>
        <row r="37">
          <cell r="E37">
            <v>32.5</v>
          </cell>
        </row>
        <row r="38">
          <cell r="E38">
            <v>31.4999998826533</v>
          </cell>
        </row>
        <row r="39">
          <cell r="E39">
            <v>31.5</v>
          </cell>
        </row>
        <row r="40">
          <cell r="E40">
            <v>34.5</v>
          </cell>
        </row>
        <row r="41">
          <cell r="E41">
            <v>43.5000003241002</v>
          </cell>
        </row>
        <row r="42">
          <cell r="E42">
            <v>67.500000251457</v>
          </cell>
        </row>
        <row r="43">
          <cell r="E43">
            <v>72.4999991897493</v>
          </cell>
        </row>
        <row r="44">
          <cell r="E44">
            <v>54.4999995939433</v>
          </cell>
        </row>
        <row r="45">
          <cell r="E45">
            <v>36.5000005438923</v>
          </cell>
        </row>
        <row r="46">
          <cell r="E46">
            <v>30.5</v>
          </cell>
        </row>
        <row r="47">
          <cell r="E47">
            <v>30.5</v>
          </cell>
        </row>
        <row r="48">
          <cell r="E48">
            <v>34.4999998714774</v>
          </cell>
        </row>
        <row r="49">
          <cell r="E49">
            <v>32.5</v>
          </cell>
        </row>
        <row r="50">
          <cell r="E50">
            <v>31.4999998826533</v>
          </cell>
        </row>
        <row r="51">
          <cell r="E51">
            <v>31.5</v>
          </cell>
        </row>
        <row r="52">
          <cell r="E52">
            <v>34.5</v>
          </cell>
        </row>
        <row r="53">
          <cell r="E53">
            <v>43.5000003241002</v>
          </cell>
        </row>
        <row r="54">
          <cell r="E54">
            <v>67.500000251457</v>
          </cell>
        </row>
        <row r="55">
          <cell r="E55">
            <v>72.4999991897493</v>
          </cell>
        </row>
        <row r="56">
          <cell r="E56">
            <v>54.4999995939433</v>
          </cell>
        </row>
        <row r="57">
          <cell r="E57">
            <v>36.5000005438923</v>
          </cell>
        </row>
        <row r="58">
          <cell r="E58">
            <v>30.5</v>
          </cell>
        </row>
        <row r="59">
          <cell r="E59">
            <v>30.5</v>
          </cell>
        </row>
        <row r="60">
          <cell r="E60">
            <v>34.7499998705461</v>
          </cell>
        </row>
        <row r="61">
          <cell r="E61">
            <v>32.75</v>
          </cell>
        </row>
        <row r="62">
          <cell r="E62">
            <v>31.749999881722</v>
          </cell>
        </row>
        <row r="63">
          <cell r="E63">
            <v>31.75</v>
          </cell>
        </row>
        <row r="64">
          <cell r="E64">
            <v>34.75</v>
          </cell>
        </row>
        <row r="65">
          <cell r="E65">
            <v>43.7500003259629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2" min="2" style="0" width="20.13"/>
    <col collapsed="false" customWidth="true" hidden="false" outlineLevel="0" max="4" min="4" style="0" width="11.99"/>
    <col collapsed="false" customWidth="true" hidden="false" outlineLevel="0" max="5" min="5" style="0" width="17.7"/>
    <col collapsed="false" customWidth="true" hidden="false" outlineLevel="0" max="6" min="6" style="0" width="11.28"/>
    <col collapsed="false" customWidth="true" hidden="false" outlineLevel="0" max="7" min="7" style="0" width="14.41"/>
  </cols>
  <sheetData>
    <row r="1" customFormat="false" ht="51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</row>
    <row r="2" customFormat="false" ht="12.75" hidden="false" customHeight="false" outlineLevel="0" collapsed="false">
      <c r="A2" s="2" t="n">
        <v>2001</v>
      </c>
      <c r="B2" s="3" t="n">
        <v>138</v>
      </c>
      <c r="C2" s="3" t="n">
        <f aca="false">+AVERAGE([1]ElectricFP0618!E6:E11)</f>
        <v>102.499999849126</v>
      </c>
      <c r="D2" s="3" t="n">
        <f aca="false">+B2-C2</f>
        <v>35.5000001508744</v>
      </c>
      <c r="E2" s="3" t="n">
        <v>30000000</v>
      </c>
      <c r="F2" s="3" t="n">
        <f aca="false">+(D2)*E2/1000000</f>
        <v>1065.00000452623</v>
      </c>
      <c r="G2" s="3" t="n">
        <f aca="false">+F2/(1.12)^(A2-$A$2)</f>
        <v>1065.00000452623</v>
      </c>
      <c r="H2" s="4" t="n">
        <f aca="false">+D2/B2</f>
        <v>0.257246377904887</v>
      </c>
    </row>
    <row r="3" customFormat="false" ht="12.75" hidden="false" customHeight="false" outlineLevel="0" collapsed="false">
      <c r="A3" s="2" t="n">
        <v>2002</v>
      </c>
      <c r="B3" s="3" t="n">
        <v>106</v>
      </c>
      <c r="C3" s="3" t="n">
        <f aca="false">+AVERAGE([1]ElectricFP0618!E12:E23)</f>
        <v>59.249999944431</v>
      </c>
      <c r="D3" s="3" t="n">
        <f aca="false">+B3-C3</f>
        <v>46.750000055569</v>
      </c>
      <c r="E3" s="3" t="n">
        <v>52000000</v>
      </c>
      <c r="F3" s="3" t="n">
        <f aca="false">+(D3)*E3/1000000</f>
        <v>2431.00000288959</v>
      </c>
      <c r="G3" s="3" t="n">
        <f aca="false">+F3/(1.12)^(A3-$A$2)</f>
        <v>2170.5357168657</v>
      </c>
      <c r="H3" s="4" t="n">
        <f aca="false">+D3/B3</f>
        <v>0.441037736373292</v>
      </c>
    </row>
    <row r="4" customFormat="false" ht="12.75" hidden="false" customHeight="false" outlineLevel="0" collapsed="false">
      <c r="A4" s="2" t="n">
        <v>2003</v>
      </c>
      <c r="B4" s="3" t="n">
        <v>89</v>
      </c>
      <c r="C4" s="3" t="n">
        <f aca="false">+AVERAGE([1]ElectricFP0618!E24:E35)</f>
        <v>43.666666625378</v>
      </c>
      <c r="D4" s="3" t="n">
        <f aca="false">+B4-C4</f>
        <v>45.333333374622</v>
      </c>
      <c r="E4" s="3" t="n">
        <v>70000000</v>
      </c>
      <c r="F4" s="3" t="n">
        <f aca="false">+(D4)*E4/1000000</f>
        <v>3173.33333622354</v>
      </c>
      <c r="G4" s="3" t="n">
        <f aca="false">+F4/(1.12)^(A4-$A$2)</f>
        <v>2529.76190706596</v>
      </c>
      <c r="H4" s="4" t="n">
        <f aca="false">+D4/B4</f>
        <v>0.509363296344067</v>
      </c>
    </row>
    <row r="5" customFormat="false" ht="12.75" hidden="false" customHeight="false" outlineLevel="0" collapsed="false">
      <c r="A5" s="2" t="n">
        <v>2004</v>
      </c>
      <c r="B5" s="3" t="n">
        <v>75</v>
      </c>
      <c r="C5" s="3" t="n">
        <f aca="false">+AVERAGE([1]ElectricFP0618!E36:E47)</f>
        <v>41.6666666381061</v>
      </c>
      <c r="D5" s="3" t="n">
        <f aca="false">+B5-C5</f>
        <v>33.3333333618939</v>
      </c>
      <c r="E5" s="3" t="n">
        <v>90000000</v>
      </c>
      <c r="F5" s="3" t="n">
        <f aca="false">+(D5)*E5/1000000</f>
        <v>3000.00000257045</v>
      </c>
      <c r="G5" s="3" t="n">
        <f aca="false">+F5/(1.12)^(A5-$A$2)</f>
        <v>2135.34074526983</v>
      </c>
      <c r="H5" s="4" t="n">
        <f aca="false">+D5/B5</f>
        <v>0.444444444825252</v>
      </c>
    </row>
    <row r="6" customFormat="false" ht="12.75" hidden="false" customHeight="false" outlineLevel="0" collapsed="false">
      <c r="A6" s="2" t="n">
        <v>2005</v>
      </c>
      <c r="B6" s="3" t="n">
        <v>64</v>
      </c>
      <c r="C6" s="3" t="n">
        <f aca="false">+AVERAGE([1]ElectricFP0618!E48:E59)</f>
        <v>41.6666666381061</v>
      </c>
      <c r="D6" s="3" t="n">
        <f aca="false">+B6-C6</f>
        <v>22.3333333618939</v>
      </c>
      <c r="E6" s="3" t="n">
        <v>83000000</v>
      </c>
      <c r="F6" s="3" t="n">
        <f aca="false">+(D6)*E6/1000000</f>
        <v>1853.6666690372</v>
      </c>
      <c r="G6" s="3" t="n">
        <f aca="false">+F6/(1.12)^(A6-$A$2)</f>
        <v>1178.0386795096</v>
      </c>
      <c r="H6" s="4" t="n">
        <f aca="false">+D6/B6</f>
        <v>0.348958333779593</v>
      </c>
    </row>
    <row r="7" customFormat="false" ht="12.75" hidden="false" customHeight="false" outlineLevel="0" collapsed="false">
      <c r="A7" s="2" t="n">
        <v>2006</v>
      </c>
      <c r="B7" s="3" t="n">
        <v>61</v>
      </c>
      <c r="C7" s="3" t="n">
        <f aca="false">+AVERAGE([1]ElectricFP0618!E60:E71)</f>
        <v>34.9166666797052</v>
      </c>
      <c r="D7" s="3" t="n">
        <f aca="false">+B7-C7</f>
        <v>26.0833333202948</v>
      </c>
      <c r="E7" s="3" t="n">
        <v>80000000</v>
      </c>
      <c r="F7" s="3" t="n">
        <f aca="false">+(D7)*E7/1000000</f>
        <v>2086.66666562359</v>
      </c>
      <c r="G7" s="3" t="n">
        <f aca="false">+F7/(1.12)^(A7-$A$2)</f>
        <v>1184.03070500761</v>
      </c>
      <c r="H7" s="4" t="n">
        <f aca="false">+D7/B7</f>
        <v>0.427595628201555</v>
      </c>
    </row>
    <row r="8" customFormat="false" ht="12.75" hidden="false" customHeight="false" outlineLevel="0" collapsed="false">
      <c r="A8" s="2" t="n">
        <v>2007</v>
      </c>
      <c r="B8" s="3" t="n">
        <v>60</v>
      </c>
      <c r="C8" s="3" t="n">
        <f aca="false">+C7</f>
        <v>34.9166666797052</v>
      </c>
      <c r="D8" s="3" t="n">
        <f aca="false">+B8-C8</f>
        <v>25.0833333202948</v>
      </c>
      <c r="E8" s="3" t="n">
        <v>80000000</v>
      </c>
      <c r="F8" s="3" t="n">
        <f aca="false">+(D8)*E8/1000000</f>
        <v>2006.66666562359</v>
      </c>
      <c r="G8" s="3" t="n">
        <f aca="false">+F8/(1.12)^(A8-$A$2)</f>
        <v>1016.63978263403</v>
      </c>
      <c r="H8" s="4" t="n">
        <f aca="false">+D8/B8</f>
        <v>0.418055555338247</v>
      </c>
      <c r="I8" s="0" t="s">
        <v>8</v>
      </c>
    </row>
    <row r="9" customFormat="false" ht="12.75" hidden="false" customHeight="false" outlineLevel="0" collapsed="false">
      <c r="A9" s="2" t="n">
        <v>2008</v>
      </c>
      <c r="B9" s="3" t="n">
        <v>60</v>
      </c>
      <c r="C9" s="3" t="n">
        <f aca="false">+C8</f>
        <v>34.9166666797052</v>
      </c>
      <c r="D9" s="3" t="n">
        <f aca="false">+B9-C9</f>
        <v>25.0833333202948</v>
      </c>
      <c r="E9" s="3" t="n">
        <v>80000000</v>
      </c>
      <c r="F9" s="3" t="n">
        <f aca="false">+(D9)*E9/1000000</f>
        <v>2006.66666562359</v>
      </c>
      <c r="G9" s="3" t="n">
        <f aca="false">+F9/(1.12)^(A9-$A$2)</f>
        <v>907.71409163753</v>
      </c>
      <c r="H9" s="4" t="n">
        <f aca="false">+D9/B9</f>
        <v>0.418055555338247</v>
      </c>
    </row>
    <row r="10" customFormat="false" ht="12.75" hidden="false" customHeight="false" outlineLevel="0" collapsed="false">
      <c r="A10" s="2" t="n">
        <v>2009</v>
      </c>
      <c r="B10" s="3" t="n">
        <v>60</v>
      </c>
      <c r="C10" s="3" t="n">
        <f aca="false">+C9</f>
        <v>34.9166666797052</v>
      </c>
      <c r="D10" s="3" t="n">
        <f aca="false">+B10-C10</f>
        <v>25.0833333202948</v>
      </c>
      <c r="E10" s="3" t="n">
        <v>80000000</v>
      </c>
      <c r="F10" s="3" t="n">
        <f aca="false">+(D10)*E10/1000000</f>
        <v>2006.66666562359</v>
      </c>
      <c r="G10" s="3" t="n">
        <f aca="false">+F10/(1.12)^(A10-$A$2)</f>
        <v>810.459010390651</v>
      </c>
      <c r="H10" s="4" t="n">
        <f aca="false">+D10/B10</f>
        <v>0.418055555338247</v>
      </c>
    </row>
    <row r="11" customFormat="false" ht="12.75" hidden="false" customHeight="false" outlineLevel="0" collapsed="false">
      <c r="A11" s="2" t="n">
        <v>2010</v>
      </c>
      <c r="B11" s="3" t="n">
        <v>59</v>
      </c>
      <c r="C11" s="3" t="n">
        <f aca="false">+C10</f>
        <v>34.9166666797052</v>
      </c>
      <c r="D11" s="3" t="n">
        <f aca="false">+B11-C11</f>
        <v>24.0833333202948</v>
      </c>
      <c r="E11" s="3" t="n">
        <v>80000000</v>
      </c>
      <c r="F11" s="3" t="n">
        <f aca="false">+(D11)*E11/1000000</f>
        <v>1926.66666562359</v>
      </c>
      <c r="G11" s="3" t="n">
        <f aca="false">+F11/(1.12)^(A11-$A$2)</f>
        <v>694.775314421698</v>
      </c>
      <c r="H11" s="4" t="n">
        <f aca="false">+D11/B11</f>
        <v>0.408192090174489</v>
      </c>
    </row>
    <row r="12" customFormat="false" ht="12.75" hidden="false" customHeight="false" outlineLevel="0" collapsed="false">
      <c r="A12" s="5" t="s">
        <v>9</v>
      </c>
      <c r="B12" s="3" t="n">
        <f aca="false">+AVERAGE(B2:B11)</f>
        <v>77.2</v>
      </c>
      <c r="C12" s="3" t="n">
        <f aca="false">+AVERAGE(C2:C11)</f>
        <v>46.3333333093673</v>
      </c>
      <c r="D12" s="3" t="n">
        <f aca="false">+AVERAGE(D2:D11)</f>
        <v>30.8666666906327</v>
      </c>
      <c r="E12" s="3" t="n">
        <f aca="false">+AVERAGE(E2:E11)</f>
        <v>72500000</v>
      </c>
      <c r="F12" s="3" t="n">
        <f aca="false">+AVERAGE(F2:F11)</f>
        <v>2155.63333433649</v>
      </c>
      <c r="G12" s="3" t="n">
        <f aca="false">+AVERAGE(G2:G11)</f>
        <v>1369.22959573288</v>
      </c>
      <c r="H12" s="4" t="n">
        <f aca="false">+D12/B12</f>
        <v>0.399827288738766</v>
      </c>
    </row>
    <row r="13" customFormat="false" ht="12.75" hidden="false" customHeight="false" outlineLevel="0" collapsed="false">
      <c r="A13" s="5" t="s">
        <v>10</v>
      </c>
      <c r="B13" s="3" t="n">
        <f aca="false">SUM(B2:B11)</f>
        <v>772</v>
      </c>
      <c r="C13" s="3" t="n">
        <f aca="false">SUM(C2:C11)</f>
        <v>463.333333093673</v>
      </c>
      <c r="D13" s="3" t="n">
        <f aca="false">SUM(D2:D11)</f>
        <v>308.666666906327</v>
      </c>
      <c r="E13" s="3" t="n">
        <f aca="false">SUM(E2:E11)</f>
        <v>725000000</v>
      </c>
      <c r="F13" s="6" t="n">
        <f aca="false">SUM(F2:F11)</f>
        <v>21556.3333433649</v>
      </c>
      <c r="G13" s="6" t="n">
        <f aca="false">SUM(G2:G11)</f>
        <v>13692.2959573288</v>
      </c>
      <c r="H13" s="4" t="n">
        <f aca="false">+D13/B13</f>
        <v>0.399827288738766</v>
      </c>
    </row>
    <row r="14" customFormat="false" ht="12.75" hidden="false" customHeight="false" outlineLevel="0" collapsed="false">
      <c r="A14" s="7" t="s">
        <v>11</v>
      </c>
      <c r="B14" s="3" t="n">
        <f aca="false">+AVERAGE(B2:B7)</f>
        <v>88.8333333333333</v>
      </c>
      <c r="C14" s="3" t="n">
        <f aca="false">+AVERAGE(C2:C7)</f>
        <v>53.9444443958087</v>
      </c>
      <c r="D14" s="3" t="n">
        <f aca="false">+AVERAGE(D3:D12)</f>
        <v>30.4033333446086</v>
      </c>
      <c r="E14" s="3" t="n">
        <f aca="false">+AVERAGE(E3:E12)</f>
        <v>76750000</v>
      </c>
      <c r="F14" s="3" t="n">
        <f aca="false">+AVERAGE(F3:F12)</f>
        <v>2264.69666731752</v>
      </c>
      <c r="G14" s="3" t="n">
        <f aca="false">+AVERAGE(G3:G12)</f>
        <v>1399.65255485355</v>
      </c>
      <c r="H14" s="4" t="n">
        <f aca="false">+D14/B14</f>
        <v>0.342251407256382</v>
      </c>
    </row>
    <row r="15" customFormat="false" ht="12.75" hidden="false" customHeight="false" outlineLevel="0" collapsed="false">
      <c r="A15" s="5"/>
      <c r="E15" s="8"/>
    </row>
    <row r="17" customFormat="false" ht="12.75" hidden="false" customHeight="false" outlineLevel="0" collapsed="false">
      <c r="A17" s="5"/>
      <c r="B17" s="9"/>
    </row>
    <row r="18" customFormat="false" ht="12.75" hidden="false" customHeight="false" outlineLevel="0" collapsed="false">
      <c r="B18" s="9"/>
    </row>
    <row r="19" customFormat="false" ht="12.75" hidden="false" customHeight="false" outlineLevel="0" collapsed="false">
      <c r="B19" s="9"/>
    </row>
    <row r="20" customFormat="false" ht="12.75" hidden="false" customHeight="false" outlineLevel="0" collapsed="false">
      <c r="B20" s="9"/>
    </row>
    <row r="21" customFormat="false" ht="12.75" hidden="false" customHeight="false" outlineLevel="0" collapsed="false">
      <c r="B21" s="9"/>
    </row>
    <row r="22" customFormat="false" ht="12.75" hidden="false" customHeight="false" outlineLevel="0" collapsed="false">
      <c r="B22" s="9"/>
    </row>
    <row r="23" customFormat="false" ht="12.75" hidden="false" customHeight="false" outlineLevel="0" collapsed="false">
      <c r="B23" s="9"/>
    </row>
    <row r="24" customFormat="false" ht="12.75" hidden="false" customHeight="false" outlineLevel="0" collapsed="false">
      <c r="B24" s="9"/>
    </row>
    <row r="25" customFormat="false" ht="12.75" hidden="false" customHeight="false" outlineLevel="0" collapsed="false">
      <c r="B25" s="9"/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B2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2001-06-19T22:20:10Z</dcterms:created>
  <dc:creator>jdasovic</dc:creator>
  <dc:description/>
  <dc:language>en-US</dc:language>
  <cp:lastModifiedBy>jdasovic</cp:lastModifiedBy>
  <dcterms:modified xsi:type="dcterms:W3CDTF">2001-06-19T22:30:55Z</dcterms:modified>
  <cp:revision>0</cp:revision>
  <dc:subject/>
  <dc:title/>
</cp:coreProperties>
</file>