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n" sheetId="1" state="visible" r:id="rId3"/>
    <sheet name="DPR" sheetId="2" state="visible" r:id="rId4"/>
    <sheet name="negotiated deals" sheetId="3" state="visible" r:id="rId5"/>
    <sheet name="Sheet3" sheetId="4" state="visible" r:id="rId6"/>
  </sheets>
  <definedNames>
    <definedName function="false" hidden="false" localSheetId="1" name="_xlnm.Print_Area" vbProcedure="false">DPR!$A$1:$J$60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<sst xmlns="http://schemas.openxmlformats.org/spreadsheetml/2006/main" count="87" uniqueCount="59">
  <si>
    <t xml:space="preserve">Reconciliation of Form A to DPR</t>
  </si>
  <si>
    <t xml:space="preserve">As of 11/30/01</t>
  </si>
  <si>
    <t xml:space="preserve">Total MTM per Form A:</t>
  </si>
  <si>
    <t xml:space="preserve">Reconciling Items:</t>
  </si>
  <si>
    <t xml:space="preserve">    East Schedule C</t>
  </si>
  <si>
    <t xml:space="preserve">    West Schedule C</t>
  </si>
  <si>
    <t xml:space="preserve">    East Schedule B (Asian Option)</t>
  </si>
  <si>
    <t xml:space="preserve">    Negotiated Third Party Deals</t>
  </si>
  <si>
    <t xml:space="preserve">    Killed Cross Commodity Deals</t>
  </si>
  <si>
    <t xml:space="preserve">    Transactions with EES, Inc.</t>
  </si>
  <si>
    <t xml:space="preserve">Total Reconciling Items:</t>
  </si>
  <si>
    <t xml:space="preserve"> </t>
  </si>
  <si>
    <t xml:space="preserve">Total Reconciled Form A MTM:</t>
  </si>
  <si>
    <t xml:space="preserve">Other</t>
  </si>
  <si>
    <t xml:space="preserve">Total MTM per DPR:</t>
  </si>
  <si>
    <t xml:space="preserve">ENRON POWER TRADING &amp; TRANSMISSION</t>
  </si>
  <si>
    <t xml:space="preserve">DAILY POSITION STATEMENT</t>
  </si>
  <si>
    <t xml:space="preserve">As of:</t>
  </si>
  <si>
    <t xml:space="preserve">EAST</t>
  </si>
  <si>
    <t xml:space="preserve">WEST</t>
  </si>
  <si>
    <t xml:space="preserve">TOTAL</t>
  </si>
  <si>
    <t xml:space="preserve">FINAL</t>
  </si>
  <si>
    <t xml:space="preserve">POWER</t>
  </si>
  <si>
    <t xml:space="preserve">LTD Through:</t>
  </si>
  <si>
    <t xml:space="preserve">PV Margins (Mid)</t>
  </si>
  <si>
    <t xml:space="preserve">Prudent Reserve</t>
  </si>
  <si>
    <t xml:space="preserve">Liquidated</t>
  </si>
  <si>
    <t xml:space="preserve">LTD Net Recognized P&amp;L</t>
  </si>
  <si>
    <t xml:space="preserve">MTD Through:</t>
  </si>
  <si>
    <t xml:space="preserve">Originated Transactions /Credit Reserve</t>
  </si>
  <si>
    <t xml:space="preserve">Hedge management</t>
  </si>
  <si>
    <t xml:space="preserve">New Deals</t>
  </si>
  <si>
    <t xml:space="preserve">Change in Price</t>
  </si>
  <si>
    <t xml:space="preserve">Change in Basis Price</t>
  </si>
  <si>
    <t xml:space="preserve">Change in Gas Price</t>
  </si>
  <si>
    <t xml:space="preserve">Gamma</t>
  </si>
  <si>
    <t xml:space="preserve">Vega</t>
  </si>
  <si>
    <t xml:space="preserve">Theta</t>
  </si>
  <si>
    <t xml:space="preserve">Drift</t>
  </si>
  <si>
    <t xml:space="preserve">Change in Interest Rates</t>
  </si>
  <si>
    <t xml:space="preserve">Broker Fees:</t>
  </si>
  <si>
    <t xml:space="preserve">        Adjustments</t>
  </si>
  <si>
    <t xml:space="preserve">Total Hedge Management</t>
  </si>
  <si>
    <t xml:space="preserve">Financial Liquid. True up</t>
  </si>
  <si>
    <t xml:space="preserve">Reconciliation Book to Actual Liquid.</t>
  </si>
  <si>
    <t xml:space="preserve">MTD Income (Loss)</t>
  </si>
  <si>
    <t xml:space="preserve">Liquidated **</t>
  </si>
  <si>
    <t xml:space="preserve">Net Recognized P&amp;L</t>
  </si>
  <si>
    <t xml:space="preserve">YTD Through:</t>
  </si>
  <si>
    <t xml:space="preserve">Originated Transactions/Credit Reserve</t>
  </si>
  <si>
    <t xml:space="preserve">Daily Change in P&amp;L- Explanations</t>
  </si>
  <si>
    <t xml:space="preserve">Daily Change in Income (Loss)</t>
  </si>
  <si>
    <t xml:space="preserve">Counterparty</t>
  </si>
  <si>
    <t xml:space="preserve">MTM Value</t>
  </si>
  <si>
    <t xml:space="preserve">Constellation Power</t>
  </si>
  <si>
    <t xml:space="preserve">The Energy Authority</t>
  </si>
  <si>
    <t xml:space="preserve">Public Service Co. of Colorado</t>
  </si>
  <si>
    <t xml:space="preserve">Sempra Energy Trading</t>
  </si>
  <si>
    <t xml:space="preserve">Total Cash Settled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</si>
</sst>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\$#,##0_);&quot;($&quot;#,##0\)"/>
    <numFmt numFmtId="168" formatCode="[$-409]d\-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1"/>
      <name val="Tahoma"/>
      <family val="2"/>
    </font>
    <font>
      <b val="true"/>
      <sz val="10"/>
      <name val="Tahoma"/>
      <family val="2"/>
    </font>
    <font>
      <b val="true"/>
      <sz val="14"/>
      <name val="Tahoma"/>
      <family val="2"/>
    </font>
    <font>
      <b val="true"/>
      <sz val="20"/>
      <name val="Tahoma"/>
      <family val="2"/>
    </font>
    <font>
      <b val="true"/>
      <u val="single"/>
      <sz val="10"/>
      <name val="Tahoma"/>
      <family val="2"/>
    </font>
    <font>
      <sz val="10"/>
      <color rgb="FF008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56"/>
    <col collapsed="false" customWidth="true" hidden="false" outlineLevel="0" max="2" min="2" style="1" width="14.14"/>
    <col collapsed="false" customWidth="true" hidden="false" outlineLevel="0" max="3" min="3" style="1" width="15.56"/>
    <col collapsed="false" customWidth="true" hidden="false" outlineLevel="0" max="4" min="4" style="1" width="13.99"/>
    <col collapsed="false" customWidth="false" hidden="false" outlineLevel="0" max="257" min="5" style="1" width="9.14"/>
  </cols>
  <sheetData>
    <row r="1" customFormat="false" ht="14.25" hidden="false" customHeight="false" outlineLevel="0" collapsed="false">
      <c r="A1" s="2" t="s">
        <v>0</v>
      </c>
    </row>
    <row r="4" customFormat="false" ht="12.75" hidden="false" customHeight="false" outlineLevel="0" collapsed="false">
      <c r="B4" s="3"/>
      <c r="C4" s="4" t="s">
        <v>1</v>
      </c>
    </row>
    <row r="5" customFormat="false" ht="17.25" hidden="false" customHeight="true" outlineLevel="0" collapsed="false">
      <c r="A5" s="5" t="s">
        <v>2</v>
      </c>
      <c r="B5" s="6"/>
      <c r="C5" s="7" t="n">
        <v>809377276</v>
      </c>
    </row>
    <row r="6" customFormat="false" ht="9" hidden="false" customHeight="true" outlineLevel="0" collapsed="false">
      <c r="B6" s="7"/>
      <c r="C6" s="6"/>
    </row>
    <row r="7" customFormat="false" ht="12.75" hidden="false" customHeight="false" outlineLevel="0" collapsed="false">
      <c r="A7" s="5" t="s">
        <v>3</v>
      </c>
      <c r="B7" s="7"/>
      <c r="C7" s="6"/>
    </row>
    <row r="8" customFormat="false" ht="12.75" hidden="false" customHeight="false" outlineLevel="0" collapsed="false">
      <c r="A8" s="1" t="s">
        <v>4</v>
      </c>
      <c r="B8" s="7" t="n">
        <v>-91388134</v>
      </c>
      <c r="C8" s="6"/>
    </row>
    <row r="9" customFormat="false" ht="12.75" hidden="false" customHeight="false" outlineLevel="0" collapsed="false">
      <c r="A9" s="1" t="s">
        <v>5</v>
      </c>
      <c r="B9" s="7" t="n">
        <v>-325347096</v>
      </c>
      <c r="C9" s="6"/>
    </row>
    <row r="10" customFormat="false" ht="12.75" hidden="false" customHeight="false" outlineLevel="0" collapsed="false">
      <c r="A10" s="1" t="s">
        <v>6</v>
      </c>
      <c r="B10" s="7" t="n">
        <v>-732655</v>
      </c>
      <c r="C10" s="6"/>
    </row>
    <row r="11" customFormat="false" ht="12.75" hidden="false" customHeight="false" outlineLevel="0" collapsed="false">
      <c r="A11" s="1" t="s">
        <v>7</v>
      </c>
      <c r="B11" s="7" t="n">
        <f aca="false">101147669-44316628</f>
        <v>56831041</v>
      </c>
      <c r="C11" s="6"/>
    </row>
    <row r="12" customFormat="false" ht="12.75" hidden="false" customHeight="false" outlineLevel="0" collapsed="false">
      <c r="A12" s="1" t="s">
        <v>8</v>
      </c>
      <c r="B12" s="7" t="n">
        <v>-6182178</v>
      </c>
      <c r="C12" s="6"/>
    </row>
    <row r="13" customFormat="false" ht="12.75" hidden="false" customHeight="false" outlineLevel="0" collapsed="false">
      <c r="A13" s="1" t="s">
        <v>9</v>
      </c>
      <c r="B13" s="8" t="n">
        <v>176664336</v>
      </c>
      <c r="C13" s="6"/>
    </row>
    <row r="14" customFormat="false" ht="12.75" hidden="false" customHeight="false" outlineLevel="0" collapsed="false">
      <c r="A14" s="5" t="s">
        <v>10</v>
      </c>
      <c r="B14" s="6"/>
      <c r="C14" s="8" t="n">
        <f aca="false">SUM(B8:B13)</f>
        <v>-190154686</v>
      </c>
    </row>
    <row r="15" customFormat="false" ht="9" hidden="false" customHeight="true" outlineLevel="0" collapsed="false">
      <c r="A15" s="1" t="s">
        <v>11</v>
      </c>
      <c r="B15" s="7"/>
      <c r="C15" s="6"/>
    </row>
    <row r="16" customFormat="false" ht="12.75" hidden="false" customHeight="false" outlineLevel="0" collapsed="false">
      <c r="A16" s="5" t="s">
        <v>12</v>
      </c>
      <c r="B16" s="7"/>
      <c r="C16" s="6" t="n">
        <f aca="false">C14+C5</f>
        <v>619222590</v>
      </c>
    </row>
    <row r="17" customFormat="false" ht="9" hidden="false" customHeight="true" outlineLevel="0" collapsed="false">
      <c r="A17" s="5"/>
      <c r="B17" s="7"/>
      <c r="C17" s="6"/>
    </row>
    <row r="18" customFormat="false" ht="12.75" hidden="false" customHeight="false" outlineLevel="0" collapsed="false">
      <c r="A18" s="1" t="s">
        <v>13</v>
      </c>
      <c r="B18" s="7"/>
      <c r="C18" s="9" t="n">
        <f aca="false">C20-C16</f>
        <v>-125985.469979286</v>
      </c>
    </row>
    <row r="19" customFormat="false" ht="9" hidden="false" customHeight="true" outlineLevel="0" collapsed="false">
      <c r="B19" s="7"/>
      <c r="C19" s="10"/>
    </row>
    <row r="20" customFormat="false" ht="13.5" hidden="false" customHeight="false" outlineLevel="0" collapsed="false">
      <c r="A20" s="5" t="s">
        <v>14</v>
      </c>
      <c r="B20" s="6"/>
      <c r="C20" s="11" t="n">
        <v>619096604.530021</v>
      </c>
    </row>
    <row r="21" customFormat="false" ht="13.5" hidden="false" customHeight="false" outlineLevel="0" collapsed="false">
      <c r="B21" s="3"/>
    </row>
  </sheetData>
  <printOptions headings="false" gridLines="false" gridLinesSet="true" horizontalCentered="false" verticalCentered="false"/>
  <pageMargins left="0.747916666666667" right="0.747916666666667" top="0.7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" width="7.42"/>
    <col collapsed="false" customWidth="true" hidden="false" outlineLevel="0" max="2" min="2" style="12" width="13.28"/>
    <col collapsed="false" customWidth="true" hidden="false" outlineLevel="0" max="3" min="3" style="12" width="12.28"/>
    <col collapsed="false" customWidth="true" hidden="false" outlineLevel="0" max="4" min="4" style="12" width="12.42"/>
    <col collapsed="false" customWidth="true" hidden="false" outlineLevel="0" max="5" min="5" style="12" width="5.41"/>
    <col collapsed="false" customWidth="true" hidden="false" outlineLevel="0" max="6" min="6" style="12" width="17.99"/>
    <col collapsed="false" customWidth="true" hidden="false" outlineLevel="0" max="7" min="7" style="12" width="6.99"/>
    <col collapsed="false" customWidth="true" hidden="false" outlineLevel="0" max="8" min="8" style="12" width="17.99"/>
    <col collapsed="false" customWidth="true" hidden="false" outlineLevel="0" max="9" min="9" style="12" width="6.99"/>
    <col collapsed="false" customWidth="true" hidden="false" outlineLevel="0" max="10" min="10" style="12" width="17.99"/>
    <col collapsed="false" customWidth="false" hidden="false" outlineLevel="0" max="257" min="11" style="12" width="9.14"/>
  </cols>
  <sheetData>
    <row r="1" customFormat="false" ht="13.5" hidden="false" customHeight="true" outlineLevel="0" collapsed="false">
      <c r="A1" s="13" t="s">
        <v>15</v>
      </c>
    </row>
    <row r="2" customFormat="false" ht="16.5" hidden="false" customHeight="true" outlineLevel="0" collapsed="false">
      <c r="A2" s="13" t="s">
        <v>16</v>
      </c>
    </row>
    <row r="3" customFormat="false" ht="15.75" hidden="false" customHeight="true" outlineLevel="0" collapsed="false">
      <c r="A3" s="13" t="s">
        <v>17</v>
      </c>
      <c r="B3" s="14" t="n">
        <v>37225</v>
      </c>
      <c r="E3" s="15"/>
      <c r="F3" s="16"/>
      <c r="H3" s="16"/>
      <c r="J3" s="16"/>
    </row>
    <row r="4" customFormat="false" ht="18" hidden="false" customHeight="true" outlineLevel="0" collapsed="false">
      <c r="C4" s="12" t="s">
        <v>11</v>
      </c>
      <c r="D4" s="12" t="s">
        <v>11</v>
      </c>
      <c r="E4" s="15"/>
      <c r="F4" s="17" t="s">
        <v>18</v>
      </c>
      <c r="H4" s="17" t="s">
        <v>19</v>
      </c>
      <c r="J4" s="17" t="s">
        <v>20</v>
      </c>
    </row>
    <row r="5" customFormat="false" ht="22.5" hidden="false" customHeight="true" outlineLevel="0" collapsed="false">
      <c r="A5" s="18" t="s">
        <v>21</v>
      </c>
      <c r="E5" s="15"/>
      <c r="F5" s="19" t="s">
        <v>22</v>
      </c>
      <c r="H5" s="19" t="s">
        <v>22</v>
      </c>
      <c r="J5" s="19" t="s">
        <v>22</v>
      </c>
    </row>
    <row r="6" customFormat="false" ht="12.75" hidden="false" customHeight="false" outlineLevel="0" collapsed="false">
      <c r="A6" s="20" t="s">
        <v>23</v>
      </c>
      <c r="B6" s="21"/>
      <c r="D6" s="22" t="n">
        <v>37195</v>
      </c>
      <c r="E6" s="15"/>
      <c r="F6" s="23"/>
      <c r="H6" s="23"/>
      <c r="J6" s="23"/>
    </row>
    <row r="7" customFormat="false" ht="12.75" hidden="false" customHeight="false" outlineLevel="0" collapsed="false">
      <c r="A7" s="21"/>
      <c r="B7" s="21" t="s">
        <v>24</v>
      </c>
      <c r="C7" s="21"/>
      <c r="D7" s="22"/>
      <c r="E7" s="15"/>
      <c r="F7" s="24" t="n">
        <v>-259359512.481295</v>
      </c>
      <c r="H7" s="24" t="n">
        <v>778986411.888152</v>
      </c>
      <c r="J7" s="24" t="n">
        <f aca="false">H7+F7</f>
        <v>519626899.406856</v>
      </c>
    </row>
    <row r="8" customFormat="false" ht="12.75" hidden="false" customHeight="false" outlineLevel="0" collapsed="false">
      <c r="A8" s="21"/>
      <c r="B8" s="25" t="s">
        <v>25</v>
      </c>
      <c r="C8" s="21"/>
      <c r="D8" s="22"/>
      <c r="E8" s="15"/>
      <c r="F8" s="24" t="n">
        <v>0</v>
      </c>
      <c r="H8" s="24" t="n">
        <v>0</v>
      </c>
      <c r="J8" s="24" t="n">
        <f aca="false">H8+F8</f>
        <v>0</v>
      </c>
    </row>
    <row r="9" customFormat="false" ht="12.75" hidden="false" customHeight="false" outlineLevel="0" collapsed="false">
      <c r="A9" s="21"/>
      <c r="B9" s="21" t="s">
        <v>26</v>
      </c>
      <c r="C9" s="21"/>
      <c r="D9" s="22"/>
      <c r="E9" s="15"/>
      <c r="F9" s="24" t="n">
        <v>856006741.524139</v>
      </c>
      <c r="H9" s="24" t="n">
        <v>775884262.426738</v>
      </c>
      <c r="J9" s="24" t="n">
        <f aca="false">H9+F9</f>
        <v>1631891003.95088</v>
      </c>
    </row>
    <row r="10" customFormat="false" ht="12.75" hidden="false" customHeight="false" outlineLevel="0" collapsed="false">
      <c r="A10" s="21"/>
      <c r="B10" s="21" t="s">
        <v>27</v>
      </c>
      <c r="C10" s="21"/>
      <c r="D10" s="22"/>
      <c r="E10" s="15"/>
      <c r="F10" s="24" t="n">
        <v>596647228.246281</v>
      </c>
      <c r="H10" s="24" t="n">
        <v>1554870674.31489</v>
      </c>
      <c r="J10" s="24" t="n">
        <f aca="false">H10+F10</f>
        <v>2151517902.56117</v>
      </c>
    </row>
    <row r="11" customFormat="false" ht="12.75" hidden="false" customHeight="true" outlineLevel="0" collapsed="false">
      <c r="A11" s="26" t="s">
        <v>28</v>
      </c>
      <c r="D11" s="22" t="n">
        <v>37225</v>
      </c>
      <c r="E11" s="15"/>
      <c r="F11" s="15"/>
      <c r="H11" s="15"/>
      <c r="J11" s="15"/>
    </row>
    <row r="12" customFormat="false" ht="12.75" hidden="false" customHeight="false" outlineLevel="0" collapsed="false">
      <c r="B12" s="12" t="s">
        <v>29</v>
      </c>
      <c r="E12" s="15"/>
      <c r="F12" s="24" t="n">
        <v>419820</v>
      </c>
      <c r="H12" s="24" t="n">
        <v>0</v>
      </c>
      <c r="J12" s="24" t="n">
        <f aca="false">H12+F12</f>
        <v>419820</v>
      </c>
    </row>
    <row r="13" customFormat="false" ht="12.75" hidden="false" customHeight="false" outlineLevel="0" collapsed="false">
      <c r="B13" s="12" t="s">
        <v>30</v>
      </c>
      <c r="E13" s="15"/>
      <c r="F13" s="15"/>
      <c r="H13" s="15"/>
      <c r="J13" s="15"/>
    </row>
    <row r="14" customFormat="false" ht="12.75" hidden="false" customHeight="false" outlineLevel="0" collapsed="false">
      <c r="C14" s="12" t="s">
        <v>31</v>
      </c>
      <c r="E14" s="15"/>
      <c r="F14" s="15" t="n">
        <v>11226635.8220138</v>
      </c>
      <c r="H14" s="15" t="n">
        <v>3478891.14708645</v>
      </c>
      <c r="J14" s="15" t="n">
        <f aca="false">H14+F14</f>
        <v>14705526.9691002</v>
      </c>
    </row>
    <row r="15" customFormat="false" ht="12.75" hidden="false" customHeight="false" outlineLevel="0" collapsed="false">
      <c r="C15" s="12" t="s">
        <v>32</v>
      </c>
      <c r="E15" s="15"/>
      <c r="F15" s="15" t="n">
        <v>-1709062.62748959</v>
      </c>
      <c r="H15" s="15" t="n">
        <v>59156473.2144832</v>
      </c>
      <c r="J15" s="15" t="n">
        <f aca="false">H15+F15</f>
        <v>57447410.5869936</v>
      </c>
    </row>
    <row r="16" customFormat="false" ht="12.75" hidden="false" customHeight="false" outlineLevel="0" collapsed="false">
      <c r="C16" s="12" t="s">
        <v>33</v>
      </c>
      <c r="E16" s="15"/>
      <c r="F16" s="15" t="n">
        <v>12063905.1815793</v>
      </c>
      <c r="H16" s="15" t="n">
        <v>0</v>
      </c>
      <c r="J16" s="15" t="n">
        <f aca="false">H16+F16</f>
        <v>12063905.1815793</v>
      </c>
    </row>
    <row r="17" customFormat="false" ht="12.75" hidden="false" customHeight="false" outlineLevel="0" collapsed="false">
      <c r="C17" s="12" t="s">
        <v>34</v>
      </c>
      <c r="E17" s="15"/>
      <c r="F17" s="15" t="n">
        <v>101606.47228339</v>
      </c>
      <c r="H17" s="15" t="n">
        <v>0</v>
      </c>
      <c r="J17" s="15" t="n">
        <f aca="false">H17+F17</f>
        <v>101606.47228339</v>
      </c>
    </row>
    <row r="18" customFormat="false" ht="12.75" hidden="false" customHeight="false" outlineLevel="0" collapsed="false">
      <c r="C18" s="12" t="s">
        <v>35</v>
      </c>
      <c r="E18" s="15"/>
      <c r="F18" s="15" t="n">
        <v>1341375.87310753</v>
      </c>
      <c r="H18" s="15" t="n">
        <v>-496073.71217066</v>
      </c>
      <c r="J18" s="15" t="n">
        <f aca="false">H18+F18</f>
        <v>845302.160936872</v>
      </c>
    </row>
    <row r="19" customFormat="false" ht="12.75" hidden="false" customHeight="false" outlineLevel="0" collapsed="false">
      <c r="C19" s="12" t="s">
        <v>36</v>
      </c>
      <c r="E19" s="15"/>
      <c r="F19" s="15" t="n">
        <v>-248004.844620526</v>
      </c>
      <c r="H19" s="15" t="n">
        <v>-23363.3944308758</v>
      </c>
      <c r="J19" s="15" t="n">
        <f aca="false">H19+F19</f>
        <v>-271368.239051401</v>
      </c>
    </row>
    <row r="20" customFormat="false" ht="12.75" hidden="false" customHeight="false" outlineLevel="0" collapsed="false">
      <c r="C20" s="12" t="s">
        <v>37</v>
      </c>
      <c r="E20" s="15"/>
      <c r="F20" s="15" t="n">
        <v>-439503.748807234</v>
      </c>
      <c r="H20" s="15" t="n">
        <v>214351.185769047</v>
      </c>
      <c r="J20" s="15" t="n">
        <f aca="false">H20+F20</f>
        <v>-225152.563038187</v>
      </c>
    </row>
    <row r="21" customFormat="false" ht="12.75" hidden="false" customHeight="false" outlineLevel="0" collapsed="false">
      <c r="C21" s="12" t="s">
        <v>38</v>
      </c>
      <c r="E21" s="15"/>
      <c r="F21" s="15" t="n">
        <v>0</v>
      </c>
      <c r="H21" s="15" t="n">
        <v>0</v>
      </c>
      <c r="J21" s="15" t="n">
        <f aca="false">H21+F21</f>
        <v>0</v>
      </c>
    </row>
    <row r="22" customFormat="false" ht="12.75" hidden="false" customHeight="false" outlineLevel="0" collapsed="false">
      <c r="C22" s="12" t="s">
        <v>39</v>
      </c>
      <c r="E22" s="15"/>
      <c r="F22" s="15" t="n">
        <v>0</v>
      </c>
      <c r="H22" s="15" t="n">
        <v>0</v>
      </c>
      <c r="J22" s="15" t="n">
        <f aca="false">H22+F22</f>
        <v>0</v>
      </c>
    </row>
    <row r="23" customFormat="false" ht="12.75" hidden="false" customHeight="false" outlineLevel="0" collapsed="false">
      <c r="B23" s="1"/>
      <c r="C23" s="12" t="s">
        <v>40</v>
      </c>
      <c r="E23" s="15"/>
      <c r="F23" s="15" t="n">
        <v>-144985.8</v>
      </c>
      <c r="H23" s="15" t="n">
        <v>-196671.5425</v>
      </c>
      <c r="J23" s="15" t="n">
        <f aca="false">H23+F23</f>
        <v>-341657.3425</v>
      </c>
    </row>
    <row r="24" customFormat="false" ht="12.75" hidden="false" customHeight="false" outlineLevel="0" collapsed="false">
      <c r="B24" s="12" t="s">
        <v>41</v>
      </c>
      <c r="E24" s="15"/>
      <c r="F24" s="15" t="n">
        <v>-4717930.38</v>
      </c>
      <c r="H24" s="15" t="n">
        <v>178495.59</v>
      </c>
      <c r="J24" s="15" t="n">
        <f aca="false">H24+F24</f>
        <v>-4539434.79</v>
      </c>
    </row>
    <row r="25" customFormat="false" ht="12.75" hidden="false" customHeight="false" outlineLevel="0" collapsed="false">
      <c r="B25" s="12" t="s">
        <v>42</v>
      </c>
      <c r="E25" s="15"/>
      <c r="F25" s="27" t="n">
        <v>17474035.9480666</v>
      </c>
      <c r="H25" s="27" t="n">
        <v>62312102.4882372</v>
      </c>
      <c r="J25" s="27" t="n">
        <f aca="false">H25+F25</f>
        <v>79786138.4363038</v>
      </c>
    </row>
    <row r="26" customFormat="false" ht="12.75" hidden="true" customHeight="false" outlineLevel="0" collapsed="false">
      <c r="B26" s="28"/>
      <c r="E26" s="15"/>
      <c r="F26" s="27"/>
      <c r="H26" s="27" t="n">
        <v>-4208.89404946637</v>
      </c>
      <c r="J26" s="27" t="n">
        <f aca="false">H26+F26</f>
        <v>-4208.89404946637</v>
      </c>
    </row>
    <row r="27" customFormat="false" ht="12.75" hidden="false" customHeight="false" outlineLevel="0" collapsed="false">
      <c r="B27" s="28" t="s">
        <v>43</v>
      </c>
      <c r="E27" s="15"/>
      <c r="F27" s="27" t="n">
        <v>-1934802.84043758</v>
      </c>
      <c r="H27" s="27" t="n">
        <v>-4209</v>
      </c>
      <c r="J27" s="27" t="n">
        <f aca="false">H27+F27</f>
        <v>-1939011.84043758</v>
      </c>
    </row>
    <row r="28" customFormat="false" ht="12.75" hidden="false" customHeight="false" outlineLevel="0" collapsed="false">
      <c r="B28" s="28" t="s">
        <v>44</v>
      </c>
      <c r="E28" s="15"/>
      <c r="F28" s="27" t="n">
        <v>-619193.108709585</v>
      </c>
      <c r="H28" s="27" t="n">
        <v>389712</v>
      </c>
      <c r="J28" s="27" t="n">
        <f aca="false">H28+F28</f>
        <v>-229481.108709585</v>
      </c>
    </row>
    <row r="29" customFormat="false" ht="12.75" hidden="false" customHeight="false" outlineLevel="0" collapsed="false">
      <c r="B29" s="28" t="s">
        <v>13</v>
      </c>
      <c r="E29" s="15"/>
      <c r="F29" s="27" t="n">
        <v>-272774.382825964</v>
      </c>
      <c r="H29" s="27" t="n">
        <v>46512</v>
      </c>
      <c r="J29" s="27" t="n">
        <f aca="false">H29+F29</f>
        <v>-226262.382825964</v>
      </c>
    </row>
    <row r="30" customFormat="false" ht="12.75" hidden="false" customHeight="false" outlineLevel="0" collapsed="false">
      <c r="A30" s="29" t="s">
        <v>45</v>
      </c>
      <c r="E30" s="15"/>
      <c r="F30" s="27" t="n">
        <v>15067085.6160935</v>
      </c>
      <c r="H30" s="27" t="n">
        <v>62744118</v>
      </c>
      <c r="J30" s="27" t="n">
        <f aca="false">H30+F30</f>
        <v>77811203.6160935</v>
      </c>
    </row>
    <row r="31" customFormat="false" ht="12.75" hidden="false" customHeight="false" outlineLevel="0" collapsed="false">
      <c r="A31" s="28"/>
      <c r="E31" s="15"/>
      <c r="F31" s="23"/>
      <c r="H31" s="23"/>
      <c r="J31" s="23"/>
    </row>
    <row r="32" customFormat="false" ht="12.75" hidden="false" customHeight="false" outlineLevel="0" collapsed="false">
      <c r="A32" s="26" t="s">
        <v>23</v>
      </c>
      <c r="D32" s="22" t="n">
        <v>37225</v>
      </c>
      <c r="E32" s="15"/>
      <c r="F32" s="15"/>
      <c r="H32" s="15"/>
      <c r="J32" s="15"/>
    </row>
    <row r="33" customFormat="false" ht="12.75" hidden="false" customHeight="false" outlineLevel="0" collapsed="false">
      <c r="B33" s="12" t="s">
        <v>24</v>
      </c>
      <c r="E33" s="15"/>
      <c r="F33" s="27" t="n">
        <v>-219108787.015053</v>
      </c>
      <c r="H33" s="27" t="n">
        <v>838205391.545073</v>
      </c>
      <c r="J33" s="27" t="n">
        <f aca="false">H33+F33</f>
        <v>619096604.530021</v>
      </c>
    </row>
    <row r="34" customFormat="false" ht="12.75" hidden="false" customHeight="false" outlineLevel="0" collapsed="false">
      <c r="B34" s="12" t="s">
        <v>46</v>
      </c>
      <c r="E34" s="15"/>
      <c r="F34" s="27" t="n">
        <v>830689751.736925</v>
      </c>
      <c r="H34" s="27" t="n">
        <v>779409400.467164</v>
      </c>
      <c r="J34" s="27" t="n">
        <f aca="false">H34+F34</f>
        <v>1610099152.20409</v>
      </c>
    </row>
    <row r="35" customFormat="false" ht="12.75" hidden="false" customHeight="false" outlineLevel="0" collapsed="false">
      <c r="B35" s="28" t="s">
        <v>47</v>
      </c>
      <c r="E35" s="15"/>
      <c r="F35" s="27" t="n">
        <v>611580957.049082</v>
      </c>
      <c r="H35" s="27" t="n">
        <v>1617614792.14121</v>
      </c>
      <c r="J35" s="27" t="n">
        <f aca="false">H35+F35</f>
        <v>2229195749.19029</v>
      </c>
    </row>
    <row r="36" customFormat="false" ht="12.75" hidden="false" customHeight="false" outlineLevel="0" collapsed="false">
      <c r="B36" s="28"/>
      <c r="E36" s="15"/>
      <c r="F36" s="30"/>
      <c r="H36" s="30"/>
      <c r="J36" s="30"/>
    </row>
    <row r="37" customFormat="false" ht="12.75" hidden="false" customHeight="false" outlineLevel="0" collapsed="false">
      <c r="A37" s="26" t="s">
        <v>48</v>
      </c>
      <c r="D37" s="22" t="n">
        <v>37225</v>
      </c>
      <c r="E37" s="15"/>
      <c r="F37" s="15"/>
      <c r="H37" s="15"/>
      <c r="J37" s="15"/>
    </row>
    <row r="38" customFormat="false" ht="12.75" hidden="false" customHeight="false" outlineLevel="0" collapsed="false">
      <c r="B38" s="12" t="s">
        <v>49</v>
      </c>
      <c r="E38" s="15"/>
      <c r="F38" s="27" t="n">
        <v>47446168.71</v>
      </c>
      <c r="H38" s="27" t="n">
        <v>63890120.4</v>
      </c>
      <c r="J38" s="27" t="n">
        <f aca="false">H38+F38</f>
        <v>111336289.11</v>
      </c>
    </row>
    <row r="39" customFormat="false" ht="12.75" hidden="false" customHeight="false" outlineLevel="0" collapsed="false">
      <c r="B39" s="12" t="s">
        <v>24</v>
      </c>
      <c r="E39" s="15"/>
      <c r="F39" s="27" t="n">
        <v>-66901824.1006012</v>
      </c>
      <c r="H39" s="27" t="n">
        <v>637815621.174755</v>
      </c>
      <c r="J39" s="27" t="n">
        <f aca="false">H39+F39</f>
        <v>570913797.074154</v>
      </c>
    </row>
    <row r="40" customFormat="false" ht="12.75" hidden="false" customHeight="false" outlineLevel="0" collapsed="false">
      <c r="B40" s="12" t="s">
        <v>26</v>
      </c>
      <c r="E40" s="15"/>
      <c r="F40" s="27" t="n">
        <v>448103996.037743</v>
      </c>
      <c r="H40" s="27" t="n">
        <v>229958736.094449</v>
      </c>
      <c r="J40" s="27" t="n">
        <f aca="false">H40+F40</f>
        <v>678062732.132192</v>
      </c>
    </row>
    <row r="41" customFormat="false" ht="12.75" hidden="false" customHeight="false" outlineLevel="0" collapsed="false">
      <c r="B41" s="28" t="s">
        <v>47</v>
      </c>
      <c r="E41" s="15"/>
      <c r="F41" s="27" t="n">
        <v>381354551.85585</v>
      </c>
      <c r="H41" s="27" t="n">
        <v>867774357.269204</v>
      </c>
      <c r="J41" s="27" t="n">
        <f aca="false">H41+F41</f>
        <v>1249128909.12505</v>
      </c>
    </row>
    <row r="42" customFormat="false" ht="12.75" hidden="false" customHeight="false" outlineLevel="0" collapsed="false">
      <c r="A42" s="26" t="s">
        <v>50</v>
      </c>
      <c r="D42" s="22"/>
      <c r="E42" s="15"/>
      <c r="F42" s="23"/>
      <c r="H42" s="23"/>
      <c r="J42" s="23"/>
    </row>
    <row r="43" customFormat="false" ht="12.75" hidden="false" customHeight="false" outlineLevel="0" collapsed="false">
      <c r="B43" s="12" t="s">
        <v>49</v>
      </c>
      <c r="E43" s="15"/>
      <c r="F43" s="27" t="n">
        <v>0</v>
      </c>
      <c r="H43" s="27" t="n">
        <v>0</v>
      </c>
      <c r="J43" s="27" t="n">
        <f aca="false">H43+F43</f>
        <v>0</v>
      </c>
    </row>
    <row r="44" customFormat="false" ht="12.75" hidden="false" customHeight="false" outlineLevel="0" collapsed="false">
      <c r="B44" s="12" t="s">
        <v>30</v>
      </c>
      <c r="E44" s="15"/>
      <c r="F44" s="15" t="s">
        <v>11</v>
      </c>
      <c r="H44" s="15"/>
      <c r="J44" s="15"/>
    </row>
    <row r="45" customFormat="false" ht="12.75" hidden="false" customHeight="true" outlineLevel="0" collapsed="false">
      <c r="C45" s="12" t="s">
        <v>31</v>
      </c>
      <c r="E45" s="15"/>
      <c r="F45" s="15" t="n">
        <v>74962.2034635955</v>
      </c>
      <c r="H45" s="15" t="n">
        <v>-96644.9531952434</v>
      </c>
      <c r="J45" s="15" t="n">
        <f aca="false">H45+F45</f>
        <v>-21682.7497316479</v>
      </c>
    </row>
    <row r="46" customFormat="false" ht="12.75" hidden="false" customHeight="false" outlineLevel="0" collapsed="false">
      <c r="C46" s="12" t="s">
        <v>32</v>
      </c>
      <c r="E46" s="15"/>
      <c r="F46" s="15" t="n">
        <v>-15598170.069459</v>
      </c>
      <c r="H46" s="15" t="n">
        <v>9915844.60893342</v>
      </c>
      <c r="J46" s="15" t="n">
        <f aca="false">H46+F46</f>
        <v>-5682325.46052558</v>
      </c>
    </row>
    <row r="47" customFormat="false" ht="12.75" hidden="false" customHeight="false" outlineLevel="0" collapsed="false">
      <c r="C47" s="12" t="s">
        <v>33</v>
      </c>
      <c r="E47" s="15"/>
      <c r="F47" s="15" t="n">
        <v>-1131957.29</v>
      </c>
      <c r="H47" s="15" t="n">
        <v>0</v>
      </c>
      <c r="J47" s="15" t="n">
        <f aca="false">H47+F47</f>
        <v>-1131957.29</v>
      </c>
    </row>
    <row r="48" customFormat="false" ht="12.75" hidden="false" customHeight="false" outlineLevel="0" collapsed="false">
      <c r="C48" s="12" t="s">
        <v>34</v>
      </c>
      <c r="E48" s="15"/>
      <c r="F48" s="15" t="n">
        <v>30838.4606858766</v>
      </c>
      <c r="H48" s="15" t="n">
        <v>0</v>
      </c>
      <c r="J48" s="15" t="n">
        <f aca="false">H48+F48</f>
        <v>30838.4606858766</v>
      </c>
    </row>
    <row r="49" customFormat="false" ht="12.75" hidden="false" customHeight="false" outlineLevel="0" collapsed="false">
      <c r="C49" s="12" t="s">
        <v>35</v>
      </c>
      <c r="E49" s="15"/>
      <c r="F49" s="15" t="n">
        <v>58773.6045527458</v>
      </c>
      <c r="H49" s="15" t="n">
        <v>7459.60796518987</v>
      </c>
      <c r="J49" s="15" t="n">
        <f aca="false">H49+F49</f>
        <v>66233.2125179357</v>
      </c>
    </row>
    <row r="50" customFormat="false" ht="12.75" hidden="false" customHeight="false" outlineLevel="0" collapsed="false">
      <c r="C50" s="12" t="s">
        <v>36</v>
      </c>
      <c r="E50" s="15"/>
      <c r="F50" s="15" t="n">
        <v>14860.6667766571</v>
      </c>
      <c r="H50" s="15" t="n">
        <v>-1735.89776611328</v>
      </c>
      <c r="J50" s="15" t="n">
        <f aca="false">H50+F50</f>
        <v>13124.7690105439</v>
      </c>
    </row>
    <row r="51" customFormat="false" ht="12.75" hidden="false" customHeight="false" outlineLevel="0" collapsed="false">
      <c r="C51" s="12" t="s">
        <v>37</v>
      </c>
      <c r="E51" s="15"/>
      <c r="F51" s="15" t="n">
        <v>-9132.58243343437</v>
      </c>
      <c r="H51" s="15" t="n">
        <v>15567.2427597283</v>
      </c>
      <c r="J51" s="15" t="n">
        <f aca="false">H51+F51</f>
        <v>6434.66032629394</v>
      </c>
    </row>
    <row r="52" customFormat="false" ht="12.75" hidden="false" customHeight="false" outlineLevel="0" collapsed="false">
      <c r="C52" s="12" t="s">
        <v>38</v>
      </c>
      <c r="E52" s="15"/>
      <c r="F52" s="15" t="n">
        <v>0</v>
      </c>
      <c r="H52" s="15" t="n">
        <v>0</v>
      </c>
      <c r="J52" s="15" t="n">
        <f aca="false">H52+F52</f>
        <v>0</v>
      </c>
    </row>
    <row r="53" customFormat="false" ht="12.75" hidden="false" customHeight="false" outlineLevel="0" collapsed="false">
      <c r="C53" s="12" t="s">
        <v>39</v>
      </c>
      <c r="E53" s="15"/>
      <c r="F53" s="15" t="n">
        <v>0</v>
      </c>
      <c r="H53" s="15" t="n">
        <v>0</v>
      </c>
      <c r="J53" s="15" t="n">
        <f aca="false">H53+F53</f>
        <v>0</v>
      </c>
    </row>
    <row r="54" customFormat="false" ht="12.75" hidden="false" customHeight="false" outlineLevel="0" collapsed="false">
      <c r="B54" s="1"/>
      <c r="C54" s="12" t="s">
        <v>40</v>
      </c>
      <c r="E54" s="15"/>
      <c r="F54" s="15" t="n">
        <v>14435.45</v>
      </c>
      <c r="H54" s="15" t="n">
        <v>6876.4975</v>
      </c>
      <c r="J54" s="15" t="n">
        <f aca="false">H54+F54</f>
        <v>21311.9475</v>
      </c>
    </row>
    <row r="55" customFormat="false" ht="12.75" hidden="false" customHeight="false" outlineLevel="0" collapsed="false">
      <c r="B55" s="12" t="s">
        <v>41</v>
      </c>
      <c r="E55" s="15"/>
      <c r="F55" s="15" t="n">
        <v>-3482357.38</v>
      </c>
      <c r="H55" s="15" t="n">
        <v>178495.59</v>
      </c>
      <c r="J55" s="15" t="n">
        <f aca="false">H55+F55</f>
        <v>-3303861.79</v>
      </c>
    </row>
    <row r="56" customFormat="false" ht="12.75" hidden="false" customHeight="true" outlineLevel="0" collapsed="false">
      <c r="B56" s="12" t="s">
        <v>42</v>
      </c>
      <c r="E56" s="15"/>
      <c r="F56" s="27" t="n">
        <v>-20027746.9364136</v>
      </c>
      <c r="H56" s="27" t="n">
        <v>10025862.696197</v>
      </c>
      <c r="J56" s="27" t="n">
        <f aca="false">H56+F56</f>
        <v>-10001884.2402166</v>
      </c>
    </row>
    <row r="57" customFormat="false" ht="12.75" hidden="false" customHeight="true" outlineLevel="0" collapsed="false">
      <c r="B57" s="28" t="s">
        <v>43</v>
      </c>
      <c r="E57" s="15"/>
      <c r="F57" s="27" t="n">
        <v>-64804.1694640175</v>
      </c>
      <c r="H57" s="27" t="n">
        <v>3125.25857039127</v>
      </c>
      <c r="J57" s="27" t="n">
        <f aca="false">H57+F57</f>
        <v>-61678.9108936262</v>
      </c>
    </row>
    <row r="58" customFormat="false" ht="12.75" hidden="false" customHeight="true" outlineLevel="0" collapsed="false">
      <c r="B58" s="28" t="s">
        <v>44</v>
      </c>
      <c r="E58" s="15"/>
      <c r="F58" s="27" t="n">
        <v>42582.2009056511</v>
      </c>
      <c r="H58" s="27" t="n">
        <v>103952.474810278</v>
      </c>
      <c r="J58" s="27" t="n">
        <f aca="false">H58+F58</f>
        <v>146534.675715929</v>
      </c>
    </row>
    <row r="59" customFormat="false" ht="12.75" hidden="false" customHeight="false" outlineLevel="0" collapsed="false">
      <c r="B59" s="28" t="s">
        <v>13</v>
      </c>
      <c r="E59" s="15"/>
      <c r="F59" s="27" t="n">
        <v>-20275.0431854729</v>
      </c>
      <c r="H59" s="27" t="n">
        <v>41127.1286477446</v>
      </c>
      <c r="J59" s="27" t="n">
        <f aca="false">H59+F59</f>
        <v>20852.0854622717</v>
      </c>
    </row>
    <row r="60" customFormat="false" ht="12.75" hidden="false" customHeight="false" outlineLevel="0" collapsed="false">
      <c r="A60" s="31" t="s">
        <v>51</v>
      </c>
      <c r="E60" s="15"/>
      <c r="F60" s="27" t="n">
        <v>-20070243.715809</v>
      </c>
      <c r="H60" s="27" t="n">
        <v>10174067.5582254</v>
      </c>
      <c r="J60" s="27" t="n">
        <f aca="false">H60+F60</f>
        <v>-9896176.1575836</v>
      </c>
    </row>
    <row r="61" customFormat="false" ht="12.75" hidden="false" customHeight="false" outlineLevel="0" collapsed="false">
      <c r="E61" s="15"/>
      <c r="F61" s="32"/>
      <c r="H61" s="32"/>
      <c r="J61" s="32"/>
    </row>
    <row r="62" customFormat="false" ht="12.75" hidden="false" customHeight="true" outlineLevel="0" collapsed="false">
      <c r="E62" s="15"/>
      <c r="F62" s="32"/>
      <c r="H62" s="32"/>
      <c r="J62" s="32"/>
    </row>
    <row r="63" customFormat="false" ht="12.75" hidden="false" customHeight="false" outlineLevel="0" collapsed="false">
      <c r="E63" s="15"/>
      <c r="F63" s="32"/>
      <c r="H63" s="32"/>
      <c r="J6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41"/>
    <col collapsed="false" customWidth="true" hidden="false" outlineLevel="0" max="2" min="2" style="1" width="17.7"/>
    <col collapsed="false" customWidth="true" hidden="false" outlineLevel="0" max="3" min="3" style="1" width="15.28"/>
    <col collapsed="false" customWidth="true" hidden="false" outlineLevel="0" max="4" min="4" style="1" width="11.56"/>
    <col collapsed="false" customWidth="false" hidden="false" outlineLevel="0" max="257" min="5" style="1" width="9.14"/>
  </cols>
  <sheetData>
    <row r="1" customFormat="false" ht="13.5" hidden="false" customHeight="false" outlineLevel="0" collapsed="false">
      <c r="A1" s="33" t="s">
        <v>52</v>
      </c>
      <c r="B1" s="34" t="s">
        <v>53</v>
      </c>
    </row>
    <row r="2" customFormat="false" ht="12.75" hidden="false" customHeight="false" outlineLevel="0" collapsed="false">
      <c r="B2" s="35"/>
    </row>
    <row r="3" customFormat="false" ht="12.75" hidden="false" customHeight="false" outlineLevel="0" collapsed="false">
      <c r="A3" s="36" t="s">
        <v>54</v>
      </c>
      <c r="B3" s="7" t="n">
        <v>35399079.302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</row>
    <row r="4" customFormat="false" ht="12.75" hidden="false" customHeight="false" outlineLevel="0" collapsed="false">
      <c r="A4" s="36" t="s">
        <v>55</v>
      </c>
      <c r="B4" s="7" t="n">
        <v>623243.624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</row>
    <row r="5" customFormat="false" ht="12.75" hidden="false" customHeight="false" outlineLevel="0" collapsed="false">
      <c r="A5" s="36" t="s">
        <v>56</v>
      </c>
      <c r="B5" s="7" t="n">
        <v>7346255.338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</row>
    <row r="6" customFormat="false" ht="12.75" hidden="false" customHeight="false" outlineLevel="0" collapsed="false">
      <c r="A6" s="36" t="s">
        <v>57</v>
      </c>
      <c r="B6" s="7" t="n">
        <v>13462462.578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</row>
    <row r="7" customFormat="false" ht="12.75" hidden="false" customHeight="false" outlineLevel="0" collapsed="false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</row>
    <row r="8" customFormat="false" ht="13.5" hidden="false" customHeight="false" outlineLevel="0" collapsed="false">
      <c r="A8" s="36" t="s">
        <v>58</v>
      </c>
      <c r="B8" s="38" t="n">
        <f aca="false">SUM(B3:B6)</f>
        <v>56831040.842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</row>
    <row r="9" customFormat="false" ht="12.75" hidden="false" customHeight="false" outlineLevel="0" collapsed="false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false" outlineLevel="0" collapsed="false">
      <c r="A10" s="37"/>
      <c r="B10" s="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customFormat="false" ht="12.75" hidden="false" customHeight="false" outlineLevel="0" collapsed="false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false" outlineLevel="0" collapsed="false">
      <c r="A12" s="37"/>
      <c r="B12" s="39"/>
    </row>
    <row r="13" customFormat="false" ht="12.75" hidden="false" customHeight="false" outlineLevel="0" collapsed="false">
      <c r="A13" s="37"/>
      <c r="B13" s="37"/>
    </row>
    <row r="14" customFormat="false" ht="12.75" hidden="false" customHeight="false" outlineLevel="0" collapsed="false">
      <c r="A14" s="37"/>
      <c r="B14" s="37"/>
    </row>
    <row r="15" customFormat="false" ht="12.75" hidden="false" customHeight="false" outlineLevel="0" collapsed="false">
      <c r="A15" s="37"/>
      <c r="B15" s="37"/>
    </row>
    <row r="16" customFormat="false" ht="12.75" hidden="false" customHeight="false" outlineLevel="0" collapsed="false">
      <c r="A16" s="37"/>
      <c r="B16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2002-01-18T15:39:20Z</dcterms:created>
  <dc:creator>cevans</dc:creator>
  <dc:description/>
  <dc:language>en-US</dc:language>
  <cp:lastModifiedBy>cevans</cp:lastModifiedBy>
  <cp:lastPrinted>2002-01-23T20:01:52Z</cp:lastPrinted>
  <dcterms:modified xsi:type="dcterms:W3CDTF">2002-01-24T18:39:17Z</dcterms:modified>
  <cp:revision>0</cp:revision>
  <dc:subject/>
  <dc:title/>
</cp:coreProperties>
</file>