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Sheet1!$B$1:$P$36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<sst xmlns="http://schemas.openxmlformats.org/spreadsheetml/2006/main" count="256" uniqueCount="168">
  <si>
    <t xml:space="preserve">DEAL PIPELINE REPORT</t>
  </si>
  <si>
    <t xml:space="preserve">October 15, 2001</t>
  </si>
  <si>
    <t xml:space="preserve">Mgr/</t>
  </si>
  <si>
    <t xml:space="preserve"> </t>
  </si>
  <si>
    <t xml:space="preserve">Potential</t>
  </si>
  <si>
    <t xml:space="preserve">Risk Adj</t>
  </si>
  <si>
    <t xml:space="preserve">Assoc/</t>
  </si>
  <si>
    <t xml:space="preserve">Type of</t>
  </si>
  <si>
    <t xml:space="preserve">Deal</t>
  </si>
  <si>
    <t xml:space="preserve">Location of</t>
  </si>
  <si>
    <t xml:space="preserve">Expected</t>
  </si>
  <si>
    <t xml:space="preserve">Probability</t>
  </si>
  <si>
    <t xml:space="preserve">Earnings</t>
  </si>
  <si>
    <t xml:space="preserve">New Projects</t>
  </si>
  <si>
    <t xml:space="preserve">Originator</t>
  </si>
  <si>
    <t xml:space="preserve">Engr</t>
  </si>
  <si>
    <t xml:space="preserve">Geol</t>
  </si>
  <si>
    <t xml:space="preserve">Anal</t>
  </si>
  <si>
    <t xml:space="preserve">Description</t>
  </si>
  <si>
    <t xml:space="preserve">Properties</t>
  </si>
  <si>
    <t xml:space="preserve">$MM</t>
  </si>
  <si>
    <t xml:space="preserve">Status</t>
  </si>
  <si>
    <t xml:space="preserve">Action Plan</t>
  </si>
  <si>
    <t xml:space="preserve">Close</t>
  </si>
  <si>
    <t xml:space="preserve">of Closing</t>
  </si>
  <si>
    <t xml:space="preserve">[$MM]</t>
  </si>
  <si>
    <t xml:space="preserve">Alpine</t>
  </si>
  <si>
    <t xml:space="preserve">Eubank</t>
  </si>
  <si>
    <t xml:space="preserve">BP</t>
  </si>
  <si>
    <t xml:space="preserve">BO</t>
  </si>
  <si>
    <t xml:space="preserve">VPP/Debt</t>
  </si>
  <si>
    <t xml:space="preserve">Refinance debt, provide development capital</t>
  </si>
  <si>
    <t xml:space="preserve">Gulf Coast</t>
  </si>
  <si>
    <t xml:space="preserve">Technical review underway</t>
  </si>
  <si>
    <t xml:space="preserve">Evaluate VPP and sub. Revolver structure</t>
  </si>
  <si>
    <t xml:space="preserve">4Q</t>
  </si>
  <si>
    <t xml:space="preserve">Aurora</t>
  </si>
  <si>
    <t xml:space="preserve">Thompson/Ballard</t>
  </si>
  <si>
    <t xml:space="preserve">CF</t>
  </si>
  <si>
    <t xml:space="preserve">CC</t>
  </si>
  <si>
    <t xml:space="preserve">KY</t>
  </si>
  <si>
    <t xml:space="preserve">EQ/Mezz</t>
  </si>
  <si>
    <t xml:space="preserve">Equity to redevelopment</t>
  </si>
  <si>
    <t xml:space="preserve">Alaska</t>
  </si>
  <si>
    <t xml:space="preserve">Met with Enron Business Plan</t>
  </si>
  <si>
    <t xml:space="preserve">Evaluate reserves; develop proposal</t>
  </si>
  <si>
    <t xml:space="preserve">CGAS</t>
  </si>
  <si>
    <t xml:space="preserve">Melendrez</t>
  </si>
  <si>
    <t xml:space="preserve">JH</t>
  </si>
  <si>
    <t xml:space="preserve">Sale/VPP</t>
  </si>
  <si>
    <t xml:space="preserve">Sell CGAS and have VPP with new owner.</t>
  </si>
  <si>
    <t xml:space="preserve">Ohio</t>
  </si>
  <si>
    <t xml:space="preserve">$52.5/$40</t>
  </si>
  <si>
    <t xml:space="preserve">Met with CGAS 9/26 to review marketing issues.</t>
  </si>
  <si>
    <t xml:space="preserve">Cuba Project</t>
  </si>
  <si>
    <t xml:space="preserve">Eubank/Ballard</t>
  </si>
  <si>
    <t xml:space="preserve">CF/TM</t>
  </si>
  <si>
    <t xml:space="preserve">VPP</t>
  </si>
  <si>
    <t xml:space="preserve">Monetize reserves</t>
  </si>
  <si>
    <t xml:space="preserve">Working on engineering term sheet.</t>
  </si>
  <si>
    <t xml:space="preserve">Meeting on 10/15 to discuss tax issues.  Engineering meeting to be set up.</t>
  </si>
  <si>
    <t xml:space="preserve">ECA</t>
  </si>
  <si>
    <t xml:space="preserve">Kalb</t>
  </si>
  <si>
    <t xml:space="preserve">KY/AR</t>
  </si>
  <si>
    <t xml:space="preserve">VPP/Equity</t>
  </si>
  <si>
    <t xml:space="preserve">Monetize PDP</t>
  </si>
  <si>
    <t xml:space="preserve">West Virginia</t>
  </si>
  <si>
    <t xml:space="preserve">$15mm/yr</t>
  </si>
  <si>
    <t xml:space="preserve">Structure s.t. LJM</t>
  </si>
  <si>
    <t xml:space="preserve">Present structure to ECA this week</t>
  </si>
  <si>
    <t xml:space="preserve">$3.5 /year</t>
  </si>
  <si>
    <t xml:space="preserve">$0.70/ year</t>
  </si>
  <si>
    <t xml:space="preserve">EEX</t>
  </si>
  <si>
    <t xml:space="preserve">Ballard</t>
  </si>
  <si>
    <t xml:space="preserve">CF/BP</t>
  </si>
  <si>
    <t xml:space="preserve">KD</t>
  </si>
  <si>
    <t xml:space="preserve">Expanding existing onshore facility</t>
  </si>
  <si>
    <t xml:space="preserve">STX, Panhandle</t>
  </si>
  <si>
    <t xml:space="preserve">Technical review complete; documents sent to EEX - waiting on comments.</t>
  </si>
  <si>
    <t xml:space="preserve">Complete due diligence; close in December</t>
  </si>
  <si>
    <t xml:space="preserve">December</t>
  </si>
  <si>
    <t xml:space="preserve">Total:</t>
  </si>
  <si>
    <t xml:space="preserve">Deal </t>
  </si>
  <si>
    <t xml:space="preserve">Monitoring Projects</t>
  </si>
  <si>
    <t xml:space="preserve">Commercial</t>
  </si>
  <si>
    <t xml:space="preserve">Geol/Gph</t>
  </si>
  <si>
    <t xml:space="preserve">Andex</t>
  </si>
  <si>
    <t xml:space="preserve">CJT/Ballard</t>
  </si>
  <si>
    <t xml:space="preserve">VPP/Sub Rev and monetize reserves</t>
  </si>
  <si>
    <t xml:space="preserve">Various</t>
  </si>
  <si>
    <t xml:space="preserve">Ameritex</t>
  </si>
  <si>
    <t xml:space="preserve">CAF/AGM</t>
  </si>
  <si>
    <t xml:space="preserve">CKC/GS</t>
  </si>
  <si>
    <t xml:space="preserve">Prospect Generation Program</t>
  </si>
  <si>
    <t xml:space="preserve">TX</t>
  </si>
  <si>
    <t xml:space="preserve">Advised General Partner on 5/01 of our intent to enter into 6 mos partnership wind-down beginning 7/01.  Will continue to drill/develop existing inventory of prospects until dissolution process begins at year end.  Red Horse now sold and is drilling.</t>
  </si>
  <si>
    <t xml:space="preserve">Get Patt. Ranch, S. Roleta, W. Lyford drilled by year end.  New Narciso locations under review.</t>
  </si>
  <si>
    <t xml:space="preserve">Bonne Terre</t>
  </si>
  <si>
    <t xml:space="preserve">KD/GS</t>
  </si>
  <si>
    <t xml:space="preserve">Exploration and Development of 200,000 acre position</t>
  </si>
  <si>
    <t xml:space="preserve">Cameron Parish, LA</t>
  </si>
  <si>
    <t xml:space="preserve">Dissolution finalized.  Black Bayou Field reactivation underway by RIMCO.  Evaluating locations to offset Pines Ridge discovery. Completed Blue Racer prospect as discovery.  Will spud a 8,000' Discorbis test from Sabine Lake bottoming on Texaco fee to satisfy our 2nd 2001 well obligation.  Partners met with Manti on 10/11 to discuss development strategy.  Presented other Odom prospects at Lafayette Expo with good response from industry.</t>
  </si>
  <si>
    <t xml:space="preserve">Working with Nexus &amp; Resource Solutions to market additional Camerina Prospects.  Will market Camerina prospects at Lafayette Expo. 9/18 &amp; 9/19.   Pursuing insurance claim for oil spill.  Accepted $2.0 mm offer for Saturday Island property, buyer having third party reserve report prepared as part of financing requirement.</t>
  </si>
  <si>
    <t xml:space="preserve">Exploration Program</t>
  </si>
  <si>
    <t xml:space="preserve">Ohio, PA &amp; NY </t>
  </si>
  <si>
    <t xml:space="preserve">Negotiating sale of CGAS which would include a VPP.</t>
  </si>
  <si>
    <t xml:space="preserve">Have finalized details of Severance Plan and  Annual Incentive Plan.   Finalizing the Enterprise Value Plan.</t>
  </si>
  <si>
    <t xml:space="preserve">Crescendo Energy</t>
  </si>
  <si>
    <t xml:space="preserve">AGM</t>
  </si>
  <si>
    <t xml:space="preserve">CKC</t>
  </si>
  <si>
    <t xml:space="preserve">Equity &amp; VPP</t>
  </si>
  <si>
    <t xml:space="preserve">Utah &amp; Colorado</t>
  </si>
  <si>
    <t xml:space="preserve">Expect plant start-up in December [16 MMcf/d plant project].  Wildhorse gathering system acquired by Cantera Resources.  Cantera has agree to install additional compression that will increase production by 500 MCF/D from 15 wells.</t>
  </si>
  <si>
    <t xml:space="preserve">Evaluating additional drilling opportunities with low risk.  Continue to work with gathering system operator to install additional compression.</t>
  </si>
  <si>
    <t xml:space="preserve">Cypress</t>
  </si>
  <si>
    <t xml:space="preserve">S LA</t>
  </si>
  <si>
    <t xml:space="preserve">Received DASH approval for $14.1MM.   Meeting with Rozel held on 7/19 to prioritize work.   Agreed to participate for 1/8th interest in Saints/Brenda prospect.  Jalapeno is ready except for Amerada Hess farmin.  ECR will promote its 50% down to 25%.  Vikings needs additional leasing before it is ready to go.  Approved reprocessing of Greater Parcperdue area and acquisition of new data between Lakeside and Sweetlake areas.</t>
  </si>
  <si>
    <t xml:space="preserve">Evaluating taking options on leases to protect position on potential prospects.  Rozel to make recommendations.  Offered Cowboys prospect leases under AMI to partners.</t>
  </si>
  <si>
    <t xml:space="preserve">EEX </t>
  </si>
  <si>
    <t xml:space="preserve">Forward sale contract</t>
  </si>
  <si>
    <t xml:space="preserve">Performing as planned.  </t>
  </si>
  <si>
    <t xml:space="preserve">Evaluating follow-on prepay - $130 MM.</t>
  </si>
  <si>
    <t xml:space="preserve">Hanson</t>
  </si>
  <si>
    <t xml:space="preserve">CJT/Eubank</t>
  </si>
  <si>
    <t xml:space="preserve">Develop E Sour Lake field</t>
  </si>
  <si>
    <t xml:space="preserve">S TX</t>
  </si>
  <si>
    <t xml:space="preserve">TP Ranch #3 - currently flowing 3.0 mmcfd &amp; 185 Bopd.   DASH completed for Adobe equity purchase.</t>
  </si>
  <si>
    <t xml:space="preserve">Pursuing legal options.</t>
  </si>
  <si>
    <t xml:space="preserve">Juniper</t>
  </si>
  <si>
    <t xml:space="preserve">3-D Shelf Exploration Program</t>
  </si>
  <si>
    <t xml:space="preserve">GOM</t>
  </si>
  <si>
    <t xml:space="preserve">Received one bid from Newfield for EI 57, currently evaluating offer.</t>
  </si>
  <si>
    <t xml:space="preserve">Phase II extension of JV appears unlikely, explore dissolution scenario.</t>
  </si>
  <si>
    <t xml:space="preserve">KCS Energy</t>
  </si>
  <si>
    <t xml:space="preserve">VPP meeting requirements.</t>
  </si>
  <si>
    <t xml:space="preserve">Mariner</t>
  </si>
  <si>
    <t xml:space="preserve">Equity</t>
  </si>
  <si>
    <t xml:space="preserve">Reviewing property base and exploration inventory.  Currently evaluating Swordfish prospect.</t>
  </si>
  <si>
    <t xml:space="preserve">Will complete review in September</t>
  </si>
  <si>
    <t xml:space="preserve">NuTech Energy</t>
  </si>
  <si>
    <t xml:space="preserve">Joint Ventures; Reserve Acquisition; Sale of Business</t>
  </si>
  <si>
    <t xml:space="preserve">Discussions on salvage JV's with Superior and TriC and JTex sale continuing.  Corp restructuring underway, s.t. final approval.  Funded Joquin acquisition.</t>
  </si>
  <si>
    <t xml:space="preserve">Close salvage JV.  Obtain Enron restructuring approval and close.  Continue funding WI acquisitions.</t>
  </si>
  <si>
    <t xml:space="preserve">Preston Equity</t>
  </si>
  <si>
    <t xml:space="preserve">Josey</t>
  </si>
  <si>
    <t xml:space="preserve">Met with Preston on 7/27 to discuss use of Enron 3D in the Cypress program.</t>
  </si>
  <si>
    <t xml:space="preserve">Work with Preston to make data available to JV.</t>
  </si>
  <si>
    <t xml:space="preserve">St. Mary's Prod</t>
  </si>
  <si>
    <t xml:space="preserve">Tarpon Equity</t>
  </si>
  <si>
    <t xml:space="preserve">Offer to Ocean/WT for EI 386 interest.</t>
  </si>
  <si>
    <t xml:space="preserve">Operations to begin 4th quarter.</t>
  </si>
  <si>
    <t xml:space="preserve">Texland Petroleum</t>
  </si>
  <si>
    <t xml:space="preserve">W TX</t>
  </si>
  <si>
    <t xml:space="preserve">Will initiate flood operations at Hobb waterflood this month.</t>
  </si>
  <si>
    <t xml:space="preserve">Complete Hobbs waterflood. Additional infill drilling investments being considered for Stockyard and E Hobbs. </t>
  </si>
  <si>
    <t xml:space="preserve">Tri - C</t>
  </si>
  <si>
    <t xml:space="preserve">Thompson</t>
  </si>
  <si>
    <t xml:space="preserve">Agreed to participate in Badlands and Scott Field prospects in Lafayette Parish.</t>
  </si>
  <si>
    <t xml:space="preserve">Vastar</t>
  </si>
  <si>
    <t xml:space="preserve">KD/CKC/GS</t>
  </si>
  <si>
    <t xml:space="preserve">S TX/S LA/ WY</t>
  </si>
  <si>
    <t xml:space="preserve">Remaining leasehold interests in Kenosha &amp; Midland may be prospective.  Kenosha partner's meeting held on September 25.  Expect AFE this week.</t>
  </si>
  <si>
    <t xml:space="preserve">Attempt to farm in Vastar's 50% interest and drill a Hayes/Marg Tex attic shot w/Rozel.</t>
  </si>
  <si>
    <t xml:space="preserve">Westwin</t>
  </si>
  <si>
    <t xml:space="preserve">Acquire &amp; develop corporate equity</t>
  </si>
  <si>
    <t xml:space="preserve">Permian Basin</t>
  </si>
  <si>
    <t xml:space="preserve">Expect to have Indian Mesa production on by Sept. 1.   Will be reviewing 7-8  projects with a total capital requirement of $3.5MM</t>
  </si>
  <si>
    <t xml:space="preserve">Evaluate drilling programs - if successful, expand the programs &amp; increase the borrowing base.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</si>
</sst>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[$-409]d\-mmm\-yy"/>
    <numFmt numFmtId="167" formatCode="[$-409]d\-mmm"/>
    <numFmt numFmtId="168" formatCode="0%"/>
    <numFmt numFmtId="169" formatCode="_(\$* #,##0.00_);_(\$* \(#,##0.00\);_(\$* \-??_);_(@_)"/>
    <numFmt numFmtId="170" formatCode="\$#,##0.0_);[RED]&quot;($&quot;#,##0.0\)"/>
    <numFmt numFmtId="171" formatCode="\$#,##0.00_);[RED]&quot;($&quot;#,##0.00\)"/>
    <numFmt numFmtId="172" formatCode="[$-409]m/d/yyyy"/>
    <numFmt numFmtId="173" formatCode="@"/>
    <numFmt numFmtId="174" formatCode="00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7" xfId="19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4" fillId="0" borderId="6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2" borderId="7" xfId="19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4" fillId="2" borderId="6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9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4" fillId="2" borderId="7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9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4" fillId="0" borderId="7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9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9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2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4" fillId="2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9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2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9" fillId="3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3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3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" fillId="3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25.13"/>
    <col collapsed="false" customWidth="true" hidden="false" outlineLevel="0" max="3" min="3" style="3" width="16.99"/>
    <col collapsed="false" customWidth="true" hidden="false" outlineLevel="0" max="4" min="4" style="3" width="8.85"/>
    <col collapsed="false" customWidth="true" hidden="false" outlineLevel="0" max="5" min="5" style="3" width="10.41"/>
    <col collapsed="false" customWidth="true" hidden="false" outlineLevel="0" max="6" min="6" style="3" width="7.56"/>
    <col collapsed="false" customWidth="true" hidden="false" outlineLevel="0" max="7" min="7" style="3" width="11.99"/>
    <col collapsed="false" customWidth="true" hidden="false" outlineLevel="0" max="8" min="8" style="3" width="31.28"/>
    <col collapsed="false" customWidth="true" hidden="false" outlineLevel="0" max="9" min="9" style="3" width="14.99"/>
    <col collapsed="false" customWidth="true" hidden="false" outlineLevel="0" max="10" min="10" style="4" width="9.28"/>
    <col collapsed="false" customWidth="true" hidden="false" outlineLevel="0" max="11" min="11" style="3" width="39.7"/>
    <col collapsed="false" customWidth="true" hidden="false" outlineLevel="0" max="12" min="12" style="3" width="36.56"/>
    <col collapsed="false" customWidth="true" hidden="false" outlineLevel="0" max="13" min="13" style="3" width="12.99"/>
    <col collapsed="false" customWidth="true" hidden="false" outlineLevel="0" max="15" min="14" style="2" width="12.99"/>
    <col collapsed="false" customWidth="true" hidden="false" outlineLevel="0" max="16" min="16" style="4" width="12.99"/>
    <col collapsed="false" customWidth="true" hidden="false" outlineLevel="0" max="24" min="17" style="5" width="11.28"/>
    <col collapsed="false" customWidth="false" hidden="false" outlineLevel="0" max="257" min="25" style="1" width="9.14"/>
  </cols>
  <sheetData>
    <row r="1" customFormat="false" ht="20.25" hidden="false" customHeight="false" outlineLevel="0" collapsed="false">
      <c r="B1" s="6" t="s">
        <v>0</v>
      </c>
    </row>
    <row r="2" customFormat="false" ht="18" hidden="false" customHeight="false" outlineLevel="0" collapsed="false">
      <c r="B2" s="7" t="s">
        <v>1</v>
      </c>
      <c r="C2" s="8"/>
      <c r="H2" s="9"/>
    </row>
    <row r="3" customFormat="false" ht="18" hidden="false" customHeight="false" outlineLevel="0" collapsed="false">
      <c r="B3" s="10"/>
      <c r="C3" s="9"/>
    </row>
    <row r="4" customFormat="false" ht="15" hidden="false" customHeight="false" outlineLevel="0" collapsed="false">
      <c r="A4" s="11"/>
      <c r="B4" s="12"/>
      <c r="C4" s="13"/>
      <c r="D4" s="13"/>
      <c r="E4" s="13"/>
      <c r="F4" s="13" t="s">
        <v>2</v>
      </c>
      <c r="G4" s="13" t="s">
        <v>3</v>
      </c>
      <c r="H4" s="13" t="s">
        <v>3</v>
      </c>
      <c r="I4" s="14" t="s">
        <v>3</v>
      </c>
      <c r="J4" s="15"/>
      <c r="K4" s="13"/>
      <c r="L4" s="13"/>
      <c r="M4" s="14" t="s">
        <v>3</v>
      </c>
      <c r="N4" s="16" t="s">
        <v>3</v>
      </c>
      <c r="O4" s="17" t="s">
        <v>4</v>
      </c>
      <c r="P4" s="15" t="s">
        <v>5</v>
      </c>
      <c r="Q4" s="18"/>
      <c r="R4" s="18"/>
      <c r="S4" s="18"/>
      <c r="T4" s="18"/>
      <c r="U4" s="18"/>
      <c r="V4" s="18"/>
      <c r="W4" s="18"/>
      <c r="X4" s="18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5" hidden="false" customHeight="false" outlineLevel="0" collapsed="false">
      <c r="A5" s="11"/>
      <c r="B5" s="19"/>
      <c r="C5" s="20"/>
      <c r="D5" s="20"/>
      <c r="E5" s="20"/>
      <c r="F5" s="20" t="s">
        <v>6</v>
      </c>
      <c r="G5" s="20" t="s">
        <v>7</v>
      </c>
      <c r="H5" s="20" t="s">
        <v>8</v>
      </c>
      <c r="I5" s="21" t="s">
        <v>9</v>
      </c>
      <c r="J5" s="22"/>
      <c r="K5" s="20"/>
      <c r="L5" s="20"/>
      <c r="M5" s="21" t="s">
        <v>10</v>
      </c>
      <c r="N5" s="23" t="s">
        <v>11</v>
      </c>
      <c r="O5" s="24" t="s">
        <v>12</v>
      </c>
      <c r="P5" s="22" t="s">
        <v>12</v>
      </c>
      <c r="Q5" s="18"/>
      <c r="R5" s="18"/>
      <c r="S5" s="18"/>
      <c r="T5" s="18"/>
      <c r="U5" s="18"/>
      <c r="V5" s="18"/>
      <c r="W5" s="18"/>
      <c r="X5" s="18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5" hidden="false" customHeight="false" outlineLevel="0" collapsed="false">
      <c r="A6" s="11"/>
      <c r="B6" s="25" t="s">
        <v>13</v>
      </c>
      <c r="C6" s="26" t="s">
        <v>14</v>
      </c>
      <c r="D6" s="26" t="s">
        <v>15</v>
      </c>
      <c r="E6" s="26" t="s">
        <v>16</v>
      </c>
      <c r="F6" s="26" t="s">
        <v>17</v>
      </c>
      <c r="G6" s="26" t="s">
        <v>8</v>
      </c>
      <c r="H6" s="26" t="s">
        <v>18</v>
      </c>
      <c r="I6" s="27" t="s">
        <v>19</v>
      </c>
      <c r="J6" s="28" t="s">
        <v>20</v>
      </c>
      <c r="K6" s="26" t="s">
        <v>21</v>
      </c>
      <c r="L6" s="26" t="s">
        <v>22</v>
      </c>
      <c r="M6" s="27" t="s">
        <v>23</v>
      </c>
      <c r="N6" s="29" t="s">
        <v>24</v>
      </c>
      <c r="O6" s="30" t="s">
        <v>25</v>
      </c>
      <c r="P6" s="28" t="s">
        <v>25</v>
      </c>
      <c r="Q6" s="18"/>
      <c r="R6" s="18"/>
      <c r="S6" s="18"/>
      <c r="T6" s="18"/>
      <c r="U6" s="18"/>
      <c r="V6" s="18"/>
      <c r="W6" s="18"/>
      <c r="X6" s="18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26.25" hidden="false" customHeight="true" outlineLevel="0" collapsed="false">
      <c r="A7" s="31"/>
      <c r="B7" s="32" t="s">
        <v>26</v>
      </c>
      <c r="C7" s="33" t="s">
        <v>27</v>
      </c>
      <c r="D7" s="34" t="s">
        <v>28</v>
      </c>
      <c r="E7" s="34" t="s">
        <v>3</v>
      </c>
      <c r="F7" s="34" t="s">
        <v>29</v>
      </c>
      <c r="G7" s="34" t="s">
        <v>30</v>
      </c>
      <c r="H7" s="35" t="s">
        <v>31</v>
      </c>
      <c r="I7" s="36" t="s">
        <v>32</v>
      </c>
      <c r="J7" s="37" t="n">
        <v>15</v>
      </c>
      <c r="K7" s="34" t="s">
        <v>33</v>
      </c>
      <c r="L7" s="38" t="s">
        <v>34</v>
      </c>
      <c r="M7" s="39" t="s">
        <v>35</v>
      </c>
      <c r="N7" s="40" t="n">
        <v>0.1</v>
      </c>
      <c r="O7" s="41" t="n">
        <v>1</v>
      </c>
      <c r="P7" s="42" t="n">
        <f aca="false">+N7*O7</f>
        <v>0.1</v>
      </c>
      <c r="Q7" s="43"/>
      <c r="R7" s="43"/>
      <c r="S7" s="43"/>
      <c r="T7" s="43"/>
      <c r="U7" s="43"/>
      <c r="V7" s="43"/>
      <c r="W7" s="43"/>
      <c r="X7" s="43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26.25" hidden="false" customHeight="true" outlineLevel="0" collapsed="false">
      <c r="A8" s="31"/>
      <c r="B8" s="44" t="s">
        <v>36</v>
      </c>
      <c r="C8" s="45" t="s">
        <v>37</v>
      </c>
      <c r="D8" s="46" t="s">
        <v>38</v>
      </c>
      <c r="E8" s="46" t="s">
        <v>39</v>
      </c>
      <c r="F8" s="46" t="s">
        <v>40</v>
      </c>
      <c r="G8" s="46" t="s">
        <v>41</v>
      </c>
      <c r="H8" s="47" t="s">
        <v>42</v>
      </c>
      <c r="I8" s="48" t="s">
        <v>43</v>
      </c>
      <c r="J8" s="49" t="n">
        <v>20</v>
      </c>
      <c r="K8" s="46" t="s">
        <v>44</v>
      </c>
      <c r="L8" s="50" t="s">
        <v>45</v>
      </c>
      <c r="M8" s="51" t="s">
        <v>3</v>
      </c>
      <c r="N8" s="52" t="n">
        <v>0.1</v>
      </c>
      <c r="O8" s="53"/>
      <c r="P8" s="54"/>
      <c r="Q8" s="43"/>
      <c r="R8" s="43"/>
      <c r="S8" s="43"/>
      <c r="T8" s="43"/>
      <c r="U8" s="43"/>
      <c r="V8" s="43"/>
      <c r="W8" s="43"/>
      <c r="X8" s="43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6.25" hidden="false" customHeight="true" outlineLevel="0" collapsed="false">
      <c r="A9" s="31"/>
      <c r="B9" s="32" t="s">
        <v>46</v>
      </c>
      <c r="C9" s="33" t="s">
        <v>47</v>
      </c>
      <c r="D9" s="34" t="s">
        <v>38</v>
      </c>
      <c r="E9" s="34"/>
      <c r="F9" s="34" t="s">
        <v>48</v>
      </c>
      <c r="G9" s="34" t="s">
        <v>49</v>
      </c>
      <c r="H9" s="35" t="s">
        <v>50</v>
      </c>
      <c r="I9" s="36" t="s">
        <v>51</v>
      </c>
      <c r="J9" s="37" t="s">
        <v>52</v>
      </c>
      <c r="K9" s="35" t="s">
        <v>53</v>
      </c>
      <c r="L9" s="38"/>
      <c r="M9" s="39" t="n">
        <v>37225</v>
      </c>
      <c r="N9" s="40" t="n">
        <v>0.6</v>
      </c>
      <c r="O9" s="41"/>
      <c r="P9" s="42"/>
      <c r="Q9" s="43"/>
      <c r="R9" s="43"/>
      <c r="S9" s="43"/>
      <c r="T9" s="43"/>
      <c r="U9" s="43"/>
      <c r="V9" s="43"/>
      <c r="W9" s="43"/>
      <c r="X9" s="43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25.5" hidden="false" customHeight="false" outlineLevel="0" collapsed="false">
      <c r="A10" s="55"/>
      <c r="B10" s="56" t="s">
        <v>54</v>
      </c>
      <c r="C10" s="57" t="s">
        <v>55</v>
      </c>
      <c r="D10" s="58" t="s">
        <v>56</v>
      </c>
      <c r="E10" s="58"/>
      <c r="F10" s="58" t="s">
        <v>29</v>
      </c>
      <c r="G10" s="59" t="s">
        <v>57</v>
      </c>
      <c r="H10" s="50" t="s">
        <v>58</v>
      </c>
      <c r="I10" s="59" t="s">
        <v>32</v>
      </c>
      <c r="J10" s="60" t="n">
        <v>50</v>
      </c>
      <c r="K10" s="50" t="s">
        <v>59</v>
      </c>
      <c r="L10" s="50" t="s">
        <v>60</v>
      </c>
      <c r="M10" s="61" t="n">
        <v>37240</v>
      </c>
      <c r="N10" s="52" t="n">
        <v>0.25</v>
      </c>
      <c r="O10" s="62" t="n">
        <v>4</v>
      </c>
      <c r="P10" s="63" t="n">
        <f aca="false">+O10*N10</f>
        <v>1</v>
      </c>
      <c r="Q10" s="43"/>
      <c r="R10" s="43"/>
      <c r="S10" s="43"/>
      <c r="T10" s="43"/>
      <c r="U10" s="43"/>
      <c r="V10" s="43"/>
      <c r="W10" s="43"/>
      <c r="X10" s="43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2.75" hidden="false" customHeight="false" outlineLevel="0" collapsed="false">
      <c r="A11" s="55"/>
      <c r="B11" s="64" t="s">
        <v>61</v>
      </c>
      <c r="C11" s="65" t="s">
        <v>62</v>
      </c>
      <c r="D11" s="66" t="s">
        <v>3</v>
      </c>
      <c r="E11" s="66" t="s">
        <v>3</v>
      </c>
      <c r="F11" s="66" t="s">
        <v>63</v>
      </c>
      <c r="G11" s="67" t="s">
        <v>64</v>
      </c>
      <c r="H11" s="38" t="s">
        <v>65</v>
      </c>
      <c r="I11" s="67" t="s">
        <v>66</v>
      </c>
      <c r="J11" s="68" t="s">
        <v>67</v>
      </c>
      <c r="K11" s="38" t="s">
        <v>68</v>
      </c>
      <c r="L11" s="38" t="s">
        <v>69</v>
      </c>
      <c r="M11" s="69" t="s">
        <v>35</v>
      </c>
      <c r="N11" s="40" t="n">
        <v>0.2</v>
      </c>
      <c r="O11" s="70" t="s">
        <v>70</v>
      </c>
      <c r="P11" s="71" t="s">
        <v>71</v>
      </c>
      <c r="Q11" s="43"/>
      <c r="R11" s="43"/>
      <c r="S11" s="43"/>
      <c r="T11" s="43"/>
      <c r="U11" s="43"/>
      <c r="V11" s="43"/>
      <c r="W11" s="43"/>
      <c r="X11" s="43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  <c r="IV11" s="55"/>
      <c r="IW11" s="55"/>
    </row>
    <row r="12" customFormat="false" ht="25.5" hidden="false" customHeight="false" outlineLevel="0" collapsed="false">
      <c r="A12" s="55"/>
      <c r="B12" s="56" t="s">
        <v>72</v>
      </c>
      <c r="C12" s="57" t="s">
        <v>73</v>
      </c>
      <c r="D12" s="58" t="s">
        <v>74</v>
      </c>
      <c r="E12" s="58" t="s">
        <v>75</v>
      </c>
      <c r="F12" s="58" t="s">
        <v>40</v>
      </c>
      <c r="G12" s="59" t="s">
        <v>57</v>
      </c>
      <c r="H12" s="50" t="s">
        <v>76</v>
      </c>
      <c r="I12" s="59" t="s">
        <v>77</v>
      </c>
      <c r="J12" s="60" t="n">
        <v>160</v>
      </c>
      <c r="K12" s="50" t="s">
        <v>78</v>
      </c>
      <c r="L12" s="50" t="s">
        <v>79</v>
      </c>
      <c r="M12" s="61" t="s">
        <v>80</v>
      </c>
      <c r="N12" s="52" t="n">
        <v>0.6</v>
      </c>
      <c r="O12" s="62" t="n">
        <v>6.5</v>
      </c>
      <c r="P12" s="63" t="n">
        <f aca="false">+O12*N12</f>
        <v>3.9</v>
      </c>
      <c r="Q12" s="43"/>
      <c r="R12" s="43"/>
      <c r="S12" s="43"/>
      <c r="T12" s="43"/>
      <c r="U12" s="43"/>
      <c r="V12" s="43"/>
      <c r="W12" s="43"/>
      <c r="X12" s="43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2.75" hidden="false" customHeight="false" outlineLevel="0" collapsed="false">
      <c r="B13" s="72"/>
      <c r="C13" s="9"/>
      <c r="D13" s="9"/>
      <c r="E13" s="9"/>
      <c r="F13" s="9"/>
      <c r="G13" s="9"/>
      <c r="H13" s="9"/>
      <c r="I13" s="9"/>
      <c r="J13" s="73"/>
      <c r="K13" s="9"/>
      <c r="L13" s="74"/>
      <c r="M13" s="74"/>
      <c r="N13" s="75" t="s">
        <v>81</v>
      </c>
      <c r="O13" s="76" t="e">
        <f aca="false">+#REF!+O9+O10+O12+3.5+O8+O7</f>
        <v>#REF!</v>
      </c>
      <c r="P13" s="76" t="e">
        <f aca="false">+#REF!+P9+P10+P12+0.7+P8+P7</f>
        <v>#REF!</v>
      </c>
      <c r="Q13" s="77"/>
      <c r="R13" s="77"/>
      <c r="S13" s="77"/>
      <c r="T13" s="77"/>
      <c r="U13" s="77"/>
      <c r="V13" s="77"/>
      <c r="W13" s="77"/>
      <c r="X13" s="77"/>
    </row>
    <row r="14" customFormat="false" ht="12.75" hidden="false" customHeight="false" outlineLevel="0" collapsed="false">
      <c r="B14" s="72"/>
      <c r="C14" s="9"/>
      <c r="D14" s="9"/>
      <c r="E14" s="9"/>
      <c r="F14" s="9"/>
      <c r="G14" s="9"/>
      <c r="H14" s="9"/>
      <c r="I14" s="9"/>
      <c r="J14" s="73"/>
      <c r="K14" s="9"/>
      <c r="L14" s="74"/>
      <c r="M14" s="74"/>
      <c r="N14" s="78"/>
      <c r="O14" s="79"/>
      <c r="P14" s="79"/>
      <c r="Q14" s="77"/>
      <c r="R14" s="77"/>
      <c r="S14" s="77"/>
      <c r="T14" s="77"/>
      <c r="U14" s="77"/>
      <c r="V14" s="77"/>
      <c r="W14" s="77"/>
      <c r="X14" s="77"/>
    </row>
    <row r="15" customFormat="false" ht="12.75" hidden="false" customHeight="false" outlineLevel="0" collapsed="false">
      <c r="A15" s="78"/>
      <c r="B15" s="80"/>
      <c r="C15" s="81"/>
      <c r="D15" s="81"/>
      <c r="E15" s="81"/>
      <c r="F15" s="82"/>
      <c r="G15" s="82" t="s">
        <v>82</v>
      </c>
      <c r="H15" s="83"/>
      <c r="I15" s="82" t="s">
        <v>9</v>
      </c>
      <c r="J15" s="84"/>
      <c r="K15" s="82"/>
      <c r="L15" s="85"/>
      <c r="M15" s="86"/>
      <c r="N15" s="87"/>
      <c r="O15" s="87"/>
      <c r="P15" s="84"/>
      <c r="Q15" s="77"/>
      <c r="R15" s="77"/>
      <c r="S15" s="77"/>
      <c r="T15" s="77"/>
      <c r="U15" s="77"/>
      <c r="V15" s="77"/>
      <c r="W15" s="77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customFormat="false" ht="12.75" hidden="false" customHeight="false" outlineLevel="0" collapsed="false">
      <c r="A16" s="78"/>
      <c r="B16" s="88" t="s">
        <v>83</v>
      </c>
      <c r="C16" s="89" t="s">
        <v>84</v>
      </c>
      <c r="D16" s="89" t="s">
        <v>15</v>
      </c>
      <c r="E16" s="89" t="s">
        <v>85</v>
      </c>
      <c r="F16" s="90"/>
      <c r="G16" s="91" t="s">
        <v>18</v>
      </c>
      <c r="H16" s="92"/>
      <c r="I16" s="91" t="s">
        <v>19</v>
      </c>
      <c r="J16" s="93" t="s">
        <v>3</v>
      </c>
      <c r="K16" s="91" t="s">
        <v>21</v>
      </c>
      <c r="L16" s="94"/>
      <c r="M16" s="91" t="s">
        <v>22</v>
      </c>
      <c r="N16" s="78"/>
      <c r="O16" s="78"/>
      <c r="P16" s="93"/>
      <c r="Q16" s="77"/>
      <c r="R16" s="77"/>
      <c r="S16" s="77"/>
      <c r="T16" s="77"/>
      <c r="U16" s="77"/>
      <c r="V16" s="77"/>
      <c r="W16" s="77"/>
      <c r="X16" s="77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customFormat="false" ht="54" hidden="false" customHeight="true" outlineLevel="0" collapsed="false">
      <c r="A17" s="31"/>
      <c r="B17" s="44" t="s">
        <v>86</v>
      </c>
      <c r="C17" s="45" t="s">
        <v>87</v>
      </c>
      <c r="D17" s="46" t="s">
        <v>38</v>
      </c>
      <c r="E17" s="46" t="s">
        <v>75</v>
      </c>
      <c r="F17" s="95" t="s">
        <v>29</v>
      </c>
      <c r="G17" s="96" t="s">
        <v>88</v>
      </c>
      <c r="H17" s="97"/>
      <c r="I17" s="96" t="s">
        <v>89</v>
      </c>
      <c r="J17" s="98"/>
      <c r="K17" s="50"/>
      <c r="L17" s="50"/>
      <c r="M17" s="99"/>
      <c r="N17" s="99"/>
      <c r="O17" s="99"/>
      <c r="P17" s="99"/>
      <c r="Q17" s="43"/>
      <c r="R17" s="43"/>
      <c r="S17" s="43"/>
      <c r="T17" s="43"/>
      <c r="U17" s="43"/>
      <c r="V17" s="43"/>
      <c r="W17" s="43"/>
      <c r="X17" s="43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</row>
    <row r="18" customFormat="false" ht="41.25" hidden="false" customHeight="true" outlineLevel="0" collapsed="false">
      <c r="A18" s="55"/>
      <c r="B18" s="64" t="s">
        <v>90</v>
      </c>
      <c r="C18" s="67" t="s">
        <v>47</v>
      </c>
      <c r="D18" s="100" t="s">
        <v>91</v>
      </c>
      <c r="E18" s="100" t="s">
        <v>92</v>
      </c>
      <c r="F18" s="101"/>
      <c r="G18" s="102" t="s">
        <v>93</v>
      </c>
      <c r="H18" s="103"/>
      <c r="I18" s="104" t="s">
        <v>94</v>
      </c>
      <c r="J18" s="105"/>
      <c r="K18" s="106" t="s">
        <v>95</v>
      </c>
      <c r="L18" s="106"/>
      <c r="M18" s="107" t="s">
        <v>96</v>
      </c>
      <c r="N18" s="107"/>
      <c r="O18" s="107"/>
      <c r="P18" s="107"/>
      <c r="Q18" s="108"/>
      <c r="R18" s="108"/>
      <c r="S18" s="108"/>
      <c r="T18" s="108"/>
      <c r="U18" s="108"/>
      <c r="V18" s="108"/>
      <c r="W18" s="108"/>
      <c r="X18" s="108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79.5" hidden="false" customHeight="true" outlineLevel="0" collapsed="false">
      <c r="A19" s="55"/>
      <c r="B19" s="56" t="s">
        <v>97</v>
      </c>
      <c r="C19" s="59" t="s">
        <v>47</v>
      </c>
      <c r="D19" s="109" t="s">
        <v>91</v>
      </c>
      <c r="E19" s="109" t="s">
        <v>98</v>
      </c>
      <c r="F19" s="110" t="s">
        <v>3</v>
      </c>
      <c r="G19" s="111" t="s">
        <v>99</v>
      </c>
      <c r="H19" s="111"/>
      <c r="I19" s="112" t="s">
        <v>100</v>
      </c>
      <c r="J19" s="113"/>
      <c r="K19" s="114" t="s">
        <v>101</v>
      </c>
      <c r="L19" s="114"/>
      <c r="M19" s="115" t="s">
        <v>102</v>
      </c>
      <c r="N19" s="115"/>
      <c r="O19" s="115"/>
      <c r="P19" s="115"/>
      <c r="Q19" s="116"/>
      <c r="R19" s="116"/>
      <c r="S19" s="116"/>
      <c r="T19" s="116"/>
      <c r="U19" s="116"/>
      <c r="V19" s="116"/>
      <c r="W19" s="116"/>
      <c r="X19" s="116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</row>
    <row r="20" customFormat="false" ht="33" hidden="false" customHeight="true" outlineLevel="0" collapsed="false">
      <c r="A20" s="55"/>
      <c r="B20" s="64" t="s">
        <v>46</v>
      </c>
      <c r="C20" s="67" t="s">
        <v>47</v>
      </c>
      <c r="D20" s="66" t="s">
        <v>38</v>
      </c>
      <c r="E20" s="100" t="s">
        <v>92</v>
      </c>
      <c r="F20" s="101" t="s">
        <v>3</v>
      </c>
      <c r="G20" s="117" t="s">
        <v>103</v>
      </c>
      <c r="H20" s="118"/>
      <c r="I20" s="117" t="s">
        <v>104</v>
      </c>
      <c r="J20" s="119"/>
      <c r="K20" s="120" t="s">
        <v>105</v>
      </c>
      <c r="L20" s="120"/>
      <c r="M20" s="121" t="s">
        <v>106</v>
      </c>
      <c r="N20" s="121"/>
      <c r="O20" s="121"/>
      <c r="P20" s="121"/>
      <c r="Q20" s="108"/>
      <c r="R20" s="108"/>
      <c r="S20" s="108"/>
      <c r="T20" s="108"/>
      <c r="U20" s="108"/>
      <c r="V20" s="108"/>
      <c r="W20" s="108"/>
      <c r="X20" s="108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42.75" hidden="false" customHeight="true" outlineLevel="0" collapsed="false">
      <c r="A21" s="55"/>
      <c r="B21" s="56" t="s">
        <v>107</v>
      </c>
      <c r="C21" s="59" t="s">
        <v>3</v>
      </c>
      <c r="D21" s="109" t="s">
        <v>108</v>
      </c>
      <c r="E21" s="58" t="s">
        <v>109</v>
      </c>
      <c r="F21" s="110" t="s">
        <v>3</v>
      </c>
      <c r="G21" s="96" t="s">
        <v>110</v>
      </c>
      <c r="H21" s="122"/>
      <c r="I21" s="96" t="s">
        <v>111</v>
      </c>
      <c r="J21" s="113"/>
      <c r="K21" s="123" t="s">
        <v>112</v>
      </c>
      <c r="L21" s="123"/>
      <c r="M21" s="115" t="s">
        <v>113</v>
      </c>
      <c r="N21" s="115"/>
      <c r="O21" s="115"/>
      <c r="P21" s="115"/>
      <c r="Q21" s="108"/>
      <c r="R21" s="108"/>
      <c r="S21" s="108"/>
      <c r="T21" s="108"/>
      <c r="U21" s="108"/>
      <c r="V21" s="108"/>
      <c r="W21" s="108"/>
      <c r="X21" s="108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</row>
    <row r="22" customFormat="false" ht="66.75" hidden="false" customHeight="true" outlineLevel="0" collapsed="false">
      <c r="A22" s="55"/>
      <c r="B22" s="64" t="s">
        <v>114</v>
      </c>
      <c r="C22" s="67" t="s">
        <v>47</v>
      </c>
      <c r="D22" s="100" t="s">
        <v>91</v>
      </c>
      <c r="E22" s="100" t="s">
        <v>98</v>
      </c>
      <c r="F22" s="101"/>
      <c r="G22" s="117" t="s">
        <v>103</v>
      </c>
      <c r="H22" s="118"/>
      <c r="I22" s="124" t="s">
        <v>115</v>
      </c>
      <c r="J22" s="119" t="s">
        <v>3</v>
      </c>
      <c r="K22" s="125" t="s">
        <v>116</v>
      </c>
      <c r="L22" s="125"/>
      <c r="M22" s="121" t="s">
        <v>117</v>
      </c>
      <c r="N22" s="121"/>
      <c r="O22" s="121"/>
      <c r="P22" s="121"/>
      <c r="Q22" s="116"/>
      <c r="R22" s="116"/>
      <c r="S22" s="116"/>
      <c r="T22" s="116"/>
      <c r="U22" s="116"/>
      <c r="V22" s="116"/>
      <c r="W22" s="116"/>
      <c r="X22" s="116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3.5" hidden="false" customHeight="true" outlineLevel="0" collapsed="false">
      <c r="A23" s="55"/>
      <c r="B23" s="56" t="s">
        <v>118</v>
      </c>
      <c r="C23" s="59" t="s">
        <v>47</v>
      </c>
      <c r="D23" s="58"/>
      <c r="E23" s="58"/>
      <c r="F23" s="110"/>
      <c r="G23" s="96" t="s">
        <v>119</v>
      </c>
      <c r="H23" s="122"/>
      <c r="I23" s="96" t="s">
        <v>89</v>
      </c>
      <c r="J23" s="113"/>
      <c r="K23" s="110" t="s">
        <v>120</v>
      </c>
      <c r="L23" s="97"/>
      <c r="M23" s="126" t="s">
        <v>121</v>
      </c>
      <c r="N23" s="127"/>
      <c r="O23" s="127"/>
      <c r="P23" s="113"/>
      <c r="Q23" s="108"/>
      <c r="R23" s="108"/>
      <c r="S23" s="108"/>
      <c r="T23" s="108"/>
      <c r="U23" s="108"/>
      <c r="V23" s="108"/>
      <c r="W23" s="108"/>
      <c r="X23" s="108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  <c r="IW23" s="55"/>
    </row>
    <row r="24" customFormat="false" ht="27" hidden="false" customHeight="true" outlineLevel="0" collapsed="false">
      <c r="A24" s="55"/>
      <c r="B24" s="64" t="s">
        <v>122</v>
      </c>
      <c r="C24" s="128" t="s">
        <v>123</v>
      </c>
      <c r="D24" s="66" t="s">
        <v>38</v>
      </c>
      <c r="E24" s="66" t="s">
        <v>109</v>
      </c>
      <c r="F24" s="66" t="s">
        <v>3</v>
      </c>
      <c r="G24" s="124" t="s">
        <v>124</v>
      </c>
      <c r="H24" s="129"/>
      <c r="I24" s="124" t="s">
        <v>125</v>
      </c>
      <c r="J24" s="119"/>
      <c r="K24" s="120" t="s">
        <v>126</v>
      </c>
      <c r="L24" s="120"/>
      <c r="M24" s="130" t="s">
        <v>127</v>
      </c>
      <c r="N24" s="131"/>
      <c r="O24" s="131"/>
      <c r="P24" s="119"/>
      <c r="Q24" s="108"/>
      <c r="R24" s="108"/>
      <c r="S24" s="108"/>
      <c r="T24" s="108"/>
      <c r="U24" s="108"/>
      <c r="V24" s="108"/>
      <c r="W24" s="108"/>
      <c r="X24" s="108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27.75" hidden="false" customHeight="true" outlineLevel="0" collapsed="false">
      <c r="A25" s="55"/>
      <c r="B25" s="132" t="s">
        <v>128</v>
      </c>
      <c r="C25" s="133" t="s">
        <v>47</v>
      </c>
      <c r="D25" s="134" t="s">
        <v>91</v>
      </c>
      <c r="E25" s="134" t="s">
        <v>98</v>
      </c>
      <c r="F25" s="135" t="s">
        <v>3</v>
      </c>
      <c r="G25" s="136" t="s">
        <v>129</v>
      </c>
      <c r="H25" s="137"/>
      <c r="I25" s="136" t="s">
        <v>130</v>
      </c>
      <c r="J25" s="138"/>
      <c r="K25" s="123" t="s">
        <v>131</v>
      </c>
      <c r="L25" s="123"/>
      <c r="M25" s="139" t="s">
        <v>132</v>
      </c>
      <c r="N25" s="139"/>
      <c r="O25" s="139"/>
      <c r="P25" s="139"/>
      <c r="Q25" s="108"/>
      <c r="R25" s="108"/>
      <c r="S25" s="108"/>
      <c r="T25" s="108"/>
      <c r="U25" s="108"/>
      <c r="V25" s="108"/>
      <c r="W25" s="108"/>
      <c r="X25" s="108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  <c r="IW25" s="55"/>
    </row>
    <row r="26" customFormat="false" ht="16.5" hidden="false" customHeight="true" outlineLevel="0" collapsed="false">
      <c r="A26" s="55"/>
      <c r="B26" s="140" t="s">
        <v>133</v>
      </c>
      <c r="C26" s="67" t="s">
        <v>27</v>
      </c>
      <c r="D26" s="67" t="s">
        <v>3</v>
      </c>
      <c r="E26" s="67"/>
      <c r="F26" s="124" t="s">
        <v>29</v>
      </c>
      <c r="G26" s="124" t="s">
        <v>57</v>
      </c>
      <c r="H26" s="141"/>
      <c r="I26" s="142" t="s">
        <v>89</v>
      </c>
      <c r="J26" s="143"/>
      <c r="K26" s="144" t="s">
        <v>134</v>
      </c>
      <c r="L26" s="144"/>
      <c r="M26" s="145" t="s">
        <v>3</v>
      </c>
      <c r="N26" s="145"/>
      <c r="O26" s="145"/>
      <c r="P26" s="145"/>
      <c r="Q26" s="108"/>
      <c r="R26" s="108"/>
      <c r="S26" s="108"/>
      <c r="T26" s="108"/>
      <c r="U26" s="108"/>
      <c r="V26" s="108"/>
      <c r="W26" s="108"/>
      <c r="X26" s="108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27" hidden="false" customHeight="true" outlineLevel="0" collapsed="false">
      <c r="A27" s="55"/>
      <c r="B27" s="146" t="s">
        <v>135</v>
      </c>
      <c r="C27" s="59" t="s">
        <v>3</v>
      </c>
      <c r="D27" s="59"/>
      <c r="E27" s="59"/>
      <c r="F27" s="96"/>
      <c r="G27" s="96" t="s">
        <v>136</v>
      </c>
      <c r="H27" s="97"/>
      <c r="I27" s="136" t="s">
        <v>89</v>
      </c>
      <c r="J27" s="147"/>
      <c r="K27" s="123" t="s">
        <v>137</v>
      </c>
      <c r="L27" s="123"/>
      <c r="M27" s="50" t="s">
        <v>138</v>
      </c>
      <c r="N27" s="50"/>
      <c r="O27" s="50"/>
      <c r="P27" s="50"/>
      <c r="Q27" s="108"/>
      <c r="R27" s="108"/>
      <c r="S27" s="108"/>
      <c r="T27" s="108"/>
      <c r="U27" s="108"/>
      <c r="V27" s="108"/>
      <c r="W27" s="108"/>
      <c r="X27" s="108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  <c r="IW27" s="55"/>
    </row>
    <row r="28" customFormat="false" ht="27.75" hidden="false" customHeight="true" outlineLevel="0" collapsed="false">
      <c r="A28" s="55"/>
      <c r="B28" s="140" t="s">
        <v>139</v>
      </c>
      <c r="C28" s="67" t="s">
        <v>62</v>
      </c>
      <c r="D28" s="67"/>
      <c r="E28" s="66"/>
      <c r="F28" s="66" t="s">
        <v>29</v>
      </c>
      <c r="G28" s="38" t="s">
        <v>140</v>
      </c>
      <c r="H28" s="38"/>
      <c r="I28" s="124"/>
      <c r="J28" s="148"/>
      <c r="K28" s="38" t="s">
        <v>141</v>
      </c>
      <c r="L28" s="38"/>
      <c r="M28" s="38" t="s">
        <v>142</v>
      </c>
      <c r="N28" s="38"/>
      <c r="O28" s="38"/>
      <c r="P28" s="38"/>
      <c r="Q28" s="43"/>
      <c r="R28" s="43"/>
      <c r="S28" s="43"/>
      <c r="T28" s="43"/>
      <c r="U28" s="43"/>
      <c r="V28" s="43"/>
      <c r="W28" s="43"/>
      <c r="X28" s="43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3.5" hidden="false" customHeight="true" outlineLevel="0" collapsed="false">
      <c r="A29" s="55"/>
      <c r="B29" s="56" t="s">
        <v>143</v>
      </c>
      <c r="C29" s="59" t="s">
        <v>144</v>
      </c>
      <c r="D29" s="109" t="s">
        <v>3</v>
      </c>
      <c r="E29" s="109" t="s">
        <v>3</v>
      </c>
      <c r="F29" s="110" t="s">
        <v>3</v>
      </c>
      <c r="G29" s="112"/>
      <c r="H29" s="122"/>
      <c r="I29" s="96"/>
      <c r="J29" s="113"/>
      <c r="K29" s="123" t="s">
        <v>145</v>
      </c>
      <c r="L29" s="123"/>
      <c r="M29" s="115" t="s">
        <v>146</v>
      </c>
      <c r="N29" s="115"/>
      <c r="O29" s="115"/>
      <c r="P29" s="115"/>
      <c r="Q29" s="116"/>
      <c r="R29" s="116"/>
      <c r="S29" s="116"/>
      <c r="T29" s="116"/>
      <c r="U29" s="116"/>
      <c r="V29" s="116"/>
      <c r="W29" s="116"/>
      <c r="X29" s="116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  <c r="IW29" s="55"/>
    </row>
    <row r="30" customFormat="false" ht="15" hidden="false" customHeight="true" outlineLevel="0" collapsed="false">
      <c r="A30" s="55"/>
      <c r="B30" s="64" t="s">
        <v>147</v>
      </c>
      <c r="C30" s="67" t="s">
        <v>144</v>
      </c>
      <c r="D30" s="66" t="s">
        <v>38</v>
      </c>
      <c r="E30" s="66" t="s">
        <v>75</v>
      </c>
      <c r="F30" s="101"/>
      <c r="G30" s="104" t="s">
        <v>57</v>
      </c>
      <c r="H30" s="149"/>
      <c r="I30" s="104" t="s">
        <v>115</v>
      </c>
      <c r="J30" s="105"/>
      <c r="K30" s="150" t="s">
        <v>134</v>
      </c>
      <c r="L30" s="150"/>
      <c r="M30" s="151" t="s">
        <v>3</v>
      </c>
      <c r="N30" s="152"/>
      <c r="O30" s="152"/>
      <c r="P30" s="105"/>
      <c r="Q30" s="108"/>
      <c r="R30" s="108"/>
      <c r="S30" s="108"/>
      <c r="T30" s="108"/>
      <c r="U30" s="108"/>
      <c r="V30" s="108"/>
      <c r="W30" s="108"/>
      <c r="X30" s="108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2.75" hidden="false" customHeight="true" outlineLevel="0" collapsed="false">
      <c r="A31" s="55"/>
      <c r="B31" s="56" t="s">
        <v>148</v>
      </c>
      <c r="C31" s="59"/>
      <c r="D31" s="109"/>
      <c r="E31" s="109"/>
      <c r="F31" s="110" t="s">
        <v>29</v>
      </c>
      <c r="G31" s="112"/>
      <c r="H31" s="122"/>
      <c r="I31" s="96"/>
      <c r="J31" s="113"/>
      <c r="K31" s="123" t="s">
        <v>149</v>
      </c>
      <c r="L31" s="123"/>
      <c r="M31" s="115" t="s">
        <v>150</v>
      </c>
      <c r="N31" s="115"/>
      <c r="O31" s="115"/>
      <c r="P31" s="115"/>
      <c r="Q31" s="116"/>
      <c r="R31" s="116"/>
      <c r="S31" s="116"/>
      <c r="T31" s="116"/>
      <c r="U31" s="116"/>
      <c r="V31" s="116"/>
      <c r="W31" s="116"/>
      <c r="X31" s="116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  <c r="IW31" s="55"/>
    </row>
    <row r="32" customFormat="false" ht="28.5" hidden="false" customHeight="true" outlineLevel="0" collapsed="false">
      <c r="A32" s="55"/>
      <c r="B32" s="64" t="s">
        <v>151</v>
      </c>
      <c r="C32" s="67" t="s">
        <v>47</v>
      </c>
      <c r="D32" s="100" t="s">
        <v>91</v>
      </c>
      <c r="E32" s="100" t="s">
        <v>98</v>
      </c>
      <c r="F32" s="101" t="s">
        <v>3</v>
      </c>
      <c r="G32" s="117" t="s">
        <v>103</v>
      </c>
      <c r="H32" s="118"/>
      <c r="I32" s="124" t="s">
        <v>152</v>
      </c>
      <c r="J32" s="119"/>
      <c r="K32" s="120" t="s">
        <v>153</v>
      </c>
      <c r="L32" s="120"/>
      <c r="M32" s="121" t="s">
        <v>154</v>
      </c>
      <c r="N32" s="121"/>
      <c r="O32" s="121"/>
      <c r="P32" s="121"/>
      <c r="Q32" s="116"/>
      <c r="R32" s="116"/>
      <c r="S32" s="116"/>
      <c r="T32" s="116"/>
      <c r="U32" s="116"/>
      <c r="V32" s="116"/>
      <c r="W32" s="116"/>
      <c r="X32" s="116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2.75" hidden="false" customHeight="true" outlineLevel="0" collapsed="false">
      <c r="A33" s="55"/>
      <c r="B33" s="56" t="s">
        <v>155</v>
      </c>
      <c r="C33" s="57" t="s">
        <v>156</v>
      </c>
      <c r="D33" s="58"/>
      <c r="E33" s="58"/>
      <c r="F33" s="58"/>
      <c r="G33" s="96" t="s">
        <v>136</v>
      </c>
      <c r="H33" s="97"/>
      <c r="I33" s="95" t="s">
        <v>125</v>
      </c>
      <c r="J33" s="153"/>
      <c r="K33" s="123" t="s">
        <v>157</v>
      </c>
      <c r="L33" s="123"/>
      <c r="M33" s="115" t="s">
        <v>3</v>
      </c>
      <c r="N33" s="115"/>
      <c r="O33" s="115"/>
      <c r="P33" s="115"/>
      <c r="Q33" s="43"/>
      <c r="R33" s="43"/>
      <c r="S33" s="43"/>
      <c r="T33" s="43"/>
      <c r="U33" s="43"/>
      <c r="V33" s="43"/>
      <c r="W33" s="43"/>
      <c r="X33" s="43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  <c r="IW33" s="55"/>
    </row>
    <row r="34" customFormat="false" ht="30" hidden="false" customHeight="true" outlineLevel="0" collapsed="false">
      <c r="A34" s="55"/>
      <c r="B34" s="154" t="s">
        <v>158</v>
      </c>
      <c r="C34" s="155" t="s">
        <v>47</v>
      </c>
      <c r="D34" s="156" t="s">
        <v>91</v>
      </c>
      <c r="E34" s="156" t="s">
        <v>159</v>
      </c>
      <c r="F34" s="157" t="s">
        <v>3</v>
      </c>
      <c r="G34" s="158" t="s">
        <v>103</v>
      </c>
      <c r="H34" s="159"/>
      <c r="I34" s="160" t="s">
        <v>160</v>
      </c>
      <c r="J34" s="161"/>
      <c r="K34" s="162" t="s">
        <v>161</v>
      </c>
      <c r="L34" s="162"/>
      <c r="M34" s="163" t="s">
        <v>162</v>
      </c>
      <c r="N34" s="163"/>
      <c r="O34" s="163"/>
      <c r="P34" s="163"/>
      <c r="Q34" s="116"/>
      <c r="R34" s="116"/>
      <c r="S34" s="116"/>
      <c r="T34" s="116"/>
      <c r="U34" s="116"/>
      <c r="V34" s="116"/>
      <c r="W34" s="116"/>
      <c r="X34" s="116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26.25" hidden="false" customHeight="true" outlineLevel="0" collapsed="false">
      <c r="A35" s="55"/>
      <c r="B35" s="56" t="s">
        <v>163</v>
      </c>
      <c r="C35" s="59" t="s">
        <v>47</v>
      </c>
      <c r="D35" s="58" t="s">
        <v>3</v>
      </c>
      <c r="E35" s="58"/>
      <c r="F35" s="58" t="s">
        <v>29</v>
      </c>
      <c r="G35" s="112" t="s">
        <v>164</v>
      </c>
      <c r="H35" s="164"/>
      <c r="I35" s="112" t="s">
        <v>165</v>
      </c>
      <c r="J35" s="98"/>
      <c r="K35" s="123" t="s">
        <v>166</v>
      </c>
      <c r="L35" s="123"/>
      <c r="M35" s="115" t="s">
        <v>167</v>
      </c>
      <c r="N35" s="115"/>
      <c r="O35" s="115"/>
      <c r="P35" s="115"/>
      <c r="Q35" s="116"/>
      <c r="R35" s="116"/>
      <c r="S35" s="116"/>
      <c r="T35" s="116"/>
      <c r="U35" s="116"/>
      <c r="V35" s="116"/>
      <c r="W35" s="116"/>
      <c r="X35" s="116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  <c r="IW35" s="55"/>
    </row>
    <row r="36" customFormat="false" ht="12.75" hidden="false" customHeight="false" outlineLevel="0" collapsed="false">
      <c r="A36" s="55"/>
      <c r="B36" s="165"/>
      <c r="C36" s="166"/>
      <c r="D36" s="166"/>
      <c r="E36" s="166"/>
      <c r="F36" s="166"/>
      <c r="G36" s="166"/>
      <c r="H36" s="166"/>
      <c r="I36" s="166"/>
      <c r="J36" s="167"/>
      <c r="K36" s="166"/>
      <c r="L36" s="166"/>
      <c r="M36" s="166"/>
      <c r="N36" s="165"/>
      <c r="O36" s="165"/>
      <c r="P36" s="167"/>
      <c r="Q36" s="108"/>
      <c r="R36" s="108"/>
      <c r="S36" s="108"/>
      <c r="T36" s="108"/>
      <c r="U36" s="108"/>
      <c r="V36" s="108"/>
      <c r="W36" s="108"/>
      <c r="X36" s="108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  <c r="IW36" s="55"/>
    </row>
    <row r="37" customFormat="false" ht="12.75" hidden="false" customHeight="false" outlineLevel="0" collapsed="false">
      <c r="J37" s="3"/>
      <c r="N37" s="3"/>
      <c r="O37" s="3"/>
      <c r="P37" s="3"/>
      <c r="Q37" s="74"/>
    </row>
  </sheetData>
  <mergeCells count="36">
    <mergeCell ref="K17:L17"/>
    <mergeCell ref="M17:P17"/>
    <mergeCell ref="K18:L18"/>
    <mergeCell ref="M18:P18"/>
    <mergeCell ref="G19:H19"/>
    <mergeCell ref="K19:L19"/>
    <mergeCell ref="M19:P19"/>
    <mergeCell ref="K20:L20"/>
    <mergeCell ref="M20:P20"/>
    <mergeCell ref="K21:L21"/>
    <mergeCell ref="M21:P21"/>
    <mergeCell ref="K22:L22"/>
    <mergeCell ref="M22:P22"/>
    <mergeCell ref="K24:L24"/>
    <mergeCell ref="K25:L25"/>
    <mergeCell ref="M25:P25"/>
    <mergeCell ref="K26:L26"/>
    <mergeCell ref="M26:P26"/>
    <mergeCell ref="K27:L27"/>
    <mergeCell ref="M27:P27"/>
    <mergeCell ref="G28:H28"/>
    <mergeCell ref="K28:L28"/>
    <mergeCell ref="M28:P28"/>
    <mergeCell ref="K29:L29"/>
    <mergeCell ref="M29:P29"/>
    <mergeCell ref="K30:L30"/>
    <mergeCell ref="K31:L31"/>
    <mergeCell ref="M31:P31"/>
    <mergeCell ref="K32:L32"/>
    <mergeCell ref="M32:P32"/>
    <mergeCell ref="K33:L33"/>
    <mergeCell ref="M33:P33"/>
    <mergeCell ref="K34:L34"/>
    <mergeCell ref="M34:P34"/>
    <mergeCell ref="K35:L35"/>
    <mergeCell ref="M35:P35"/>
  </mergeCells>
  <printOptions headings="false" gridLines="false" gridLinesSet="true" horizontalCentered="false" verticalCentered="false"/>
  <pageMargins left="0.309722222222222" right="0.075" top="0.220138888888889" bottom="0.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2000-04-28T18:07:40Z</dcterms:created>
  <dc:creator>jquick</dc:creator>
  <dc:description/>
  <dc:language>en-US</dc:language>
  <cp:lastModifiedBy>dcook</cp:lastModifiedBy>
  <cp:lastPrinted>2001-10-16T12:09:43Z</cp:lastPrinted>
  <dcterms:modified xsi:type="dcterms:W3CDTF">2001-10-16T12:15:49Z</dcterms:modified>
  <cp:revision>0</cp:revision>
  <dc:subject/>
  <dc:title/>
</cp:coreProperties>
</file>