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velopment" sheetId="1" state="visible" r:id="rId3"/>
    <sheet name="View 1" sheetId="2" state="visible" r:id="rId4"/>
    <sheet name="View 2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<sst xmlns="http://schemas.openxmlformats.org/spreadsheetml/2006/main" count="194" uniqueCount="140">
  <si>
    <t xml:space="preserve">Settlement Analysis Database Development</t>
  </si>
  <si>
    <t xml:space="preserve">Database purpose</t>
  </si>
  <si>
    <t xml:space="preserve">To create an analysis and reporting tool that compares EPMI payments to Settlement Entities with EPMI collections from Customers</t>
  </si>
  <si>
    <t xml:space="preserve">as well as comparing Estimates with Actualized payments and invoices.</t>
  </si>
  <si>
    <t xml:space="preserve">Data Keys </t>
  </si>
  <si>
    <t xml:space="preserve">Transaction</t>
  </si>
  <si>
    <t xml:space="preserve">Settlement</t>
  </si>
  <si>
    <t xml:space="preserve">Market</t>
  </si>
  <si>
    <t xml:space="preserve">Accounting</t>
  </si>
  <si>
    <t xml:space="preserve">Payment/</t>
  </si>
  <si>
    <t xml:space="preserve">Dollar</t>
  </si>
  <si>
    <t xml:space="preserve">Revenue/</t>
  </si>
  <si>
    <t xml:space="preserve">Date</t>
  </si>
  <si>
    <t xml:space="preserve">Entity</t>
  </si>
  <si>
    <t xml:space="preserve">Counterparties</t>
  </si>
  <si>
    <t xml:space="preserve">Type</t>
  </si>
  <si>
    <t xml:space="preserve">Invoice Date</t>
  </si>
  <si>
    <t xml:space="preserve">Amount</t>
  </si>
  <si>
    <t xml:space="preserve">Expense</t>
  </si>
  <si>
    <t xml:space="preserve">Definitions</t>
  </si>
  <si>
    <t xml:space="preserve">Date of when</t>
  </si>
  <si>
    <t xml:space="preserve">At time of</t>
  </si>
  <si>
    <t xml:space="preserve">Internal and</t>
  </si>
  <si>
    <t xml:space="preserve">A distinct indicator</t>
  </si>
  <si>
    <t xml:space="preserve">For a</t>
  </si>
  <si>
    <t xml:space="preserve">Depending on</t>
  </si>
  <si>
    <t xml:space="preserve">The dollar</t>
  </si>
  <si>
    <t xml:space="preserve">A distinct key</t>
  </si>
  <si>
    <t xml:space="preserve">contract was</t>
  </si>
  <si>
    <t xml:space="preserve">development</t>
  </si>
  <si>
    <t xml:space="preserve">external</t>
  </si>
  <si>
    <t xml:space="preserve">of where a contract</t>
  </si>
  <si>
    <t xml:space="preserve">settlement</t>
  </si>
  <si>
    <t xml:space="preserve">whether the</t>
  </si>
  <si>
    <t xml:space="preserve">amount</t>
  </si>
  <si>
    <t xml:space="preserve">that will allow</t>
  </si>
  <si>
    <t xml:space="preserve">that will allow a</t>
  </si>
  <si>
    <t xml:space="preserve">entered by EPMI</t>
  </si>
  <si>
    <t xml:space="preserve">the SEs are</t>
  </si>
  <si>
    <t xml:space="preserve">customers that</t>
  </si>
  <si>
    <t xml:space="preserve">is in the settlement</t>
  </si>
  <si>
    <t xml:space="preserve">type, the date</t>
  </si>
  <si>
    <t xml:space="preserve">contract</t>
  </si>
  <si>
    <t xml:space="preserve">reflective of</t>
  </si>
  <si>
    <t xml:space="preserve">sorting on</t>
  </si>
  <si>
    <t xml:space="preserve">sort on whether</t>
  </si>
  <si>
    <t xml:space="preserve">and either SE or</t>
  </si>
  <si>
    <t xml:space="preserve">ISO and Px,</t>
  </si>
  <si>
    <t xml:space="preserve">enter into</t>
  </si>
  <si>
    <t xml:space="preserve">process. </t>
  </si>
  <si>
    <t xml:space="preserve">that this</t>
  </si>
  <si>
    <t xml:space="preserve">dollars are</t>
  </si>
  <si>
    <t xml:space="preserve">the</t>
  </si>
  <si>
    <t xml:space="preserve">a transaction is</t>
  </si>
  <si>
    <t xml:space="preserve">MC.</t>
  </si>
  <si>
    <t xml:space="preserve">this is the</t>
  </si>
  <si>
    <t xml:space="preserve">agreements</t>
  </si>
  <si>
    <t xml:space="preserve">E=Monthly Estimate</t>
  </si>
  <si>
    <t xml:space="preserve">occurred.</t>
  </si>
  <si>
    <t xml:space="preserve">settled to the</t>
  </si>
  <si>
    <t xml:space="preserve">discrete</t>
  </si>
  <si>
    <t xml:space="preserve">Accounting or</t>
  </si>
  <si>
    <t xml:space="preserve">exchange</t>
  </si>
  <si>
    <t xml:space="preserve">with EPMI for</t>
  </si>
  <si>
    <t xml:space="preserve">A=Monthly Preliminary</t>
  </si>
  <si>
    <t xml:space="preserve">SE or MC,</t>
  </si>
  <si>
    <t xml:space="preserve">type for the</t>
  </si>
  <si>
    <t xml:space="preserve">transaction is</t>
  </si>
  <si>
    <t xml:space="preserve">Physical.</t>
  </si>
  <si>
    <t xml:space="preserve">market for</t>
  </si>
  <si>
    <t xml:space="preserve">various</t>
  </si>
  <si>
    <t xml:space="preserve">M=Monthly Final</t>
  </si>
  <si>
    <t xml:space="preserve">Revenue or</t>
  </si>
  <si>
    <t xml:space="preserve">A=Accounting is</t>
  </si>
  <si>
    <t xml:space="preserve">transactions.</t>
  </si>
  <si>
    <t xml:space="preserve">capacity</t>
  </si>
  <si>
    <t xml:space="preserve">O=Other Form of</t>
  </si>
  <si>
    <t xml:space="preserve">date of either</t>
  </si>
  <si>
    <t xml:space="preserve">record.</t>
  </si>
  <si>
    <t xml:space="preserve">Expense to</t>
  </si>
  <si>
    <t xml:space="preserve">adjustments or</t>
  </si>
  <si>
    <t xml:space="preserve">requirements</t>
  </si>
  <si>
    <t xml:space="preserve">Estimates</t>
  </si>
  <si>
    <t xml:space="preserve">payment to</t>
  </si>
  <si>
    <t xml:space="preserve">EPMI</t>
  </si>
  <si>
    <t xml:space="preserve">changes that</t>
  </si>
  <si>
    <t xml:space="preserve">the SE or</t>
  </si>
  <si>
    <t xml:space="preserve">reflect EPMI's</t>
  </si>
  <si>
    <t xml:space="preserve">Invoice to MC</t>
  </si>
  <si>
    <t xml:space="preserve">transaction</t>
  </si>
  <si>
    <t xml:space="preserve">records only. </t>
  </si>
  <si>
    <t xml:space="preserve">P= Physical</t>
  </si>
  <si>
    <t xml:space="preserve">represents and</t>
  </si>
  <si>
    <t xml:space="preserve">interaction with</t>
  </si>
  <si>
    <t xml:space="preserve">a party outside</t>
  </si>
  <si>
    <t xml:space="preserve">of EPMI,</t>
  </si>
  <si>
    <t xml:space="preserve">Payment from</t>
  </si>
  <si>
    <t xml:space="preserve">EP</t>
  </si>
  <si>
    <t xml:space="preserve">Data Source</t>
  </si>
  <si>
    <t xml:space="preserve">Transaction tables</t>
  </si>
  <si>
    <t xml:space="preserve">Logic</t>
  </si>
  <si>
    <t xml:space="preserve">Analysis of Customer (Settlement Entity) Settlement Status</t>
  </si>
  <si>
    <t xml:space="preserve">Counter Party Name: EES</t>
  </si>
  <si>
    <t xml:space="preserve">Key Name</t>
  </si>
  <si>
    <t xml:space="preserve">Transaction Date</t>
  </si>
  <si>
    <t xml:space="preserve">Settlement Type</t>
  </si>
  <si>
    <t xml:space="preserve">Product/Accounting</t>
  </si>
  <si>
    <t xml:space="preserve">Prelim/Current</t>
  </si>
  <si>
    <t xml:space="preserve">Final/Others</t>
  </si>
  <si>
    <t xml:space="preserve">Summary</t>
  </si>
  <si>
    <t xml:space="preserve">Column Name</t>
  </si>
  <si>
    <t xml:space="preserve">Production Month</t>
  </si>
  <si>
    <t xml:space="preserve">Estimated ($)-(E or A)</t>
  </si>
  <si>
    <t xml:space="preserve">Actual ($) (M or O)</t>
  </si>
  <si>
    <t xml:space="preserve">Variance</t>
  </si>
  <si>
    <t xml:space="preserve">Output</t>
  </si>
  <si>
    <t xml:space="preserve">More Detail</t>
  </si>
  <si>
    <t xml:space="preserve">Recommend</t>
  </si>
  <si>
    <t xml:space="preserve">Production Day</t>
  </si>
  <si>
    <t xml:space="preserve">"Descrete Transaction Identifer"</t>
  </si>
  <si>
    <t xml:space="preserve">Total</t>
  </si>
  <si>
    <t xml:space="preserve">Analysis of Settlement Entities Verses Market Counter Parties</t>
  </si>
  <si>
    <t xml:space="preserve">Month</t>
  </si>
  <si>
    <t xml:space="preserve">SE</t>
  </si>
  <si>
    <t xml:space="preserve">MC Revenues</t>
  </si>
  <si>
    <t xml:space="preserve">SE Expenses</t>
  </si>
  <si>
    <t xml:space="preserve">Variances</t>
  </si>
  <si>
    <t xml:space="preserve">ISO</t>
  </si>
  <si>
    <t xml:space="preserve">E</t>
  </si>
  <si>
    <t xml:space="preserve">PX</t>
  </si>
  <si>
    <t xml:space="preserve">A</t>
  </si>
  <si>
    <t xml:space="preserve">M</t>
  </si>
  <si>
    <t xml:space="preserve">O</t>
  </si>
  <si>
    <t xml:space="preserve">Variance Analysis</t>
  </si>
  <si>
    <t xml:space="preserve">E to A</t>
  </si>
  <si>
    <t xml:space="preserve">A to M</t>
  </si>
  <si>
    <t xml:space="preserve">M to O</t>
  </si>
  <si>
    <t xml:space="preserve">Choice of what to compare</t>
  </si>
  <si>
    <t xml:space="preserve">Drill Down</t>
  </si>
  <si>
    <t xml:space="preserve">Unique Identifier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</si>
</sst>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\$* #,##0.00_);_(\$* \(#,##0.00\);_(\$* \-??_);_(@_)"/>
    <numFmt numFmtId="167" formatCode="_(\$* #,##0_);_(\$* \(#,##0\);_(\$* \-??_);_(@_)"/>
    <numFmt numFmtId="168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2" style="0" width="16.28"/>
    <col collapsed="false" customWidth="true" hidden="false" outlineLevel="0" max="4" min="4" style="0" width="20.13"/>
    <col collapsed="false" customWidth="true" hidden="false" outlineLevel="0" max="9" min="5" style="0" width="16.28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13.5" hidden="false" customHeight="false" outlineLevel="0" collapsed="false">
      <c r="A7" s="2" t="s">
        <v>4</v>
      </c>
    </row>
    <row r="8" customFormat="false" ht="12.75" hidden="false" customHeight="false" outlineLevel="0" collapsed="false">
      <c r="A8" s="3" t="s">
        <v>5</v>
      </c>
      <c r="B8" s="3" t="s">
        <v>6</v>
      </c>
      <c r="C8" s="3" t="s">
        <v>7</v>
      </c>
      <c r="D8" s="3" t="s">
        <v>6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5</v>
      </c>
    </row>
    <row r="9" customFormat="false" ht="12.75" hidden="false" customHeight="false" outlineLevel="0" collapsed="false">
      <c r="A9" s="4" t="s">
        <v>12</v>
      </c>
      <c r="B9" s="4" t="s">
        <v>13</v>
      </c>
      <c r="C9" s="4" t="s">
        <v>14</v>
      </c>
      <c r="D9" s="4" t="s">
        <v>15</v>
      </c>
      <c r="E9" s="4" t="s">
        <v>12</v>
      </c>
      <c r="F9" s="4" t="s">
        <v>16</v>
      </c>
      <c r="G9" s="4" t="s">
        <v>17</v>
      </c>
      <c r="H9" s="4" t="s">
        <v>18</v>
      </c>
      <c r="I9" s="4" t="s">
        <v>15</v>
      </c>
    </row>
    <row r="10" customFormat="false" ht="12.75" hidden="false" customHeight="false" outlineLevel="0" collapsed="false">
      <c r="A10" s="5" t="s">
        <v>19</v>
      </c>
      <c r="B10" s="5"/>
      <c r="C10" s="5"/>
      <c r="D10" s="5"/>
      <c r="E10" s="5"/>
      <c r="F10" s="5"/>
      <c r="G10" s="5"/>
      <c r="H10" s="5"/>
      <c r="I10" s="5"/>
    </row>
    <row r="11" customFormat="false" ht="12.75" hidden="false" customHeight="false" outlineLevel="0" collapsed="false">
      <c r="A11" s="6" t="s">
        <v>20</v>
      </c>
      <c r="B11" s="6" t="s">
        <v>21</v>
      </c>
      <c r="C11" s="6" t="s">
        <v>22</v>
      </c>
      <c r="D11" s="6" t="s">
        <v>23</v>
      </c>
      <c r="E11" s="6" t="s">
        <v>24</v>
      </c>
      <c r="F11" s="6" t="s">
        <v>25</v>
      </c>
      <c r="G11" s="6" t="s">
        <v>26</v>
      </c>
      <c r="H11" s="6" t="s">
        <v>27</v>
      </c>
      <c r="I11" s="6" t="s">
        <v>27</v>
      </c>
    </row>
    <row r="12" customFormat="false" ht="12.75" hidden="false" customHeight="false" outlineLevel="0" collapsed="false">
      <c r="A12" s="6" t="s">
        <v>28</v>
      </c>
      <c r="B12" s="6" t="s">
        <v>29</v>
      </c>
      <c r="C12" s="6" t="s">
        <v>30</v>
      </c>
      <c r="D12" s="6" t="s">
        <v>31</v>
      </c>
      <c r="E12" s="6" t="s">
        <v>32</v>
      </c>
      <c r="F12" s="6" t="s">
        <v>33</v>
      </c>
      <c r="G12" s="6" t="s">
        <v>34</v>
      </c>
      <c r="H12" s="6" t="s">
        <v>35</v>
      </c>
      <c r="I12" s="6" t="s">
        <v>36</v>
      </c>
    </row>
    <row r="13" customFormat="false" ht="12.75" hidden="false" customHeight="false" outlineLevel="0" collapsed="false">
      <c r="A13" s="6" t="s">
        <v>37</v>
      </c>
      <c r="B13" s="6" t="s">
        <v>38</v>
      </c>
      <c r="C13" s="6" t="s">
        <v>39</v>
      </c>
      <c r="D13" s="6" t="s">
        <v>40</v>
      </c>
      <c r="E13" s="6" t="s">
        <v>41</v>
      </c>
      <c r="F13" s="6" t="s">
        <v>42</v>
      </c>
      <c r="G13" s="6" t="s">
        <v>43</v>
      </c>
      <c r="H13" s="6" t="s">
        <v>44</v>
      </c>
      <c r="I13" s="6" t="s">
        <v>45</v>
      </c>
    </row>
    <row r="14" customFormat="false" ht="12.75" hidden="false" customHeight="false" outlineLevel="0" collapsed="false">
      <c r="A14" s="6" t="s">
        <v>46</v>
      </c>
      <c r="B14" s="6" t="s">
        <v>47</v>
      </c>
      <c r="C14" s="6" t="s">
        <v>48</v>
      </c>
      <c r="D14" s="6" t="s">
        <v>49</v>
      </c>
      <c r="E14" s="6" t="s">
        <v>50</v>
      </c>
      <c r="F14" s="6" t="s">
        <v>51</v>
      </c>
      <c r="G14" s="6" t="s">
        <v>52</v>
      </c>
      <c r="H14" s="6" t="s">
        <v>33</v>
      </c>
      <c r="I14" s="6" t="s">
        <v>53</v>
      </c>
    </row>
    <row r="15" customFormat="false" ht="12.75" hidden="false" customHeight="false" outlineLevel="0" collapsed="false">
      <c r="A15" s="6" t="s">
        <v>54</v>
      </c>
      <c r="B15" s="6" t="s">
        <v>55</v>
      </c>
      <c r="C15" s="6" t="s">
        <v>56</v>
      </c>
      <c r="D15" s="6" t="s">
        <v>57</v>
      </c>
      <c r="E15" s="6" t="s">
        <v>58</v>
      </c>
      <c r="F15" s="6" t="s">
        <v>59</v>
      </c>
      <c r="G15" s="6" t="s">
        <v>6</v>
      </c>
      <c r="H15" s="6" t="s">
        <v>60</v>
      </c>
      <c r="I15" s="6" t="s">
        <v>61</v>
      </c>
    </row>
    <row r="16" customFormat="false" ht="12.75" hidden="false" customHeight="false" outlineLevel="0" collapsed="false">
      <c r="A16" s="6"/>
      <c r="B16" s="6" t="s">
        <v>62</v>
      </c>
      <c r="C16" s="6" t="s">
        <v>63</v>
      </c>
      <c r="D16" s="6" t="s">
        <v>64</v>
      </c>
      <c r="E16" s="6"/>
      <c r="F16" s="6" t="s">
        <v>65</v>
      </c>
      <c r="G16" s="6" t="s">
        <v>66</v>
      </c>
      <c r="H16" s="6" t="s">
        <v>67</v>
      </c>
      <c r="I16" s="6" t="s">
        <v>68</v>
      </c>
    </row>
    <row r="17" customFormat="false" ht="12.75" hidden="false" customHeight="false" outlineLevel="0" collapsed="false">
      <c r="A17" s="6"/>
      <c r="B17" s="6" t="s">
        <v>69</v>
      </c>
      <c r="C17" s="6" t="s">
        <v>70</v>
      </c>
      <c r="D17" s="6" t="s">
        <v>71</v>
      </c>
      <c r="E17" s="6"/>
      <c r="F17" s="6" t="s">
        <v>55</v>
      </c>
      <c r="G17" s="6" t="s">
        <v>60</v>
      </c>
      <c r="H17" s="6" t="s">
        <v>72</v>
      </c>
      <c r="I17" s="6" t="s">
        <v>73</v>
      </c>
    </row>
    <row r="18" customFormat="false" ht="12.75" hidden="false" customHeight="false" outlineLevel="0" collapsed="false">
      <c r="A18" s="6"/>
      <c r="B18" s="6" t="s">
        <v>74</v>
      </c>
      <c r="C18" s="6" t="s">
        <v>75</v>
      </c>
      <c r="D18" s="6" t="s">
        <v>76</v>
      </c>
      <c r="E18" s="6"/>
      <c r="F18" s="6" t="s">
        <v>77</v>
      </c>
      <c r="G18" s="6" t="s">
        <v>78</v>
      </c>
      <c r="H18" s="6" t="s">
        <v>79</v>
      </c>
      <c r="I18" s="6" t="s">
        <v>80</v>
      </c>
    </row>
    <row r="19" customFormat="false" ht="12.75" hidden="false" customHeight="false" outlineLevel="0" collapsed="false">
      <c r="A19" s="6"/>
      <c r="B19" s="6"/>
      <c r="C19" s="6" t="s">
        <v>81</v>
      </c>
      <c r="D19" s="6" t="s">
        <v>82</v>
      </c>
      <c r="E19" s="6"/>
      <c r="F19" s="6" t="s">
        <v>83</v>
      </c>
      <c r="G19" s="6"/>
      <c r="H19" s="6" t="s">
        <v>84</v>
      </c>
      <c r="I19" s="6" t="s">
        <v>85</v>
      </c>
    </row>
    <row r="20" customFormat="false" ht="12.75" hidden="false" customHeight="false" outlineLevel="0" collapsed="false">
      <c r="A20" s="6"/>
      <c r="B20" s="6"/>
      <c r="C20" s="6"/>
      <c r="D20" s="6"/>
      <c r="E20" s="6"/>
      <c r="F20" s="6" t="s">
        <v>86</v>
      </c>
      <c r="G20" s="6"/>
      <c r="H20" s="6"/>
      <c r="I20" s="6" t="s">
        <v>87</v>
      </c>
    </row>
    <row r="21" customFormat="false" ht="12.75" hidden="false" customHeight="false" outlineLevel="0" collapsed="false">
      <c r="A21" s="6"/>
      <c r="B21" s="6"/>
      <c r="C21" s="6"/>
      <c r="D21" s="6"/>
      <c r="E21" s="6"/>
      <c r="F21" s="6" t="s">
        <v>88</v>
      </c>
      <c r="G21" s="6"/>
      <c r="H21" s="6"/>
      <c r="I21" s="6" t="s">
        <v>89</v>
      </c>
    </row>
    <row r="22" customFormat="false" ht="12.75" hidden="false" customHeight="false" outlineLevel="0" collapsed="false">
      <c r="A22" s="6"/>
      <c r="B22" s="6"/>
      <c r="C22" s="6"/>
      <c r="D22" s="6"/>
      <c r="E22" s="6"/>
      <c r="F22" s="6"/>
      <c r="G22" s="6"/>
      <c r="H22" s="6"/>
      <c r="I22" s="6" t="s">
        <v>90</v>
      </c>
    </row>
    <row r="23" customFormat="false" ht="12.75" hidden="false" customHeight="false" outlineLevel="0" collapsed="false">
      <c r="A23" s="6"/>
      <c r="B23" s="6"/>
      <c r="C23" s="6"/>
      <c r="D23" s="6"/>
      <c r="E23" s="6"/>
      <c r="F23" s="6"/>
      <c r="G23" s="6"/>
      <c r="H23" s="6"/>
      <c r="I23" s="6" t="s">
        <v>91</v>
      </c>
    </row>
    <row r="24" customFormat="false" ht="12.75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 t="s">
        <v>92</v>
      </c>
    </row>
    <row r="25" customFormat="false" ht="12.7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6" t="s">
        <v>93</v>
      </c>
    </row>
    <row r="26" customFormat="false" ht="12.7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6" t="s">
        <v>94</v>
      </c>
    </row>
    <row r="27" customFormat="false" ht="12.75" hidden="false" customHeight="false" outlineLevel="0" collapsed="false">
      <c r="A27" s="6"/>
      <c r="B27" s="6"/>
      <c r="C27" s="6"/>
      <c r="D27" s="6"/>
      <c r="E27" s="6"/>
      <c r="F27" s="6"/>
      <c r="G27" s="6"/>
      <c r="H27" s="6"/>
      <c r="I27" s="6" t="s">
        <v>95</v>
      </c>
    </row>
    <row r="28" customFormat="false" ht="12.75" hidden="false" customHeight="false" outlineLevel="0" collapsed="false">
      <c r="A28" s="6"/>
      <c r="B28" s="6"/>
      <c r="C28" s="6"/>
      <c r="D28" s="6"/>
      <c r="E28" s="6"/>
      <c r="F28" s="6"/>
      <c r="G28" s="6"/>
      <c r="H28" s="6"/>
      <c r="I28" s="6" t="s">
        <v>96</v>
      </c>
    </row>
    <row r="29" customFormat="false" ht="13.5" hidden="false" customHeight="false" outlineLevel="0" collapsed="false">
      <c r="A29" s="7"/>
      <c r="B29" s="7"/>
      <c r="C29" s="7"/>
      <c r="D29" s="7"/>
      <c r="E29" s="7"/>
      <c r="F29" s="7"/>
      <c r="G29" s="7"/>
      <c r="H29" s="7"/>
      <c r="I29" s="7" t="s">
        <v>97</v>
      </c>
    </row>
    <row r="30" customFormat="false" ht="12.75" hidden="false" customHeight="false" outlineLevel="0" collapsed="false">
      <c r="A30" s="8" t="s">
        <v>98</v>
      </c>
      <c r="B30" s="8"/>
      <c r="C30" s="8"/>
      <c r="D30" s="8"/>
      <c r="E30" s="8"/>
      <c r="F30" s="8"/>
      <c r="G30" s="8"/>
      <c r="H30" s="8"/>
      <c r="I30" s="8"/>
    </row>
    <row r="31" customFormat="false" ht="12.75" hidden="false" customHeight="false" outlineLevel="0" collapsed="false">
      <c r="A31" s="0" t="s">
        <v>99</v>
      </c>
      <c r="B31" s="0" t="s">
        <v>99</v>
      </c>
      <c r="C31" s="0" t="s">
        <v>99</v>
      </c>
      <c r="D31" s="0" t="s">
        <v>99</v>
      </c>
      <c r="E31" s="0" t="s">
        <v>99</v>
      </c>
      <c r="F31" s="0" t="s">
        <v>99</v>
      </c>
      <c r="G31" s="0" t="s">
        <v>99</v>
      </c>
      <c r="H31" s="0" t="s">
        <v>100</v>
      </c>
      <c r="I31" s="0" t="s">
        <v>100</v>
      </c>
    </row>
  </sheetData>
  <mergeCells count="2">
    <mergeCell ref="A10:I10"/>
    <mergeCell ref="A30:I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7.28"/>
    <col collapsed="false" customWidth="true" hidden="false" outlineLevel="0" max="3" min="3" style="0" width="19.28"/>
    <col collapsed="false" customWidth="true" hidden="false" outlineLevel="0" max="4" min="4" style="0" width="15.85"/>
    <col collapsed="false" customWidth="true" hidden="false" outlineLevel="0" max="5" min="5" style="0" width="11.7"/>
  </cols>
  <sheetData>
    <row r="1" customFormat="false" ht="12.75" hidden="false" customHeight="false" outlineLevel="0" collapsed="false">
      <c r="A1" s="0" t="s">
        <v>101</v>
      </c>
    </row>
    <row r="3" customFormat="false" ht="12.75" hidden="false" customHeight="false" outlineLevel="0" collapsed="false">
      <c r="A3" s="0" t="s">
        <v>102</v>
      </c>
      <c r="C3" s="9"/>
      <c r="D3" s="9"/>
      <c r="E3" s="9"/>
    </row>
    <row r="6" customFormat="false" ht="12.75" hidden="false" customHeight="false" outlineLevel="0" collapsed="false">
      <c r="A6" s="0" t="s">
        <v>103</v>
      </c>
      <c r="B6" s="10" t="s">
        <v>104</v>
      </c>
      <c r="C6" s="0" t="s">
        <v>105</v>
      </c>
      <c r="D6" s="0" t="s">
        <v>105</v>
      </c>
    </row>
    <row r="7" customFormat="false" ht="12.75" hidden="false" customHeight="false" outlineLevel="0" collapsed="false">
      <c r="B7" s="10" t="s">
        <v>106</v>
      </c>
      <c r="C7" s="0" t="s">
        <v>107</v>
      </c>
      <c r="D7" s="0" t="s">
        <v>108</v>
      </c>
    </row>
    <row r="8" customFormat="false" ht="12.75" hidden="false" customHeight="false" outlineLevel="0" collapsed="false">
      <c r="A8" s="11" t="s">
        <v>109</v>
      </c>
      <c r="B8" s="11"/>
      <c r="C8" s="11"/>
      <c r="D8" s="11"/>
      <c r="E8" s="11"/>
    </row>
    <row r="9" customFormat="false" ht="12.75" hidden="false" customHeight="false" outlineLevel="0" collapsed="false">
      <c r="A9" s="12" t="s">
        <v>110</v>
      </c>
      <c r="B9" s="13" t="s">
        <v>111</v>
      </c>
      <c r="C9" s="14" t="s">
        <v>112</v>
      </c>
      <c r="D9" s="14" t="s">
        <v>113</v>
      </c>
      <c r="E9" s="14" t="s">
        <v>114</v>
      </c>
    </row>
    <row r="10" customFormat="false" ht="12.75" hidden="false" customHeight="false" outlineLevel="0" collapsed="false">
      <c r="A10" s="0" t="s">
        <v>115</v>
      </c>
      <c r="B10" s="15" t="n">
        <v>36892</v>
      </c>
      <c r="C10" s="16" t="n">
        <v>1000000</v>
      </c>
      <c r="D10" s="16" t="n">
        <v>1250000</v>
      </c>
      <c r="E10" s="17" t="n">
        <f aca="false">+D10-C10</f>
        <v>250000</v>
      </c>
    </row>
    <row r="11" customFormat="false" ht="12.75" hidden="false" customHeight="false" outlineLevel="0" collapsed="false">
      <c r="B11" s="15" t="n">
        <v>36923</v>
      </c>
      <c r="C11" s="16" t="n">
        <v>500000</v>
      </c>
      <c r="D11" s="16" t="n">
        <v>720000</v>
      </c>
      <c r="E11" s="17" t="n">
        <f aca="false">+D11-C11</f>
        <v>220000</v>
      </c>
    </row>
    <row r="13" customFormat="false" ht="12.75" hidden="false" customHeight="false" outlineLevel="0" collapsed="false">
      <c r="A13" s="11" t="s">
        <v>116</v>
      </c>
      <c r="B13" s="11"/>
      <c r="C13" s="11"/>
      <c r="D13" s="11"/>
      <c r="E13" s="11"/>
    </row>
    <row r="14" customFormat="false" ht="12.75" hidden="false" customHeight="false" outlineLevel="0" collapsed="false">
      <c r="B14" s="15" t="n">
        <v>36892</v>
      </c>
      <c r="F14" s="0" t="s">
        <v>117</v>
      </c>
    </row>
    <row r="15" customFormat="false" ht="12.75" hidden="false" customHeight="false" outlineLevel="0" collapsed="false">
      <c r="A15" s="12" t="s">
        <v>110</v>
      </c>
      <c r="B15" s="14" t="s">
        <v>118</v>
      </c>
      <c r="C15" s="14" t="str">
        <f aca="false">+C9</f>
        <v>Estimated ($)-(E or A)</v>
      </c>
      <c r="D15" s="14" t="str">
        <f aca="false">+D9</f>
        <v>Actual ($) (M or O)</v>
      </c>
      <c r="E15" s="14" t="str">
        <f aca="false">+E9</f>
        <v>Variance</v>
      </c>
      <c r="F15" s="0" t="s">
        <v>119</v>
      </c>
    </row>
    <row r="16" customFormat="false" ht="12.75" hidden="false" customHeight="false" outlineLevel="0" collapsed="false">
      <c r="A16" s="0" t="s">
        <v>115</v>
      </c>
      <c r="B16" s="18" t="n">
        <v>36892</v>
      </c>
      <c r="C16" s="16" t="n">
        <v>250000</v>
      </c>
      <c r="D16" s="16" t="n">
        <v>500000</v>
      </c>
      <c r="E16" s="17" t="n">
        <f aca="false">+D16-C16</f>
        <v>250000</v>
      </c>
    </row>
    <row r="17" customFormat="false" ht="12.75" hidden="false" customHeight="false" outlineLevel="0" collapsed="false">
      <c r="B17" s="18" t="n">
        <v>36903</v>
      </c>
      <c r="C17" s="16" t="n">
        <v>300000</v>
      </c>
      <c r="D17" s="17" t="n">
        <f aca="false">+C17</f>
        <v>300000</v>
      </c>
      <c r="E17" s="17" t="n">
        <f aca="false">+D17-C17</f>
        <v>0</v>
      </c>
    </row>
    <row r="18" customFormat="false" ht="12.75" hidden="false" customHeight="false" outlineLevel="0" collapsed="false">
      <c r="B18" s="18" t="n">
        <v>36919</v>
      </c>
      <c r="C18" s="16" t="n">
        <f aca="false">1000000-C16-C17</f>
        <v>450000</v>
      </c>
      <c r="D18" s="17" t="n">
        <f aca="false">+C18</f>
        <v>450000</v>
      </c>
      <c r="E18" s="17" t="n">
        <f aca="false">+D18-C18</f>
        <v>0</v>
      </c>
    </row>
    <row r="19" customFormat="false" ht="13.5" hidden="false" customHeight="false" outlineLevel="0" collapsed="false">
      <c r="B19" s="19" t="s">
        <v>120</v>
      </c>
      <c r="C19" s="20" t="n">
        <f aca="false">SUM(C16:C18)</f>
        <v>1000000</v>
      </c>
      <c r="D19" s="20" t="n">
        <f aca="false">SUM(D16:D18)</f>
        <v>1250000</v>
      </c>
      <c r="E19" s="20" t="n">
        <f aca="false">SUM(E16:E18)</f>
        <v>250000</v>
      </c>
    </row>
  </sheetData>
  <mergeCells count="2">
    <mergeCell ref="A8:E8"/>
    <mergeCell ref="A13:E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4" min="3" style="0" width="14.99"/>
    <col collapsed="false" customWidth="true" hidden="false" outlineLevel="0" max="6" min="5" style="0" width="12.42"/>
    <col collapsed="false" customWidth="true" hidden="false" outlineLevel="0" max="7" min="7" style="0" width="11.28"/>
  </cols>
  <sheetData>
    <row r="1" customFormat="false" ht="12.75" hidden="false" customHeight="false" outlineLevel="0" collapsed="false">
      <c r="A1" s="0" t="s">
        <v>121</v>
      </c>
    </row>
    <row r="6" customFormat="false" ht="12.75" hidden="false" customHeight="false" outlineLevel="0" collapsed="false">
      <c r="A6" s="19" t="s">
        <v>122</v>
      </c>
      <c r="B6" s="19" t="s">
        <v>123</v>
      </c>
      <c r="C6" s="0" t="s">
        <v>105</v>
      </c>
      <c r="D6" s="19" t="s">
        <v>124</v>
      </c>
      <c r="E6" s="19" t="s">
        <v>125</v>
      </c>
      <c r="F6" s="19" t="s">
        <v>126</v>
      </c>
    </row>
    <row r="7" customFormat="false" ht="12.75" hidden="false" customHeight="false" outlineLevel="0" collapsed="false">
      <c r="A7" s="21" t="n">
        <v>36831</v>
      </c>
      <c r="B7" s="0" t="s">
        <v>127</v>
      </c>
      <c r="C7" s="0" t="s">
        <v>128</v>
      </c>
      <c r="D7" s="16" t="n">
        <v>20000000</v>
      </c>
      <c r="E7" s="16" t="n">
        <v>21000000</v>
      </c>
      <c r="F7" s="17" t="n">
        <f aca="false">+E7-D7</f>
        <v>1000000</v>
      </c>
    </row>
    <row r="8" customFormat="false" ht="12.75" hidden="false" customHeight="false" outlineLevel="0" collapsed="false">
      <c r="A8" s="21" t="n">
        <v>36831</v>
      </c>
      <c r="B8" s="0" t="s">
        <v>129</v>
      </c>
      <c r="C8" s="0" t="s">
        <v>128</v>
      </c>
      <c r="D8" s="16" t="n">
        <v>5000000</v>
      </c>
      <c r="E8" s="16" t="n">
        <v>5000000</v>
      </c>
      <c r="F8" s="17" t="n">
        <f aca="false">+E8-D8</f>
        <v>0</v>
      </c>
    </row>
    <row r="9" customFormat="false" ht="13.5" hidden="false" customHeight="false" outlineLevel="0" collapsed="false">
      <c r="A9" s="21"/>
      <c r="B9" s="0" t="s">
        <v>120</v>
      </c>
      <c r="D9" s="22" t="n">
        <f aca="false">SUM(D7:D8)</f>
        <v>25000000</v>
      </c>
      <c r="E9" s="22" t="n">
        <f aca="false">SUM(E7:E8)</f>
        <v>26000000</v>
      </c>
      <c r="F9" s="20" t="n">
        <f aca="false">SUM(F7:F8)</f>
        <v>1000000</v>
      </c>
    </row>
    <row r="11" customFormat="false" ht="12.75" hidden="false" customHeight="false" outlineLevel="0" collapsed="false">
      <c r="A11" s="21" t="n">
        <v>36831</v>
      </c>
      <c r="B11" s="0" t="s">
        <v>127</v>
      </c>
      <c r="C11" s="0" t="s">
        <v>130</v>
      </c>
      <c r="D11" s="16" t="n">
        <v>20000000</v>
      </c>
      <c r="E11" s="16" t="n">
        <v>20500000</v>
      </c>
      <c r="F11" s="17" t="n">
        <f aca="false">+E11-D11</f>
        <v>500000</v>
      </c>
    </row>
    <row r="12" customFormat="false" ht="12.75" hidden="false" customHeight="false" outlineLevel="0" collapsed="false">
      <c r="A12" s="21" t="n">
        <v>36831</v>
      </c>
      <c r="B12" s="0" t="s">
        <v>129</v>
      </c>
      <c r="C12" s="0" t="s">
        <v>130</v>
      </c>
      <c r="D12" s="16" t="n">
        <v>5000000</v>
      </c>
      <c r="E12" s="16" t="n">
        <v>5000000</v>
      </c>
      <c r="F12" s="17" t="n">
        <f aca="false">+E12-D12</f>
        <v>0</v>
      </c>
    </row>
    <row r="13" customFormat="false" ht="13.5" hidden="false" customHeight="false" outlineLevel="0" collapsed="false">
      <c r="A13" s="21"/>
      <c r="D13" s="22" t="n">
        <f aca="false">SUM(D11:D12)</f>
        <v>25000000</v>
      </c>
      <c r="E13" s="22" t="n">
        <f aca="false">SUM(E11:E12)</f>
        <v>25500000</v>
      </c>
      <c r="F13" s="20" t="n">
        <f aca="false">SUM(F11:F12)</f>
        <v>500000</v>
      </c>
    </row>
    <row r="15" customFormat="false" ht="12.75" hidden="false" customHeight="false" outlineLevel="0" collapsed="false">
      <c r="A15" s="21" t="n">
        <v>36831</v>
      </c>
      <c r="B15" s="0" t="s">
        <v>127</v>
      </c>
      <c r="C15" s="0" t="s">
        <v>131</v>
      </c>
      <c r="D15" s="16" t="n">
        <v>20001000</v>
      </c>
      <c r="E15" s="16" t="n">
        <v>21000000</v>
      </c>
      <c r="F15" s="17" t="n">
        <f aca="false">+E15-D15</f>
        <v>999000</v>
      </c>
    </row>
    <row r="16" customFormat="false" ht="12.75" hidden="false" customHeight="false" outlineLevel="0" collapsed="false">
      <c r="A16" s="21" t="n">
        <v>36831</v>
      </c>
      <c r="B16" s="0" t="s">
        <v>129</v>
      </c>
      <c r="C16" s="0" t="s">
        <v>131</v>
      </c>
      <c r="D16" s="16" t="n">
        <v>5000000</v>
      </c>
      <c r="E16" s="16" t="n">
        <v>5000000</v>
      </c>
      <c r="F16" s="17" t="n">
        <f aca="false">+E16-D16</f>
        <v>0</v>
      </c>
    </row>
    <row r="17" customFormat="false" ht="13.5" hidden="false" customHeight="false" outlineLevel="0" collapsed="false">
      <c r="A17" s="21"/>
      <c r="D17" s="22" t="n">
        <f aca="false">SUM(D15:D16)</f>
        <v>25001000</v>
      </c>
      <c r="E17" s="22" t="n">
        <f aca="false">SUM(E15:E16)</f>
        <v>26000000</v>
      </c>
      <c r="F17" s="20" t="n">
        <f aca="false">SUM(F15:F16)</f>
        <v>999000</v>
      </c>
    </row>
    <row r="19" customFormat="false" ht="12.75" hidden="false" customHeight="false" outlineLevel="0" collapsed="false">
      <c r="A19" s="21" t="n">
        <v>36831</v>
      </c>
      <c r="B19" s="0" t="s">
        <v>127</v>
      </c>
      <c r="C19" s="0" t="s">
        <v>132</v>
      </c>
      <c r="D19" s="16" t="n">
        <v>20000000</v>
      </c>
      <c r="E19" s="16" t="n">
        <v>21000000</v>
      </c>
      <c r="F19" s="17" t="n">
        <f aca="false">+E19-D19</f>
        <v>1000000</v>
      </c>
    </row>
    <row r="20" customFormat="false" ht="12.75" hidden="false" customHeight="false" outlineLevel="0" collapsed="false">
      <c r="A20" s="21" t="n">
        <v>36831</v>
      </c>
      <c r="B20" s="0" t="s">
        <v>129</v>
      </c>
      <c r="C20" s="0" t="s">
        <v>132</v>
      </c>
      <c r="D20" s="16" t="n">
        <v>5000000</v>
      </c>
      <c r="E20" s="16" t="n">
        <v>5000000</v>
      </c>
      <c r="F20" s="17" t="n">
        <f aca="false">+E20-D20</f>
        <v>0</v>
      </c>
    </row>
    <row r="21" customFormat="false" ht="13.5" hidden="false" customHeight="false" outlineLevel="0" collapsed="false">
      <c r="D21" s="22" t="n">
        <f aca="false">SUM(D19:D20)</f>
        <v>25000000</v>
      </c>
      <c r="E21" s="22" t="n">
        <f aca="false">SUM(E19:E20)</f>
        <v>26000000</v>
      </c>
      <c r="F21" s="20" t="n">
        <f aca="false">SUM(F19:F20)</f>
        <v>1000000</v>
      </c>
    </row>
    <row r="22" customFormat="false" ht="12.75" hidden="false" customHeight="false" outlineLevel="0" collapsed="false">
      <c r="A22" s="2" t="s">
        <v>133</v>
      </c>
    </row>
    <row r="24" customFormat="false" ht="12.75" hidden="false" customHeight="false" outlineLevel="0" collapsed="false">
      <c r="A24" s="0" t="s">
        <v>134</v>
      </c>
      <c r="B24" s="0" t="s">
        <v>127</v>
      </c>
      <c r="D24" s="17" t="n">
        <f aca="false">+D7-D11</f>
        <v>0</v>
      </c>
      <c r="E24" s="17" t="n">
        <f aca="false">+E7-E11</f>
        <v>500000</v>
      </c>
      <c r="F24" s="17" t="n">
        <f aca="false">+F7-F11</f>
        <v>500000</v>
      </c>
    </row>
    <row r="25" customFormat="false" ht="12.75" hidden="false" customHeight="false" outlineLevel="0" collapsed="false">
      <c r="B25" s="0" t="s">
        <v>129</v>
      </c>
      <c r="D25" s="17" t="n">
        <f aca="false">+D8-D12</f>
        <v>0</v>
      </c>
      <c r="E25" s="17" t="n">
        <f aca="false">+E8-E12</f>
        <v>0</v>
      </c>
      <c r="F25" s="17" t="n">
        <f aca="false">+F8-F12</f>
        <v>0</v>
      </c>
    </row>
    <row r="26" customFormat="false" ht="13.5" hidden="false" customHeight="false" outlineLevel="0" collapsed="false">
      <c r="B26" s="0" t="s">
        <v>120</v>
      </c>
      <c r="D26" s="23" t="n">
        <f aca="false">SUM(D24:D25)</f>
        <v>0</v>
      </c>
      <c r="E26" s="22" t="n">
        <f aca="false">SUM(E24:E25)</f>
        <v>500000</v>
      </c>
      <c r="F26" s="22" t="n">
        <f aca="false">SUM(F24:F25)</f>
        <v>500000</v>
      </c>
    </row>
    <row r="28" customFormat="false" ht="12.75" hidden="false" customHeight="false" outlineLevel="0" collapsed="false">
      <c r="A28" s="0" t="s">
        <v>135</v>
      </c>
      <c r="B28" s="0" t="s">
        <v>127</v>
      </c>
      <c r="D28" s="17" t="n">
        <f aca="false">+D11-D15</f>
        <v>-1000</v>
      </c>
      <c r="E28" s="17" t="n">
        <f aca="false">+E11-E15</f>
        <v>-500000</v>
      </c>
      <c r="F28" s="17" t="n">
        <f aca="false">+F11-F15</f>
        <v>-499000</v>
      </c>
    </row>
    <row r="29" customFormat="false" ht="12.75" hidden="false" customHeight="false" outlineLevel="0" collapsed="false">
      <c r="B29" s="0" t="s">
        <v>129</v>
      </c>
      <c r="D29" s="17" t="n">
        <f aca="false">+D12-D16</f>
        <v>0</v>
      </c>
      <c r="E29" s="17" t="n">
        <f aca="false">+E12-E16</f>
        <v>0</v>
      </c>
      <c r="F29" s="17" t="n">
        <f aca="false">+F12-F16</f>
        <v>0</v>
      </c>
    </row>
    <row r="30" customFormat="false" ht="13.5" hidden="false" customHeight="false" outlineLevel="0" collapsed="false">
      <c r="B30" s="0" t="s">
        <v>120</v>
      </c>
      <c r="D30" s="23" t="n">
        <f aca="false">SUM(D28:D29)</f>
        <v>-1000</v>
      </c>
      <c r="E30" s="22" t="n">
        <f aca="false">SUM(E28:E29)</f>
        <v>-500000</v>
      </c>
      <c r="F30" s="22" t="n">
        <f aca="false">SUM(F28:F29)</f>
        <v>-499000</v>
      </c>
    </row>
    <row r="32" customFormat="false" ht="12.75" hidden="false" customHeight="false" outlineLevel="0" collapsed="false">
      <c r="A32" s="0" t="s">
        <v>136</v>
      </c>
      <c r="B32" s="0" t="s">
        <v>127</v>
      </c>
      <c r="D32" s="17" t="n">
        <f aca="false">+D15-D19</f>
        <v>1000</v>
      </c>
      <c r="E32" s="17" t="n">
        <f aca="false">+E15-E19</f>
        <v>0</v>
      </c>
      <c r="F32" s="17" t="n">
        <f aca="false">+F15-F19</f>
        <v>-1000</v>
      </c>
    </row>
    <row r="33" customFormat="false" ht="12.75" hidden="false" customHeight="false" outlineLevel="0" collapsed="false">
      <c r="B33" s="0" t="s">
        <v>129</v>
      </c>
      <c r="D33" s="17" t="n">
        <f aca="false">+D16-D20</f>
        <v>0</v>
      </c>
      <c r="E33" s="17" t="n">
        <f aca="false">+E16-E20</f>
        <v>0</v>
      </c>
      <c r="F33" s="17" t="n">
        <f aca="false">+F16-F20</f>
        <v>0</v>
      </c>
    </row>
    <row r="34" customFormat="false" ht="13.5" hidden="false" customHeight="false" outlineLevel="0" collapsed="false">
      <c r="B34" s="0" t="s">
        <v>120</v>
      </c>
      <c r="D34" s="23" t="n">
        <f aca="false">SUM(D32:D33)</f>
        <v>1000</v>
      </c>
      <c r="E34" s="22" t="n">
        <f aca="false">SUM(E32:E33)</f>
        <v>0</v>
      </c>
      <c r="F34" s="22" t="n">
        <f aca="false">SUM(F32:F33)</f>
        <v>-1000</v>
      </c>
    </row>
    <row r="35" customFormat="false" ht="12.75" hidden="false" customHeight="false" outlineLevel="0" collapsed="false">
      <c r="A35" s="0" t="s">
        <v>137</v>
      </c>
    </row>
    <row r="37" customFormat="false" ht="12.75" hidden="false" customHeight="false" outlineLevel="0" collapsed="false">
      <c r="A37" s="2" t="s">
        <v>138</v>
      </c>
    </row>
    <row r="38" customFormat="false" ht="12.75" hidden="false" customHeight="false" outlineLevel="0" collapsed="false">
      <c r="A38" s="19" t="s">
        <v>12</v>
      </c>
      <c r="B38" s="19" t="s">
        <v>123</v>
      </c>
      <c r="C38" s="0" t="s">
        <v>139</v>
      </c>
      <c r="D38" s="0" t="s">
        <v>105</v>
      </c>
      <c r="E38" s="19" t="s">
        <v>124</v>
      </c>
      <c r="F38" s="19" t="s">
        <v>125</v>
      </c>
      <c r="G38" s="19" t="s">
        <v>126</v>
      </c>
    </row>
    <row r="39" customFormat="false" ht="12.75" hidden="false" customHeight="false" outlineLevel="0" collapsed="false">
      <c r="A39" s="24" t="n">
        <v>36834</v>
      </c>
      <c r="B39" s="0" t="s">
        <v>127</v>
      </c>
      <c r="D39" s="0" t="s">
        <v>128</v>
      </c>
      <c r="E39" s="16" t="n">
        <v>5000000</v>
      </c>
      <c r="F39" s="16" t="n">
        <v>5000000</v>
      </c>
      <c r="G39" s="17" t="n">
        <f aca="false">+F39-E39</f>
        <v>0</v>
      </c>
    </row>
    <row r="40" customFormat="false" ht="12.75" hidden="false" customHeight="false" outlineLevel="0" collapsed="false">
      <c r="A40" s="24" t="n">
        <v>36836</v>
      </c>
      <c r="B40" s="0" t="s">
        <v>127</v>
      </c>
      <c r="D40" s="0" t="s">
        <v>128</v>
      </c>
      <c r="E40" s="16" t="n">
        <v>5000000</v>
      </c>
      <c r="F40" s="16" t="n">
        <v>5000000</v>
      </c>
      <c r="G40" s="17" t="n">
        <f aca="false">+F40-E40</f>
        <v>0</v>
      </c>
    </row>
    <row r="41" customFormat="false" ht="12.75" hidden="false" customHeight="false" outlineLevel="0" collapsed="false">
      <c r="A41" s="24" t="n">
        <v>36845</v>
      </c>
      <c r="B41" s="0" t="s">
        <v>127</v>
      </c>
      <c r="D41" s="0" t="s">
        <v>128</v>
      </c>
      <c r="E41" s="16" t="n">
        <v>5000000</v>
      </c>
      <c r="F41" s="16" t="n">
        <v>5000000</v>
      </c>
      <c r="G41" s="17" t="n">
        <f aca="false">+F41-E41</f>
        <v>0</v>
      </c>
    </row>
    <row r="42" customFormat="false" ht="12.75" hidden="false" customHeight="false" outlineLevel="0" collapsed="false">
      <c r="A42" s="24" t="n">
        <v>36852</v>
      </c>
      <c r="B42" s="0" t="s">
        <v>127</v>
      </c>
      <c r="D42" s="0" t="s">
        <v>128</v>
      </c>
      <c r="E42" s="16" t="n">
        <v>5000000</v>
      </c>
      <c r="F42" s="16" t="n">
        <v>6000000</v>
      </c>
      <c r="G42" s="17" t="n">
        <f aca="false">+F42-E42</f>
        <v>1000000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2001-04-18T18:34:36Z</dcterms:created>
  <dc:creator>jreyes4</dc:creator>
  <dc:description/>
  <dc:language>en-US</dc:language>
  <cp:lastModifiedBy>jreyes4</cp:lastModifiedBy>
  <dcterms:modified xsi:type="dcterms:W3CDTF">2001-04-18T20:49:45Z</dcterms:modified>
  <cp:revision>0</cp:revision>
  <dc:subject/>
  <dc:title/>
</cp:coreProperties>
</file>